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Feuil1" sheetId="1" state="visible" r:id="rId2"/>
    <sheet name="Feuil3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<sst xmlns="http://schemas.openxmlformats.org/spreadsheetml/2006/main" count="58" uniqueCount="7">
  <si>
    <t xml:space="preserve"> SEG k€</t>
  </si>
  <si>
    <t xml:space="preserve">TurnOver</t>
  </si>
  <si>
    <t xml:space="preserve">GrosMargin</t>
  </si>
  <si>
    <t xml:space="preserve">Réel</t>
  </si>
  <si>
    <t xml:space="preserve">Budget</t>
  </si>
  <si>
    <t xml:space="preserve">Ecart</t>
  </si>
  <si>
    <t xml:space="preserve">Total External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</si>
</sst>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[$-40C]MMM;@"/>
    <numFmt numFmtId="166" formatCode="[$-40C]MMMM"/>
    <numFmt numFmtId="167" formatCode="#,##0.0000"/>
    <numFmt numFmtId="168" formatCode="0.000"/>
    <numFmt numFmtId="169" formatCode="#,##0.000"/>
  </numFmts>
  <fonts count="24">
    <font>
      <sz val="11"/>
      <color rgb="FF000000"/>
      <name val="Calibri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24"/>
      <color rgb="FF000000"/>
      <name val="Calibri"/>
      <family val="2"/>
    </font>
    <font>
      <sz val="18"/>
      <color rgb="FF000000"/>
      <name val="Calibri"/>
      <family val="2"/>
    </font>
    <font>
      <sz val="12"/>
      <color rgb="FF000000"/>
      <name val="Calibri"/>
      <family val="2"/>
    </font>
    <font>
      <sz val="10"/>
      <color rgb="FF333333"/>
      <name val="Calibri"/>
      <family val="2"/>
    </font>
    <font>
      <i val="true"/>
      <sz val="10"/>
      <color rgb="FF808080"/>
      <name val="Calibri"/>
      <family val="2"/>
    </font>
    <font>
      <u val="single"/>
      <sz val="10"/>
      <color rgb="FF0000EE"/>
      <name val="Calibri"/>
      <family val="2"/>
    </font>
    <font>
      <sz val="10"/>
      <color rgb="FF006600"/>
      <name val="Calibri"/>
      <family val="2"/>
    </font>
    <font>
      <sz val="10"/>
      <color rgb="FF996600"/>
      <name val="Calibri"/>
      <family val="2"/>
    </font>
    <font>
      <sz val="10"/>
      <color rgb="FFCC0000"/>
      <name val="Calibri"/>
      <family val="2"/>
    </font>
    <font>
      <b val="true"/>
      <sz val="10"/>
      <color rgb="FFFFFFFF"/>
      <name val="Calibri"/>
      <family val="2"/>
    </font>
    <font>
      <b val="true"/>
      <sz val="10"/>
      <color rgb="FF000000"/>
      <name val="Calibri"/>
      <family val="2"/>
    </font>
    <font>
      <sz val="10"/>
      <color rgb="FFFFFFFF"/>
      <name val="Calibri"/>
      <family val="2"/>
    </font>
    <font>
      <b val="true"/>
      <sz val="11"/>
      <color rgb="FF000000"/>
      <name val="Arial Black"/>
      <family val="2"/>
    </font>
    <font>
      <b val="true"/>
      <i val="true"/>
      <sz val="11"/>
      <name val="Arial"/>
      <family val="2"/>
    </font>
    <font>
      <b val="true"/>
      <sz val="11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b val="true"/>
      <sz val="11"/>
      <color rgb="FFFFFFFF"/>
      <name val="Calibri"/>
      <family val="2"/>
    </font>
    <font>
      <sz val="11"/>
      <color rgb="FF000000"/>
      <name val="Arial Black"/>
      <family val="2"/>
    </font>
    <font>
      <b val="true"/>
      <sz val="11"/>
      <color rgb="FF000000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CCFFCC"/>
        <bgColor rgb="FFCCFFFF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FF0000"/>
      </patternFill>
    </fill>
    <fill>
      <patternFill patternType="solid">
        <fgColor rgb="FF000000"/>
        <bgColor rgb="FF003300"/>
      </patternFill>
    </fill>
    <fill>
      <patternFill patternType="solid">
        <fgColor rgb="FF808080"/>
        <bgColor rgb="FF666699"/>
      </patternFill>
    </fill>
    <fill>
      <patternFill patternType="solid">
        <fgColor rgb="FFDDDDDD"/>
        <bgColor rgb="FFFFCCCC"/>
      </patternFill>
    </fill>
    <fill>
      <patternFill patternType="solid">
        <fgColor rgb="FFBFBFBF"/>
        <bgColor rgb="FF9DC3E6"/>
      </patternFill>
    </fill>
    <fill>
      <patternFill patternType="solid">
        <fgColor rgb="FFA6A6A6"/>
        <bgColor rgb="FFBFBFBF"/>
      </patternFill>
    </fill>
    <fill>
      <patternFill patternType="solid">
        <fgColor rgb="FFFFFF00"/>
        <bgColor rgb="FFFFFF00"/>
      </patternFill>
    </fill>
    <fill>
      <patternFill patternType="solid">
        <fgColor rgb="FF00B0F0"/>
        <bgColor rgb="FF33CCCC"/>
      </patternFill>
    </fill>
    <fill>
      <patternFill patternType="solid">
        <fgColor rgb="FF92D050"/>
        <bgColor rgb="FFA6A6A6"/>
      </patternFill>
    </fill>
    <fill>
      <patternFill patternType="solid">
        <fgColor rgb="FF9DC3E6"/>
        <bgColor rgb="FFBFBFBF"/>
      </patternFill>
    </fill>
    <fill>
      <patternFill patternType="solid">
        <fgColor rgb="FFFFC000"/>
        <bgColor rgb="FFFF9900"/>
      </patternFill>
    </fill>
    <fill>
      <patternFill patternType="solid">
        <fgColor rgb="FF7030A0"/>
        <bgColor rgb="FF993366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 diagonalUp="false" diagonalDown="false">
      <left/>
      <right/>
      <top/>
      <bottom style="thin"/>
      <diagonal/>
    </border>
    <border diagonalUp="false" diagonalDown="false">
      <left/>
      <right style="medium"/>
      <top/>
      <bottom style="medium"/>
      <diagonal/>
    </border>
    <border diagonalUp="false" diagonalDown="false">
      <left style="medium"/>
      <right style="medium"/>
      <top style="thin"/>
      <bottom style="medium"/>
      <diagonal/>
    </border>
    <border diagonalUp="false" diagonalDown="false">
      <left style="medium"/>
      <right style="medium"/>
      <top style="thin"/>
      <bottom style="thin"/>
      <diagonal/>
    </border>
    <border diagonalUp="false" diagonalDown="false">
      <left style="medium"/>
      <right style="medium"/>
      <top/>
      <bottom style="thin"/>
      <diagonal/>
    </border>
    <border diagonalUp="false" diagonalDown="false">
      <left style="medium"/>
      <right style="thin"/>
      <top/>
      <bottom style="medium"/>
      <diagonal/>
    </border>
    <border diagonalUp="false" diagonalDown="false">
      <left/>
      <right/>
      <top style="medium"/>
      <bottom style="medium"/>
      <diagonal/>
    </border>
    <border diagonalUp="false" diagonalDown="false">
      <left/>
      <right style="medium"/>
      <top style="medium"/>
      <bottom style="dashed"/>
      <diagonal/>
    </border>
    <border diagonalUp="false" diagonalDown="false">
      <left/>
      <right style="medium"/>
      <top/>
      <bottom style="dashed"/>
      <diagonal/>
    </border>
    <border diagonalUp="false" diagonalDown="false">
      <left/>
      <right style="medium"/>
      <top style="dashed"/>
      <bottom style="dashed"/>
      <diagonal/>
    </border>
    <border diagonalUp="false" diagonalDown="false">
      <left style="medium"/>
      <right style="medium"/>
      <top/>
      <bottom/>
      <diagonal/>
    </border>
    <border diagonalUp="false" diagonalDown="false">
      <left/>
      <right/>
      <top/>
      <bottom style="medium"/>
      <diagonal/>
    </border>
    <border diagonalUp="false" diagonalDown="false">
      <left/>
      <right/>
      <top style="thin"/>
      <bottom style="thin"/>
      <diagonal/>
    </border>
  </borders>
  <cellStyleXfs count="37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false" applyAlignment="true" applyProtection="false">
      <alignment horizontal="general" vertical="bottom" textRotation="0" wrapText="false" indent="0" shrinkToFit="false"/>
    </xf>
    <xf numFmtId="164" fontId="5" fillId="0" borderId="0" applyFont="true" applyBorder="false" applyAlignment="true" applyProtection="false">
      <alignment horizontal="general" vertical="bottom" textRotation="0" wrapText="false" indent="0" shrinkToFit="false"/>
    </xf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7" fillId="2" borderId="1" applyFont="true" applyBorder="true" applyAlignment="true" applyProtection="false">
      <alignment horizontal="general" vertical="bottom" textRotation="0" wrapText="false" indent="0" shrinkToFit="false"/>
    </xf>
    <xf numFmtId="164" fontId="8" fillId="0" borderId="0" applyFont="true" applyBorder="false" applyAlignment="true" applyProtection="false">
      <alignment horizontal="general" vertical="bottom" textRotation="0" wrapText="false" indent="0" shrinkToFit="false"/>
    </xf>
    <xf numFmtId="164" fontId="9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10" fillId="3" borderId="0" applyFont="true" applyBorder="false" applyAlignment="true" applyProtection="false">
      <alignment horizontal="general" vertical="bottom" textRotation="0" wrapText="false" indent="0" shrinkToFit="false"/>
    </xf>
    <xf numFmtId="164" fontId="11" fillId="2" borderId="0" applyFont="true" applyBorder="false" applyAlignment="true" applyProtection="false">
      <alignment horizontal="general" vertical="bottom" textRotation="0" wrapText="false" indent="0" shrinkToFit="false"/>
    </xf>
    <xf numFmtId="164" fontId="12" fillId="4" borderId="0" applyFont="true" applyBorder="false" applyAlignment="true" applyProtection="false">
      <alignment horizontal="general" vertical="bottom" textRotation="0" wrapText="false" indent="0" shrinkToFit="false"/>
    </xf>
    <xf numFmtId="164" fontId="12" fillId="0" borderId="0" applyFont="true" applyBorder="false" applyAlignment="true" applyProtection="false">
      <alignment horizontal="general" vertical="bottom" textRotation="0" wrapText="false" indent="0" shrinkToFit="false"/>
    </xf>
    <xf numFmtId="164" fontId="13" fillId="5" borderId="0" applyFont="true" applyBorder="false" applyAlignment="true" applyProtection="false">
      <alignment horizontal="general" vertical="bottom" textRotation="0" wrapText="false" indent="0" shrinkToFit="false"/>
    </xf>
    <xf numFmtId="164" fontId="14" fillId="0" borderId="0" applyFont="true" applyBorder="false" applyAlignment="true" applyProtection="false">
      <alignment horizontal="general" vertical="bottom" textRotation="0" wrapText="false" indent="0" shrinkToFit="false"/>
    </xf>
    <xf numFmtId="164" fontId="15" fillId="6" borderId="0" applyFont="true" applyBorder="false" applyAlignment="true" applyProtection="false">
      <alignment horizontal="general" vertical="bottom" textRotation="0" wrapText="false" indent="0" shrinkToFit="false"/>
    </xf>
    <xf numFmtId="164" fontId="15" fillId="7" borderId="0" applyFont="true" applyBorder="false" applyAlignment="true" applyProtection="false">
      <alignment horizontal="general" vertical="bottom" textRotation="0" wrapText="false" indent="0" shrinkToFit="false"/>
    </xf>
    <xf numFmtId="164" fontId="14" fillId="8" borderId="0" applyFont="true" applyBorder="false" applyAlignment="true" applyProtection="false">
      <alignment horizontal="general" vertical="bottom" textRotation="0" wrapText="false" indent="0" shrinkToFit="false"/>
    </xf>
  </cellStyleXfs>
  <cellXfs count="3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16" fillId="9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16" fillId="6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16" fillId="1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7" fillId="11" borderId="4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7" fillId="11" borderId="5" xfId="0" applyFont="true" applyBorder="true" applyAlignment="true" applyProtection="true">
      <alignment horizontal="center" vertical="bottom" textRotation="0" wrapText="true" indent="0" shrinkToFit="false"/>
      <protection locked="false" hidden="false"/>
    </xf>
    <xf numFmtId="164" fontId="17" fillId="12" borderId="5" xfId="0" applyFont="true" applyBorder="true" applyAlignment="true" applyProtection="true">
      <alignment horizontal="center" vertical="bottom" textRotation="0" wrapText="true" indent="0" shrinkToFit="false"/>
      <protection locked="false" hidden="false"/>
    </xf>
    <xf numFmtId="164" fontId="17" fillId="11" borderId="6" xfId="0" applyFont="true" applyBorder="true" applyAlignment="true" applyProtection="true">
      <alignment horizontal="center" vertical="bottom" textRotation="0" wrapText="true" indent="0" shrinkToFit="false"/>
      <protection locked="false" hidden="false"/>
    </xf>
    <xf numFmtId="164" fontId="17" fillId="12" borderId="6" xfId="0" applyFont="true" applyBorder="true" applyAlignment="true" applyProtection="true">
      <alignment horizontal="center" vertical="bottom" textRotation="0" wrapText="true" indent="0" shrinkToFit="false"/>
      <protection locked="false" hidden="false"/>
    </xf>
    <xf numFmtId="164" fontId="18" fillId="0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19" fillId="0" borderId="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19" fillId="0" borderId="9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19" fillId="0" borderId="10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19" fillId="0" borderId="9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19" fillId="10" borderId="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19" fillId="10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19" fillId="10" borderId="9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19" fillId="0" borderId="9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19" fillId="0" borderId="10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19" fillId="0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19" fillId="13" borderId="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19" fillId="13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19" fillId="13" borderId="9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19" fillId="14" borderId="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19" fillId="14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19" fillId="14" borderId="9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20" fillId="0" borderId="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20" fillId="0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20" fillId="0" borderId="9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19" fillId="15" borderId="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19" fillId="15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19" fillId="15" borderId="9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21" fillId="16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22" fillId="11" borderId="1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9" fontId="23" fillId="11" borderId="1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23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Heading" xfId="20"/>
    <cellStyle name="Heading 1" xfId="21"/>
    <cellStyle name="Heading 2" xfId="22"/>
    <cellStyle name="Text" xfId="23"/>
    <cellStyle name="Note" xfId="24"/>
    <cellStyle name="Footnote" xfId="25"/>
    <cellStyle name="Hyperlink" xfId="26"/>
    <cellStyle name="Status" xfId="27"/>
    <cellStyle name="Good" xfId="28"/>
    <cellStyle name="Neutral" xfId="29"/>
    <cellStyle name="Bad" xfId="30"/>
    <cellStyle name="Warning" xfId="31"/>
    <cellStyle name="Error" xfId="32"/>
    <cellStyle name="Accent" xfId="33"/>
    <cellStyle name="Accent 1" xfId="34"/>
    <cellStyle name="Accent 2" xfId="35"/>
    <cellStyle name="Accent 3" xfId="36"/>
  </cellStyles>
  <colors>
    <indexedColors>
      <rgbColor rgb="FF000000"/>
      <rgbColor rgb="FFFFFFFF"/>
      <rgbColor rgb="FFFF0000"/>
      <rgbColor rgb="FF00FF00"/>
      <rgbColor rgb="FF0000EE"/>
      <rgbColor rgb="FFFFFF00"/>
      <rgbColor rgb="FFFF00FF"/>
      <rgbColor rgb="FF00FFFF"/>
      <rgbColor rgb="FFCC0000"/>
      <rgbColor rgb="FF006600"/>
      <rgbColor rgb="FF000080"/>
      <rgbColor rgb="FF996600"/>
      <rgbColor rgb="FF800080"/>
      <rgbColor rgb="FF008080"/>
      <rgbColor rgb="FFBFBFBF"/>
      <rgbColor rgb="FF808080"/>
      <rgbColor rgb="FF9999FF"/>
      <rgbColor rgb="FF7030A0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B0F0"/>
      <rgbColor rgb="FFCCFFFF"/>
      <rgbColor rgb="FFCCFFCC"/>
      <rgbColor rgb="FFFFFF99"/>
      <rgbColor rgb="FF9DC3E6"/>
      <rgbColor rgb="FFFF99CC"/>
      <rgbColor rgb="FFCC99FF"/>
      <rgbColor rgb="FFFFCCCC"/>
      <rgbColor rgb="FF3366FF"/>
      <rgbColor rgb="FF33CCCC"/>
      <rgbColor rgb="FF92D050"/>
      <rgbColor rgb="FFFFC000"/>
      <rgbColor rgb="FFFF9900"/>
      <rgbColor rgb="FFFF6600"/>
      <rgbColor rgb="FF666699"/>
      <rgbColor rgb="FFA6A6A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3.8" zeroHeight="false" outlineLevelRow="0" outlineLevelCol="0"/>
  <cols>
    <col collapsed="false" customWidth="true" hidden="false" outlineLevel="0" max="1025" min="1" style="0" width="10.47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T3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I28" activeCellId="0" sqref="I28"/>
    </sheetView>
  </sheetViews>
  <sheetFormatPr defaultRowHeight="13.8" zeroHeight="false" outlineLevelRow="0" outlineLevelCol="0"/>
  <cols>
    <col collapsed="false" customWidth="true" hidden="false" outlineLevel="0" max="1025" min="1" style="0" width="10.47"/>
  </cols>
  <sheetData>
    <row r="1" customFormat="false" ht="13.8" hidden="false" customHeight="false" outlineLevel="0" collapsed="false">
      <c r="A1" s="1" t="str">
        <f aca="true">"Cumul Au "&amp;TEXT(EOMONTH(TODAY(),-1),"jj mmm aa")</f>
        <v>Cumul Au 28 févr. 19</v>
      </c>
      <c r="B1" s="1"/>
      <c r="C1" s="1"/>
      <c r="D1" s="1"/>
      <c r="E1" s="1"/>
      <c r="F1" s="1"/>
      <c r="G1" s="1"/>
      <c r="H1" s="1"/>
      <c r="I1" s="1"/>
      <c r="J1" s="2"/>
      <c r="K1" s="3" t="n">
        <v>43466</v>
      </c>
      <c r="L1" s="3"/>
      <c r="M1" s="3"/>
      <c r="N1" s="3"/>
      <c r="O1" s="3"/>
      <c r="P1" s="3"/>
      <c r="Q1" s="3" t="n">
        <f aca="false">EOMONTH(K1,1)</f>
        <v>43524</v>
      </c>
      <c r="R1" s="3"/>
      <c r="S1" s="3"/>
      <c r="T1" s="3"/>
      <c r="U1" s="3"/>
      <c r="V1" s="3"/>
      <c r="W1" s="3" t="n">
        <f aca="false">EOMONTH(Q1,1)</f>
        <v>43555</v>
      </c>
      <c r="X1" s="3"/>
      <c r="Y1" s="3"/>
      <c r="Z1" s="3"/>
      <c r="AA1" s="3"/>
      <c r="AB1" s="3"/>
      <c r="AC1" s="3" t="n">
        <f aca="false">EOMONTH(W1,1)</f>
        <v>43585</v>
      </c>
      <c r="AD1" s="3"/>
      <c r="AE1" s="3"/>
      <c r="AF1" s="3"/>
      <c r="AG1" s="3"/>
      <c r="AH1" s="3"/>
      <c r="AI1" s="3" t="n">
        <f aca="false">EOMONTH(AC1,1)</f>
        <v>43616</v>
      </c>
      <c r="AJ1" s="3"/>
      <c r="AK1" s="3"/>
      <c r="AL1" s="3"/>
      <c r="AM1" s="3"/>
      <c r="AN1" s="3"/>
      <c r="AO1" s="3" t="n">
        <f aca="false">EOMONTH(AI1,1)</f>
        <v>43646</v>
      </c>
      <c r="AP1" s="3"/>
      <c r="AQ1" s="3"/>
      <c r="AR1" s="3"/>
      <c r="AS1" s="3"/>
      <c r="AT1" s="3"/>
    </row>
    <row r="2" customFormat="false" ht="14.1" hidden="false" customHeight="true" outlineLevel="0" collapsed="false">
      <c r="A2" s="4" t="s">
        <v>0</v>
      </c>
      <c r="B2" s="4"/>
      <c r="C2" s="4"/>
      <c r="D2" s="5" t="s">
        <v>1</v>
      </c>
      <c r="E2" s="5"/>
      <c r="F2" s="5"/>
      <c r="G2" s="6" t="s">
        <v>2</v>
      </c>
      <c r="H2" s="6"/>
      <c r="I2" s="6"/>
      <c r="J2" s="2"/>
      <c r="K2" s="7" t="s">
        <v>1</v>
      </c>
      <c r="L2" s="7"/>
      <c r="M2" s="7"/>
      <c r="N2" s="8" t="s">
        <v>2</v>
      </c>
      <c r="O2" s="8"/>
      <c r="P2" s="8"/>
      <c r="Q2" s="5" t="s">
        <v>1</v>
      </c>
      <c r="R2" s="5"/>
      <c r="S2" s="5"/>
      <c r="T2" s="6" t="s">
        <v>2</v>
      </c>
      <c r="U2" s="6"/>
      <c r="V2" s="6"/>
      <c r="W2" s="5" t="s">
        <v>1</v>
      </c>
      <c r="X2" s="5"/>
      <c r="Y2" s="5"/>
      <c r="Z2" s="6" t="s">
        <v>2</v>
      </c>
      <c r="AA2" s="6"/>
      <c r="AB2" s="6"/>
      <c r="AC2" s="5" t="s">
        <v>1</v>
      </c>
      <c r="AD2" s="5"/>
      <c r="AE2" s="5"/>
      <c r="AF2" s="6" t="s">
        <v>2</v>
      </c>
      <c r="AG2" s="6"/>
      <c r="AH2" s="6"/>
      <c r="AI2" s="5" t="s">
        <v>1</v>
      </c>
      <c r="AJ2" s="5"/>
      <c r="AK2" s="5"/>
      <c r="AL2" s="6" t="s">
        <v>2</v>
      </c>
      <c r="AM2" s="6"/>
      <c r="AN2" s="6"/>
      <c r="AO2" s="5" t="s">
        <v>1</v>
      </c>
      <c r="AP2" s="5"/>
      <c r="AQ2" s="5"/>
      <c r="AR2" s="6" t="s">
        <v>2</v>
      </c>
      <c r="AS2" s="6"/>
      <c r="AT2" s="6"/>
    </row>
    <row r="3" customFormat="false" ht="13.8" hidden="false" customHeight="false" outlineLevel="0" collapsed="false">
      <c r="A3" s="4"/>
      <c r="B3" s="4"/>
      <c r="C3" s="4"/>
      <c r="D3" s="9" t="s">
        <v>3</v>
      </c>
      <c r="E3" s="9" t="s">
        <v>4</v>
      </c>
      <c r="F3" s="9" t="s">
        <v>5</v>
      </c>
      <c r="G3" s="9" t="s">
        <v>3</v>
      </c>
      <c r="H3" s="9" t="s">
        <v>4</v>
      </c>
      <c r="I3" s="9" t="s">
        <v>5</v>
      </c>
      <c r="J3" s="2"/>
      <c r="K3" s="9" t="s">
        <v>3</v>
      </c>
      <c r="L3" s="9" t="s">
        <v>4</v>
      </c>
      <c r="M3" s="9" t="s">
        <v>5</v>
      </c>
      <c r="N3" s="9" t="s">
        <v>3</v>
      </c>
      <c r="O3" s="9" t="s">
        <v>4</v>
      </c>
      <c r="P3" s="9" t="s">
        <v>5</v>
      </c>
      <c r="Q3" s="9" t="s">
        <v>3</v>
      </c>
      <c r="R3" s="9" t="s">
        <v>4</v>
      </c>
      <c r="S3" s="9" t="s">
        <v>5</v>
      </c>
      <c r="T3" s="9" t="s">
        <v>3</v>
      </c>
      <c r="U3" s="9" t="s">
        <v>4</v>
      </c>
      <c r="V3" s="9" t="s">
        <v>5</v>
      </c>
      <c r="W3" s="9" t="s">
        <v>3</v>
      </c>
      <c r="X3" s="9" t="s">
        <v>4</v>
      </c>
      <c r="Y3" s="9" t="s">
        <v>5</v>
      </c>
      <c r="Z3" s="9" t="s">
        <v>3</v>
      </c>
      <c r="AA3" s="9" t="s">
        <v>4</v>
      </c>
      <c r="AB3" s="9" t="s">
        <v>5</v>
      </c>
      <c r="AC3" s="9" t="s">
        <v>3</v>
      </c>
      <c r="AD3" s="9" t="s">
        <v>4</v>
      </c>
      <c r="AE3" s="9" t="s">
        <v>5</v>
      </c>
      <c r="AF3" s="9" t="s">
        <v>3</v>
      </c>
      <c r="AG3" s="9" t="s">
        <v>4</v>
      </c>
      <c r="AH3" s="9" t="s">
        <v>5</v>
      </c>
      <c r="AI3" s="9" t="s">
        <v>3</v>
      </c>
      <c r="AJ3" s="9" t="s">
        <v>4</v>
      </c>
      <c r="AK3" s="9" t="s">
        <v>5</v>
      </c>
      <c r="AL3" s="9" t="s">
        <v>3</v>
      </c>
      <c r="AM3" s="9" t="s">
        <v>4</v>
      </c>
      <c r="AN3" s="9" t="s">
        <v>5</v>
      </c>
      <c r="AO3" s="9" t="s">
        <v>3</v>
      </c>
      <c r="AP3" s="9" t="s">
        <v>4</v>
      </c>
      <c r="AQ3" s="9" t="s">
        <v>5</v>
      </c>
      <c r="AR3" s="9" t="s">
        <v>3</v>
      </c>
      <c r="AS3" s="9" t="s">
        <v>4</v>
      </c>
      <c r="AT3" s="9" t="s">
        <v>5</v>
      </c>
    </row>
    <row r="4" customFormat="false" ht="13.8" hidden="false" customHeight="false" outlineLevel="0" collapsed="false">
      <c r="A4" s="10"/>
      <c r="B4" s="11"/>
      <c r="C4" s="11"/>
      <c r="D4" s="12" t="n">
        <f aca="true">CHOOSE(INT(SUM(MATCH(EOMONTH(TODAY(),-1),$1:$1,0),-COLUMN(),1)/6),K4,K4+Q4,K4+Q4+W4,K4+Q4+W4+AC4,K4+Q4+W4+AC4+AI4,K4+Q4+W4+AC4+AI4+AO4)</f>
        <v>0</v>
      </c>
      <c r="E4" s="12" t="n">
        <f aca="true">CHOOSE(INT(SUM(MATCH(EOMONTH(TODAY(),-1),$1:$1,0),-COLUMN(),1)/6),L4,L4+R4,L4+R4+X4,L4+R4+X4+AD4,L4+R4+X4+AD4+AJ4,L4+R4+X4+AD4+AJ4+AP4)</f>
        <v>0</v>
      </c>
      <c r="F4" s="13" t="n">
        <f aca="true">CHOOSE(INT(SUM(MATCH(EOMONTH(TODAY(),-1),$1:$1,0),-COLUMN(),1)/6),M4,M4+S4,M4+S4+Y4,M4+S4+Y4+AE4,M4+S4+Y4+AE4+AK4,M4+S4+Y4+AE4+AK4+AQ4)</f>
        <v>0</v>
      </c>
      <c r="G4" s="12" t="n">
        <f aca="true">CHOOSE(INT(SUM(MATCH(EOMONTH(TODAY(),-1),$1:$1,0),-COLUMN(),1)/6),N4,N4+T4,N4+T4+Z4,N4+T4+Z4+AF4,N4+T4+Z4+AF4+AL4,N4+T4+Z4+AF4+AL4+AR4)</f>
        <v>0</v>
      </c>
      <c r="H4" s="12" t="n">
        <f aca="true">CHOOSE(INT(SUM(MATCH(EOMONTH(TODAY(),-1),$1:$1,0),-COLUMN(),1)/6),O4,O4+U4,O4+U4+AA4,O4+U4+AA4+AG4,O4+U4+AA4+AG4+AM4,O4+U4+AA4+AG4+AM4+AS4)</f>
        <v>0</v>
      </c>
      <c r="I4" s="13" t="n">
        <f aca="true">CHOOSE(INT(SUM(MATCH(EOMONTH(TODAY(),-1),$1:$1,0),-COLUMN(),1)/6),P4,P4+V4,P4+V4+AB4,P4+V4+AB4+AH4,P4+V4+AB4+AH4+AN4,P4+V4+AB4+AH4+AN4+AT4)</f>
        <v>0</v>
      </c>
      <c r="J4" s="2"/>
      <c r="K4" s="11" t="n">
        <v>0</v>
      </c>
      <c r="L4" s="11"/>
      <c r="M4" s="11" t="n">
        <f aca="false">K4-L4</f>
        <v>0</v>
      </c>
      <c r="N4" s="11"/>
      <c r="O4" s="11" t="n">
        <v>0</v>
      </c>
      <c r="P4" s="11" t="n">
        <f aca="false">N4-O4</f>
        <v>0</v>
      </c>
      <c r="Q4" s="11"/>
      <c r="R4" s="11"/>
      <c r="S4" s="11" t="n">
        <f aca="false">Q4-R4</f>
        <v>0</v>
      </c>
      <c r="T4" s="11"/>
      <c r="U4" s="11" t="n">
        <v>0</v>
      </c>
      <c r="V4" s="11" t="n">
        <f aca="false">T4-U4</f>
        <v>0</v>
      </c>
      <c r="W4" s="11"/>
      <c r="X4" s="11"/>
      <c r="Y4" s="11" t="n">
        <f aca="false">W4-X4</f>
        <v>0</v>
      </c>
      <c r="Z4" s="11"/>
      <c r="AA4" s="11" t="n">
        <v>0</v>
      </c>
      <c r="AB4" s="11" t="n">
        <f aca="false">Z4-AA4</f>
        <v>0</v>
      </c>
      <c r="AC4" s="11"/>
      <c r="AD4" s="11"/>
      <c r="AE4" s="11" t="n">
        <f aca="false">AC4-AD4</f>
        <v>0</v>
      </c>
      <c r="AF4" s="11"/>
      <c r="AG4" s="11" t="n">
        <v>0</v>
      </c>
      <c r="AH4" s="11" t="n">
        <f aca="false">AF4-AG4</f>
        <v>0</v>
      </c>
      <c r="AI4" s="11"/>
      <c r="AJ4" s="11"/>
      <c r="AK4" s="11" t="n">
        <f aca="false">AI4-AJ4</f>
        <v>0</v>
      </c>
      <c r="AL4" s="11"/>
      <c r="AM4" s="11" t="n">
        <v>0</v>
      </c>
      <c r="AN4" s="11" t="n">
        <f aca="false">AL4-AM4</f>
        <v>0</v>
      </c>
      <c r="AO4" s="11"/>
      <c r="AP4" s="11"/>
      <c r="AQ4" s="11" t="n">
        <f aca="false">AO4-AP4</f>
        <v>0</v>
      </c>
      <c r="AR4" s="11"/>
      <c r="AS4" s="11" t="n">
        <v>0</v>
      </c>
      <c r="AT4" s="11" t="n">
        <f aca="false">AR4-AS4</f>
        <v>0</v>
      </c>
    </row>
    <row r="5" customFormat="false" ht="13.8" hidden="false" customHeight="false" outlineLevel="0" collapsed="false">
      <c r="A5" s="14"/>
      <c r="B5" s="15"/>
      <c r="C5" s="16"/>
      <c r="D5" s="12" t="n">
        <f aca="true">CHOOSE(INT(SUM(MATCH(EOMONTH(TODAY(),-1),$1:$1,0),-COLUMN(),1)/6),K5,K5+Q5,K5+Q5+W5,K5+Q5+W5+AC5,K5+Q5+W5+AC5+AI5,K5+Q5+W5+AC5+AI5+AO5)</f>
        <v>0.0443478800453158</v>
      </c>
      <c r="E5" s="12" t="n">
        <f aca="true">CHOOSE(INT(SUM(MATCH(EOMONTH(TODAY(),-1),$1:$1,0),-COLUMN(),1)/6),L5,L5+R5,L5+R5+X5,L5+R5+X5+AD5,L5+R5+X5+AD5+AJ5,L5+R5+X5+AD5+AJ5+AP5)</f>
        <v>50</v>
      </c>
      <c r="F5" s="13" t="n">
        <f aca="true">CHOOSE(INT(SUM(MATCH(EOMONTH(TODAY(),-1),$1:$1,0),-COLUMN(),1)/6),M5,M5+S5,M5+S5+Y5,M5+S5+Y5+AE5,M5+S5+Y5+AE5+AK5,M5+S5+Y5+AE5+AK5+AQ5)</f>
        <v>-49.9556521199547</v>
      </c>
      <c r="G5" s="12" t="n">
        <f aca="true">CHOOSE(INT(SUM(MATCH(EOMONTH(TODAY(),-1),$1:$1,0),-COLUMN(),1)/6),N5,N5+T5,N5+T5+Z5,N5+T5+Z5+AF5,N5+T5+Z5+AF5+AL5,N5+T5+Z5+AF5+AL5+AR5)</f>
        <v>0.0113582842558208</v>
      </c>
      <c r="H5" s="12" t="n">
        <f aca="true">CHOOSE(INT(SUM(MATCH(EOMONTH(TODAY(),-1),$1:$1,0),-COLUMN(),1)/6),O5,O5+U5,O5+U5+AA5,O5+U5+AA5+AG5,O5+U5+AA5+AG5+AM5,O5+U5+AA5+AG5+AM5+AS5)</f>
        <v>15</v>
      </c>
      <c r="I5" s="13" t="n">
        <f aca="true">CHOOSE(INT(SUM(MATCH(EOMONTH(TODAY(),-1),$1:$1,0),-COLUMN(),1)/6),P5,P5+V5,P5+V5+AB5,P5+V5+AB5+AH5,P5+V5+AB5+AH5+AN5,P5+V5+AB5+AH5+AN5+AT5)</f>
        <v>-14.9886417157442</v>
      </c>
      <c r="J5" s="2"/>
      <c r="K5" s="17" t="n">
        <v>0.0348892442558135</v>
      </c>
      <c r="L5" s="17" t="n">
        <v>50</v>
      </c>
      <c r="M5" s="18" t="n">
        <f aca="false">K5-L5</f>
        <v>-49.9651107557442</v>
      </c>
      <c r="N5" s="17" t="n">
        <v>0.0113582842558208</v>
      </c>
      <c r="O5" s="11" t="n">
        <v>15</v>
      </c>
      <c r="P5" s="17" t="n">
        <f aca="false">N5-O5</f>
        <v>-14.9886417157442</v>
      </c>
      <c r="Q5" s="17" t="n">
        <v>0.0094586357895023</v>
      </c>
      <c r="R5" s="11"/>
      <c r="S5" s="17" t="n">
        <f aca="false">Q5-R5</f>
        <v>0.0094586357895023</v>
      </c>
      <c r="T5" s="17" t="n">
        <v>-0.0449975642105055</v>
      </c>
      <c r="U5" s="11" t="n">
        <v>0</v>
      </c>
      <c r="V5" s="17" t="n">
        <f aca="false">T5-U5</f>
        <v>-0.0449975642105055</v>
      </c>
      <c r="W5" s="11"/>
      <c r="X5" s="11"/>
      <c r="Y5" s="11" t="n">
        <f aca="false">W5-X5</f>
        <v>0</v>
      </c>
      <c r="Z5" s="11"/>
      <c r="AA5" s="11" t="n">
        <v>0</v>
      </c>
      <c r="AB5" s="11" t="n">
        <f aca="false">Z5-AA5</f>
        <v>0</v>
      </c>
      <c r="AC5" s="11"/>
      <c r="AD5" s="11"/>
      <c r="AE5" s="11" t="n">
        <f aca="false">AC5-AD5</f>
        <v>0</v>
      </c>
      <c r="AF5" s="11"/>
      <c r="AG5" s="11" t="n">
        <v>0</v>
      </c>
      <c r="AH5" s="11" t="n">
        <f aca="false">AF5-AG5</f>
        <v>0</v>
      </c>
      <c r="AI5" s="11"/>
      <c r="AJ5" s="11"/>
      <c r="AK5" s="11" t="n">
        <f aca="false">AI5-AJ5</f>
        <v>0</v>
      </c>
      <c r="AL5" s="11"/>
      <c r="AM5" s="11" t="n">
        <v>0</v>
      </c>
      <c r="AN5" s="11" t="n">
        <f aca="false">AL5-AM5</f>
        <v>0</v>
      </c>
      <c r="AO5" s="11"/>
      <c r="AP5" s="11"/>
      <c r="AQ5" s="11" t="n">
        <f aca="false">AO5-AP5</f>
        <v>0</v>
      </c>
      <c r="AR5" s="11"/>
      <c r="AS5" s="11" t="n">
        <v>0</v>
      </c>
      <c r="AT5" s="11" t="n">
        <f aca="false">AR5-AS5</f>
        <v>0</v>
      </c>
    </row>
    <row r="6" customFormat="false" ht="13.8" hidden="false" customHeight="false" outlineLevel="0" collapsed="false">
      <c r="A6" s="14"/>
      <c r="B6" s="15"/>
      <c r="C6" s="16"/>
      <c r="D6" s="12" t="n">
        <f aca="true">CHOOSE(INT(SUM(MATCH(EOMONTH(TODAY(),-1),$1:$1,0),-COLUMN(),1)/6),K6,K6+Q6,K6+Q6+W6,K6+Q6+W6+AC6,K6+Q6+W6+AC6+AI6,K6+Q6+W6+AC6+AI6+AO6)</f>
        <v>36.255581632117</v>
      </c>
      <c r="E6" s="12" t="n">
        <f aca="true">CHOOSE(INT(SUM(MATCH(EOMONTH(TODAY(),-1),$1:$1,0),-COLUMN(),1)/6),L6,L6+R6,L6+R6+X6,L6+R6+X6+AD6,L6+R6+X6+AD6+AJ6,L6+R6+X6+AD6+AJ6+AP6)</f>
        <v>40</v>
      </c>
      <c r="F6" s="13" t="n">
        <f aca="true">CHOOSE(INT(SUM(MATCH(EOMONTH(TODAY(),-1),$1:$1,0),-COLUMN(),1)/6),M6,M6+S6,M6+S6+Y6,M6+S6+Y6+AE6,M6+S6+Y6+AE6+AK6,M6+S6+Y6+AE6+AK6+AQ6)</f>
        <v>-3.74441836788297</v>
      </c>
      <c r="G6" s="12" t="n">
        <f aca="true">CHOOSE(INT(SUM(MATCH(EOMONTH(TODAY(),-1),$1:$1,0),-COLUMN(),1)/6),N6,N6+T6,N6+T6+Z6,N6+T6+Z6+AF6,N6+T6+Z6+AF6+AL6,N6+T6+Z6+AF6+AL6+AR6)</f>
        <v>4.47194962297137</v>
      </c>
      <c r="H6" s="12" t="n">
        <f aca="true">CHOOSE(INT(SUM(MATCH(EOMONTH(TODAY(),-1),$1:$1,0),-COLUMN(),1)/6),O6,O6+U6,O6+U6+AA6,O6+U6+AA6+AG6,O6+U6+AA6+AG6+AM6,O6+U6+AA6+AG6+AM6+AS6)</f>
        <v>6</v>
      </c>
      <c r="I6" s="13" t="n">
        <f aca="true">CHOOSE(INT(SUM(MATCH(EOMONTH(TODAY(),-1),$1:$1,0),-COLUMN(),1)/6),P6,P6+V6,P6+V6+AB6,P6+V6+AB6+AH6,P6+V6+AB6+AH6+AN6,P6+V6+AB6+AH6+AN6+AT6)</f>
        <v>-1.52805037702863</v>
      </c>
      <c r="J6" s="2"/>
      <c r="K6" s="17" t="n">
        <v>16.7589532508593</v>
      </c>
      <c r="L6" s="11" t="n">
        <v>30</v>
      </c>
      <c r="M6" s="18" t="n">
        <f aca="false">K6-L6</f>
        <v>-13.2410467491407</v>
      </c>
      <c r="N6" s="17" t="n">
        <v>4.47194962297137</v>
      </c>
      <c r="O6" s="11" t="n">
        <v>6</v>
      </c>
      <c r="P6" s="17" t="n">
        <f aca="false">N6-O6</f>
        <v>-1.52805037702863</v>
      </c>
      <c r="Q6" s="17" t="n">
        <v>19.4966283812577</v>
      </c>
      <c r="R6" s="11" t="n">
        <v>10</v>
      </c>
      <c r="S6" s="17" t="n">
        <f aca="false">Q6-R6</f>
        <v>9.49662838125773</v>
      </c>
      <c r="T6" s="17" t="n">
        <v>17.6663566182577</v>
      </c>
      <c r="U6" s="11" t="n">
        <v>2</v>
      </c>
      <c r="V6" s="17" t="n">
        <f aca="false">T6-U6</f>
        <v>15.6663566182577</v>
      </c>
      <c r="W6" s="11"/>
      <c r="X6" s="11"/>
      <c r="Y6" s="11" t="n">
        <f aca="false">W6-X6</f>
        <v>0</v>
      </c>
      <c r="Z6" s="11"/>
      <c r="AA6" s="11" t="n">
        <v>0</v>
      </c>
      <c r="AB6" s="11" t="n">
        <f aca="false">Z6-AA6</f>
        <v>0</v>
      </c>
      <c r="AC6" s="11"/>
      <c r="AD6" s="11"/>
      <c r="AE6" s="11" t="n">
        <f aca="false">AC6-AD6</f>
        <v>0</v>
      </c>
      <c r="AF6" s="11"/>
      <c r="AG6" s="11" t="n">
        <v>0</v>
      </c>
      <c r="AH6" s="11" t="n">
        <f aca="false">AF6-AG6</f>
        <v>0</v>
      </c>
      <c r="AI6" s="11"/>
      <c r="AJ6" s="11"/>
      <c r="AK6" s="11" t="n">
        <f aca="false">AI6-AJ6</f>
        <v>0</v>
      </c>
      <c r="AL6" s="11"/>
      <c r="AM6" s="11" t="n">
        <v>0</v>
      </c>
      <c r="AN6" s="11" t="n">
        <f aca="false">AL6-AM6</f>
        <v>0</v>
      </c>
      <c r="AO6" s="11"/>
      <c r="AP6" s="11"/>
      <c r="AQ6" s="11" t="n">
        <f aca="false">AO6-AP6</f>
        <v>0</v>
      </c>
      <c r="AR6" s="11"/>
      <c r="AS6" s="11" t="n">
        <v>0</v>
      </c>
      <c r="AT6" s="11" t="n">
        <f aca="false">AR6-AS6</f>
        <v>0</v>
      </c>
    </row>
    <row r="7" customFormat="false" ht="13.8" hidden="false" customHeight="false" outlineLevel="0" collapsed="false">
      <c r="A7" s="14"/>
      <c r="B7" s="15"/>
      <c r="C7" s="16"/>
      <c r="D7" s="12" t="n">
        <f aca="true">CHOOSE(INT(SUM(MATCH(EOMONTH(TODAY(),-1),$1:$1,0),-COLUMN(),1)/6),K7,K7+Q7,K7+Q7+W7,K7+Q7+W7+AC7,K7+Q7+W7+AC7+AI7,K7+Q7+W7+AC7+AI7+AO7)</f>
        <v>117.980720541812</v>
      </c>
      <c r="E7" s="12" t="n">
        <f aca="true">CHOOSE(INT(SUM(MATCH(EOMONTH(TODAY(),-1),$1:$1,0),-COLUMN(),1)/6),L7,L7+R7,L7+R7+X7,L7+R7+X7+AD7,L7+R7+X7+AD7+AJ7,L7+R7+X7+AD7+AJ7+AP7)</f>
        <v>105</v>
      </c>
      <c r="F7" s="13" t="n">
        <f aca="true">CHOOSE(INT(SUM(MATCH(EOMONTH(TODAY(),-1),$1:$1,0),-COLUMN(),1)/6),M7,M7+S7,M7+S7+Y7,M7+S7+Y7+AE7,M7+S7+Y7+AE7+AK7,M7+S7+Y7+AE7+AK7+AQ7)</f>
        <v>12.9807205418122</v>
      </c>
      <c r="G7" s="12" t="n">
        <f aca="true">CHOOSE(INT(SUM(MATCH(EOMONTH(TODAY(),-1),$1:$1,0),-COLUMN(),1)/6),N7,N7+T7,N7+T7+Z7,N7+T7+Z7+AF7,N7+T7+Z7+AF7+AL7,N7+T7+Z7+AF7+AL7+AR7)</f>
        <v>20.8385937719015</v>
      </c>
      <c r="H7" s="12" t="n">
        <f aca="true">CHOOSE(INT(SUM(MATCH(EOMONTH(TODAY(),-1),$1:$1,0),-COLUMN(),1)/6),O7,O7+U7,O7+U7+AA7,O7+U7+AA7+AG7,O7+U7+AA7+AG7+AM7,O7+U7+AA7+AG7+AM7+AS7)</f>
        <v>31.5</v>
      </c>
      <c r="I7" s="13" t="n">
        <f aca="true">CHOOSE(INT(SUM(MATCH(EOMONTH(TODAY(),-1),$1:$1,0),-COLUMN(),1)/6),P7,P7+V7,P7+V7+AB7,P7+V7+AB7+AH7,P7+V7+AB7+AH7+AN7,P7+V7+AB7+AH7+AN7+AT7)</f>
        <v>-10.6614062280985</v>
      </c>
      <c r="J7" s="2"/>
      <c r="K7" s="17" t="n">
        <v>62.4152359719576</v>
      </c>
      <c r="L7" s="11" t="n">
        <v>105</v>
      </c>
      <c r="M7" s="18" t="n">
        <f aca="false">K7-L7</f>
        <v>-42.5847640280425</v>
      </c>
      <c r="N7" s="17" t="n">
        <v>20.8385937719015</v>
      </c>
      <c r="O7" s="11" t="n">
        <v>31.5</v>
      </c>
      <c r="P7" s="17" t="n">
        <f aca="false">N7-O7</f>
        <v>-10.6614062280985</v>
      </c>
      <c r="Q7" s="17" t="n">
        <v>55.5654845698547</v>
      </c>
      <c r="R7" s="11"/>
      <c r="S7" s="17" t="n">
        <f aca="false">Q7-R7</f>
        <v>55.5654845698547</v>
      </c>
      <c r="T7" s="17" t="n">
        <v>18.5516651929394</v>
      </c>
      <c r="U7" s="11" t="n">
        <v>0</v>
      </c>
      <c r="V7" s="17" t="n">
        <f aca="false">T7-U7</f>
        <v>18.5516651929394</v>
      </c>
      <c r="W7" s="11"/>
      <c r="X7" s="11"/>
      <c r="Y7" s="11" t="n">
        <f aca="false">W7-X7</f>
        <v>0</v>
      </c>
      <c r="Z7" s="11"/>
      <c r="AA7" s="11" t="n">
        <v>0</v>
      </c>
      <c r="AB7" s="11" t="n">
        <f aca="false">Z7-AA7</f>
        <v>0</v>
      </c>
      <c r="AC7" s="11"/>
      <c r="AD7" s="11"/>
      <c r="AE7" s="11" t="n">
        <f aca="false">AC7-AD7</f>
        <v>0</v>
      </c>
      <c r="AF7" s="11"/>
      <c r="AG7" s="11" t="n">
        <v>0</v>
      </c>
      <c r="AH7" s="11" t="n">
        <f aca="false">AF7-AG7</f>
        <v>0</v>
      </c>
      <c r="AI7" s="11"/>
      <c r="AJ7" s="11"/>
      <c r="AK7" s="11" t="n">
        <f aca="false">AI7-AJ7</f>
        <v>0</v>
      </c>
      <c r="AL7" s="11"/>
      <c r="AM7" s="11" t="n">
        <v>0</v>
      </c>
      <c r="AN7" s="11" t="n">
        <f aca="false">AL7-AM7</f>
        <v>0</v>
      </c>
      <c r="AO7" s="11"/>
      <c r="AP7" s="11"/>
      <c r="AQ7" s="11" t="n">
        <f aca="false">AO7-AP7</f>
        <v>0</v>
      </c>
      <c r="AR7" s="11"/>
      <c r="AS7" s="11" t="n">
        <v>0</v>
      </c>
      <c r="AT7" s="11" t="n">
        <f aca="false">AR7-AS7</f>
        <v>0</v>
      </c>
    </row>
    <row r="8" customFormat="false" ht="13.8" hidden="false" customHeight="false" outlineLevel="0" collapsed="false">
      <c r="A8" s="10"/>
      <c r="B8" s="19"/>
      <c r="C8" s="11"/>
      <c r="D8" s="12" t="n">
        <f aca="true">CHOOSE(INT(SUM(MATCH(EOMONTH(TODAY(),-1),$1:$1,0),-COLUMN(),1)/6),K8,K8+Q8,K8+Q8+W8,K8+Q8+W8+AC8,K8+Q8+W8+AC8+AI8,K8+Q8+W8+AC8+AI8+AO8)</f>
        <v>0</v>
      </c>
      <c r="E8" s="12" t="n">
        <f aca="true">CHOOSE(INT(SUM(MATCH(EOMONTH(TODAY(),-1),$1:$1,0),-COLUMN(),1)/6),L8,L8+R8,L8+R8+X8,L8+R8+X8+AD8,L8+R8+X8+AD8+AJ8,L8+R8+X8+AD8+AJ8+AP8)</f>
        <v>0</v>
      </c>
      <c r="F8" s="13" t="n">
        <f aca="true">CHOOSE(INT(SUM(MATCH(EOMONTH(TODAY(),-1),$1:$1,0),-COLUMN(),1)/6),M8,M8+S8,M8+S8+Y8,M8+S8+Y8+AE8,M8+S8+Y8+AE8+AK8,M8+S8+Y8+AE8+AK8+AQ8)</f>
        <v>0</v>
      </c>
      <c r="G8" s="12" t="n">
        <f aca="true">CHOOSE(INT(SUM(MATCH(EOMONTH(TODAY(),-1),$1:$1,0),-COLUMN(),1)/6),N8,N8+T8,N8+T8+Z8,N8+T8+Z8+AF8,N8+T8+Z8+AF8+AL8,N8+T8+Z8+AF8+AL8+AR8)</f>
        <v>0</v>
      </c>
      <c r="H8" s="12" t="n">
        <f aca="true">CHOOSE(INT(SUM(MATCH(EOMONTH(TODAY(),-1),$1:$1,0),-COLUMN(),1)/6),O8,O8+U8,O8+U8+AA8,O8+U8+AA8+AG8,O8+U8+AA8+AG8+AM8,O8+U8+AA8+AG8+AM8+AS8)</f>
        <v>0</v>
      </c>
      <c r="I8" s="13" t="n">
        <f aca="true">CHOOSE(INT(SUM(MATCH(EOMONTH(TODAY(),-1),$1:$1,0),-COLUMN(),1)/6),P8,P8+V8,P8+V8+AB8,P8+V8+AB8+AH8,P8+V8+AB8+AH8+AN8,P8+V8+AB8+AH8+AN8+AT8)</f>
        <v>0</v>
      </c>
      <c r="J8" s="2"/>
      <c r="K8" s="17" t="n">
        <v>0</v>
      </c>
      <c r="L8" s="11"/>
      <c r="M8" s="18" t="n">
        <f aca="false">K8-L8</f>
        <v>0</v>
      </c>
      <c r="N8" s="17" t="n">
        <v>0</v>
      </c>
      <c r="O8" s="11" t="n">
        <v>0</v>
      </c>
      <c r="P8" s="17" t="n">
        <f aca="false">N8-O8</f>
        <v>0</v>
      </c>
      <c r="Q8" s="17" t="n">
        <v>0</v>
      </c>
      <c r="R8" s="11"/>
      <c r="S8" s="17" t="n">
        <f aca="false">Q8-R8</f>
        <v>0</v>
      </c>
      <c r="T8" s="17" t="n">
        <v>0</v>
      </c>
      <c r="U8" s="11" t="n">
        <v>0</v>
      </c>
      <c r="V8" s="17" t="n">
        <f aca="false">T8-U8</f>
        <v>0</v>
      </c>
      <c r="W8" s="11"/>
      <c r="X8" s="11"/>
      <c r="Y8" s="11" t="n">
        <f aca="false">W8-X8</f>
        <v>0</v>
      </c>
      <c r="Z8" s="11"/>
      <c r="AA8" s="11" t="n">
        <v>0</v>
      </c>
      <c r="AB8" s="11" t="n">
        <f aca="false">Z8-AA8</f>
        <v>0</v>
      </c>
      <c r="AC8" s="11"/>
      <c r="AD8" s="11"/>
      <c r="AE8" s="11" t="n">
        <f aca="false">AC8-AD8</f>
        <v>0</v>
      </c>
      <c r="AF8" s="11"/>
      <c r="AG8" s="11" t="n">
        <v>0</v>
      </c>
      <c r="AH8" s="11" t="n">
        <f aca="false">AF8-AG8</f>
        <v>0</v>
      </c>
      <c r="AI8" s="11"/>
      <c r="AJ8" s="11"/>
      <c r="AK8" s="11" t="n">
        <f aca="false">AI8-AJ8</f>
        <v>0</v>
      </c>
      <c r="AL8" s="11"/>
      <c r="AM8" s="11" t="n">
        <v>0</v>
      </c>
      <c r="AN8" s="11" t="n">
        <f aca="false">AL8-AM8</f>
        <v>0</v>
      </c>
      <c r="AO8" s="11"/>
      <c r="AP8" s="11"/>
      <c r="AQ8" s="11" t="n">
        <f aca="false">AO8-AP8</f>
        <v>0</v>
      </c>
      <c r="AR8" s="11"/>
      <c r="AS8" s="11" t="n">
        <v>0</v>
      </c>
      <c r="AT8" s="11" t="n">
        <f aca="false">AR8-AS8</f>
        <v>0</v>
      </c>
    </row>
    <row r="9" customFormat="false" ht="13.8" hidden="false" customHeight="false" outlineLevel="0" collapsed="false">
      <c r="A9" s="10"/>
      <c r="B9" s="19"/>
      <c r="C9" s="11"/>
      <c r="D9" s="12" t="n">
        <f aca="true">CHOOSE(INT(SUM(MATCH(EOMONTH(TODAY(),-1),$1:$1,0),-COLUMN(),1)/6),K9,K9+Q9,K9+Q9+W9,K9+Q9+W9+AC9,K9+Q9+W9+AC9+AI9,K9+Q9+W9+AC9+AI9+AO9)</f>
        <v>0</v>
      </c>
      <c r="E9" s="12" t="n">
        <f aca="true">CHOOSE(INT(SUM(MATCH(EOMONTH(TODAY(),-1),$1:$1,0),-COLUMN(),1)/6),L9,L9+R9,L9+R9+X9,L9+R9+X9+AD9,L9+R9+X9+AD9+AJ9,L9+R9+X9+AD9+AJ9+AP9)</f>
        <v>0</v>
      </c>
      <c r="F9" s="13" t="n">
        <f aca="true">CHOOSE(INT(SUM(MATCH(EOMONTH(TODAY(),-1),$1:$1,0),-COLUMN(),1)/6),M9,M9+S9,M9+S9+Y9,M9+S9+Y9+AE9,M9+S9+Y9+AE9+AK9,M9+S9+Y9+AE9+AK9+AQ9)</f>
        <v>0</v>
      </c>
      <c r="G9" s="12" t="n">
        <f aca="true">CHOOSE(INT(SUM(MATCH(EOMONTH(TODAY(),-1),$1:$1,0),-COLUMN(),1)/6),N9,N9+T9,N9+T9+Z9,N9+T9+Z9+AF9,N9+T9+Z9+AF9+AL9,N9+T9+Z9+AF9+AL9+AR9)</f>
        <v>0</v>
      </c>
      <c r="H9" s="12" t="n">
        <f aca="true">CHOOSE(INT(SUM(MATCH(EOMONTH(TODAY(),-1),$1:$1,0),-COLUMN(),1)/6),O9,O9+U9,O9+U9+AA9,O9+U9+AA9+AG9,O9+U9+AA9+AG9+AM9,O9+U9+AA9+AG9+AM9+AS9)</f>
        <v>0</v>
      </c>
      <c r="I9" s="13" t="n">
        <f aca="true">CHOOSE(INT(SUM(MATCH(EOMONTH(TODAY(),-1),$1:$1,0),-COLUMN(),1)/6),P9,P9+V9,P9+V9+AB9,P9+V9+AB9+AH9,P9+V9+AB9+AH9+AN9,P9+V9+AB9+AH9+AN9+AT9)</f>
        <v>0</v>
      </c>
      <c r="J9" s="2"/>
      <c r="K9" s="17" t="n">
        <v>0</v>
      </c>
      <c r="L9" s="11"/>
      <c r="M9" s="18" t="n">
        <f aca="false">K9-L9</f>
        <v>0</v>
      </c>
      <c r="N9" s="17" t="n">
        <v>0</v>
      </c>
      <c r="O9" s="11" t="n">
        <v>0</v>
      </c>
      <c r="P9" s="17" t="n">
        <f aca="false">N9-O9</f>
        <v>0</v>
      </c>
      <c r="Q9" s="17" t="n">
        <v>0</v>
      </c>
      <c r="R9" s="11"/>
      <c r="S9" s="17" t="n">
        <f aca="false">Q9-R9</f>
        <v>0</v>
      </c>
      <c r="T9" s="17" t="n">
        <v>0</v>
      </c>
      <c r="U9" s="11" t="n">
        <v>0</v>
      </c>
      <c r="V9" s="17" t="n">
        <f aca="false">T9-U9</f>
        <v>0</v>
      </c>
      <c r="W9" s="11"/>
      <c r="X9" s="11"/>
      <c r="Y9" s="11" t="n">
        <f aca="false">W9-X9</f>
        <v>0</v>
      </c>
      <c r="Z9" s="11"/>
      <c r="AA9" s="11" t="n">
        <v>0</v>
      </c>
      <c r="AB9" s="11" t="n">
        <f aca="false">Z9-AA9</f>
        <v>0</v>
      </c>
      <c r="AC9" s="11"/>
      <c r="AD9" s="11"/>
      <c r="AE9" s="11" t="n">
        <f aca="false">AC9-AD9</f>
        <v>0</v>
      </c>
      <c r="AF9" s="11"/>
      <c r="AG9" s="11" t="n">
        <v>0</v>
      </c>
      <c r="AH9" s="11" t="n">
        <f aca="false">AF9-AG9</f>
        <v>0</v>
      </c>
      <c r="AI9" s="11"/>
      <c r="AJ9" s="11"/>
      <c r="AK9" s="11" t="n">
        <f aca="false">AI9-AJ9</f>
        <v>0</v>
      </c>
      <c r="AL9" s="11"/>
      <c r="AM9" s="11" t="n">
        <v>0</v>
      </c>
      <c r="AN9" s="11" t="n">
        <f aca="false">AL9-AM9</f>
        <v>0</v>
      </c>
      <c r="AO9" s="11"/>
      <c r="AP9" s="11"/>
      <c r="AQ9" s="11" t="n">
        <f aca="false">AO9-AP9</f>
        <v>0</v>
      </c>
      <c r="AR9" s="11"/>
      <c r="AS9" s="11" t="n">
        <v>0</v>
      </c>
      <c r="AT9" s="11" t="n">
        <f aca="false">AR9-AS9</f>
        <v>0</v>
      </c>
    </row>
    <row r="10" customFormat="false" ht="13.8" hidden="false" customHeight="false" outlineLevel="0" collapsed="false">
      <c r="A10" s="14"/>
      <c r="B10" s="15"/>
      <c r="C10" s="16"/>
      <c r="D10" s="12" t="n">
        <f aca="true">CHOOSE(INT(SUM(MATCH(EOMONTH(TODAY(),-1),$1:$1,0),-COLUMN(),1)/6),K10,K10+Q10,K10+Q10+W10,K10+Q10+W10+AC10,K10+Q10+W10+AC10+AI10,K10+Q10+W10+AC10+AI10+AO10)</f>
        <v>0.194042841926799</v>
      </c>
      <c r="E10" s="12" t="n">
        <f aca="true">CHOOSE(INT(SUM(MATCH(EOMONTH(TODAY(),-1),$1:$1,0),-COLUMN(),1)/6),L10,L10+R10,L10+R10+X10,L10+R10+X10+AD10,L10+R10+X10+AD10+AJ10,L10+R10+X10+AD10+AJ10+AP10)</f>
        <v>0</v>
      </c>
      <c r="F10" s="13" t="n">
        <f aca="true">CHOOSE(INT(SUM(MATCH(EOMONTH(TODAY(),-1),$1:$1,0),-COLUMN(),1)/6),M10,M10+S10,M10+S10+Y10,M10+S10+Y10+AE10,M10+S10+Y10+AE10+AK10,M10+S10+Y10+AE10+AK10+AQ10)</f>
        <v>0.194042841926799</v>
      </c>
      <c r="G10" s="12" t="n">
        <f aca="true">CHOOSE(INT(SUM(MATCH(EOMONTH(TODAY(),-1),$1:$1,0),-COLUMN(),1)/6),N10,N10+T10,N10+T10+Z10,N10+T10+Z10+AF10,N10+T10+Z10+AF10+AL10,N10+T10+Z10+AF10+AL10+AR10)</f>
        <v>0.039062841926876</v>
      </c>
      <c r="H10" s="12" t="n">
        <f aca="true">CHOOSE(INT(SUM(MATCH(EOMONTH(TODAY(),-1),$1:$1,0),-COLUMN(),1)/6),O10,O10+U10,O10+U10+AA10,O10+U10+AA10+AG10,O10+U10+AA10+AG10+AM10,O10+U10+AA10+AG10+AM10+AS10)</f>
        <v>0</v>
      </c>
      <c r="I10" s="13" t="n">
        <f aca="true">CHOOSE(INT(SUM(MATCH(EOMONTH(TODAY(),-1),$1:$1,0),-COLUMN(),1)/6),P10,P10+V10,P10+V10+AB10,P10+V10+AB10+AH10,P10+V10+AB10+AH10+AN10,P10+V10+AB10+AH10+AN10+AT10)</f>
        <v>0.039062841926876</v>
      </c>
      <c r="J10" s="2"/>
      <c r="K10" s="17" t="n">
        <v>0.194042841926799</v>
      </c>
      <c r="L10" s="11"/>
      <c r="M10" s="18" t="n">
        <f aca="false">K10-L10</f>
        <v>0.194042841926799</v>
      </c>
      <c r="N10" s="17" t="n">
        <v>0.039062841926876</v>
      </c>
      <c r="O10" s="11" t="n">
        <v>0</v>
      </c>
      <c r="P10" s="17" t="n">
        <f aca="false">N10-O10</f>
        <v>0.039062841926876</v>
      </c>
      <c r="Q10" s="17" t="n">
        <v>0</v>
      </c>
      <c r="R10" s="11"/>
      <c r="S10" s="17" t="n">
        <f aca="false">Q10-R10</f>
        <v>0</v>
      </c>
      <c r="T10" s="17" t="n">
        <v>0</v>
      </c>
      <c r="U10" s="11" t="n">
        <v>0</v>
      </c>
      <c r="V10" s="17" t="n">
        <f aca="false">T10-U10</f>
        <v>0</v>
      </c>
      <c r="W10" s="11"/>
      <c r="X10" s="11"/>
      <c r="Y10" s="11" t="n">
        <f aca="false">W10-X10</f>
        <v>0</v>
      </c>
      <c r="Z10" s="11"/>
      <c r="AA10" s="11" t="n">
        <v>0</v>
      </c>
      <c r="AB10" s="11" t="n">
        <f aca="false">Z10-AA10</f>
        <v>0</v>
      </c>
      <c r="AC10" s="11"/>
      <c r="AD10" s="11" t="n">
        <v>63</v>
      </c>
      <c r="AE10" s="11" t="n">
        <f aca="false">AC10-AD10</f>
        <v>-63</v>
      </c>
      <c r="AF10" s="11"/>
      <c r="AG10" s="11" t="n">
        <v>12.6</v>
      </c>
      <c r="AH10" s="11" t="n">
        <f aca="false">AF10-AG10</f>
        <v>-12.6</v>
      </c>
      <c r="AI10" s="11"/>
      <c r="AJ10" s="11"/>
      <c r="AK10" s="11" t="n">
        <f aca="false">AI10-AJ10</f>
        <v>0</v>
      </c>
      <c r="AL10" s="11"/>
      <c r="AM10" s="11" t="n">
        <v>0</v>
      </c>
      <c r="AN10" s="11" t="n">
        <f aca="false">AL10-AM10</f>
        <v>0</v>
      </c>
      <c r="AO10" s="11"/>
      <c r="AP10" s="11"/>
      <c r="AQ10" s="11" t="n">
        <f aca="false">AO10-AP10</f>
        <v>0</v>
      </c>
      <c r="AR10" s="11"/>
      <c r="AS10" s="11" t="n">
        <v>0</v>
      </c>
      <c r="AT10" s="11" t="n">
        <f aca="false">AR10-AS10</f>
        <v>0</v>
      </c>
    </row>
    <row r="11" customFormat="false" ht="13.8" hidden="false" customHeight="false" outlineLevel="0" collapsed="false">
      <c r="A11" s="14"/>
      <c r="B11" s="15"/>
      <c r="C11" s="16"/>
      <c r="D11" s="12" t="n">
        <f aca="true">CHOOSE(INT(SUM(MATCH(EOMONTH(TODAY(),-1),$1:$1,0),-COLUMN(),1)/6),K11,K11+Q11,K11+Q11+W11,K11+Q11+W11+AC11,K11+Q11+W11+AC11+AI11,K11+Q11+W11+AC11+AI11+AO11)</f>
        <v>0.221480254460475</v>
      </c>
      <c r="E11" s="12" t="n">
        <f aca="true">CHOOSE(INT(SUM(MATCH(EOMONTH(TODAY(),-1),$1:$1,0),-COLUMN(),1)/6),L11,L11+R11,L11+R11+X11,L11+R11+X11+AD11,L11+R11+X11+AD11+AJ11,L11+R11+X11+AD11+AJ11+AP11)</f>
        <v>0</v>
      </c>
      <c r="F11" s="13" t="n">
        <f aca="true">CHOOSE(INT(SUM(MATCH(EOMONTH(TODAY(),-1),$1:$1,0),-COLUMN(),1)/6),M11,M11+S11,M11+S11+Y11,M11+S11+Y11+AE11,M11+S11+Y11+AE11+AK11,M11+S11+Y11+AE11+AK11+AQ11)</f>
        <v>0.221480254460475</v>
      </c>
      <c r="G11" s="12" t="n">
        <f aca="true">CHOOSE(INT(SUM(MATCH(EOMONTH(TODAY(),-1),$1:$1,0),-COLUMN(),1)/6),N11,N11+T11,N11+T11+Z11,N11+T11+Z11+AF11,N11+T11+Z11+AF11+AL11,N11+T11+Z11+AF11+AL11+AR11)</f>
        <v>0.0795602544604772</v>
      </c>
      <c r="H11" s="12" t="n">
        <f aca="true">CHOOSE(INT(SUM(MATCH(EOMONTH(TODAY(),-1),$1:$1,0),-COLUMN(),1)/6),O11,O11+U11,O11+U11+AA11,O11+U11+AA11+AG11,O11+U11+AA11+AG11+AM11,O11+U11+AA11+AG11+AM11+AS11)</f>
        <v>0</v>
      </c>
      <c r="I11" s="13" t="n">
        <f aca="true">CHOOSE(INT(SUM(MATCH(EOMONTH(TODAY(),-1),$1:$1,0),-COLUMN(),1)/6),P11,P11+V11,P11+V11+AB11,P11+V11+AB11+AH11,P11+V11+AB11+AH11+AN11,P11+V11+AB11+AH11+AN11+AT11)</f>
        <v>0.0795602544604772</v>
      </c>
      <c r="J11" s="2"/>
      <c r="K11" s="17" t="n">
        <v>0.221480254460475</v>
      </c>
      <c r="L11" s="11"/>
      <c r="M11" s="18" t="n">
        <f aca="false">K11-L11</f>
        <v>0.221480254460475</v>
      </c>
      <c r="N11" s="17" t="n">
        <v>0.0795602544604772</v>
      </c>
      <c r="O11" s="11" t="n">
        <v>0</v>
      </c>
      <c r="P11" s="17" t="n">
        <f aca="false">N11-O11</f>
        <v>0.0795602544604772</v>
      </c>
      <c r="Q11" s="17" t="n">
        <v>0</v>
      </c>
      <c r="R11" s="11"/>
      <c r="S11" s="17" t="n">
        <f aca="false">Q11-R11</f>
        <v>0</v>
      </c>
      <c r="T11" s="17" t="n">
        <v>0</v>
      </c>
      <c r="U11" s="11" t="n">
        <v>0</v>
      </c>
      <c r="V11" s="17" t="n">
        <f aca="false">T11-U11</f>
        <v>0</v>
      </c>
      <c r="W11" s="11"/>
      <c r="X11" s="11"/>
      <c r="Y11" s="11" t="n">
        <f aca="false">W11-X11</f>
        <v>0</v>
      </c>
      <c r="Z11" s="11"/>
      <c r="AA11" s="11" t="n">
        <v>0</v>
      </c>
      <c r="AB11" s="11" t="n">
        <f aca="false">Z11-AA11</f>
        <v>0</v>
      </c>
      <c r="AC11" s="11"/>
      <c r="AD11" s="11"/>
      <c r="AE11" s="11" t="n">
        <f aca="false">AC11-AD11</f>
        <v>0</v>
      </c>
      <c r="AF11" s="11"/>
      <c r="AG11" s="11" t="n">
        <v>0</v>
      </c>
      <c r="AH11" s="11" t="n">
        <f aca="false">AF11-AG11</f>
        <v>0</v>
      </c>
      <c r="AI11" s="11"/>
      <c r="AJ11" s="11"/>
      <c r="AK11" s="11" t="n">
        <f aca="false">AI11-AJ11</f>
        <v>0</v>
      </c>
      <c r="AL11" s="11"/>
      <c r="AM11" s="11" t="n">
        <v>0</v>
      </c>
      <c r="AN11" s="11" t="n">
        <f aca="false">AL11-AM11</f>
        <v>0</v>
      </c>
      <c r="AO11" s="11"/>
      <c r="AP11" s="11"/>
      <c r="AQ11" s="11" t="n">
        <f aca="false">AO11-AP11</f>
        <v>0</v>
      </c>
      <c r="AR11" s="11"/>
      <c r="AS11" s="11" t="n">
        <v>0</v>
      </c>
      <c r="AT11" s="11" t="n">
        <f aca="false">AR11-AS11</f>
        <v>0</v>
      </c>
    </row>
    <row r="12" customFormat="false" ht="13.8" hidden="false" customHeight="false" outlineLevel="0" collapsed="false">
      <c r="A12" s="20"/>
      <c r="B12" s="21"/>
      <c r="C12" s="22"/>
      <c r="D12" s="12" t="n">
        <f aca="true">CHOOSE(INT(SUM(MATCH(EOMONTH(TODAY(),-1),$1:$1,0),-COLUMN(),1)/6),K12,K12+Q12,K12+Q12+W12,K12+Q12+W12+AC12,K12+Q12+W12+AC12+AI12,K12+Q12+W12+AC12+AI12+AO12)</f>
        <v>3.70311316845374</v>
      </c>
      <c r="E12" s="12" t="n">
        <f aca="true">CHOOSE(INT(SUM(MATCH(EOMONTH(TODAY(),-1),$1:$1,0),-COLUMN(),1)/6),L12,L12+R12,L12+R12+X12,L12+R12+X12+AD12,L12+R12+X12+AD12+AJ12,L12+R12+X12+AD12+AJ12+AP12)</f>
        <v>0</v>
      </c>
      <c r="F12" s="13" t="n">
        <f aca="true">CHOOSE(INT(SUM(MATCH(EOMONTH(TODAY(),-1),$1:$1,0),-COLUMN(),1)/6),M12,M12+S12,M12+S12+Y12,M12+S12+Y12+AE12,M12+S12+Y12+AE12+AK12,M12+S12+Y12+AE12+AK12+AQ12)</f>
        <v>3.70311316845374</v>
      </c>
      <c r="G12" s="12" t="n">
        <f aca="true">CHOOSE(INT(SUM(MATCH(EOMONTH(TODAY(),-1),$1:$1,0),-COLUMN(),1)/6),N12,N12+T12,N12+T12+Z12,N12+T12+Z12+AF12,N12+T12+Z12+AF12+AL12,N12+T12+Z12+AF12+AL12+AR12)</f>
        <v>0.0771554494724842</v>
      </c>
      <c r="H12" s="12" t="n">
        <f aca="true">CHOOSE(INT(SUM(MATCH(EOMONTH(TODAY(),-1),$1:$1,0),-COLUMN(),1)/6),O12,O12+U12,O12+U12+AA12,O12+U12+AA12+AG12,O12+U12+AA12+AG12+AM12,O12+U12+AA12+AG12+AM12+AS12)</f>
        <v>0</v>
      </c>
      <c r="I12" s="13" t="n">
        <f aca="true">CHOOSE(INT(SUM(MATCH(EOMONTH(TODAY(),-1),$1:$1,0),-COLUMN(),1)/6),P12,P12+V12,P12+V12+AB12,P12+V12+AB12+AH12,P12+V12+AB12+AH12+AN12,P12+V12+AB12+AH12+AN12+AT12)</f>
        <v>0.0771554494724842</v>
      </c>
      <c r="J12" s="2"/>
      <c r="K12" s="17" t="n">
        <v>0.330881929472467</v>
      </c>
      <c r="L12" s="11"/>
      <c r="M12" s="18" t="n">
        <f aca="false">K12-L12</f>
        <v>0.330881929472467</v>
      </c>
      <c r="N12" s="17" t="n">
        <v>0.0771554494724842</v>
      </c>
      <c r="O12" s="11" t="n">
        <v>0</v>
      </c>
      <c r="P12" s="17" t="n">
        <f aca="false">N12-O12</f>
        <v>0.0771554494724842</v>
      </c>
      <c r="Q12" s="17" t="n">
        <v>3.37223123898127</v>
      </c>
      <c r="R12" s="11"/>
      <c r="S12" s="17" t="n">
        <f aca="false">Q12-R12</f>
        <v>3.37223123898127</v>
      </c>
      <c r="T12" s="17" t="n">
        <v>3.37223123898127</v>
      </c>
      <c r="U12" s="11" t="n">
        <v>0</v>
      </c>
      <c r="V12" s="17" t="n">
        <f aca="false">T12-U12</f>
        <v>3.37223123898127</v>
      </c>
      <c r="W12" s="11"/>
      <c r="X12" s="11" t="n">
        <v>10</v>
      </c>
      <c r="Y12" s="11" t="n">
        <f aca="false">W12-X12</f>
        <v>-10</v>
      </c>
      <c r="Z12" s="11"/>
      <c r="AA12" s="11" t="n">
        <v>2.5</v>
      </c>
      <c r="AB12" s="11" t="n">
        <f aca="false">Z12-AA12</f>
        <v>-2.5</v>
      </c>
      <c r="AC12" s="11"/>
      <c r="AD12" s="11"/>
      <c r="AE12" s="11" t="n">
        <f aca="false">AC12-AD12</f>
        <v>0</v>
      </c>
      <c r="AF12" s="11"/>
      <c r="AG12" s="11" t="n">
        <v>0</v>
      </c>
      <c r="AH12" s="11" t="n">
        <f aca="false">AF12-AG12</f>
        <v>0</v>
      </c>
      <c r="AI12" s="11"/>
      <c r="AJ12" s="11"/>
      <c r="AK12" s="11" t="n">
        <f aca="false">AI12-AJ12</f>
        <v>0</v>
      </c>
      <c r="AL12" s="11"/>
      <c r="AM12" s="11" t="n">
        <v>0</v>
      </c>
      <c r="AN12" s="11" t="n">
        <f aca="false">AL12-AM12</f>
        <v>0</v>
      </c>
      <c r="AO12" s="11"/>
      <c r="AP12" s="11"/>
      <c r="AQ12" s="11" t="n">
        <f aca="false">AO12-AP12</f>
        <v>0</v>
      </c>
      <c r="AR12" s="11"/>
      <c r="AS12" s="11" t="n">
        <v>0</v>
      </c>
      <c r="AT12" s="11" t="n">
        <f aca="false">AR12-AS12</f>
        <v>0</v>
      </c>
    </row>
    <row r="13" customFormat="false" ht="13.8" hidden="false" customHeight="false" outlineLevel="0" collapsed="false">
      <c r="A13" s="20"/>
      <c r="B13" s="21"/>
      <c r="C13" s="22"/>
      <c r="D13" s="12" t="n">
        <f aca="true">CHOOSE(INT(SUM(MATCH(EOMONTH(TODAY(),-1),$1:$1,0),-COLUMN(),1)/6),K13,K13+Q13,K13+Q13+W13,K13+Q13+W13+AC13,K13+Q13+W13+AC13+AI13,K13+Q13+W13+AC13+AI13+AO13)</f>
        <v>0.103516096665022</v>
      </c>
      <c r="E13" s="12" t="n">
        <f aca="true">CHOOSE(INT(SUM(MATCH(EOMONTH(TODAY(),-1),$1:$1,0),-COLUMN(),1)/6),L13,L13+R13,L13+R13+X13,L13+R13+X13+AD13,L13+R13+X13+AD13+AJ13,L13+R13+X13+AD13+AJ13+AP13)</f>
        <v>0</v>
      </c>
      <c r="F13" s="13" t="n">
        <f aca="true">CHOOSE(INT(SUM(MATCH(EOMONTH(TODAY(),-1),$1:$1,0),-COLUMN(),1)/6),M13,M13+S13,M13+S13+Y13,M13+S13+Y13+AE13,M13+S13+Y13+AE13+AK13,M13+S13+Y13+AE13+AK13+AQ13)</f>
        <v>0.103516096665022</v>
      </c>
      <c r="G13" s="12" t="n">
        <f aca="true">CHOOSE(INT(SUM(MATCH(EOMONTH(TODAY(),-1),$1:$1,0),-COLUMN(),1)/6),N13,N13+T13,N13+T13+Z13,N13+T13+Z13+AF13,N13+T13+Z13+AF13+AL13,N13+T13+Z13+AF13+AL13+AR13)</f>
        <v>0.0185160966650219</v>
      </c>
      <c r="H13" s="12" t="n">
        <f aca="true">CHOOSE(INT(SUM(MATCH(EOMONTH(TODAY(),-1),$1:$1,0),-COLUMN(),1)/6),O13,O13+U13,O13+U13+AA13,O13+U13+AA13+AG13,O13+U13+AA13+AG13+AM13,O13+U13+AA13+AG13+AM13+AS13)</f>
        <v>0</v>
      </c>
      <c r="I13" s="13" t="n">
        <f aca="true">CHOOSE(INT(SUM(MATCH(EOMONTH(TODAY(),-1),$1:$1,0),-COLUMN(),1)/6),P13,P13+V13,P13+V13+AB13,P13+V13+AB13+AH13,P13+V13+AB13+AH13+AN13,P13+V13+AB13+AH13+AN13+AT13)</f>
        <v>0.0185160966650219</v>
      </c>
      <c r="J13" s="2"/>
      <c r="K13" s="17" t="n">
        <v>0.103516096665022</v>
      </c>
      <c r="L13" s="11"/>
      <c r="M13" s="18" t="n">
        <f aca="false">K13-L13</f>
        <v>0.103516096665022</v>
      </c>
      <c r="N13" s="17" t="n">
        <v>0.0185160966650219</v>
      </c>
      <c r="O13" s="11" t="n">
        <v>0</v>
      </c>
      <c r="P13" s="17" t="n">
        <f aca="false">N13-O13</f>
        <v>0.0185160966650219</v>
      </c>
      <c r="Q13" s="17" t="n">
        <v>0</v>
      </c>
      <c r="R13" s="11"/>
      <c r="S13" s="17" t="n">
        <f aca="false">Q13-R13</f>
        <v>0</v>
      </c>
      <c r="T13" s="17" t="n">
        <v>0</v>
      </c>
      <c r="U13" s="11" t="n">
        <v>0</v>
      </c>
      <c r="V13" s="17" t="n">
        <f aca="false">T13-U13</f>
        <v>0</v>
      </c>
      <c r="W13" s="11"/>
      <c r="X13" s="11" t="n">
        <v>50</v>
      </c>
      <c r="Y13" s="11" t="n">
        <f aca="false">W13-X13</f>
        <v>-50</v>
      </c>
      <c r="Z13" s="11"/>
      <c r="AA13" s="11" t="n">
        <v>11.5</v>
      </c>
      <c r="AB13" s="11" t="n">
        <f aca="false">Z13-AA13</f>
        <v>-11.5</v>
      </c>
      <c r="AC13" s="11"/>
      <c r="AD13" s="11"/>
      <c r="AE13" s="11" t="n">
        <f aca="false">AC13-AD13</f>
        <v>0</v>
      </c>
      <c r="AF13" s="11"/>
      <c r="AG13" s="11" t="n">
        <v>0</v>
      </c>
      <c r="AH13" s="11" t="n">
        <f aca="false">AF13-AG13</f>
        <v>0</v>
      </c>
      <c r="AI13" s="11"/>
      <c r="AJ13" s="11"/>
      <c r="AK13" s="11" t="n">
        <f aca="false">AI13-AJ13</f>
        <v>0</v>
      </c>
      <c r="AL13" s="11"/>
      <c r="AM13" s="11" t="n">
        <v>0</v>
      </c>
      <c r="AN13" s="11" t="n">
        <f aca="false">AL13-AM13</f>
        <v>0</v>
      </c>
      <c r="AO13" s="11"/>
      <c r="AP13" s="11"/>
      <c r="AQ13" s="11" t="n">
        <f aca="false">AO13-AP13</f>
        <v>0</v>
      </c>
      <c r="AR13" s="11"/>
      <c r="AS13" s="11" t="n">
        <v>0</v>
      </c>
      <c r="AT13" s="11" t="n">
        <f aca="false">AR13-AS13</f>
        <v>0</v>
      </c>
    </row>
    <row r="14" customFormat="false" ht="13.8" hidden="false" customHeight="false" outlineLevel="0" collapsed="false">
      <c r="A14" s="20"/>
      <c r="B14" s="21"/>
      <c r="C14" s="22"/>
      <c r="D14" s="12" t="n">
        <f aca="true">CHOOSE(INT(SUM(MATCH(EOMONTH(TODAY(),-1),$1:$1,0),-COLUMN(),1)/6),K14,K14+Q14,K14+Q14+W14,K14+Q14+W14+AC14,K14+Q14+W14+AC14+AI14,K14+Q14+W14+AC14+AI14+AO14)</f>
        <v>5.3638493227737</v>
      </c>
      <c r="E14" s="12" t="n">
        <f aca="true">CHOOSE(INT(SUM(MATCH(EOMONTH(TODAY(),-1),$1:$1,0),-COLUMN(),1)/6),L14,L14+R14,L14+R14+X14,L14+R14+X14+AD14,L14+R14+X14+AD14+AJ14,L14+R14+X14+AD14+AJ14+AP14)</f>
        <v>0</v>
      </c>
      <c r="F14" s="13" t="n">
        <f aca="true">CHOOSE(INT(SUM(MATCH(EOMONTH(TODAY(),-1),$1:$1,0),-COLUMN(),1)/6),M14,M14+S14,M14+S14+Y14,M14+S14+Y14+AE14,M14+S14+Y14+AE14+AK14,M14+S14+Y14+AE14+AK14+AQ14)</f>
        <v>5.3638493227737</v>
      </c>
      <c r="G14" s="12" t="n">
        <f aca="true">CHOOSE(INT(SUM(MATCH(EOMONTH(TODAY(),-1),$1:$1,0),-COLUMN(),1)/6),N14,N14+T14,N14+T14+Z14,N14+T14+Z14+AF14,N14+T14+Z14+AF14+AL14,N14+T14+Z14+AF14+AL14+AR14)</f>
        <v>1.84820072953765</v>
      </c>
      <c r="H14" s="12" t="n">
        <f aca="true">CHOOSE(INT(SUM(MATCH(EOMONTH(TODAY(),-1),$1:$1,0),-COLUMN(),1)/6),O14,O14+U14,O14+U14+AA14,O14+U14+AA14+AG14,O14+U14+AA14+AG14+AM14,O14+U14+AA14+AG14+AM14+AS14)</f>
        <v>0</v>
      </c>
      <c r="I14" s="13" t="n">
        <f aca="true">CHOOSE(INT(SUM(MATCH(EOMONTH(TODAY(),-1),$1:$1,0),-COLUMN(),1)/6),P14,P14+V14,P14+V14+AB14,P14+V14+AB14+AH14,P14+V14+AB14+AH14+AN14,P14+V14+AB14+AH14+AN14+AT14)</f>
        <v>1.84820072953765</v>
      </c>
      <c r="J14" s="2"/>
      <c r="K14" s="17" t="n">
        <v>8.59549490436755</v>
      </c>
      <c r="L14" s="11"/>
      <c r="M14" s="18" t="n">
        <f aca="false">K14-L14</f>
        <v>8.59549490436755</v>
      </c>
      <c r="N14" s="17" t="n">
        <v>1.84820072953765</v>
      </c>
      <c r="O14" s="11" t="n">
        <v>0</v>
      </c>
      <c r="P14" s="17" t="n">
        <f aca="false">N14-O14</f>
        <v>1.84820072953765</v>
      </c>
      <c r="Q14" s="17" t="n">
        <v>-3.23164558159385</v>
      </c>
      <c r="R14" s="11"/>
      <c r="S14" s="17" t="n">
        <f aca="false">Q14-R14</f>
        <v>-3.23164558159385</v>
      </c>
      <c r="T14" s="17" t="n">
        <v>-3.23164558159385</v>
      </c>
      <c r="U14" s="11" t="n">
        <v>0</v>
      </c>
      <c r="V14" s="17" t="n">
        <f aca="false">T14-U14</f>
        <v>-3.23164558159385</v>
      </c>
      <c r="W14" s="11"/>
      <c r="X14" s="11" t="n">
        <v>10</v>
      </c>
      <c r="Y14" s="11" t="n">
        <f aca="false">W14-X14</f>
        <v>-10</v>
      </c>
      <c r="Z14" s="11"/>
      <c r="AA14" s="11" t="n">
        <v>1</v>
      </c>
      <c r="AB14" s="11" t="n">
        <f aca="false">Z14-AA14</f>
        <v>-1</v>
      </c>
      <c r="AC14" s="11"/>
      <c r="AD14" s="11"/>
      <c r="AE14" s="11" t="n">
        <f aca="false">AC14-AD14</f>
        <v>0</v>
      </c>
      <c r="AF14" s="11"/>
      <c r="AG14" s="11" t="n">
        <v>0</v>
      </c>
      <c r="AH14" s="11" t="n">
        <f aca="false">AF14-AG14</f>
        <v>0</v>
      </c>
      <c r="AI14" s="11"/>
      <c r="AJ14" s="11"/>
      <c r="AK14" s="11" t="n">
        <f aca="false">AI14-AJ14</f>
        <v>0</v>
      </c>
      <c r="AL14" s="11"/>
      <c r="AM14" s="11" t="n">
        <v>0</v>
      </c>
      <c r="AN14" s="11" t="n">
        <f aca="false">AL14-AM14</f>
        <v>0</v>
      </c>
      <c r="AO14" s="11"/>
      <c r="AP14" s="11"/>
      <c r="AQ14" s="11" t="n">
        <f aca="false">AO14-AP14</f>
        <v>0</v>
      </c>
      <c r="AR14" s="11"/>
      <c r="AS14" s="11" t="n">
        <v>0</v>
      </c>
      <c r="AT14" s="11" t="n">
        <f aca="false">AR14-AS14</f>
        <v>0</v>
      </c>
    </row>
    <row r="15" customFormat="false" ht="13.8" hidden="false" customHeight="false" outlineLevel="0" collapsed="false">
      <c r="A15" s="23"/>
      <c r="B15" s="24"/>
      <c r="C15" s="25"/>
      <c r="D15" s="12" t="n">
        <f aca="true">CHOOSE(INT(SUM(MATCH(EOMONTH(TODAY(),-1),$1:$1,0),-COLUMN(),1)/6),K15,K15+Q15,K15+Q15+W15,K15+Q15+W15+AC15,K15+Q15+W15+AC15+AI15,K15+Q15+W15+AC15+AI15+AO15)</f>
        <v>0</v>
      </c>
      <c r="E15" s="12" t="n">
        <f aca="true">CHOOSE(INT(SUM(MATCH(EOMONTH(TODAY(),-1),$1:$1,0),-COLUMN(),1)/6),L15,L15+R15,L15+R15+X15,L15+R15+X15+AD15,L15+R15+X15+AD15+AJ15,L15+R15+X15+AD15+AJ15+AP15)</f>
        <v>35</v>
      </c>
      <c r="F15" s="13" t="n">
        <f aca="true">CHOOSE(INT(SUM(MATCH(EOMONTH(TODAY(),-1),$1:$1,0),-COLUMN(),1)/6),M15,M15+S15,M15+S15+Y15,M15+S15+Y15+AE15,M15+S15+Y15+AE15+AK15,M15+S15+Y15+AE15+AK15+AQ15)</f>
        <v>-35</v>
      </c>
      <c r="G15" s="12" t="n">
        <f aca="true">CHOOSE(INT(SUM(MATCH(EOMONTH(TODAY(),-1),$1:$1,0),-COLUMN(),1)/6),N15,N15+T15,N15+T15+Z15,N15+T15+Z15+AF15,N15+T15+Z15+AF15+AL15,N15+T15+Z15+AF15+AL15+AR15)</f>
        <v>0</v>
      </c>
      <c r="H15" s="12" t="n">
        <f aca="true">CHOOSE(INT(SUM(MATCH(EOMONTH(TODAY(),-1),$1:$1,0),-COLUMN(),1)/6),O15,O15+U15,O15+U15+AA15,O15+U15+AA15+AG15,O15+U15+AA15+AG15+AM15,O15+U15+AA15+AG15+AM15+AS15)</f>
        <v>0</v>
      </c>
      <c r="I15" s="13" t="n">
        <f aca="true">CHOOSE(INT(SUM(MATCH(EOMONTH(TODAY(),-1),$1:$1,0),-COLUMN(),1)/6),P15,P15+V15,P15+V15+AB15,P15+V15+AB15+AH15,P15+V15+AB15+AH15+AN15,P15+V15+AB15+AH15+AN15+AT15)</f>
        <v>0</v>
      </c>
      <c r="J15" s="2"/>
      <c r="K15" s="17" t="n">
        <v>0</v>
      </c>
      <c r="L15" s="11"/>
      <c r="M15" s="18" t="n">
        <f aca="false">K15-L15</f>
        <v>0</v>
      </c>
      <c r="N15" s="17" t="n">
        <v>0</v>
      </c>
      <c r="O15" s="11" t="n">
        <v>0</v>
      </c>
      <c r="P15" s="17" t="n">
        <f aca="false">N15-O15</f>
        <v>0</v>
      </c>
      <c r="Q15" s="17" t="n">
        <v>0</v>
      </c>
      <c r="R15" s="11" t="n">
        <v>35</v>
      </c>
      <c r="S15" s="17" t="n">
        <f aca="false">Q15-R15</f>
        <v>-35</v>
      </c>
      <c r="T15" s="17" t="n">
        <v>0</v>
      </c>
      <c r="U15" s="11" t="n">
        <v>12.25</v>
      </c>
      <c r="V15" s="17" t="n">
        <f aca="false">T15-U15</f>
        <v>-12.25</v>
      </c>
      <c r="W15" s="11"/>
      <c r="X15" s="11"/>
      <c r="Y15" s="11" t="n">
        <f aca="false">W15-X15</f>
        <v>0</v>
      </c>
      <c r="Z15" s="11"/>
      <c r="AA15" s="11" t="n">
        <v>0</v>
      </c>
      <c r="AB15" s="11" t="n">
        <f aca="false">Z15-AA15</f>
        <v>0</v>
      </c>
      <c r="AC15" s="11"/>
      <c r="AD15" s="11"/>
      <c r="AE15" s="11" t="n">
        <f aca="false">AC15-AD15</f>
        <v>0</v>
      </c>
      <c r="AF15" s="11"/>
      <c r="AG15" s="11" t="n">
        <v>0</v>
      </c>
      <c r="AH15" s="11" t="n">
        <f aca="false">AF15-AG15</f>
        <v>0</v>
      </c>
      <c r="AI15" s="11"/>
      <c r="AJ15" s="11"/>
      <c r="AK15" s="11" t="n">
        <f aca="false">AI15-AJ15</f>
        <v>0</v>
      </c>
      <c r="AL15" s="11"/>
      <c r="AM15" s="11" t="n">
        <v>0</v>
      </c>
      <c r="AN15" s="11" t="n">
        <f aca="false">AL15-AM15</f>
        <v>0</v>
      </c>
      <c r="AO15" s="11"/>
      <c r="AP15" s="11"/>
      <c r="AQ15" s="11" t="n">
        <f aca="false">AO15-AP15</f>
        <v>0</v>
      </c>
      <c r="AR15" s="11"/>
      <c r="AS15" s="11" t="n">
        <v>0</v>
      </c>
      <c r="AT15" s="11" t="n">
        <f aca="false">AR15-AS15</f>
        <v>0</v>
      </c>
    </row>
    <row r="16" customFormat="false" ht="13.8" hidden="false" customHeight="false" outlineLevel="0" collapsed="false">
      <c r="A16" s="23"/>
      <c r="B16" s="24"/>
      <c r="C16" s="25"/>
      <c r="D16" s="12" t="n">
        <f aca="true">CHOOSE(INT(SUM(MATCH(EOMONTH(TODAY(),-1),$1:$1,0),-COLUMN(),1)/6),K16,K16+Q16,K16+Q16+W16,K16+Q16+W16+AC16,K16+Q16+W16+AC16+AI16,K16+Q16+W16+AC16+AI16+AO16)</f>
        <v>0</v>
      </c>
      <c r="E16" s="12" t="n">
        <f aca="true">CHOOSE(INT(SUM(MATCH(EOMONTH(TODAY(),-1),$1:$1,0),-COLUMN(),1)/6),L16,L16+R16,L16+R16+X16,L16+R16+X16+AD16,L16+R16+X16+AD16+AJ16,L16+R16+X16+AD16+AJ16+AP16)</f>
        <v>60</v>
      </c>
      <c r="F16" s="13" t="n">
        <f aca="true">CHOOSE(INT(SUM(MATCH(EOMONTH(TODAY(),-1),$1:$1,0),-COLUMN(),1)/6),M16,M16+S16,M16+S16+Y16,M16+S16+Y16+AE16,M16+S16+Y16+AE16+AK16,M16+S16+Y16+AE16+AK16+AQ16)</f>
        <v>-60</v>
      </c>
      <c r="G16" s="12" t="n">
        <f aca="true">CHOOSE(INT(SUM(MATCH(EOMONTH(TODAY(),-1),$1:$1,0),-COLUMN(),1)/6),N16,N16+T16,N16+T16+Z16,N16+T16+Z16+AF16,N16+T16+Z16+AF16+AL16,N16+T16+Z16+AF16+AL16+AR16)</f>
        <v>0</v>
      </c>
      <c r="H16" s="12" t="n">
        <f aca="true">CHOOSE(INT(SUM(MATCH(EOMONTH(TODAY(),-1),$1:$1,0),-COLUMN(),1)/6),O16,O16+U16,O16+U16+AA16,O16+U16+AA16+AG16,O16+U16+AA16+AG16+AM16,O16+U16+AA16+AG16+AM16+AS16)</f>
        <v>0</v>
      </c>
      <c r="I16" s="13" t="n">
        <f aca="true">CHOOSE(INT(SUM(MATCH(EOMONTH(TODAY(),-1),$1:$1,0),-COLUMN(),1)/6),P16,P16+V16,P16+V16+AB16,P16+V16+AB16+AH16,P16+V16+AB16+AH16+AN16,P16+V16+AB16+AH16+AN16+AT16)</f>
        <v>0</v>
      </c>
      <c r="J16" s="2"/>
      <c r="K16" s="17" t="n">
        <v>0</v>
      </c>
      <c r="L16" s="11"/>
      <c r="M16" s="18" t="n">
        <f aca="false">K16-L16</f>
        <v>0</v>
      </c>
      <c r="N16" s="17" t="n">
        <v>0</v>
      </c>
      <c r="O16" s="11" t="n">
        <v>0</v>
      </c>
      <c r="P16" s="17" t="n">
        <f aca="false">N16-O16</f>
        <v>0</v>
      </c>
      <c r="Q16" s="17" t="n">
        <v>0</v>
      </c>
      <c r="R16" s="11" t="n">
        <v>60</v>
      </c>
      <c r="S16" s="17" t="n">
        <f aca="false">Q16-R16</f>
        <v>-60</v>
      </c>
      <c r="T16" s="17" t="n">
        <v>0</v>
      </c>
      <c r="U16" s="11" t="n">
        <v>21</v>
      </c>
      <c r="V16" s="17" t="n">
        <f aca="false">T16-U16</f>
        <v>-21</v>
      </c>
      <c r="W16" s="11"/>
      <c r="X16" s="11"/>
      <c r="Y16" s="11" t="n">
        <f aca="false">W16-X16</f>
        <v>0</v>
      </c>
      <c r="Z16" s="11"/>
      <c r="AA16" s="11" t="n">
        <v>0</v>
      </c>
      <c r="AB16" s="11" t="n">
        <f aca="false">Z16-AA16</f>
        <v>0</v>
      </c>
      <c r="AC16" s="11"/>
      <c r="AD16" s="11"/>
      <c r="AE16" s="11" t="n">
        <f aca="false">AC16-AD16</f>
        <v>0</v>
      </c>
      <c r="AF16" s="11"/>
      <c r="AG16" s="11" t="n">
        <v>0</v>
      </c>
      <c r="AH16" s="11" t="n">
        <f aca="false">AF16-AG16</f>
        <v>0</v>
      </c>
      <c r="AI16" s="11"/>
      <c r="AJ16" s="11"/>
      <c r="AK16" s="11" t="n">
        <f aca="false">AI16-AJ16</f>
        <v>0</v>
      </c>
      <c r="AL16" s="11"/>
      <c r="AM16" s="11" t="n">
        <v>0</v>
      </c>
      <c r="AN16" s="11" t="n">
        <f aca="false">AL16-AM16</f>
        <v>0</v>
      </c>
      <c r="AO16" s="11"/>
      <c r="AP16" s="11"/>
      <c r="AQ16" s="11" t="n">
        <f aca="false">AO16-AP16</f>
        <v>0</v>
      </c>
      <c r="AR16" s="11"/>
      <c r="AS16" s="11" t="n">
        <v>0</v>
      </c>
      <c r="AT16" s="11" t="n">
        <f aca="false">AR16-AS16</f>
        <v>0</v>
      </c>
    </row>
    <row r="17" customFormat="false" ht="13.8" hidden="false" customHeight="false" outlineLevel="0" collapsed="false">
      <c r="A17" s="14"/>
      <c r="B17" s="15"/>
      <c r="C17" s="16"/>
      <c r="D17" s="12" t="n">
        <f aca="true">CHOOSE(INT(SUM(MATCH(EOMONTH(TODAY(),-1),$1:$1,0),-COLUMN(),1)/6),K17,K17+Q17,K17+Q17+W17,K17+Q17+W17+AC17,K17+Q17+W17+AC17+AI17,K17+Q17+W17+AC17+AI17+AO17)</f>
        <v>19.6888706861742</v>
      </c>
      <c r="E17" s="12" t="n">
        <f aca="true">CHOOSE(INT(SUM(MATCH(EOMONTH(TODAY(),-1),$1:$1,0),-COLUMN(),1)/6),L17,L17+R17,L17+R17+X17,L17+R17+X17+AD17,L17+R17+X17+AD17+AJ17,L17+R17+X17+AD17+AJ17+AP17)</f>
        <v>0</v>
      </c>
      <c r="F17" s="13" t="n">
        <f aca="true">CHOOSE(INT(SUM(MATCH(EOMONTH(TODAY(),-1),$1:$1,0),-COLUMN(),1)/6),M17,M17+S17,M17+S17+Y17,M17+S17+Y17+AE17,M17+S17+Y17+AE17+AK17,M17+S17+Y17+AE17+AK17+AQ17)</f>
        <v>19.6888706861742</v>
      </c>
      <c r="G17" s="12" t="n">
        <f aca="true">CHOOSE(INT(SUM(MATCH(EOMONTH(TODAY(),-1),$1:$1,0),-COLUMN(),1)/6),N17,N17+T17,N17+T17+Z17,N17+T17+Z17+AF17,N17+T17+Z17+AF17+AL17,N17+T17+Z17+AF17+AL17+AR17)</f>
        <v>0.758035126352341</v>
      </c>
      <c r="H17" s="12" t="n">
        <f aca="true">CHOOSE(INT(SUM(MATCH(EOMONTH(TODAY(),-1),$1:$1,0),-COLUMN(),1)/6),O17,O17+U17,O17+U17+AA17,O17+U17+AA17+AG17,O17+U17+AA17+AG17+AM17,O17+U17+AA17+AG17+AM17+AS17)</f>
        <v>0</v>
      </c>
      <c r="I17" s="13" t="n">
        <f aca="true">CHOOSE(INT(SUM(MATCH(EOMONTH(TODAY(),-1),$1:$1,0),-COLUMN(),1)/6),P17,P17+V17,P17+V17+AB17,P17+V17+AB17+AH17,P17+V17+AB17+AH17+AN17,P17+V17+AB17+AH17+AN17+AT17)</f>
        <v>0.758035126352341</v>
      </c>
      <c r="J17" s="2"/>
      <c r="K17" s="17" t="n">
        <v>3.71751955257071</v>
      </c>
      <c r="L17" s="11"/>
      <c r="M17" s="18" t="n">
        <f aca="false">K17-L17</f>
        <v>3.71751955257071</v>
      </c>
      <c r="N17" s="17" t="n">
        <v>0.758035126352341</v>
      </c>
      <c r="O17" s="11" t="n">
        <v>0</v>
      </c>
      <c r="P17" s="17" t="n">
        <f aca="false">N17-O17</f>
        <v>0.758035126352341</v>
      </c>
      <c r="Q17" s="17" t="n">
        <v>15.9713511336035</v>
      </c>
      <c r="R17" s="11"/>
      <c r="S17" s="17" t="n">
        <f aca="false">Q17-R17</f>
        <v>15.9713511336035</v>
      </c>
      <c r="T17" s="17" t="n">
        <v>15.9713511336035</v>
      </c>
      <c r="U17" s="11" t="n">
        <v>0</v>
      </c>
      <c r="V17" s="17" t="n">
        <f aca="false">T17-U17</f>
        <v>15.9713511336035</v>
      </c>
      <c r="W17" s="11"/>
      <c r="X17" s="11" t="n">
        <v>60</v>
      </c>
      <c r="Y17" s="11" t="n">
        <f aca="false">W17-X17</f>
        <v>-60</v>
      </c>
      <c r="Z17" s="11"/>
      <c r="AA17" s="11" t="n">
        <v>9</v>
      </c>
      <c r="AB17" s="11" t="n">
        <f aca="false">Z17-AA17</f>
        <v>-9</v>
      </c>
      <c r="AC17" s="11"/>
      <c r="AD17" s="11"/>
      <c r="AE17" s="11" t="n">
        <f aca="false">AC17-AD17</f>
        <v>0</v>
      </c>
      <c r="AF17" s="11"/>
      <c r="AG17" s="11" t="n">
        <v>0</v>
      </c>
      <c r="AH17" s="11" t="n">
        <f aca="false">AF17-AG17</f>
        <v>0</v>
      </c>
      <c r="AI17" s="11"/>
      <c r="AJ17" s="11"/>
      <c r="AK17" s="11" t="n">
        <f aca="false">AI17-AJ17</f>
        <v>0</v>
      </c>
      <c r="AL17" s="11"/>
      <c r="AM17" s="11" t="n">
        <v>0</v>
      </c>
      <c r="AN17" s="11" t="n">
        <f aca="false">AL17-AM17</f>
        <v>0</v>
      </c>
      <c r="AO17" s="11"/>
      <c r="AP17" s="11"/>
      <c r="AQ17" s="11" t="n">
        <f aca="false">AO17-AP17</f>
        <v>0</v>
      </c>
      <c r="AR17" s="11"/>
      <c r="AS17" s="11" t="n">
        <v>0</v>
      </c>
      <c r="AT17" s="11" t="n">
        <f aca="false">AR17-AS17</f>
        <v>0</v>
      </c>
    </row>
    <row r="18" customFormat="false" ht="13.8" hidden="false" customHeight="false" outlineLevel="0" collapsed="false">
      <c r="A18" s="14"/>
      <c r="B18" s="15"/>
      <c r="C18" s="16"/>
      <c r="D18" s="12" t="n">
        <f aca="true">CHOOSE(INT(SUM(MATCH(EOMONTH(TODAY(),-1),$1:$1,0),-COLUMN(),1)/6),K18,K18+Q18,K18+Q18+W18,K18+Q18+W18+AC18,K18+Q18+W18+AC18+AI18,K18+Q18+W18+AC18+AI18+AO18)</f>
        <v>6.42876028269506</v>
      </c>
      <c r="E18" s="12" t="n">
        <f aca="true">CHOOSE(INT(SUM(MATCH(EOMONTH(TODAY(),-1),$1:$1,0),-COLUMN(),1)/6),L18,L18+R18,L18+R18+X18,L18+R18+X18+AD18,L18+R18+X18+AD18+AJ18,L18+R18+X18+AD18+AJ18+AP18)</f>
        <v>0</v>
      </c>
      <c r="F18" s="13" t="n">
        <f aca="true">CHOOSE(INT(SUM(MATCH(EOMONTH(TODAY(),-1),$1:$1,0),-COLUMN(),1)/6),M18,M18+S18,M18+S18+Y18,M18+S18+Y18+AE18,M18+S18+Y18+AE18+AK18,M18+S18+Y18+AE18+AK18+AQ18)</f>
        <v>6.42876028269506</v>
      </c>
      <c r="G18" s="12" t="n">
        <f aca="true">CHOOSE(INT(SUM(MATCH(EOMONTH(TODAY(),-1),$1:$1,0),-COLUMN(),1)/6),N18,N18+T18,N18+T18+Z18,N18+T18+Z18+AF18,N18+T18+Z18+AF18+AL18,N18+T18+Z18+AF18+AL18+AR18)</f>
        <v>0.929562036168893</v>
      </c>
      <c r="H18" s="12" t="n">
        <f aca="true">CHOOSE(INT(SUM(MATCH(EOMONTH(TODAY(),-1),$1:$1,0),-COLUMN(),1)/6),O18,O18+U18,O18+U18+AA18,O18+U18+AA18+AG18,O18+U18+AA18+AG18+AM18,O18+U18+AA18+AG18+AM18+AS18)</f>
        <v>0</v>
      </c>
      <c r="I18" s="13" t="n">
        <f aca="true">CHOOSE(INT(SUM(MATCH(EOMONTH(TODAY(),-1),$1:$1,0),-COLUMN(),1)/6),P18,P18+V18,P18+V18+AB18,P18+V18+AB18+AH18,P18+V18+AB18+AH18+AN18,P18+V18+AB18+AH18+AN18+AT18)</f>
        <v>0.929562036168893</v>
      </c>
      <c r="J18" s="2"/>
      <c r="K18" s="17" t="n">
        <v>4.52461689216888</v>
      </c>
      <c r="L18" s="11"/>
      <c r="M18" s="18" t="n">
        <f aca="false">K18-L18</f>
        <v>4.52461689216888</v>
      </c>
      <c r="N18" s="17" t="n">
        <v>0.929562036168893</v>
      </c>
      <c r="O18" s="11" t="n">
        <v>0</v>
      </c>
      <c r="P18" s="17" t="n">
        <f aca="false">N18-O18</f>
        <v>0.929562036168893</v>
      </c>
      <c r="Q18" s="17" t="n">
        <v>1.90414339052618</v>
      </c>
      <c r="R18" s="11"/>
      <c r="S18" s="17" t="n">
        <f aca="false">Q18-R18</f>
        <v>1.90414339052618</v>
      </c>
      <c r="T18" s="17" t="n">
        <v>1.90414339052618</v>
      </c>
      <c r="U18" s="11" t="n">
        <v>0</v>
      </c>
      <c r="V18" s="17" t="n">
        <f aca="false">T18-U18</f>
        <v>1.90414339052618</v>
      </c>
      <c r="W18" s="11"/>
      <c r="X18" s="11"/>
      <c r="Y18" s="11" t="n">
        <f aca="false">W18-X18</f>
        <v>0</v>
      </c>
      <c r="Z18" s="11"/>
      <c r="AA18" s="11" t="n">
        <v>0</v>
      </c>
      <c r="AB18" s="11" t="n">
        <f aca="false">Z18-AA18</f>
        <v>0</v>
      </c>
      <c r="AC18" s="11"/>
      <c r="AD18" s="11"/>
      <c r="AE18" s="11" t="n">
        <f aca="false">AC18-AD18</f>
        <v>0</v>
      </c>
      <c r="AF18" s="11"/>
      <c r="AG18" s="11" t="n">
        <v>0</v>
      </c>
      <c r="AH18" s="11" t="n">
        <f aca="false">AF18-AG18</f>
        <v>0</v>
      </c>
      <c r="AI18" s="11"/>
      <c r="AJ18" s="11"/>
      <c r="AK18" s="11" t="n">
        <f aca="false">AI18-AJ18</f>
        <v>0</v>
      </c>
      <c r="AL18" s="11"/>
      <c r="AM18" s="11" t="n">
        <v>0</v>
      </c>
      <c r="AN18" s="11" t="n">
        <f aca="false">AL18-AM18</f>
        <v>0</v>
      </c>
      <c r="AO18" s="11"/>
      <c r="AP18" s="11"/>
      <c r="AQ18" s="11" t="n">
        <f aca="false">AO18-AP18</f>
        <v>0</v>
      </c>
      <c r="AR18" s="11"/>
      <c r="AS18" s="11" t="n">
        <v>0</v>
      </c>
      <c r="AT18" s="11" t="n">
        <f aca="false">AR18-AS18</f>
        <v>0</v>
      </c>
    </row>
    <row r="19" customFormat="false" ht="13.8" hidden="false" customHeight="false" outlineLevel="0" collapsed="false">
      <c r="A19" s="14"/>
      <c r="B19" s="15"/>
      <c r="C19" s="16"/>
      <c r="D19" s="12" t="n">
        <f aca="true">CHOOSE(INT(SUM(MATCH(EOMONTH(TODAY(),-1),$1:$1,0),-COLUMN(),1)/6),K19,K19+Q19,K19+Q19+W19,K19+Q19+W19+AC19,K19+Q19+W19+AC19+AI19,K19+Q19+W19+AC19+AI19+AO19)</f>
        <v>32.5649752982716</v>
      </c>
      <c r="E19" s="12" t="n">
        <f aca="true">CHOOSE(INT(SUM(MATCH(EOMONTH(TODAY(),-1),$1:$1,0),-COLUMN(),1)/6),L19,L19+R19,L19+R19+X19,L19+R19+X19+AD19,L19+R19+X19+AD19+AJ19,L19+R19+X19+AD19+AJ19+AP19)</f>
        <v>30</v>
      </c>
      <c r="F19" s="13" t="n">
        <f aca="true">CHOOSE(INT(SUM(MATCH(EOMONTH(TODAY(),-1),$1:$1,0),-COLUMN(),1)/6),M19,M19+S19,M19+S19+Y19,M19+S19+Y19+AE19,M19+S19+Y19+AE19+AK19,M19+S19+Y19+AE19+AK19+AQ19)</f>
        <v>2.56497529827157</v>
      </c>
      <c r="G19" s="12" t="n">
        <f aca="true">CHOOSE(INT(SUM(MATCH(EOMONTH(TODAY(),-1),$1:$1,0),-COLUMN(),1)/6),N19,N19+T19,N19+T19+Z19,N19+T19+Z19+AF19,N19+T19+Z19+AF19+AL19,N19+T19+Z19+AF19+AL19+AR19)</f>
        <v>1.14439789799285</v>
      </c>
      <c r="H19" s="12" t="n">
        <f aca="true">CHOOSE(INT(SUM(MATCH(EOMONTH(TODAY(),-1),$1:$1,0),-COLUMN(),1)/6),O19,O19+U19,O19+U19+AA19,O19+U19+AA19+AG19,O19+U19+AA19+AG19+AM19,O19+U19+AA19+AG19+AM19+AS19)</f>
        <v>0</v>
      </c>
      <c r="I19" s="13" t="n">
        <f aca="true">CHOOSE(INT(SUM(MATCH(EOMONTH(TODAY(),-1),$1:$1,0),-COLUMN(),1)/6),P19,P19+V19,P19+V19+AB19,P19+V19+AB19+AH19,P19+V19+AB19+AH19+AN19,P19+V19+AB19+AH19+AN19+AT19)</f>
        <v>1.14439789799285</v>
      </c>
      <c r="J19" s="2"/>
      <c r="K19" s="17" t="n">
        <v>8.34732999038586</v>
      </c>
      <c r="L19" s="11"/>
      <c r="M19" s="18" t="n">
        <f aca="false">K19-L19</f>
        <v>8.34732999038586</v>
      </c>
      <c r="N19" s="17" t="n">
        <v>1.14439789799285</v>
      </c>
      <c r="O19" s="11" t="n">
        <v>0</v>
      </c>
      <c r="P19" s="17" t="n">
        <f aca="false">N19-O19</f>
        <v>1.14439789799285</v>
      </c>
      <c r="Q19" s="17" t="n">
        <v>24.2176453078857</v>
      </c>
      <c r="R19" s="11" t="n">
        <v>30</v>
      </c>
      <c r="S19" s="17" t="n">
        <f aca="false">Q19-R19</f>
        <v>-5.78235469211429</v>
      </c>
      <c r="T19" s="17" t="n">
        <v>24.2176453078857</v>
      </c>
      <c r="U19" s="11" t="n">
        <v>3</v>
      </c>
      <c r="V19" s="17" t="n">
        <f aca="false">T19-U19</f>
        <v>21.2176453078857</v>
      </c>
      <c r="W19" s="11"/>
      <c r="X19" s="11"/>
      <c r="Y19" s="11" t="n">
        <f aca="false">W19-X19</f>
        <v>0</v>
      </c>
      <c r="Z19" s="11"/>
      <c r="AA19" s="11" t="n">
        <v>0</v>
      </c>
      <c r="AB19" s="11" t="n">
        <f aca="false">Z19-AA19</f>
        <v>0</v>
      </c>
      <c r="AC19" s="11"/>
      <c r="AD19" s="11"/>
      <c r="AE19" s="11" t="n">
        <f aca="false">AC19-AD19</f>
        <v>0</v>
      </c>
      <c r="AF19" s="11"/>
      <c r="AG19" s="11" t="n">
        <v>0</v>
      </c>
      <c r="AH19" s="11" t="n">
        <f aca="false">AF19-AG19</f>
        <v>0</v>
      </c>
      <c r="AI19" s="11"/>
      <c r="AJ19" s="11"/>
      <c r="AK19" s="11" t="n">
        <f aca="false">AI19-AJ19</f>
        <v>0</v>
      </c>
      <c r="AL19" s="11"/>
      <c r="AM19" s="11" t="n">
        <v>0</v>
      </c>
      <c r="AN19" s="11" t="n">
        <f aca="false">AL19-AM19</f>
        <v>0</v>
      </c>
      <c r="AO19" s="11"/>
      <c r="AP19" s="11"/>
      <c r="AQ19" s="11" t="n">
        <f aca="false">AO19-AP19</f>
        <v>0</v>
      </c>
      <c r="AR19" s="11"/>
      <c r="AS19" s="11" t="n">
        <v>0</v>
      </c>
      <c r="AT19" s="11" t="n">
        <f aca="false">AR19-AS19</f>
        <v>0</v>
      </c>
    </row>
    <row r="20" customFormat="false" ht="13.8" hidden="false" customHeight="false" outlineLevel="0" collapsed="false">
      <c r="A20" s="26"/>
      <c r="B20" s="27"/>
      <c r="C20" s="28"/>
      <c r="D20" s="12" t="n">
        <f aca="true">CHOOSE(INT(SUM(MATCH(EOMONTH(TODAY(),-1),$1:$1,0),-COLUMN(),1)/6),K20,K20+Q20,K20+Q20+W20,K20+Q20+W20+AC20,K20+Q20+W20+AC20+AI20,K20+Q20+W20+AC20+AI20+AO20)</f>
        <v>0</v>
      </c>
      <c r="E20" s="12" t="n">
        <f aca="true">CHOOSE(INT(SUM(MATCH(EOMONTH(TODAY(),-1),$1:$1,0),-COLUMN(),1)/6),L20,L20+R20,L20+R20+X20,L20+R20+X20+AD20,L20+R20+X20+AD20+AJ20,L20+R20+X20+AD20+AJ20+AP20)</f>
        <v>0</v>
      </c>
      <c r="F20" s="13" t="n">
        <f aca="true">CHOOSE(INT(SUM(MATCH(EOMONTH(TODAY(),-1),$1:$1,0),-COLUMN(),1)/6),M20,M20+S20,M20+S20+Y20,M20+S20+Y20+AE20,M20+S20+Y20+AE20+AK20,M20+S20+Y20+AE20+AK20+AQ20)</f>
        <v>0</v>
      </c>
      <c r="G20" s="12" t="n">
        <f aca="true">CHOOSE(INT(SUM(MATCH(EOMONTH(TODAY(),-1),$1:$1,0),-COLUMN(),1)/6),N20,N20+T20,N20+T20+Z20,N20+T20+Z20+AF20,N20+T20+Z20+AF20+AL20,N20+T20+Z20+AF20+AL20+AR20)</f>
        <v>0</v>
      </c>
      <c r="H20" s="12" t="n">
        <f aca="true">CHOOSE(INT(SUM(MATCH(EOMONTH(TODAY(),-1),$1:$1,0),-COLUMN(),1)/6),O20,O20+U20,O20+U20+AA20,O20+U20+AA20+AG20,O20+U20+AA20+AG20+AM20,O20+U20+AA20+AG20+AM20+AS20)</f>
        <v>0</v>
      </c>
      <c r="I20" s="13" t="n">
        <f aca="true">CHOOSE(INT(SUM(MATCH(EOMONTH(TODAY(),-1),$1:$1,0),-COLUMN(),1)/6),P20,P20+V20,P20+V20+AB20,P20+V20+AB20+AH20,P20+V20+AB20+AH20+AN20,P20+V20+AB20+AH20+AN20+AT20)</f>
        <v>0</v>
      </c>
      <c r="J20" s="2"/>
      <c r="K20" s="17" t="n">
        <v>0</v>
      </c>
      <c r="L20" s="11"/>
      <c r="M20" s="18" t="n">
        <f aca="false">K20-L20</f>
        <v>0</v>
      </c>
      <c r="N20" s="17" t="n">
        <v>0</v>
      </c>
      <c r="O20" s="11" t="n">
        <v>0</v>
      </c>
      <c r="P20" s="17" t="n">
        <f aca="false">N20-O20</f>
        <v>0</v>
      </c>
      <c r="Q20" s="17" t="n">
        <v>0</v>
      </c>
      <c r="R20" s="11"/>
      <c r="S20" s="17" t="n">
        <f aca="false">Q20-R20</f>
        <v>0</v>
      </c>
      <c r="T20" s="17" t="n">
        <v>0</v>
      </c>
      <c r="U20" s="11" t="n">
        <v>0</v>
      </c>
      <c r="V20" s="17" t="n">
        <f aca="false">T20-U20</f>
        <v>0</v>
      </c>
      <c r="W20" s="11"/>
      <c r="X20" s="11"/>
      <c r="Y20" s="11" t="n">
        <f aca="false">W20-X20</f>
        <v>0</v>
      </c>
      <c r="Z20" s="11"/>
      <c r="AA20" s="11" t="n">
        <v>0</v>
      </c>
      <c r="AB20" s="11" t="n">
        <f aca="false">Z20-AA20</f>
        <v>0</v>
      </c>
      <c r="AC20" s="11"/>
      <c r="AD20" s="11"/>
      <c r="AE20" s="11" t="n">
        <f aca="false">AC20-AD20</f>
        <v>0</v>
      </c>
      <c r="AF20" s="11"/>
      <c r="AG20" s="11" t="n">
        <v>0</v>
      </c>
      <c r="AH20" s="11" t="n">
        <f aca="false">AF20-AG20</f>
        <v>0</v>
      </c>
      <c r="AI20" s="11"/>
      <c r="AJ20" s="11"/>
      <c r="AK20" s="11" t="n">
        <f aca="false">AI20-AJ20</f>
        <v>0</v>
      </c>
      <c r="AL20" s="11"/>
      <c r="AM20" s="11" t="n">
        <v>0</v>
      </c>
      <c r="AN20" s="11" t="n">
        <f aca="false">AL20-AM20</f>
        <v>0</v>
      </c>
      <c r="AO20" s="11"/>
      <c r="AP20" s="11"/>
      <c r="AQ20" s="11" t="n">
        <f aca="false">AO20-AP20</f>
        <v>0</v>
      </c>
      <c r="AR20" s="11"/>
      <c r="AS20" s="11" t="n">
        <v>0</v>
      </c>
      <c r="AT20" s="11" t="n">
        <f aca="false">AR20-AS20</f>
        <v>0</v>
      </c>
    </row>
    <row r="21" customFormat="false" ht="13.8" hidden="false" customHeight="false" outlineLevel="0" collapsed="false">
      <c r="A21" s="26"/>
      <c r="B21" s="27"/>
      <c r="C21" s="28"/>
      <c r="D21" s="12" t="n">
        <f aca="true">CHOOSE(INT(SUM(MATCH(EOMONTH(TODAY(),-1),$1:$1,0),-COLUMN(),1)/6),K21,K21+Q21,K21+Q21+W21,K21+Q21+W21+AC21,K21+Q21+W21+AC21+AI21,K21+Q21+W21+AC21+AI21+AO21)</f>
        <v>0</v>
      </c>
      <c r="E21" s="12" t="n">
        <f aca="true">CHOOSE(INT(SUM(MATCH(EOMONTH(TODAY(),-1),$1:$1,0),-COLUMN(),1)/6),L21,L21+R21,L21+R21+X21,L21+R21+X21+AD21,L21+R21+X21+AD21+AJ21,L21+R21+X21+AD21+AJ21+AP21)</f>
        <v>0</v>
      </c>
      <c r="F21" s="13" t="n">
        <f aca="true">CHOOSE(INT(SUM(MATCH(EOMONTH(TODAY(),-1),$1:$1,0),-COLUMN(),1)/6),M21,M21+S21,M21+S21+Y21,M21+S21+Y21+AE21,M21+S21+Y21+AE21+AK21,M21+S21+Y21+AE21+AK21+AQ21)</f>
        <v>0</v>
      </c>
      <c r="G21" s="12" t="n">
        <f aca="true">CHOOSE(INT(SUM(MATCH(EOMONTH(TODAY(),-1),$1:$1,0),-COLUMN(),1)/6),N21,N21+T21,N21+T21+Z21,N21+T21+Z21+AF21,N21+T21+Z21+AF21+AL21,N21+T21+Z21+AF21+AL21+AR21)</f>
        <v>0</v>
      </c>
      <c r="H21" s="12" t="n">
        <f aca="true">CHOOSE(INT(SUM(MATCH(EOMONTH(TODAY(),-1),$1:$1,0),-COLUMN(),1)/6),O21,O21+U21,O21+U21+AA21,O21+U21+AA21+AG21,O21+U21+AA21+AG21+AM21,O21+U21+AA21+AG21+AM21+AS21)</f>
        <v>0</v>
      </c>
      <c r="I21" s="13" t="n">
        <f aca="true">CHOOSE(INT(SUM(MATCH(EOMONTH(TODAY(),-1),$1:$1,0),-COLUMN(),1)/6),P21,P21+V21,P21+V21+AB21,P21+V21+AB21+AH21,P21+V21+AB21+AH21+AN21,P21+V21+AB21+AH21+AN21+AT21)</f>
        <v>0</v>
      </c>
      <c r="J21" s="2"/>
      <c r="K21" s="17" t="n">
        <v>0</v>
      </c>
      <c r="L21" s="11"/>
      <c r="M21" s="18" t="n">
        <f aca="false">K21-L21</f>
        <v>0</v>
      </c>
      <c r="N21" s="17" t="n">
        <v>0</v>
      </c>
      <c r="O21" s="11" t="n">
        <v>0</v>
      </c>
      <c r="P21" s="17" t="n">
        <f aca="false">N21-O21</f>
        <v>0</v>
      </c>
      <c r="Q21" s="17" t="n">
        <v>0</v>
      </c>
      <c r="R21" s="11"/>
      <c r="S21" s="17" t="n">
        <f aca="false">Q21-R21</f>
        <v>0</v>
      </c>
      <c r="T21" s="17" t="n">
        <v>0</v>
      </c>
      <c r="U21" s="11" t="n">
        <v>0</v>
      </c>
      <c r="V21" s="17" t="n">
        <f aca="false">T21-U21</f>
        <v>0</v>
      </c>
      <c r="W21" s="11"/>
      <c r="X21" s="11"/>
      <c r="Y21" s="11" t="n">
        <f aca="false">W21-X21</f>
        <v>0</v>
      </c>
      <c r="Z21" s="11"/>
      <c r="AA21" s="11" t="n">
        <v>0</v>
      </c>
      <c r="AB21" s="11" t="n">
        <f aca="false">Z21-AA21</f>
        <v>0</v>
      </c>
      <c r="AC21" s="11"/>
      <c r="AD21" s="11"/>
      <c r="AE21" s="11" t="n">
        <f aca="false">AC21-AD21</f>
        <v>0</v>
      </c>
      <c r="AF21" s="11"/>
      <c r="AG21" s="11" t="n">
        <v>0</v>
      </c>
      <c r="AH21" s="11" t="n">
        <f aca="false">AF21-AG21</f>
        <v>0</v>
      </c>
      <c r="AI21" s="11"/>
      <c r="AJ21" s="11"/>
      <c r="AK21" s="11" t="n">
        <f aca="false">AI21-AJ21</f>
        <v>0</v>
      </c>
      <c r="AL21" s="11"/>
      <c r="AM21" s="11" t="n">
        <v>0</v>
      </c>
      <c r="AN21" s="11" t="n">
        <f aca="false">AL21-AM21</f>
        <v>0</v>
      </c>
      <c r="AO21" s="11"/>
      <c r="AP21" s="11"/>
      <c r="AQ21" s="11" t="n">
        <f aca="false">AO21-AP21</f>
        <v>0</v>
      </c>
      <c r="AR21" s="11"/>
      <c r="AS21" s="11" t="n">
        <v>0</v>
      </c>
      <c r="AT21" s="11" t="n">
        <f aca="false">AR21-AS21</f>
        <v>0</v>
      </c>
    </row>
    <row r="22" customFormat="false" ht="13.8" hidden="false" customHeight="false" outlineLevel="0" collapsed="false">
      <c r="A22" s="15"/>
      <c r="B22" s="15"/>
      <c r="C22" s="15"/>
      <c r="D22" s="12" t="n">
        <f aca="true">CHOOSE(INT(SUM(MATCH(EOMONTH(TODAY(),-1),$1:$1,0),-COLUMN(),1)/6),K22,K22+Q22,K22+Q22+W22,K22+Q22+W22+AC22,K22+Q22+W22+AC22+AI22,K22+Q22+W22+AC22+AI22+AO22)</f>
        <v>0.0186513627371605</v>
      </c>
      <c r="E22" s="12" t="n">
        <f aca="true">CHOOSE(INT(SUM(MATCH(EOMONTH(TODAY(),-1),$1:$1,0),-COLUMN(),1)/6),L22,L22+R22,L22+R22+X22,L22+R22+X22+AD22,L22+R22+X22+AD22+AJ22,L22+R22+X22+AD22+AJ22+AP22)</f>
        <v>0</v>
      </c>
      <c r="F22" s="13" t="n">
        <f aca="true">CHOOSE(INT(SUM(MATCH(EOMONTH(TODAY(),-1),$1:$1,0),-COLUMN(),1)/6),M22,M22+S22,M22+S22+Y22,M22+S22+Y22+AE22,M22+S22+Y22+AE22+AK22,M22+S22+Y22+AE22+AK22+AQ22)</f>
        <v>0.0186513627371605</v>
      </c>
      <c r="G22" s="12" t="n">
        <f aca="true">CHOOSE(INT(SUM(MATCH(EOMONTH(TODAY(),-1),$1:$1,0),-COLUMN(),1)/6),N22,N22+T22,N22+T22+Z22,N22+T22+Z22+AF22,N22+T22+Z22+AF22+AL22,N22+T22+Z22+AF22+AL22+AR22)</f>
        <v>0.00761397073715489</v>
      </c>
      <c r="H22" s="12" t="n">
        <f aca="true">CHOOSE(INT(SUM(MATCH(EOMONTH(TODAY(),-1),$1:$1,0),-COLUMN(),1)/6),O22,O22+U22,O22+U22+AA22,O22+U22+AA22+AG22,O22+U22+AA22+AG22+AM22,O22+U22+AA22+AG22+AM22+AS22)</f>
        <v>0</v>
      </c>
      <c r="I22" s="13" t="n">
        <f aca="true">CHOOSE(INT(SUM(MATCH(EOMONTH(TODAY(),-1),$1:$1,0),-COLUMN(),1)/6),P22,P22+V22,P22+V22+AB22,P22+V22+AB22+AH22,P22+V22+AB22+AH22+AN22,P22+V22+AB22+AH22+AN22+AT22)</f>
        <v>0.00761397073715489</v>
      </c>
      <c r="J22" s="2"/>
      <c r="K22" s="17" t="n">
        <v>0.0186513627371605</v>
      </c>
      <c r="L22" s="11"/>
      <c r="M22" s="18" t="n">
        <f aca="false">K22-L22</f>
        <v>0.0186513627371605</v>
      </c>
      <c r="N22" s="17" t="n">
        <v>0.00761397073715489</v>
      </c>
      <c r="O22" s="11" t="n">
        <v>0</v>
      </c>
      <c r="P22" s="17" t="n">
        <f aca="false">N22-O22</f>
        <v>0.00761397073715489</v>
      </c>
      <c r="Q22" s="17" t="n">
        <v>0</v>
      </c>
      <c r="R22" s="11"/>
      <c r="S22" s="17" t="n">
        <f aca="false">Q22-R22</f>
        <v>0</v>
      </c>
      <c r="T22" s="17" t="n">
        <v>0</v>
      </c>
      <c r="U22" s="11" t="n">
        <v>0</v>
      </c>
      <c r="V22" s="17" t="n">
        <f aca="false">T22-U22</f>
        <v>0</v>
      </c>
      <c r="W22" s="11"/>
      <c r="X22" s="11"/>
      <c r="Y22" s="11" t="n">
        <f aca="false">W22-X22</f>
        <v>0</v>
      </c>
      <c r="Z22" s="11"/>
      <c r="AA22" s="11" t="n">
        <v>0</v>
      </c>
      <c r="AB22" s="11" t="n">
        <f aca="false">Z22-AA22</f>
        <v>0</v>
      </c>
      <c r="AC22" s="11"/>
      <c r="AD22" s="11"/>
      <c r="AE22" s="11" t="n">
        <f aca="false">AC22-AD22</f>
        <v>0</v>
      </c>
      <c r="AF22" s="11"/>
      <c r="AG22" s="11" t="n">
        <v>0</v>
      </c>
      <c r="AH22" s="11" t="n">
        <f aca="false">AF22-AG22</f>
        <v>0</v>
      </c>
      <c r="AI22" s="11"/>
      <c r="AJ22" s="11"/>
      <c r="AK22" s="11" t="n">
        <f aca="false">AI22-AJ22</f>
        <v>0</v>
      </c>
      <c r="AL22" s="11"/>
      <c r="AM22" s="11" t="n">
        <v>0</v>
      </c>
      <c r="AN22" s="11" t="n">
        <f aca="false">AL22-AM22</f>
        <v>0</v>
      </c>
      <c r="AO22" s="11"/>
      <c r="AP22" s="11"/>
      <c r="AQ22" s="11" t="n">
        <f aca="false">AO22-AP22</f>
        <v>0</v>
      </c>
      <c r="AR22" s="11"/>
      <c r="AS22" s="11" t="n">
        <v>0</v>
      </c>
      <c r="AT22" s="11" t="n">
        <f aca="false">AR22-AS22</f>
        <v>0</v>
      </c>
    </row>
    <row r="23" customFormat="false" ht="13.8" hidden="false" customHeight="false" outlineLevel="0" collapsed="false">
      <c r="A23" s="15"/>
      <c r="B23" s="15"/>
      <c r="C23" s="15"/>
      <c r="D23" s="12" t="n">
        <f aca="true">CHOOSE(INT(SUM(MATCH(EOMONTH(TODAY(),-1),$1:$1,0),-COLUMN(),1)/6),K23,K23+Q23,K23+Q23+W23,K23+Q23+W23+AC23,K23+Q23+W23+AC23+AI23,K23+Q23+W23+AC23+AI23+AO23)</f>
        <v>-15.2961622866319</v>
      </c>
      <c r="E23" s="12" t="n">
        <f aca="true">CHOOSE(INT(SUM(MATCH(EOMONTH(TODAY(),-1),$1:$1,0),-COLUMN(),1)/6),L23,L23+R23,L23+R23+X23,L23+R23+X23+AD23,L23+R23+X23+AD23+AJ23,L23+R23+X23+AD23+AJ23+AP23)</f>
        <v>0</v>
      </c>
      <c r="F23" s="13" t="n">
        <f aca="true">CHOOSE(INT(SUM(MATCH(EOMONTH(TODAY(),-1),$1:$1,0),-COLUMN(),1)/6),M23,M23+S23,M23+S23+Y23,M23+S23+Y23+AE23,M23+S23+Y23+AE23+AK23,M23+S23+Y23+AE23+AK23+AQ23)</f>
        <v>-15.2961622866319</v>
      </c>
      <c r="G23" s="12" t="n">
        <f aca="true">CHOOSE(INT(SUM(MATCH(EOMONTH(TODAY(),-1),$1:$1,0),-COLUMN(),1)/6),N23,N23+T23,N23+T23+Z23,N23+T23+Z23+AF23,N23+T23+Z23+AF23+AL23,N23+T23+Z23+AF23+AL23+AR23)</f>
        <v>-7.52164022323629</v>
      </c>
      <c r="H23" s="12" t="n">
        <f aca="true">CHOOSE(INT(SUM(MATCH(EOMONTH(TODAY(),-1),$1:$1,0),-COLUMN(),1)/6),O23,O23+U23,O23+U23+AA23,O23+U23+AA23+AG23,O23+U23+AA23+AG23+AM23,O23+U23+AA23+AG23+AM23+AS23)</f>
        <v>0</v>
      </c>
      <c r="I23" s="13" t="n">
        <f aca="true">CHOOSE(INT(SUM(MATCH(EOMONTH(TODAY(),-1),$1:$1,0),-COLUMN(),1)/6),P23,P23+V23,P23+V23+AB23,P23+V23+AB23+AH23,P23+V23+AB23+AH23+AN23,P23+V23+AB23+AH23+AN23+AT23)</f>
        <v>-7.52164022323629</v>
      </c>
      <c r="J23" s="2"/>
      <c r="K23" s="17" t="n">
        <v>-15.7754146232363</v>
      </c>
      <c r="L23" s="11"/>
      <c r="M23" s="18" t="n">
        <f aca="false">K23-L23</f>
        <v>-15.7754146232363</v>
      </c>
      <c r="N23" s="17" t="n">
        <v>-7.52164022323629</v>
      </c>
      <c r="O23" s="11" t="n">
        <v>0</v>
      </c>
      <c r="P23" s="17" t="n">
        <f aca="false">N23-O23</f>
        <v>-7.52164022323629</v>
      </c>
      <c r="Q23" s="17" t="n">
        <v>0.479252336604433</v>
      </c>
      <c r="R23" s="11"/>
      <c r="S23" s="17" t="n">
        <f aca="false">Q23-R23</f>
        <v>0.479252336604433</v>
      </c>
      <c r="T23" s="17" t="n">
        <v>0.2285051606044</v>
      </c>
      <c r="U23" s="11" t="n">
        <v>0</v>
      </c>
      <c r="V23" s="17" t="n">
        <f aca="false">T23-U23</f>
        <v>0.2285051606044</v>
      </c>
      <c r="W23" s="11"/>
      <c r="X23" s="11"/>
      <c r="Y23" s="11" t="n">
        <f aca="false">W23-X23</f>
        <v>0</v>
      </c>
      <c r="Z23" s="11"/>
      <c r="AA23" s="11" t="n">
        <v>0</v>
      </c>
      <c r="AB23" s="11" t="n">
        <f aca="false">Z23-AA23</f>
        <v>0</v>
      </c>
      <c r="AC23" s="11"/>
      <c r="AD23" s="11"/>
      <c r="AE23" s="11" t="n">
        <f aca="false">AC23-AD23</f>
        <v>0</v>
      </c>
      <c r="AF23" s="11"/>
      <c r="AG23" s="11" t="n">
        <v>0</v>
      </c>
      <c r="AH23" s="11" t="n">
        <f aca="false">AF23-AG23</f>
        <v>0</v>
      </c>
      <c r="AI23" s="11"/>
      <c r="AJ23" s="11"/>
      <c r="AK23" s="11" t="n">
        <f aca="false">AI23-AJ23</f>
        <v>0</v>
      </c>
      <c r="AL23" s="11"/>
      <c r="AM23" s="11" t="n">
        <v>0</v>
      </c>
      <c r="AN23" s="11" t="n">
        <f aca="false">AL23-AM23</f>
        <v>0</v>
      </c>
      <c r="AO23" s="11"/>
      <c r="AP23" s="11"/>
      <c r="AQ23" s="11" t="n">
        <f aca="false">AO23-AP23</f>
        <v>0</v>
      </c>
      <c r="AR23" s="11"/>
      <c r="AS23" s="11" t="n">
        <v>0</v>
      </c>
      <c r="AT23" s="11" t="n">
        <f aca="false">AR23-AS23</f>
        <v>0</v>
      </c>
    </row>
    <row r="24" customFormat="false" ht="13.8" hidden="false" customHeight="false" outlineLevel="0" collapsed="false">
      <c r="A24" s="15"/>
      <c r="B24" s="15"/>
      <c r="C24" s="15"/>
      <c r="D24" s="12" t="n">
        <f aca="true">CHOOSE(INT(SUM(MATCH(EOMONTH(TODAY(),-1),$1:$1,0),-COLUMN(),1)/6),K24,K24+Q24,K24+Q24+W24,K24+Q24+W24+AC24,K24+Q24+W24+AC24+AI24,K24+Q24+W24+AC24+AI24+AO24)</f>
        <v>129.46189389334</v>
      </c>
      <c r="E24" s="12" t="n">
        <f aca="true">CHOOSE(INT(SUM(MATCH(EOMONTH(TODAY(),-1),$1:$1,0),-COLUMN(),1)/6),L24,L24+R24,L24+R24+X24,L24+R24+X24+AD24,L24+R24+X24+AD24+AJ24,L24+R24+X24+AD24+AJ24+AP24)</f>
        <v>130</v>
      </c>
      <c r="F24" s="13" t="n">
        <f aca="true">CHOOSE(INT(SUM(MATCH(EOMONTH(TODAY(),-1),$1:$1,0),-COLUMN(),1)/6),M24,M24+S24,M24+S24+Y24,M24+S24+Y24+AE24,M24+S24+Y24+AE24+AK24,M24+S24+Y24+AE24+AK24+AQ24)</f>
        <v>-0.538106106660198</v>
      </c>
      <c r="G24" s="12" t="n">
        <f aca="true">CHOOSE(INT(SUM(MATCH(EOMONTH(TODAY(),-1),$1:$1,0),-COLUMN(),1)/6),N24,N24+T24,N24+T24+Z24,N24+T24+Z24+AF24,N24+T24+Z24+AF24+AL24,N24+T24+Z24+AF24+AL24+AR24)</f>
        <v>0</v>
      </c>
      <c r="H24" s="12" t="n">
        <f aca="true">CHOOSE(INT(SUM(MATCH(EOMONTH(TODAY(),-1),$1:$1,0),-COLUMN(),1)/6),O24,O24+U24,O24+U24+AA24,O24+U24+AA24+AG24,O24+U24+AA24+AG24+AM24,O24+U24+AA24+AG24+AM24+AS24)</f>
        <v>4</v>
      </c>
      <c r="I24" s="13" t="n">
        <f aca="true">CHOOSE(INT(SUM(MATCH(EOMONTH(TODAY(),-1),$1:$1,0),-COLUMN(),1)/6),P24,P24+V24,P24+V24+AB24,P24+V24+AB24+AH24,P24+V24+AB24+AH24+AN24,P24+V24+AB24+AH24+AN24+AT24)</f>
        <v>-4</v>
      </c>
      <c r="J24" s="2"/>
      <c r="K24" s="17" t="n">
        <v>56.8137876144694</v>
      </c>
      <c r="L24" s="11" t="n">
        <v>80</v>
      </c>
      <c r="M24" s="18" t="n">
        <f aca="false">K24-L24</f>
        <v>-23.1862123855306</v>
      </c>
      <c r="N24" s="17" t="n">
        <v>0</v>
      </c>
      <c r="O24" s="11" t="n">
        <v>4</v>
      </c>
      <c r="P24" s="17" t="n">
        <f aca="false">N24-O24</f>
        <v>-4</v>
      </c>
      <c r="Q24" s="17" t="n">
        <v>72.6481062788704</v>
      </c>
      <c r="R24" s="11" t="n">
        <v>50</v>
      </c>
      <c r="S24" s="17" t="n">
        <f aca="false">Q24-R24</f>
        <v>22.6481062788704</v>
      </c>
      <c r="T24" s="17" t="n">
        <v>-29.207</v>
      </c>
      <c r="U24" s="11" t="n">
        <v>2.5</v>
      </c>
      <c r="V24" s="17" t="n">
        <f aca="false">T24-U24</f>
        <v>-31.707</v>
      </c>
      <c r="W24" s="11"/>
      <c r="X24" s="11" t="n">
        <v>85</v>
      </c>
      <c r="Y24" s="11" t="n">
        <f aca="false">W24-X24</f>
        <v>-85</v>
      </c>
      <c r="Z24" s="11"/>
      <c r="AA24" s="11" t="n">
        <v>4.25</v>
      </c>
      <c r="AB24" s="11" t="n">
        <f aca="false">Z24-AA24</f>
        <v>-4.25</v>
      </c>
      <c r="AC24" s="11"/>
      <c r="AD24" s="11" t="n">
        <v>85</v>
      </c>
      <c r="AE24" s="11" t="n">
        <f aca="false">AC24-AD24</f>
        <v>-85</v>
      </c>
      <c r="AF24" s="11"/>
      <c r="AG24" s="11" t="n">
        <v>4.25</v>
      </c>
      <c r="AH24" s="11" t="n">
        <f aca="false">AF24-AG24</f>
        <v>-4.25</v>
      </c>
      <c r="AI24" s="11"/>
      <c r="AJ24" s="11"/>
      <c r="AK24" s="11" t="n">
        <f aca="false">AI24-AJ24</f>
        <v>0</v>
      </c>
      <c r="AL24" s="11"/>
      <c r="AM24" s="11" t="n">
        <v>0</v>
      </c>
      <c r="AN24" s="11" t="n">
        <f aca="false">AL24-AM24</f>
        <v>0</v>
      </c>
      <c r="AO24" s="11"/>
      <c r="AP24" s="11"/>
      <c r="AQ24" s="11" t="n">
        <f aca="false">AO24-AP24</f>
        <v>0</v>
      </c>
      <c r="AR24" s="11"/>
      <c r="AS24" s="11" t="n">
        <v>0</v>
      </c>
      <c r="AT24" s="11" t="n">
        <f aca="false">AR24-AS24</f>
        <v>0</v>
      </c>
    </row>
    <row r="25" customFormat="false" ht="13.8" hidden="false" customHeight="false" outlineLevel="0" collapsed="false">
      <c r="A25" s="29"/>
      <c r="B25" s="30"/>
      <c r="C25" s="31"/>
      <c r="D25" s="12" t="n">
        <f aca="true">CHOOSE(INT(SUM(MATCH(EOMONTH(TODAY(),-1),$1:$1,0),-COLUMN(),1)/6),K25,K25+Q25,K25+Q25+W25,K25+Q25+W25+AC25,K25+Q25+W25+AC25+AI25,K25+Q25+W25+AC25+AI25+AO25)</f>
        <v>101.494084320637</v>
      </c>
      <c r="E25" s="12" t="n">
        <f aca="true">CHOOSE(INT(SUM(MATCH(EOMONTH(TODAY(),-1),$1:$1,0),-COLUMN(),1)/6),L25,L25+R25,L25+R25+X25,L25+R25+X25+AD25,L25+R25+X25+AD25+AJ25,L25+R25+X25+AD25+AJ25+AP25)</f>
        <v>0</v>
      </c>
      <c r="F25" s="13" t="n">
        <f aca="true">CHOOSE(INT(SUM(MATCH(EOMONTH(TODAY(),-1),$1:$1,0),-COLUMN(),1)/6),M25,M25+S25,M25+S25+Y25,M25+S25+Y25+AE25,M25+S25+Y25+AE25+AK25,M25+S25+Y25+AE25+AK25+AQ25)</f>
        <v>101.494084320637</v>
      </c>
      <c r="G25" s="12" t="n">
        <f aca="true">CHOOSE(INT(SUM(MATCH(EOMONTH(TODAY(),-1),$1:$1,0),-COLUMN(),1)/6),N25,N25+T25,N25+T25+Z25,N25+T25+Z25+AF25,N25+T25+Z25+AF25+AL25,N25+T25+Z25+AF25+AL25+AR25)</f>
        <v>3.2016588417063</v>
      </c>
      <c r="H25" s="12" t="n">
        <f aca="true">CHOOSE(INT(SUM(MATCH(EOMONTH(TODAY(),-1),$1:$1,0),-COLUMN(),1)/6),O25,O25+U25,O25+U25+AA25,O25+U25+AA25+AG25,O25+U25+AA25+AG25+AM25,O25+U25+AA25+AG25+AM25+AS25)</f>
        <v>0</v>
      </c>
      <c r="I25" s="13" t="n">
        <f aca="true">CHOOSE(INT(SUM(MATCH(EOMONTH(TODAY(),-1),$1:$1,0),-COLUMN(),1)/6),P25,P25+V25,P25+V25+AB25,P25+V25+AB25+AH25,P25+V25+AB25+AH25+AN25,P25+V25+AB25+AH25+AN25+AT25)</f>
        <v>3.2016588417063</v>
      </c>
      <c r="J25" s="2"/>
      <c r="K25" s="17" t="n">
        <v>17.4073379657063</v>
      </c>
      <c r="L25" s="11"/>
      <c r="M25" s="18" t="n">
        <f aca="false">K25-L25</f>
        <v>17.4073379657063</v>
      </c>
      <c r="N25" s="17" t="n">
        <v>3.2016588417063</v>
      </c>
      <c r="O25" s="11" t="n">
        <v>0</v>
      </c>
      <c r="P25" s="17" t="n">
        <f aca="false">N25-O25</f>
        <v>3.2016588417063</v>
      </c>
      <c r="Q25" s="17" t="n">
        <v>84.0867463549302</v>
      </c>
      <c r="R25" s="11"/>
      <c r="S25" s="17" t="n">
        <f aca="false">Q25-R25</f>
        <v>84.0867463549302</v>
      </c>
      <c r="T25" s="17" t="n">
        <v>14.1010210939302</v>
      </c>
      <c r="U25" s="11" t="n">
        <v>0</v>
      </c>
      <c r="V25" s="17" t="n">
        <f aca="false">T25-U25</f>
        <v>14.1010210939302</v>
      </c>
      <c r="W25" s="11"/>
      <c r="X25" s="11"/>
      <c r="Y25" s="11" t="n">
        <f aca="false">W25-X25</f>
        <v>0</v>
      </c>
      <c r="Z25" s="11"/>
      <c r="AA25" s="11" t="n">
        <v>0</v>
      </c>
      <c r="AB25" s="11" t="n">
        <f aca="false">Z25-AA25</f>
        <v>0</v>
      </c>
      <c r="AC25" s="11"/>
      <c r="AD25" s="11" t="n">
        <v>165</v>
      </c>
      <c r="AE25" s="11" t="n">
        <f aca="false">AC25-AD25</f>
        <v>-165</v>
      </c>
      <c r="AF25" s="11"/>
      <c r="AG25" s="11" t="n">
        <v>29.7</v>
      </c>
      <c r="AH25" s="11" t="n">
        <f aca="false">AF25-AG25</f>
        <v>-29.7</v>
      </c>
      <c r="AI25" s="11"/>
      <c r="AJ25" s="11" t="n">
        <v>165</v>
      </c>
      <c r="AK25" s="11" t="n">
        <f aca="false">AI25-AJ25</f>
        <v>-165</v>
      </c>
      <c r="AL25" s="11"/>
      <c r="AM25" s="11" t="n">
        <v>29.7</v>
      </c>
      <c r="AN25" s="11" t="n">
        <f aca="false">AL25-AM25</f>
        <v>-29.7</v>
      </c>
      <c r="AO25" s="11"/>
      <c r="AP25" s="11" t="n">
        <v>132</v>
      </c>
      <c r="AQ25" s="11" t="n">
        <f aca="false">AO25-AP25</f>
        <v>-132</v>
      </c>
      <c r="AR25" s="11"/>
      <c r="AS25" s="11" t="n">
        <v>23.76</v>
      </c>
      <c r="AT25" s="11" t="n">
        <f aca="false">AR25-AS25</f>
        <v>-23.76</v>
      </c>
    </row>
    <row r="26" customFormat="false" ht="13.8" hidden="false" customHeight="false" outlineLevel="0" collapsed="false">
      <c r="A26" s="29"/>
      <c r="B26" s="30"/>
      <c r="C26" s="31"/>
      <c r="D26" s="12" t="n">
        <f aca="true">CHOOSE(INT(SUM(MATCH(EOMONTH(TODAY(),-1),$1:$1,0),-COLUMN(),1)/6),K26,K26+Q26,K26+Q26+W26,K26+Q26+W26+AC26,K26+Q26+W26+AC26+AI26,K26+Q26+W26+AC26+AI26+AO26)</f>
        <v>0.243496177141695</v>
      </c>
      <c r="E26" s="12" t="n">
        <f aca="true">CHOOSE(INT(SUM(MATCH(EOMONTH(TODAY(),-1),$1:$1,0),-COLUMN(),1)/6),L26,L26+R26,L26+R26+X26,L26+R26+X26+AD26,L26+R26+X26+AD26+AJ26,L26+R26+X26+AD26+AJ26+AP26)</f>
        <v>110</v>
      </c>
      <c r="F26" s="13" t="n">
        <f aca="true">CHOOSE(INT(SUM(MATCH(EOMONTH(TODAY(),-1),$1:$1,0),-COLUMN(),1)/6),M26,M26+S26,M26+S26+Y26,M26+S26+Y26+AE26,M26+S26+Y26+AE26+AK26,M26+S26+Y26+AE26+AK26+AQ26)</f>
        <v>-109.756503822858</v>
      </c>
      <c r="G26" s="12" t="n">
        <f aca="true">CHOOSE(INT(SUM(MATCH(EOMONTH(TODAY(),-1),$1:$1,0),-COLUMN(),1)/6),N26,N26+T26,N26+T26+Z26,N26+T26+Z26+AF26,N26+T26+Z26+AF26+AL26,N26+T26+Z26+AF26+AL26+AR26)</f>
        <v>0</v>
      </c>
      <c r="H26" s="12" t="n">
        <f aca="true">CHOOSE(INT(SUM(MATCH(EOMONTH(TODAY(),-1),$1:$1,0),-COLUMN(),1)/6),O26,O26+U26,O26+U26+AA26,O26+U26+AA26+AG26,O26+U26+AA26+AG26+AM26,O26+U26+AA26+AG26+AM26+AS26)</f>
        <v>0</v>
      </c>
      <c r="I26" s="13" t="n">
        <f aca="true">CHOOSE(INT(SUM(MATCH(EOMONTH(TODAY(),-1),$1:$1,0),-COLUMN(),1)/6),P26,P26+V26,P26+V26+AB26,P26+V26+AB26+AH26,P26+V26+AB26+AH26+AN26,P26+V26+AB26+AH26+AN26+AT26)</f>
        <v>0</v>
      </c>
      <c r="J26" s="2"/>
      <c r="K26" s="17" t="n">
        <v>0.243496177141695</v>
      </c>
      <c r="L26" s="11" t="n">
        <v>110</v>
      </c>
      <c r="M26" s="18" t="n">
        <f aca="false">K26-L26</f>
        <v>-109.756503822858</v>
      </c>
      <c r="N26" s="17" t="n">
        <v>0</v>
      </c>
      <c r="O26" s="11" t="n">
        <v>0</v>
      </c>
      <c r="P26" s="17" t="n">
        <f aca="false">N26-O26</f>
        <v>0</v>
      </c>
      <c r="Q26" s="17" t="n">
        <v>0</v>
      </c>
      <c r="R26" s="11"/>
      <c r="S26" s="17" t="n">
        <f aca="false">Q26-R26</f>
        <v>0</v>
      </c>
      <c r="T26" s="17" t="n">
        <v>0</v>
      </c>
      <c r="U26" s="11" t="n">
        <v>0</v>
      </c>
      <c r="V26" s="17" t="n">
        <f aca="false">T26-U26</f>
        <v>0</v>
      </c>
      <c r="W26" s="11"/>
      <c r="X26" s="11"/>
      <c r="Y26" s="11" t="n">
        <f aca="false">W26-X26</f>
        <v>0</v>
      </c>
      <c r="Z26" s="11"/>
      <c r="AA26" s="11" t="n">
        <v>0</v>
      </c>
      <c r="AB26" s="11" t="n">
        <f aca="false">Z26-AA26</f>
        <v>0</v>
      </c>
      <c r="AC26" s="11"/>
      <c r="AD26" s="11"/>
      <c r="AE26" s="11" t="n">
        <f aca="false">AC26-AD26</f>
        <v>0</v>
      </c>
      <c r="AF26" s="11"/>
      <c r="AG26" s="11" t="n">
        <v>0</v>
      </c>
      <c r="AH26" s="11" t="n">
        <f aca="false">AF26-AG26</f>
        <v>0</v>
      </c>
      <c r="AI26" s="11"/>
      <c r="AJ26" s="11"/>
      <c r="AK26" s="11" t="n">
        <f aca="false">AI26-AJ26</f>
        <v>0</v>
      </c>
      <c r="AL26" s="11"/>
      <c r="AM26" s="11" t="n">
        <v>0</v>
      </c>
      <c r="AN26" s="11" t="n">
        <f aca="false">AL26-AM26</f>
        <v>0</v>
      </c>
      <c r="AO26" s="11"/>
      <c r="AP26" s="11"/>
      <c r="AQ26" s="11" t="n">
        <f aca="false">AO26-AP26</f>
        <v>0</v>
      </c>
      <c r="AR26" s="11"/>
      <c r="AS26" s="11" t="n">
        <v>0</v>
      </c>
      <c r="AT26" s="11" t="n">
        <f aca="false">AR26-AS26</f>
        <v>0</v>
      </c>
    </row>
    <row r="27" customFormat="false" ht="13.8" hidden="false" customHeight="false" outlineLevel="0" collapsed="false">
      <c r="A27" s="29"/>
      <c r="B27" s="30"/>
      <c r="C27" s="31"/>
      <c r="D27" s="12" t="n">
        <f aca="true">CHOOSE(INT(SUM(MATCH(EOMONTH(TODAY(),-1),$1:$1,0),-COLUMN(),1)/6),K27,K27+Q27,K27+Q27+W27,K27+Q27+W27+AC27,K27+Q27+W27+AC27+AI27,K27+Q27+W27+AC27+AI27+AO27)</f>
        <v>4.9238234734141</v>
      </c>
      <c r="E27" s="12" t="n">
        <f aca="true">CHOOSE(INT(SUM(MATCH(EOMONTH(TODAY(),-1),$1:$1,0),-COLUMN(),1)/6),L27,L27+R27,L27+R27+X27,L27+R27+X27+AD27,L27+R27+X27+AD27+AJ27,L27+R27+X27+AD27+AJ27+AP27)</f>
        <v>100</v>
      </c>
      <c r="F27" s="13" t="n">
        <f aca="true">CHOOSE(INT(SUM(MATCH(EOMONTH(TODAY(),-1),$1:$1,0),-COLUMN(),1)/6),M27,M27+S27,M27+S27+Y27,M27+S27+Y27+AE27,M27+S27+Y27+AE27+AK27,M27+S27+Y27+AE27+AK27+AQ27)</f>
        <v>-95.0761765265859</v>
      </c>
      <c r="G27" s="12" t="n">
        <f aca="true">CHOOSE(INT(SUM(MATCH(EOMONTH(TODAY(),-1),$1:$1,0),-COLUMN(),1)/6),N27,N27+T27,N27+T27+Z27,N27+T27+Z27+AF27,N27+T27+Z27+AF27+AL27,N27+T27+Z27+AF27+AL27+AR27)</f>
        <v>0.65024637060719</v>
      </c>
      <c r="H27" s="12" t="n">
        <f aca="true">CHOOSE(INT(SUM(MATCH(EOMONTH(TODAY(),-1),$1:$1,0),-COLUMN(),1)/6),O27,O27+U27,O27+U27+AA27,O27+U27+AA27+AG27,O27+U27+AA27+AG27+AM27,O27+U27+AA27+AG27+AM27+AS27)</f>
        <v>0</v>
      </c>
      <c r="I27" s="13" t="n">
        <f aca="true">CHOOSE(INT(SUM(MATCH(EOMONTH(TODAY(),-1),$1:$1,0),-COLUMN(),1)/6),P27,P27+V27,P27+V27+AB27,P27+V27+AB27+AH27,P27+V27+AB27+AH27+AN27,P27+V27+AB27+AH27+AN27+AT27)</f>
        <v>0.65024637060719</v>
      </c>
      <c r="J27" s="2"/>
      <c r="K27" s="17" t="n">
        <v>2.91323034569581</v>
      </c>
      <c r="L27" s="11"/>
      <c r="M27" s="18" t="n">
        <f aca="false">K27-L27</f>
        <v>2.91323034569581</v>
      </c>
      <c r="N27" s="17" t="n">
        <v>0.65024637060719</v>
      </c>
      <c r="O27" s="11" t="n">
        <v>0</v>
      </c>
      <c r="P27" s="17" t="n">
        <f aca="false">N27-O27</f>
        <v>0.65024637060719</v>
      </c>
      <c r="Q27" s="17" t="n">
        <v>2.01059312771829</v>
      </c>
      <c r="R27" s="11" t="n">
        <v>100</v>
      </c>
      <c r="S27" s="17" t="n">
        <f aca="false">Q27-R27</f>
        <v>-97.9894068722817</v>
      </c>
      <c r="T27" s="17" t="n">
        <v>-0.390879646281707</v>
      </c>
      <c r="U27" s="11" t="n">
        <v>22</v>
      </c>
      <c r="V27" s="17" t="n">
        <f aca="false">T27-U27</f>
        <v>-22.3908796462817</v>
      </c>
      <c r="W27" s="11"/>
      <c r="X27" s="11" t="n">
        <v>100</v>
      </c>
      <c r="Y27" s="11" t="n">
        <f aca="false">W27-X27</f>
        <v>-100</v>
      </c>
      <c r="Z27" s="11"/>
      <c r="AA27" s="11" t="n">
        <v>22</v>
      </c>
      <c r="AB27" s="11" t="n">
        <f aca="false">Z27-AA27</f>
        <v>-22</v>
      </c>
      <c r="AC27" s="11"/>
      <c r="AD27" s="11" t="n">
        <v>80</v>
      </c>
      <c r="AE27" s="11" t="n">
        <f aca="false">AC27-AD27</f>
        <v>-80</v>
      </c>
      <c r="AF27" s="11"/>
      <c r="AG27" s="11" t="n">
        <v>17.6</v>
      </c>
      <c r="AH27" s="11" t="n">
        <f aca="false">AF27-AG27</f>
        <v>-17.6</v>
      </c>
      <c r="AI27" s="11"/>
      <c r="AJ27" s="11"/>
      <c r="AK27" s="11" t="n">
        <f aca="false">AI27-AJ27</f>
        <v>0</v>
      </c>
      <c r="AL27" s="11"/>
      <c r="AM27" s="11" t="n">
        <v>0</v>
      </c>
      <c r="AN27" s="11" t="n">
        <f aca="false">AL27-AM27</f>
        <v>0</v>
      </c>
      <c r="AO27" s="11"/>
      <c r="AP27" s="11"/>
      <c r="AQ27" s="11" t="n">
        <f aca="false">AO27-AP27</f>
        <v>0</v>
      </c>
      <c r="AR27" s="11"/>
      <c r="AS27" s="11" t="n">
        <v>0</v>
      </c>
      <c r="AT27" s="11" t="n">
        <f aca="false">AR27-AS27</f>
        <v>0</v>
      </c>
    </row>
    <row r="28" customFormat="false" ht="13.8" hidden="false" customHeight="false" outlineLevel="0" collapsed="false">
      <c r="A28" s="14"/>
      <c r="B28" s="15"/>
      <c r="C28" s="16"/>
      <c r="D28" s="12" t="n">
        <f aca="true">CHOOSE(INT(SUM(MATCH(EOMONTH(TODAY(),-1),$1:$1,0),-COLUMN(),1)/6),K28,K28+Q28,K28+Q28+W28,K28+Q28+W28+AC28,K28+Q28+W28+AC28+AI28,K28+Q28+W28+AC28+AI28+AO28)</f>
        <v>70.5798155121115</v>
      </c>
      <c r="E28" s="12" t="n">
        <f aca="true">CHOOSE(INT(SUM(MATCH(EOMONTH(TODAY(),-1),$1:$1,0),-COLUMN(),1)/6),L28,L28+R28,L28+R28+X28,L28+R28+X28+AD28,L28+R28+X28+AD28+AJ28,L28+R28+X28+AD28+AJ28+AP28)</f>
        <v>0</v>
      </c>
      <c r="F28" s="13" t="n">
        <f aca="true">CHOOSE(INT(SUM(MATCH(EOMONTH(TODAY(),-1),$1:$1,0),-COLUMN(),1)/6),M28,M28+S28,M28+S28+Y28,M28+S28+Y28+AE28,M28+S28+Y28+AE28+AK28,M28+S28+Y28+AE28+AK28+AQ28)</f>
        <v>70.5798155121115</v>
      </c>
      <c r="G28" s="12" t="n">
        <f aca="true">CHOOSE(INT(SUM(MATCH(EOMONTH(TODAY(),-1),$1:$1,0),-COLUMN(),1)/6),N28,N28+T28,N28+T28+Z28,N28+T28+Z28+AF28,N28+T28+Z28+AF28+AL28,N28+T28+Z28+AF28+AL28+AR28)</f>
        <v>0.129756876732003</v>
      </c>
      <c r="H28" s="12" t="n">
        <f aca="true">CHOOSE(INT(SUM(MATCH(EOMONTH(TODAY(),-1),$1:$1,0),-COLUMN(),1)/6),O28,O28+U28,O28+U28+AA28,O28+U28+AA28+AG28,O28+U28+AA28+AG28+AM28,O28+U28+AA28+AG28+AM28+AS28)</f>
        <v>0</v>
      </c>
      <c r="I28" s="13" t="n">
        <f aca="true">CHOOSE(INT(SUM(MATCH(EOMONTH(TODAY(),-1),$1:$1,0),-COLUMN(),1)/6),P28,P28+V28,P28+V28+AB28,P28+V28+AB28+AH28,P28+V28+AB28+AH28+AN28,P28+V28+AB28+AH28+AN28+AT28)</f>
        <v>0.129756876732003</v>
      </c>
      <c r="J28" s="2"/>
      <c r="K28" s="17" t="n">
        <v>5.218313595732</v>
      </c>
      <c r="L28" s="11"/>
      <c r="M28" s="11" t="n">
        <f aca="false">K28-L28</f>
        <v>5.218313595732</v>
      </c>
      <c r="N28" s="17" t="n">
        <v>0.129756876732003</v>
      </c>
      <c r="O28" s="11" t="n">
        <v>0</v>
      </c>
      <c r="P28" s="17" t="n">
        <f aca="false">N28-O28</f>
        <v>0.129756876732003</v>
      </c>
      <c r="Q28" s="17" t="n">
        <v>65.3615019163795</v>
      </c>
      <c r="R28" s="11"/>
      <c r="S28" s="17" t="n">
        <f aca="false">Q28-R28</f>
        <v>65.3615019163795</v>
      </c>
      <c r="T28" s="17" t="n">
        <v>1.62525769898513</v>
      </c>
      <c r="U28" s="11" t="n">
        <v>0</v>
      </c>
      <c r="V28" s="17" t="n">
        <f aca="false">T28-U28</f>
        <v>1.62525769898513</v>
      </c>
      <c r="W28" s="11"/>
      <c r="X28" s="11"/>
      <c r="Y28" s="11" t="n">
        <f aca="false">W28-X28</f>
        <v>0</v>
      </c>
      <c r="Z28" s="11"/>
      <c r="AA28" s="11" t="n">
        <v>0</v>
      </c>
      <c r="AB28" s="11" t="n">
        <f aca="false">Z28-AA28</f>
        <v>0</v>
      </c>
      <c r="AC28" s="11"/>
      <c r="AD28" s="11"/>
      <c r="AE28" s="11" t="n">
        <f aca="false">AC28-AD28</f>
        <v>0</v>
      </c>
      <c r="AF28" s="11"/>
      <c r="AG28" s="11" t="n">
        <v>0</v>
      </c>
      <c r="AH28" s="11" t="n">
        <f aca="false">AF28-AG28</f>
        <v>0</v>
      </c>
      <c r="AI28" s="11"/>
      <c r="AJ28" s="11" t="n">
        <v>270</v>
      </c>
      <c r="AK28" s="11" t="n">
        <f aca="false">AI28-AJ28</f>
        <v>-270</v>
      </c>
      <c r="AL28" s="11"/>
      <c r="AM28" s="11" t="n">
        <v>48.6</v>
      </c>
      <c r="AN28" s="11" t="n">
        <f aca="false">AL28-AM28</f>
        <v>-48.6</v>
      </c>
      <c r="AO28" s="11"/>
      <c r="AP28" s="11" t="n">
        <v>270</v>
      </c>
      <c r="AQ28" s="11" t="n">
        <f aca="false">AO28-AP28</f>
        <v>-270</v>
      </c>
      <c r="AR28" s="11"/>
      <c r="AS28" s="11" t="n">
        <v>48.6</v>
      </c>
      <c r="AT28" s="11" t="n">
        <f aca="false">AR28-AS28</f>
        <v>-48.6</v>
      </c>
    </row>
    <row r="29" customFormat="false" ht="13.8" hidden="false" customHeight="false" outlineLevel="0" collapsed="false">
      <c r="A29" s="26"/>
      <c r="B29" s="27"/>
      <c r="C29" s="28"/>
      <c r="D29" s="12" t="n">
        <f aca="true">CHOOSE(INT(SUM(MATCH(EOMONTH(TODAY(),-1),$1:$1,0),-COLUMN(),1)/6),K29,K29+Q29,K29+Q29+W29,K29+Q29+W29+AC29,K29+Q29+W29+AC29+AI29,K29+Q29+W29+AC29+AI29+AO29)</f>
        <v>0</v>
      </c>
      <c r="E29" s="12" t="n">
        <f aca="true">CHOOSE(INT(SUM(MATCH(EOMONTH(TODAY(),-1),$1:$1,0),-COLUMN(),1)/6),L29,L29+R29,L29+R29+X29,L29+R29+X29+AD29,L29+R29+X29+AD29+AJ29,L29+R29+X29+AD29+AJ29+AP29)</f>
        <v>47.5</v>
      </c>
      <c r="F29" s="13" t="n">
        <f aca="true">CHOOSE(INT(SUM(MATCH(EOMONTH(TODAY(),-1),$1:$1,0),-COLUMN(),1)/6),M29,M29+S29,M29+S29+Y29,M29+S29+Y29+AE29,M29+S29+Y29+AE29+AK29,M29+S29+Y29+AE29+AK29+AQ29)</f>
        <v>-47.5</v>
      </c>
      <c r="G29" s="12" t="n">
        <f aca="true">CHOOSE(INT(SUM(MATCH(EOMONTH(TODAY(),-1),$1:$1,0),-COLUMN(),1)/6),N29,N29+T29,N29+T29+Z29,N29+T29+Z29+AF29,N29+T29+Z29+AF29+AL29,N29+T29+Z29+AF29+AL29+AR29)</f>
        <v>0</v>
      </c>
      <c r="H29" s="12" t="n">
        <f aca="true">CHOOSE(INT(SUM(MATCH(EOMONTH(TODAY(),-1),$1:$1,0),-COLUMN(),1)/6),O29,O29+U29,O29+U29+AA29,O29+U29+AA29+AG29,O29+U29+AA29+AG29+AM29,O29+U29+AA29+AG29+AM29+AS29)</f>
        <v>0</v>
      </c>
      <c r="I29" s="13" t="n">
        <f aca="true">CHOOSE(INT(SUM(MATCH(EOMONTH(TODAY(),-1),$1:$1,0),-COLUMN(),1)/6),P29,P29+V29,P29+V29+AB29,P29+V29+AB29+AH29,P29+V29+AB29+AH29+AN29,P29+V29+AB29+AH29+AN29+AT29)</f>
        <v>0</v>
      </c>
      <c r="J29" s="2"/>
      <c r="K29" s="11" t="n">
        <v>0</v>
      </c>
      <c r="L29" s="11"/>
      <c r="M29" s="11" t="n">
        <f aca="false">K29-L29</f>
        <v>0</v>
      </c>
      <c r="N29" s="17" t="n">
        <v>0</v>
      </c>
      <c r="O29" s="11" t="n">
        <v>0</v>
      </c>
      <c r="P29" s="17" t="n">
        <f aca="false">N29-O29</f>
        <v>0</v>
      </c>
      <c r="Q29" s="17" t="n">
        <v>0</v>
      </c>
      <c r="R29" s="11" t="n">
        <v>47.5</v>
      </c>
      <c r="S29" s="17" t="n">
        <f aca="false">Q29-R29</f>
        <v>-47.5</v>
      </c>
      <c r="T29" s="17" t="n">
        <v>0</v>
      </c>
      <c r="U29" s="11" t="n">
        <v>9.5</v>
      </c>
      <c r="V29" s="17" t="n">
        <f aca="false">T29-U29</f>
        <v>-9.5</v>
      </c>
      <c r="W29" s="11"/>
      <c r="X29" s="11" t="n">
        <v>47.5</v>
      </c>
      <c r="Y29" s="11" t="n">
        <f aca="false">W29-X29</f>
        <v>-47.5</v>
      </c>
      <c r="Z29" s="11"/>
      <c r="AA29" s="11" t="n">
        <v>9.5</v>
      </c>
      <c r="AB29" s="11" t="n">
        <f aca="false">Z29-AA29</f>
        <v>-9.5</v>
      </c>
      <c r="AC29" s="11"/>
      <c r="AD29" s="11"/>
      <c r="AE29" s="11" t="n">
        <f aca="false">AC29-AD29</f>
        <v>0</v>
      </c>
      <c r="AF29" s="11"/>
      <c r="AG29" s="11" t="n">
        <v>0</v>
      </c>
      <c r="AH29" s="11" t="n">
        <f aca="false">AF29-AG29</f>
        <v>0</v>
      </c>
      <c r="AI29" s="11"/>
      <c r="AJ29" s="11"/>
      <c r="AK29" s="11" t="n">
        <f aca="false">AI29-AJ29</f>
        <v>0</v>
      </c>
      <c r="AL29" s="11"/>
      <c r="AM29" s="11" t="n">
        <v>0</v>
      </c>
      <c r="AN29" s="11" t="n">
        <f aca="false">AL29-AM29</f>
        <v>0</v>
      </c>
      <c r="AO29" s="11"/>
      <c r="AP29" s="11" t="n">
        <v>380</v>
      </c>
      <c r="AQ29" s="11" t="n">
        <f aca="false">AO29-AP29</f>
        <v>-380</v>
      </c>
      <c r="AR29" s="11"/>
      <c r="AS29" s="11" t="n">
        <v>76</v>
      </c>
      <c r="AT29" s="11" t="n">
        <f aca="false">AR29-AS29</f>
        <v>-76</v>
      </c>
    </row>
    <row r="30" customFormat="false" ht="13.8" hidden="false" customHeight="false" outlineLevel="0" collapsed="false">
      <c r="A30" s="26"/>
      <c r="B30" s="27"/>
      <c r="C30" s="28"/>
      <c r="D30" s="12" t="n">
        <f aca="true">CHOOSE(INT(SUM(MATCH(EOMONTH(TODAY(),-1),$1:$1,0),-COLUMN(),1)/6),K30,K30+Q30,K30+Q30+W30,K30+Q30+W30+AC30,K30+Q30+W30+AC30+AI30,K30+Q30+W30+AC30+AI30+AO30)</f>
        <v>0</v>
      </c>
      <c r="E30" s="12" t="n">
        <f aca="true">CHOOSE(INT(SUM(MATCH(EOMONTH(TODAY(),-1),$1:$1,0),-COLUMN(),1)/6),L30,L30+R30,L30+R30+X30,L30+R30+X30+AD30,L30+R30+X30+AD30+AJ30,L30+R30+X30+AD30+AJ30+AP30)</f>
        <v>0</v>
      </c>
      <c r="F30" s="13" t="n">
        <f aca="true">CHOOSE(INT(SUM(MATCH(EOMONTH(TODAY(),-1),$1:$1,0),-COLUMN(),1)/6),M30,M30+S30,M30+S30+Y30,M30+S30+Y30+AE30,M30+S30+Y30+AE30+AK30,M30+S30+Y30+AE30+AK30+AQ30)</f>
        <v>0</v>
      </c>
      <c r="G30" s="12" t="n">
        <f aca="true">CHOOSE(INT(SUM(MATCH(EOMONTH(TODAY(),-1),$1:$1,0),-COLUMN(),1)/6),N30,N30+T30,N30+T30+Z30,N30+T30+Z30+AF30,N30+T30+Z30+AF30+AL30,N30+T30+Z30+AF30+AL30+AR30)</f>
        <v>0</v>
      </c>
      <c r="H30" s="12" t="n">
        <f aca="true">CHOOSE(INT(SUM(MATCH(EOMONTH(TODAY(),-1),$1:$1,0),-COLUMN(),1)/6),O30,O30+U30,O30+U30+AA30,O30+U30+AA30+AG30,O30+U30+AA30+AG30+AM30,O30+U30+AA30+AG30+AM30+AS30)</f>
        <v>0</v>
      </c>
      <c r="I30" s="13" t="n">
        <f aca="true">CHOOSE(INT(SUM(MATCH(EOMONTH(TODAY(),-1),$1:$1,0),-COLUMN(),1)/6),P30,P30+V30,P30+V30+AB30,P30+V30+AB30+AH30,P30+V30+AB30+AH30+AN30,P30+V30+AB30+AH30+AN30+AT30)</f>
        <v>0</v>
      </c>
      <c r="J30" s="2"/>
      <c r="K30" s="11" t="n">
        <v>0</v>
      </c>
      <c r="L30" s="11"/>
      <c r="M30" s="11" t="n">
        <f aca="false">K30-L30</f>
        <v>0</v>
      </c>
      <c r="N30" s="17" t="n">
        <v>0</v>
      </c>
      <c r="O30" s="11" t="n">
        <v>0</v>
      </c>
      <c r="P30" s="17" t="n">
        <f aca="false">N30-O30</f>
        <v>0</v>
      </c>
      <c r="Q30" s="17" t="n">
        <v>0</v>
      </c>
      <c r="R30" s="11"/>
      <c r="S30" s="17" t="n">
        <f aca="false">Q30-R30</f>
        <v>0</v>
      </c>
      <c r="T30" s="17" t="n">
        <v>0</v>
      </c>
      <c r="U30" s="11" t="n">
        <v>0</v>
      </c>
      <c r="V30" s="17" t="n">
        <f aca="false">T30-U30</f>
        <v>0</v>
      </c>
      <c r="W30" s="11"/>
      <c r="X30" s="11" t="n">
        <v>20</v>
      </c>
      <c r="Y30" s="11" t="n">
        <f aca="false">W30-X30</f>
        <v>-20</v>
      </c>
      <c r="Z30" s="11"/>
      <c r="AA30" s="11" t="n">
        <v>4</v>
      </c>
      <c r="AB30" s="11" t="n">
        <f aca="false">Z30-AA30</f>
        <v>-4</v>
      </c>
      <c r="AC30" s="11"/>
      <c r="AD30" s="11" t="n">
        <v>20</v>
      </c>
      <c r="AE30" s="11" t="n">
        <f aca="false">AC30-AD30</f>
        <v>-20</v>
      </c>
      <c r="AF30" s="11"/>
      <c r="AG30" s="11" t="n">
        <v>4</v>
      </c>
      <c r="AH30" s="11" t="n">
        <f aca="false">AF30-AG30</f>
        <v>-4</v>
      </c>
      <c r="AI30" s="11"/>
      <c r="AJ30" s="11"/>
      <c r="AK30" s="11" t="n">
        <f aca="false">AI30-AJ30</f>
        <v>0</v>
      </c>
      <c r="AL30" s="11"/>
      <c r="AM30" s="11" t="n">
        <v>0</v>
      </c>
      <c r="AN30" s="11" t="n">
        <f aca="false">AL30-AM30</f>
        <v>0</v>
      </c>
      <c r="AO30" s="11"/>
      <c r="AP30" s="11"/>
      <c r="AQ30" s="11" t="n">
        <f aca="false">AO30-AP30</f>
        <v>0</v>
      </c>
      <c r="AR30" s="11"/>
      <c r="AS30" s="11" t="n">
        <v>0</v>
      </c>
      <c r="AT30" s="11" t="n">
        <f aca="false">AR30-AS30</f>
        <v>0</v>
      </c>
    </row>
    <row r="31" customFormat="false" ht="13.8" hidden="false" customHeight="false" outlineLevel="0" collapsed="false">
      <c r="A31" s="26"/>
      <c r="B31" s="27"/>
      <c r="C31" s="28"/>
      <c r="D31" s="12" t="n">
        <f aca="true">CHOOSE(INT(SUM(MATCH(EOMONTH(TODAY(),-1),$1:$1,0),-COLUMN(),1)/6),K31,K31+Q31,K31+Q31+W31,K31+Q31+W31+AC31,K31+Q31+W31+AC31+AI31,K31+Q31+W31+AC31+AI31+AO31)</f>
        <v>0</v>
      </c>
      <c r="E31" s="12" t="n">
        <f aca="true">CHOOSE(INT(SUM(MATCH(EOMONTH(TODAY(),-1),$1:$1,0),-COLUMN(),1)/6),L31,L31+R31,L31+R31+X31,L31+R31+X31+AD31,L31+R31+X31+AD31+AJ31,L31+R31+X31+AD31+AJ31+AP31)</f>
        <v>0</v>
      </c>
      <c r="F31" s="13" t="n">
        <f aca="true">CHOOSE(INT(SUM(MATCH(EOMONTH(TODAY(),-1),$1:$1,0),-COLUMN(),1)/6),M31,M31+S31,M31+S31+Y31,M31+S31+Y31+AE31,M31+S31+Y31+AE31+AK31,M31+S31+Y31+AE31+AK31+AQ31)</f>
        <v>0</v>
      </c>
      <c r="G31" s="12" t="n">
        <f aca="true">CHOOSE(INT(SUM(MATCH(EOMONTH(TODAY(),-1),$1:$1,0),-COLUMN(),1)/6),N31,N31+T31,N31+T31+Z31,N31+T31+Z31+AF31,N31+T31+Z31+AF31+AL31,N31+T31+Z31+AF31+AL31+AR31)</f>
        <v>0</v>
      </c>
      <c r="H31" s="12" t="n">
        <f aca="true">CHOOSE(INT(SUM(MATCH(EOMONTH(TODAY(),-1),$1:$1,0),-COLUMN(),1)/6),O31,O31+U31,O31+U31+AA31,O31+U31+AA31+AG31,O31+U31+AA31+AG31+AM31,O31+U31+AA31+AG31+AM31+AS31)</f>
        <v>0</v>
      </c>
      <c r="I31" s="13" t="n">
        <f aca="true">CHOOSE(INT(SUM(MATCH(EOMONTH(TODAY(),-1),$1:$1,0),-COLUMN(),1)/6),P31,P31+V31,P31+V31+AB31,P31+V31+AB31+AH31,P31+V31+AB31+AH31+AN31,P31+V31+AB31+AH31+AN31+AT31)</f>
        <v>0</v>
      </c>
      <c r="J31" s="2"/>
      <c r="K31" s="11" t="n">
        <v>0</v>
      </c>
      <c r="L31" s="11"/>
      <c r="M31" s="11" t="n">
        <f aca="false">K31-L31</f>
        <v>0</v>
      </c>
      <c r="N31" s="17" t="n">
        <v>0</v>
      </c>
      <c r="O31" s="11" t="n">
        <v>0</v>
      </c>
      <c r="P31" s="17" t="n">
        <f aca="false">N31-O31</f>
        <v>0</v>
      </c>
      <c r="Q31" s="17" t="n">
        <v>0</v>
      </c>
      <c r="R31" s="11"/>
      <c r="S31" s="17" t="n">
        <f aca="false">Q31-R31</f>
        <v>0</v>
      </c>
      <c r="T31" s="17" t="n">
        <v>0</v>
      </c>
      <c r="U31" s="11" t="n">
        <v>0</v>
      </c>
      <c r="V31" s="17" t="n">
        <f aca="false">T31-U31</f>
        <v>0</v>
      </c>
      <c r="W31" s="11"/>
      <c r="X31" s="11"/>
      <c r="Y31" s="11" t="n">
        <f aca="false">W31-X31</f>
        <v>0</v>
      </c>
      <c r="Z31" s="11"/>
      <c r="AA31" s="11" t="n">
        <v>0</v>
      </c>
      <c r="AB31" s="11" t="n">
        <f aca="false">Z31-AA31</f>
        <v>0</v>
      </c>
      <c r="AC31" s="11"/>
      <c r="AD31" s="11" t="n">
        <v>25</v>
      </c>
      <c r="AE31" s="11" t="n">
        <f aca="false">AC31-AD31</f>
        <v>-25</v>
      </c>
      <c r="AF31" s="11"/>
      <c r="AG31" s="11" t="n">
        <v>5</v>
      </c>
      <c r="AH31" s="11" t="n">
        <f aca="false">AF31-AG31</f>
        <v>-5</v>
      </c>
      <c r="AI31" s="11"/>
      <c r="AJ31" s="11" t="n">
        <v>25</v>
      </c>
      <c r="AK31" s="11" t="n">
        <f aca="false">AI31-AJ31</f>
        <v>-25</v>
      </c>
      <c r="AL31" s="11"/>
      <c r="AM31" s="11" t="n">
        <v>5</v>
      </c>
      <c r="AN31" s="11" t="n">
        <f aca="false">AL31-AM31</f>
        <v>-5</v>
      </c>
      <c r="AO31" s="11"/>
      <c r="AP31" s="11"/>
      <c r="AQ31" s="11" t="n">
        <f aca="false">AO31-AP31</f>
        <v>0</v>
      </c>
      <c r="AR31" s="11"/>
      <c r="AS31" s="11" t="n">
        <v>0</v>
      </c>
      <c r="AT31" s="11" t="n">
        <f aca="false">AR31-AS31</f>
        <v>0</v>
      </c>
    </row>
    <row r="32" customFormat="false" ht="13.8" hidden="false" customHeight="false" outlineLevel="0" collapsed="false">
      <c r="A32" s="26"/>
      <c r="B32" s="27"/>
      <c r="C32" s="28"/>
      <c r="D32" s="12" t="n">
        <f aca="true">CHOOSE(INT(SUM(MATCH(EOMONTH(TODAY(),-1),$1:$1,0),-COLUMN(),1)/6),K32,K32+Q32,K32+Q32+W32,K32+Q32+W32+AC32,K32+Q32+W32+AC32+AI32,K32+Q32+W32+AC32+AI32+AO32)</f>
        <v>0</v>
      </c>
      <c r="E32" s="12" t="n">
        <f aca="true">CHOOSE(INT(SUM(MATCH(EOMONTH(TODAY(),-1),$1:$1,0),-COLUMN(),1)/6),L32,L32+R32,L32+R32+X32,L32+R32+X32+AD32,L32+R32+X32+AD32+AJ32,L32+R32+X32+AD32+AJ32+AP32)</f>
        <v>0</v>
      </c>
      <c r="F32" s="13" t="n">
        <f aca="true">CHOOSE(INT(SUM(MATCH(EOMONTH(TODAY(),-1),$1:$1,0),-COLUMN(),1)/6),M32,M32+S32,M32+S32+Y32,M32+S32+Y32+AE32,M32+S32+Y32+AE32+AK32,M32+S32+Y32+AE32+AK32+AQ32)</f>
        <v>0</v>
      </c>
      <c r="G32" s="12" t="n">
        <f aca="true">CHOOSE(INT(SUM(MATCH(EOMONTH(TODAY(),-1),$1:$1,0),-COLUMN(),1)/6),N32,N32+T32,N32+T32+Z32,N32+T32+Z32+AF32,N32+T32+Z32+AF32+AL32,N32+T32+Z32+AF32+AL32+AR32)</f>
        <v>0</v>
      </c>
      <c r="H32" s="12" t="n">
        <f aca="true">CHOOSE(INT(SUM(MATCH(EOMONTH(TODAY(),-1),$1:$1,0),-COLUMN(),1)/6),O32,O32+U32,O32+U32+AA32,O32+U32+AA32+AG32,O32+U32+AA32+AG32+AM32,O32+U32+AA32+AG32+AM32+AS32)</f>
        <v>0</v>
      </c>
      <c r="I32" s="13" t="n">
        <f aca="true">CHOOSE(INT(SUM(MATCH(EOMONTH(TODAY(),-1),$1:$1,0),-COLUMN(),1)/6),P32,P32+V32,P32+V32+AB32,P32+V32+AB32+AH32,P32+V32+AB32+AH32+AN32,P32+V32+AB32+AH32+AN32+AT32)</f>
        <v>0</v>
      </c>
      <c r="J32" s="2"/>
      <c r="K32" s="11" t="n">
        <v>0</v>
      </c>
      <c r="L32" s="11"/>
      <c r="M32" s="11" t="n">
        <f aca="false">K32-L32</f>
        <v>0</v>
      </c>
      <c r="N32" s="17" t="n">
        <v>0</v>
      </c>
      <c r="O32" s="11" t="n">
        <v>0</v>
      </c>
      <c r="P32" s="17" t="n">
        <f aca="false">N32-O32</f>
        <v>0</v>
      </c>
      <c r="Q32" s="17" t="n">
        <v>0</v>
      </c>
      <c r="R32" s="11"/>
      <c r="S32" s="17" t="n">
        <f aca="false">Q32-R32</f>
        <v>0</v>
      </c>
      <c r="T32" s="17" t="n">
        <v>0</v>
      </c>
      <c r="U32" s="11" t="n">
        <v>0</v>
      </c>
      <c r="V32" s="17" t="n">
        <f aca="false">T32-U32</f>
        <v>0</v>
      </c>
      <c r="W32" s="11"/>
      <c r="X32" s="11"/>
      <c r="Y32" s="11" t="n">
        <f aca="false">W32-X32</f>
        <v>0</v>
      </c>
      <c r="Z32" s="11"/>
      <c r="AA32" s="11" t="n">
        <v>0</v>
      </c>
      <c r="AB32" s="11" t="n">
        <f aca="false">Z32-AA32</f>
        <v>0</v>
      </c>
      <c r="AC32" s="11"/>
      <c r="AD32" s="11"/>
      <c r="AE32" s="11" t="n">
        <f aca="false">AC32-AD32</f>
        <v>0</v>
      </c>
      <c r="AF32" s="11"/>
      <c r="AG32" s="11" t="n">
        <v>0</v>
      </c>
      <c r="AH32" s="11" t="n">
        <f aca="false">AF32-AG32</f>
        <v>0</v>
      </c>
      <c r="AI32" s="11"/>
      <c r="AJ32" s="11"/>
      <c r="AK32" s="11" t="n">
        <f aca="false">AI32-AJ32</f>
        <v>0</v>
      </c>
      <c r="AL32" s="11"/>
      <c r="AM32" s="11" t="n">
        <v>0</v>
      </c>
      <c r="AN32" s="11" t="n">
        <f aca="false">AL32-AM32</f>
        <v>0</v>
      </c>
      <c r="AO32" s="11"/>
      <c r="AP32" s="11"/>
      <c r="AQ32" s="11" t="n">
        <f aca="false">AO32-AP32</f>
        <v>0</v>
      </c>
      <c r="AR32" s="11"/>
      <c r="AS32" s="11" t="n">
        <v>0</v>
      </c>
      <c r="AT32" s="11" t="n">
        <f aca="false">AR32-AS32</f>
        <v>0</v>
      </c>
    </row>
    <row r="33" customFormat="false" ht="13.8" hidden="false" customHeight="false" outlineLevel="0" collapsed="false">
      <c r="A33" s="26"/>
      <c r="B33" s="27"/>
      <c r="C33" s="28"/>
      <c r="D33" s="12" t="n">
        <f aca="true">CHOOSE(INT(SUM(MATCH(EOMONTH(TODAY(),-1),$1:$1,0),-COLUMN(),1)/6),K33,K33+Q33,K33+Q33+W33,K33+Q33+W33+AC33,K33+Q33+W33+AC33+AI33,K33+Q33+W33+AC33+AI33+AO33)</f>
        <v>0</v>
      </c>
      <c r="E33" s="12" t="n">
        <f aca="true">CHOOSE(INT(SUM(MATCH(EOMONTH(TODAY(),-1),$1:$1,0),-COLUMN(),1)/6),L33,L33+R33,L33+R33+X33,L33+R33+X33+AD33,L33+R33+X33+AD33+AJ33,L33+R33+X33+AD33+AJ33+AP33)</f>
        <v>0</v>
      </c>
      <c r="F33" s="13" t="n">
        <f aca="true">CHOOSE(INT(SUM(MATCH(EOMONTH(TODAY(),-1),$1:$1,0),-COLUMN(),1)/6),M33,M33+S33,M33+S33+Y33,M33+S33+Y33+AE33,M33+S33+Y33+AE33+AK33,M33+S33+Y33+AE33+AK33+AQ33)</f>
        <v>0</v>
      </c>
      <c r="G33" s="12" t="n">
        <f aca="true">CHOOSE(INT(SUM(MATCH(EOMONTH(TODAY(),-1),$1:$1,0),-COLUMN(),1)/6),N33,N33+T33,N33+T33+Z33,N33+T33+Z33+AF33,N33+T33+Z33+AF33+AL33,N33+T33+Z33+AF33+AL33+AR33)</f>
        <v>0</v>
      </c>
      <c r="H33" s="12" t="n">
        <f aca="true">CHOOSE(INT(SUM(MATCH(EOMONTH(TODAY(),-1),$1:$1,0),-COLUMN(),1)/6),O33,O33+U33,O33+U33+AA33,O33+U33+AA33+AG33,O33+U33+AA33+AG33+AM33,O33+U33+AA33+AG33+AM33+AS33)</f>
        <v>0</v>
      </c>
      <c r="I33" s="13" t="n">
        <f aca="true">CHOOSE(INT(SUM(MATCH(EOMONTH(TODAY(),-1),$1:$1,0),-COLUMN(),1)/6),P33,P33+V33,P33+V33+AB33,P33+V33+AB33+AH33,P33+V33+AB33+AH33+AN33,P33+V33+AB33+AH33+AN33+AT33)</f>
        <v>0</v>
      </c>
      <c r="J33" s="2"/>
      <c r="K33" s="11" t="n">
        <v>0</v>
      </c>
      <c r="L33" s="11"/>
      <c r="M33" s="11" t="n">
        <f aca="false">K33-L33</f>
        <v>0</v>
      </c>
      <c r="N33" s="17" t="n">
        <v>0</v>
      </c>
      <c r="O33" s="11" t="n">
        <v>0</v>
      </c>
      <c r="P33" s="17" t="n">
        <f aca="false">N33-O33</f>
        <v>0</v>
      </c>
      <c r="Q33" s="17" t="n">
        <v>0</v>
      </c>
      <c r="R33" s="11"/>
      <c r="S33" s="17" t="n">
        <f aca="false">Q33-R33</f>
        <v>0</v>
      </c>
      <c r="T33" s="17" t="n">
        <v>0</v>
      </c>
      <c r="U33" s="11" t="n">
        <v>0</v>
      </c>
      <c r="V33" s="17" t="n">
        <f aca="false">T33-U33</f>
        <v>0</v>
      </c>
      <c r="W33" s="11"/>
      <c r="X33" s="11"/>
      <c r="Y33" s="11" t="n">
        <f aca="false">W33-X33</f>
        <v>0</v>
      </c>
      <c r="Z33" s="11"/>
      <c r="AA33" s="11" t="n">
        <v>0</v>
      </c>
      <c r="AB33" s="11" t="n">
        <f aca="false">Z33-AA33</f>
        <v>0</v>
      </c>
      <c r="AC33" s="11"/>
      <c r="AD33" s="11"/>
      <c r="AE33" s="11" t="n">
        <f aca="false">AC33-AD33</f>
        <v>0</v>
      </c>
      <c r="AF33" s="11"/>
      <c r="AG33" s="11" t="n">
        <v>0</v>
      </c>
      <c r="AH33" s="11" t="n">
        <f aca="false">AF33-AG33</f>
        <v>0</v>
      </c>
      <c r="AI33" s="11"/>
      <c r="AJ33" s="11"/>
      <c r="AK33" s="11" t="n">
        <f aca="false">AI33-AJ33</f>
        <v>0</v>
      </c>
      <c r="AL33" s="11"/>
      <c r="AM33" s="11" t="n">
        <v>0</v>
      </c>
      <c r="AN33" s="11" t="n">
        <f aca="false">AL33-AM33</f>
        <v>0</v>
      </c>
      <c r="AO33" s="11"/>
      <c r="AP33" s="11"/>
      <c r="AQ33" s="11" t="n">
        <f aca="false">AO33-AP33</f>
        <v>0</v>
      </c>
      <c r="AR33" s="11"/>
      <c r="AS33" s="11" t="n">
        <v>0</v>
      </c>
      <c r="AT33" s="11" t="n">
        <f aca="false">AR33-AS33</f>
        <v>0</v>
      </c>
    </row>
    <row r="34" customFormat="false" ht="13.8" hidden="false" customHeight="false" outlineLevel="0" collapsed="false">
      <c r="A34" s="32"/>
      <c r="B34" s="32"/>
      <c r="C34" s="32"/>
      <c r="D34" s="12" t="n">
        <f aca="true">CHOOSE(INT(SUM(MATCH(EOMONTH(TODAY(),-1),$1:$1,0),-COLUMN(),1)/6),K34,K34+Q34,K34+Q34+W34,K34+Q34+W34+AC34,K34+Q34+W34+AC34+AI34,K34+Q34+W34+AC34+AI34+AO34)</f>
        <v>0</v>
      </c>
      <c r="E34" s="12" t="n">
        <f aca="true">CHOOSE(INT(SUM(MATCH(EOMONTH(TODAY(),-1),$1:$1,0),-COLUMN(),1)/6),L34,L34+R34,L34+R34+X34,L34+R34+X34+AD34,L34+R34+X34+AD34+AJ34,L34+R34+X34+AD34+AJ34+AP34)</f>
        <v>0</v>
      </c>
      <c r="F34" s="13" t="n">
        <f aca="true">CHOOSE(INT(SUM(MATCH(EOMONTH(TODAY(),-1),$1:$1,0),-COLUMN(),1)/6),M34,M34+S34,M34+S34+Y34,M34+S34+Y34+AE34,M34+S34+Y34+AE34+AK34,M34+S34+Y34+AE34+AK34+AQ34)</f>
        <v>0</v>
      </c>
      <c r="G34" s="12" t="n">
        <f aca="true">CHOOSE(INT(SUM(MATCH(EOMONTH(TODAY(),-1),$1:$1,0),-COLUMN(),1)/6),N34,N34+T34,N34+T34+Z34,N34+T34+Z34+AF34,N34+T34+Z34+AF34+AL34,N34+T34+Z34+AF34+AL34+AR34)</f>
        <v>-0.591553376681904</v>
      </c>
      <c r="H34" s="12" t="n">
        <f aca="true">CHOOSE(INT(SUM(MATCH(EOMONTH(TODAY(),-1),$1:$1,0),-COLUMN(),1)/6),O34,O34+U34,O34+U34+AA34,O34+U34+AA34+AG34,O34+U34+AA34+AG34+AM34,O34+U34+AA34+AG34+AM34+AS34)</f>
        <v>0</v>
      </c>
      <c r="I34" s="13" t="n">
        <f aca="true">CHOOSE(INT(SUM(MATCH(EOMONTH(TODAY(),-1),$1:$1,0),-COLUMN(),1)/6),P34,P34+V34,P34+V34+AB34,P34+V34+AB34+AH34,P34+V34+AB34+AH34+AN34,P34+V34+AB34+AH34+AN34+AT34)</f>
        <v>-0.591553376681904</v>
      </c>
      <c r="J34" s="2"/>
      <c r="K34" s="11" t="n">
        <v>0</v>
      </c>
      <c r="L34" s="11"/>
      <c r="M34" s="11" t="n">
        <f aca="false">K34-L34</f>
        <v>0</v>
      </c>
      <c r="N34" s="17" t="n">
        <v>-0.591553376681904</v>
      </c>
      <c r="O34" s="11" t="n">
        <v>0</v>
      </c>
      <c r="P34" s="17" t="n">
        <f aca="false">N34-O34</f>
        <v>-0.591553376681904</v>
      </c>
      <c r="Q34" s="17" t="n">
        <v>0</v>
      </c>
      <c r="R34" s="11"/>
      <c r="S34" s="17" t="n">
        <f aca="false">Q34-R34</f>
        <v>0</v>
      </c>
      <c r="T34" s="17" t="n">
        <v>-0.780247584000001</v>
      </c>
      <c r="U34" s="11" t="n">
        <v>0</v>
      </c>
      <c r="V34" s="17" t="n">
        <f aca="false">T34-U34</f>
        <v>-0.780247584000001</v>
      </c>
      <c r="W34" s="11"/>
      <c r="X34" s="11"/>
      <c r="Y34" s="11" t="n">
        <f aca="false">W34-X34</f>
        <v>0</v>
      </c>
      <c r="Z34" s="11"/>
      <c r="AA34" s="11" t="n">
        <v>0</v>
      </c>
      <c r="AB34" s="11" t="n">
        <f aca="false">Z34-AA34</f>
        <v>0</v>
      </c>
      <c r="AC34" s="11"/>
      <c r="AD34" s="11" t="n">
        <v>150</v>
      </c>
      <c r="AE34" s="11" t="n">
        <f aca="false">AC34-AD34</f>
        <v>-150</v>
      </c>
      <c r="AF34" s="11"/>
      <c r="AG34" s="11" t="n">
        <v>30</v>
      </c>
      <c r="AH34" s="11" t="n">
        <f aca="false">AF34-AG34</f>
        <v>-30</v>
      </c>
      <c r="AI34" s="11"/>
      <c r="AJ34" s="11" t="n">
        <v>150</v>
      </c>
      <c r="AK34" s="11" t="n">
        <f aca="false">AI34-AJ34</f>
        <v>-150</v>
      </c>
      <c r="AL34" s="11"/>
      <c r="AM34" s="11" t="n">
        <v>30</v>
      </c>
      <c r="AN34" s="11" t="n">
        <f aca="false">AL34-AM34</f>
        <v>-30</v>
      </c>
      <c r="AO34" s="11"/>
      <c r="AP34" s="11" t="n">
        <v>120</v>
      </c>
      <c r="AQ34" s="11" t="n">
        <f aca="false">AO34-AP34</f>
        <v>-120</v>
      </c>
      <c r="AR34" s="11"/>
      <c r="AS34" s="11" t="n">
        <v>24</v>
      </c>
      <c r="AT34" s="11" t="n">
        <f aca="false">AR34-AS34</f>
        <v>-24</v>
      </c>
    </row>
    <row r="35" customFormat="false" ht="13.8" hidden="false" customHeight="false" outlineLevel="0" collapsed="false">
      <c r="A35" s="26"/>
      <c r="B35" s="27"/>
      <c r="C35" s="28"/>
      <c r="D35" s="12" t="n">
        <f aca="true">CHOOSE(INT(SUM(MATCH(EOMONTH(TODAY(),-1),$1:$1,0),-COLUMN(),1)/6),K35,K35+Q35,K35+Q35+W35,K35+Q35+W35+AC35,K35+Q35+W35+AC35+AI35,K35+Q35+W35+AC35+AI35+AO35)</f>
        <v>0</v>
      </c>
      <c r="E35" s="12" t="n">
        <f aca="true">CHOOSE(INT(SUM(MATCH(EOMONTH(TODAY(),-1),$1:$1,0),-COLUMN(),1)/6),L35,L35+R35,L35+R35+X35,L35+R35+X35+AD35,L35+R35+X35+AD35+AJ35,L35+R35+X35+AD35+AJ35+AP35)</f>
        <v>0</v>
      </c>
      <c r="F35" s="13" t="n">
        <f aca="true">CHOOSE(INT(SUM(MATCH(EOMONTH(TODAY(),-1),$1:$1,0),-COLUMN(),1)/6),M35,M35+S35,M35+S35+Y35,M35+S35+Y35+AE35,M35+S35+Y35+AE35+AK35,M35+S35+Y35+AE35+AK35+AQ35)</f>
        <v>0</v>
      </c>
      <c r="G35" s="12" t="n">
        <f aca="true">CHOOSE(INT(SUM(MATCH(EOMONTH(TODAY(),-1),$1:$1,0),-COLUMN(),1)/6),N35,N35+T35,N35+T35+Z35,N35+T35+Z35+AF35,N35+T35+Z35+AF35+AL35,N35+T35+Z35+AF35+AL35+AR35)</f>
        <v>0</v>
      </c>
      <c r="H35" s="12" t="n">
        <f aca="true">CHOOSE(INT(SUM(MATCH(EOMONTH(TODAY(),-1),$1:$1,0),-COLUMN(),1)/6),O35,O35+U35,O35+U35+AA35,O35+U35+AA35+AG35,O35+U35+AA35+AG35+AM35,O35+U35+AA35+AG35+AM35+AS35)</f>
        <v>0</v>
      </c>
      <c r="I35" s="13" t="n">
        <f aca="true">CHOOSE(INT(SUM(MATCH(EOMONTH(TODAY(),-1),$1:$1,0),-COLUMN(),1)/6),P35,P35+V35,P35+V35+AB35,P35+V35+AB35+AH35,P35+V35+AB35+AH35+AN35,P35+V35+AB35+AH35+AN35+AT35)</f>
        <v>0</v>
      </c>
      <c r="J35" s="2"/>
      <c r="K35" s="11" t="n">
        <v>0</v>
      </c>
      <c r="L35" s="11"/>
      <c r="M35" s="11" t="n">
        <f aca="false">K35-L35</f>
        <v>0</v>
      </c>
      <c r="N35" s="11"/>
      <c r="O35" s="11" t="n">
        <v>0</v>
      </c>
      <c r="P35" s="11" t="n">
        <f aca="false">N35-O35</f>
        <v>0</v>
      </c>
      <c r="Q35" s="11"/>
      <c r="R35" s="11"/>
      <c r="S35" s="11" t="n">
        <f aca="false">Q35-R35</f>
        <v>0</v>
      </c>
      <c r="T35" s="11"/>
      <c r="U35" s="11" t="n">
        <v>0</v>
      </c>
      <c r="V35" s="11" t="n">
        <f aca="false">T35-U35</f>
        <v>0</v>
      </c>
      <c r="W35" s="11"/>
      <c r="X35" s="11"/>
      <c r="Y35" s="11" t="n">
        <f aca="false">W35-X35</f>
        <v>0</v>
      </c>
      <c r="Z35" s="11"/>
      <c r="AA35" s="11" t="n">
        <v>0</v>
      </c>
      <c r="AB35" s="11" t="n">
        <f aca="false">Z35-AA35</f>
        <v>0</v>
      </c>
      <c r="AC35" s="11"/>
      <c r="AD35" s="11"/>
      <c r="AE35" s="11" t="n">
        <f aca="false">AC35-AD35</f>
        <v>0</v>
      </c>
      <c r="AF35" s="11"/>
      <c r="AG35" s="11" t="n">
        <v>0</v>
      </c>
      <c r="AH35" s="11" t="n">
        <f aca="false">AF35-AG35</f>
        <v>0</v>
      </c>
      <c r="AI35" s="11"/>
      <c r="AJ35" s="11"/>
      <c r="AK35" s="11" t="n">
        <f aca="false">AI35-AJ35</f>
        <v>0</v>
      </c>
      <c r="AL35" s="11"/>
      <c r="AM35" s="11" t="n">
        <v>0</v>
      </c>
      <c r="AN35" s="11" t="n">
        <f aca="false">AL35-AM35</f>
        <v>0</v>
      </c>
      <c r="AO35" s="11"/>
      <c r="AP35" s="11"/>
      <c r="AQ35" s="11"/>
      <c r="AR35" s="11"/>
      <c r="AS35" s="11" t="n">
        <v>0</v>
      </c>
      <c r="AT35" s="11" t="n">
        <f aca="false">AR35-AS35</f>
        <v>0</v>
      </c>
    </row>
    <row r="36" customFormat="false" ht="13.8" hidden="false" customHeight="false" outlineLevel="0" collapsed="false">
      <c r="A36" s="33" t="s">
        <v>6</v>
      </c>
      <c r="B36" s="33"/>
      <c r="C36" s="33"/>
      <c r="D36" s="34" t="n">
        <f aca="false">SUM(D4:D35)</f>
        <v>513.974860458144</v>
      </c>
      <c r="E36" s="34" t="n">
        <f aca="false">SUM(E4:E35)</f>
        <v>707.5</v>
      </c>
      <c r="F36" s="34" t="n">
        <f aca="false">D36-E36</f>
        <v>-193.525139541856</v>
      </c>
      <c r="G36" s="34" t="n">
        <f aca="false">SUM(G4:G35)</f>
        <v>26.0924745715697</v>
      </c>
      <c r="H36" s="34" t="n">
        <f aca="false">SUM(H4:H35)</f>
        <v>56.5</v>
      </c>
      <c r="I36" s="34" t="n">
        <f aca="false">G36-H36</f>
        <v>-30.4075254284303</v>
      </c>
      <c r="J36" s="2"/>
      <c r="K36" s="34" t="n">
        <f aca="false">SUM(K4:K35)</f>
        <v>172.083363367336</v>
      </c>
      <c r="L36" s="34" t="n">
        <f aca="false">SUM(L4:L35)</f>
        <v>375</v>
      </c>
      <c r="M36" s="34" t="n">
        <f aca="false">SUM(M4:M35)</f>
        <v>-202.916636632664</v>
      </c>
      <c r="N36" s="34" t="n">
        <f aca="false">SUM(N4:N35)</f>
        <v>26.0924745715697</v>
      </c>
      <c r="O36" s="34" t="n">
        <f aca="false">SUM(O4:O35)</f>
        <v>56.5</v>
      </c>
      <c r="P36" s="34" t="n">
        <f aca="false">SUM(P4:P35)</f>
        <v>-30.4075254284303</v>
      </c>
      <c r="Q36" s="34" t="n">
        <f aca="false">SUM(Q4:Q35)</f>
        <v>341.891497090808</v>
      </c>
      <c r="R36" s="34" t="n">
        <f aca="false">SUM(R4:R35)</f>
        <v>332.5</v>
      </c>
      <c r="S36" s="34" t="n">
        <f aca="false">SUM(S4:S35)</f>
        <v>9.3914970908076</v>
      </c>
      <c r="T36" s="34" t="n">
        <f aca="false">SUM(T4:T35)</f>
        <v>63.9834064596274</v>
      </c>
      <c r="U36" s="34" t="n">
        <f aca="false">SUM(U4:U35)</f>
        <v>72.25</v>
      </c>
      <c r="V36" s="34" t="n">
        <f aca="false">SUM(V4:V35)</f>
        <v>-8.26659354037263</v>
      </c>
      <c r="W36" s="34" t="n">
        <f aca="false">SUM(W4:W35)</f>
        <v>0</v>
      </c>
      <c r="X36" s="34" t="n">
        <f aca="false">SUM(X4:X35)</f>
        <v>382.5</v>
      </c>
      <c r="Y36" s="34" t="n">
        <f aca="false">SUM(Y4:Y35)</f>
        <v>-382.5</v>
      </c>
      <c r="Z36" s="34" t="n">
        <f aca="false">SUM(Z4:Z35)</f>
        <v>0</v>
      </c>
      <c r="AA36" s="34" t="n">
        <f aca="false">SUM(AA4:AA35)</f>
        <v>63.75</v>
      </c>
      <c r="AB36" s="34" t="n">
        <f aca="false">SUM(AB4:AB35)</f>
        <v>-63.75</v>
      </c>
      <c r="AC36" s="34" t="n">
        <f aca="false">SUM(AC4:AC35)</f>
        <v>0</v>
      </c>
      <c r="AD36" s="34" t="n">
        <f aca="false">SUM(AD4:AD35)</f>
        <v>588</v>
      </c>
      <c r="AE36" s="34" t="n">
        <f aca="false">SUM(AE4:AE35)</f>
        <v>-588</v>
      </c>
      <c r="AF36" s="34" t="n">
        <f aca="false">SUM(AF4:AF35)</f>
        <v>0</v>
      </c>
      <c r="AG36" s="34" t="n">
        <f aca="false">SUM(AG4:AG35)</f>
        <v>103.15</v>
      </c>
      <c r="AH36" s="34" t="n">
        <f aca="false">SUM(AH4:AH35)</f>
        <v>-103.15</v>
      </c>
      <c r="AI36" s="34" t="n">
        <f aca="false">SUM(AI4:AI35)</f>
        <v>0</v>
      </c>
      <c r="AJ36" s="34" t="n">
        <f aca="false">SUM(AJ4:AJ35)</f>
        <v>610</v>
      </c>
      <c r="AK36" s="34" t="n">
        <f aca="false">SUM(AK4:AK35)</f>
        <v>-610</v>
      </c>
      <c r="AL36" s="34" t="n">
        <f aca="false">SUM(AL4:AL35)</f>
        <v>0</v>
      </c>
      <c r="AM36" s="34" t="n">
        <f aca="false">SUM(AM4:AM35)</f>
        <v>113.3</v>
      </c>
      <c r="AN36" s="34" t="n">
        <f aca="false">SUM(AN4:AN35)</f>
        <v>-113.3</v>
      </c>
      <c r="AO36" s="34" t="n">
        <f aca="false">SUM(AO4:AO35)</f>
        <v>0</v>
      </c>
      <c r="AP36" s="34" t="n">
        <f aca="false">SUM(AP4:AP35)</f>
        <v>902</v>
      </c>
      <c r="AQ36" s="34" t="n">
        <f aca="false">SUM(AQ4:AQ35)</f>
        <v>-902</v>
      </c>
      <c r="AR36" s="34" t="n">
        <f aca="false">SUM(AR4:AR35)</f>
        <v>0</v>
      </c>
      <c r="AS36" s="34" t="n">
        <f aca="false">SUM(AS4:AS35)</f>
        <v>172.36</v>
      </c>
      <c r="AT36" s="34" t="n">
        <f aca="false">SUM(AT4:AT35)</f>
        <v>-172.36</v>
      </c>
    </row>
  </sheetData>
  <mergeCells count="24">
    <mergeCell ref="A1:H1"/>
    <mergeCell ref="J1:J36"/>
    <mergeCell ref="K1:P1"/>
    <mergeCell ref="Q1:V1"/>
    <mergeCell ref="W1:AB1"/>
    <mergeCell ref="AC1:AH1"/>
    <mergeCell ref="AI1:AN1"/>
    <mergeCell ref="AO1:AT1"/>
    <mergeCell ref="A2:C3"/>
    <mergeCell ref="D2:F2"/>
    <mergeCell ref="G2:I2"/>
    <mergeCell ref="K2:M2"/>
    <mergeCell ref="N2:P2"/>
    <mergeCell ref="Q2:S2"/>
    <mergeCell ref="T2:V2"/>
    <mergeCell ref="W2:Y2"/>
    <mergeCell ref="Z2:AB2"/>
    <mergeCell ref="AC2:AE2"/>
    <mergeCell ref="AF2:AH2"/>
    <mergeCell ref="AI2:AK2"/>
    <mergeCell ref="AL2:AN2"/>
    <mergeCell ref="AO2:AQ2"/>
    <mergeCell ref="AR2:AT2"/>
    <mergeCell ref="A36:C36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</TotalTime>
  <Application>LibreOffice/6.2.0.3$Windows_X86_64 LibreOffice_project/98c6a8a1c6c7b144ce3cc729e34964b47ce25d62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2019-03-22T16:56:23Z</dcterms:created>
  <dc:creator>Christophe SAMBOU</dc:creator>
  <dc:description/>
  <dc:language>fr-FR</dc:language>
  <cp:lastModifiedBy/>
  <dcterms:modified xsi:type="dcterms:W3CDTF">2019-03-22T22:20:01Z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