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<sst xmlns="http://schemas.openxmlformats.org/spreadsheetml/2006/main" count="4" uniqueCount="4">
  <si>
    <t xml:space="preserve">Date fin
de bail</t>
  </si>
  <si>
    <t xml:space="preserve">Date
recommercialisation</t>
  </si>
  <si>
    <t xml:space="preserve">Nombre mois
de vacance</t>
  </si>
  <si>
    <t xml:space="preserve">Loyer annuel avant
recommercialisation</t>
  </si>
</sst>
</file>

<file path=xl/styles.xml><?xml version="1.0" encoding="utf-8"?>
<styleSheet xmlns="http://schemas.openxmlformats.org/spreadsheetml/2006/main">
  <numFmts count="7">
    <numFmt numFmtId="164" formatCode="General"/>
    <numFmt numFmtId="165" formatCode="DD/MM/YY"/>
    <numFmt numFmtId="166" formatCode="DD/MM/YYYY"/>
    <numFmt numFmtId="167" formatCode="0"/>
    <numFmt numFmtId="168" formatCode="\ * #,##0.00&quot;     &quot;;\ * \(#,##0.00&quot;)    &quot;;\ * \-#&quot;     &quot;;\ @\ "/>
    <numFmt numFmtId="169" formatCode="#,##0.00\ [$€-40C];[RED]\-#,##0.00\ [$€-40C]"/>
    <numFmt numFmtId="170" formatCode="#,##0"/>
  </numFmts>
  <fonts count="4">
    <font>
      <sz val="12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9" fontId="0" fillId="0" borderId="0" xfId="15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70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9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tru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15" activeCellId="0" sqref="E15"/>
    </sheetView>
  </sheetViews>
  <sheetFormatPr defaultRowHeight="16" zeroHeight="false" outlineLevelRow="0" outlineLevelCol="0"/>
  <cols>
    <col collapsed="false" customWidth="true" hidden="false" outlineLevel="0" max="6" min="1" style="1" width="12.17"/>
    <col collapsed="false" customWidth="true" hidden="false" outlineLevel="0" max="7" min="7" style="0" width="12.17"/>
    <col collapsed="false" customWidth="true" hidden="false" outlineLevel="0" max="14" min="8" style="0" width="11"/>
    <col collapsed="false" customWidth="true" hidden="false" outlineLevel="0" max="15" min="15" style="0" width="9"/>
    <col collapsed="false" customWidth="true" hidden="false" outlineLevel="0" max="1025" min="16" style="0" width="10.67"/>
  </cols>
  <sheetData>
    <row r="1" customFormat="false" ht="25.25" hidden="false" customHeight="true" outlineLevel="0" collapsed="false">
      <c r="A1" s="2" t="s">
        <v>0</v>
      </c>
      <c r="B1" s="3" t="s">
        <v>1</v>
      </c>
      <c r="C1" s="3"/>
      <c r="D1" s="2" t="s">
        <v>2</v>
      </c>
      <c r="E1" s="3" t="s">
        <v>3</v>
      </c>
      <c r="F1" s="3"/>
      <c r="O1" s="4"/>
    </row>
    <row r="2" customFormat="false" ht="16" hidden="false" customHeight="false" outlineLevel="0" collapsed="false">
      <c r="A2" s="5" t="n">
        <v>43250</v>
      </c>
      <c r="B2" s="6" t="n">
        <v>45778</v>
      </c>
      <c r="C2" s="6"/>
      <c r="D2" s="7" t="n">
        <f aca="false">IF(AND(A2&gt;0,B2&gt;0),DATEDIF(A2,B2,"m"),"")</f>
        <v>83</v>
      </c>
      <c r="E2" s="8" t="n">
        <v>40000</v>
      </c>
      <c r="F2" s="8"/>
      <c r="O2" s="9"/>
    </row>
    <row r="3" customFormat="false" ht="16" hidden="false" customHeight="false" outlineLevel="0" collapsed="false">
      <c r="F3" s="10"/>
      <c r="G3" s="10"/>
      <c r="H3" s="10"/>
      <c r="I3" s="10"/>
      <c r="J3" s="10"/>
      <c r="K3" s="10"/>
      <c r="L3" s="10"/>
    </row>
    <row r="4" customFormat="false" ht="16" hidden="false" customHeight="false" outlineLevel="0" collapsed="false">
      <c r="A4" s="4" t="n">
        <f aca="false">IF(DATE(YEAR($B2),MONTH($B2),DAY($B2))&lt;DATE(YEAR(A2),12,31),DATE(YEAR($B2),MONTH($B2),DAY($B2)),DATE(YEAR(A2),12,31))</f>
        <v>43465</v>
      </c>
      <c r="B4" s="4" t="n">
        <f aca="false">IF(DATE(YEAR($B2),MONTH($B2),DAY($B2))&lt;DATE(YEAR(A4)+1,12,31),DATE(YEAR($B2),MONTH($B2),DAY($B2)),DATE(YEAR(A4)+1,12,31))</f>
        <v>43830</v>
      </c>
      <c r="C4" s="4" t="n">
        <f aca="false">IFERROR(IF(MATCH($B2,$A4:B4,0)&lt;COLUMN(),""),IF(DATE(YEAR($B2),MONTH($B2),DAY($B2))&lt;DATE(YEAR(B4)+1,12,31),DATE(YEAR($B2),MONTH($B2),DAY($B2)),DATE(YEAR(B4)+1,12,31)))</f>
        <v>44196</v>
      </c>
      <c r="D4" s="4" t="n">
        <f aca="false">IFERROR(IF(MATCH($B2,$A4:C4,0)&lt;COLUMN(),""),IF(DATE(YEAR($B2),MONTH($B2),DAY($B2))&lt;DATE(YEAR(C4)+1,12,31),DATE(YEAR($B2),MONTH($B2),DAY($B2)),DATE(YEAR(C4)+1,12,31)))</f>
        <v>44561</v>
      </c>
      <c r="E4" s="4" t="n">
        <f aca="false">IFERROR(IF(MATCH($B2,$A4:D4,0)&lt;COLUMN(),""),IF(DATE(YEAR($B2),MONTH($B2),DAY($B2))&lt;DATE(YEAR(D4)+1,12,31),DATE(YEAR($B2),MONTH($B2),DAY($B2)),DATE(YEAR(D4)+1,12,31)))</f>
        <v>44926</v>
      </c>
      <c r="F4" s="4" t="n">
        <f aca="false">IFERROR(IF(MATCH($B2,$A4:E4,0)&lt;COLUMN(),""),IF(DATE(YEAR($B2),MONTH($B2),DAY($B2))&lt;DATE(YEAR(E4)+1,12,31),DATE(YEAR($B2),MONTH($B2),DAY($B2)),DATE(YEAR(E4)+1,12,31)))</f>
        <v>45291</v>
      </c>
      <c r="G4" s="4" t="n">
        <f aca="false">IFERROR(IF(MATCH($B2,$A4:F4,0)&lt;COLUMN(),""),IF(DATE(YEAR($B2),MONTH($B2),DAY($B2))&lt;DATE(YEAR(F4)+1,12,31),DATE(YEAR($B2),MONTH($B2),DAY($B2)),DATE(YEAR(F4)+1,12,31)))</f>
        <v>45657</v>
      </c>
      <c r="H4" s="4" t="n">
        <f aca="false">IFERROR(IF(MATCH($B2,$A4:G4,0)&lt;COLUMN(),""),IF(DATE(YEAR($B2),MONTH($B2),DAY($B2))&lt;DATE(YEAR(G4)+1,12,31),DATE(YEAR($B2),MONTH($B2),DAY($B2)),DATE(YEAR(G4)+1,12,31)))</f>
        <v>45778</v>
      </c>
    </row>
    <row r="5" customFormat="false" ht="16" hidden="false" customHeight="false" outlineLevel="0" collapsed="false">
      <c r="A5" s="11" t="n">
        <f aca="false">IF(A4="","",DATEDIF(A2,A4,"m")*$E$2/12)</f>
        <v>23333.3333333333</v>
      </c>
      <c r="B5" s="11" t="n">
        <f aca="false">IF(B4="","",DATEDIF(A4,B4,"m")*$E$2/12)</f>
        <v>40000</v>
      </c>
      <c r="C5" s="11" t="n">
        <f aca="false">IF(C4="","",DATEDIF(B4,C4,"m")*$E$2/12)</f>
        <v>40000</v>
      </c>
      <c r="D5" s="11" t="n">
        <f aca="false">IF(D4="","",DATEDIF(C4,D4,"m")*$E$2/12)</f>
        <v>40000</v>
      </c>
      <c r="E5" s="11" t="n">
        <f aca="false">IF(E4="","",DATEDIF(D4,E4,"m")*$E$2/12)</f>
        <v>40000</v>
      </c>
      <c r="F5" s="11" t="n">
        <f aca="false">IF(F4="","",DATEDIF(E4,F4,"m")*$E$2/12)</f>
        <v>40000</v>
      </c>
      <c r="G5" s="11" t="n">
        <f aca="false">IF(G4="","",DATEDIF(F4,G4,"m")*$E$2/12)</f>
        <v>40000</v>
      </c>
      <c r="H5" s="11" t="n">
        <f aca="false">IF(H4="","",DATEDIF(G4,H4,"m")*$E$2/12)</f>
        <v>13333.3333333333</v>
      </c>
    </row>
    <row r="7" customFormat="false" ht="25.35" hidden="false" customHeight="false" outlineLevel="0" collapsed="false">
      <c r="A7" s="12" t="str">
        <f aca="false">IFERROR(DATEDIF(A2,A4,"m")&amp;" mois en "&amp;CHAR(10)&amp;YEAR(A4),"")</f>
        <v>7 mois en 
2018</v>
      </c>
      <c r="B7" s="12" t="str">
        <f aca="false">IFERROR(DATEDIF(A4,B4,"m")&amp;" mois en "&amp;CHAR(10)&amp;YEAR(B4),"")</f>
        <v>12 mois en 
2019</v>
      </c>
      <c r="C7" s="12" t="str">
        <f aca="false">IFERROR(DATEDIF(B4,C4,"m")&amp;" mois en "&amp;CHAR(10)&amp;YEAR(C4),"")</f>
        <v>12 mois en 
2020</v>
      </c>
      <c r="D7" s="12" t="str">
        <f aca="false">IFERROR(DATEDIF(C4,D4,"m")&amp;" mois en "&amp;CHAR(10)&amp;YEAR(D4),"")</f>
        <v>12 mois en 
2021</v>
      </c>
      <c r="E7" s="12" t="str">
        <f aca="false">IFERROR(DATEDIF(D4,E4,"m")&amp;" mois en "&amp;CHAR(10)&amp;YEAR(E4),"")</f>
        <v>12 mois en 
2022</v>
      </c>
      <c r="F7" s="12" t="str">
        <f aca="false">IFERROR(DATEDIF(E4,F4,"m")&amp;" mois en "&amp;CHAR(10)&amp;YEAR(F4),"")</f>
        <v>12 mois en 
2023</v>
      </c>
      <c r="G7" s="12" t="str">
        <f aca="false">IFERROR(DATEDIF(F4,G4,"m")&amp;" mois en "&amp;CHAR(10)&amp;YEAR(G4),"")</f>
        <v>12 mois en 
2024</v>
      </c>
      <c r="H7" s="12" t="str">
        <f aca="false">IFERROR(DATEDIF(G4,H4,"m")&amp;" mois en "&amp;CHAR(10)&amp;YEAR(H4),"")</f>
        <v>4 mois en 
2025</v>
      </c>
    </row>
    <row r="8" customFormat="false" ht="15" hidden="false" customHeight="false" outlineLevel="0" collapsed="false"/>
  </sheetData>
  <mergeCells count="4">
    <mergeCell ref="B1:C1"/>
    <mergeCell ref="E1:F1"/>
    <mergeCell ref="B2:C2"/>
    <mergeCell ref="E2:F2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45</TotalTime>
  <Application>LibreOffice/6.0.3.2$Windows_X86_64 LibreOffice_project/8f48d515416608e3a835360314dac7e47fd0b821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2018-04-30T17:44:47Z</dcterms:created>
  <dc:creator>Nathan Ollivier-Bataille</dc:creator>
  <dc:description/>
  <dc:language>fr-FR</dc:language>
  <cp:lastModifiedBy/>
  <dcterms:modified xsi:type="dcterms:W3CDTF">2018-05-01T22:23:26Z</dcterms:modified>
  <cp:revision>15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