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  <sheet name="Feuil2" sheetId="2" state="visible" r:id="rId3"/>
    <sheet name="Feuil3" sheetId="3" state="visible" r:id="rId4"/>
  </sheets>
  <definedNames>
    <definedName function="false" hidden="true" localSheetId="0" name="_xlnm._FilterDatabase" vbProcedure="false">Feuil1!$A$2:$F$95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<sst xmlns="http://schemas.openxmlformats.org/spreadsheetml/2006/main" count="199" uniqueCount="110">
  <si>
    <t xml:space="preserve">DATE ARRIVEE CAMION:</t>
  </si>
  <si>
    <t xml:space="preserve">TOTAL :</t>
  </si>
  <si>
    <t xml:space="preserve">MOTO</t>
  </si>
  <si>
    <t xml:space="preserve">CRITERE</t>
  </si>
  <si>
    <t xml:space="preserve">RECEPTION MOTO</t>
  </si>
  <si>
    <t xml:space="preserve">DEVIS</t>
  </si>
  <si>
    <t xml:space="preserve">ACCEPTATION DEVIS</t>
  </si>
  <si>
    <t xml:space="preserve">FIN DES TRAVAUX</t>
  </si>
  <si>
    <t xml:space="preserve">MOYENE EN JOUR OUVRES ENTRE LA DATE DE L'ARRIVE DU CAMION  (B1) ET LA DATE DE RECEPTION DES MOTOS (C2) AVEC LE CRITERE "REPARATION" (B2)</t>
  </si>
  <si>
    <t xml:space="preserve">MOYENE EN JOURS OUVRES ENTRE RECEPTION MOTO (C2) ET LE DEVIS (D2) AVEC LE CRITERE "REPARATION" (B2)</t>
  </si>
  <si>
    <t xml:space="preserve">MOYENE EN JOUR OUVRES ENTRE LA DATE DU DEVIS (D2)ET SON ACCEPTATION DEVIS (E2)AVE LE CRITERE "REPARATION" (B2) </t>
  </si>
  <si>
    <t xml:space="preserve">MOYENE EN JOUR OUVRES ENTRE LA DATE DE LA RECEPTION MOTO (C2) ET LA FIN DES TRAVAUX (F2) AVEC LE CRITERE "REPARATION"(B2)</t>
  </si>
  <si>
    <t xml:space="preserve">NOMBRE DE MOTO A TRAITER (A2) AVEC LE CRITERE "REPARATION" QUI SONT EN ATTENTE DE DEVIS (D2) ET BIEN SUR TOUJOURS AVEC LE CRITERE "REPARATION"</t>
  </si>
  <si>
    <t xml:space="preserve">KAWA1</t>
  </si>
  <si>
    <t xml:space="preserve">REPARATION </t>
  </si>
  <si>
    <t xml:space="preserve">KAWA2</t>
  </si>
  <si>
    <t xml:space="preserve">MISE EN PIECE</t>
  </si>
  <si>
    <t xml:space="preserve">KAWA3</t>
  </si>
  <si>
    <t xml:space="preserve">DESTRUCTION</t>
  </si>
  <si>
    <t xml:space="preserve">KAWA4</t>
  </si>
  <si>
    <t xml:space="preserve">VENTE</t>
  </si>
  <si>
    <t xml:space="preserve">KAWA5</t>
  </si>
  <si>
    <t xml:space="preserve">KAWA6</t>
  </si>
  <si>
    <t xml:space="preserve">KAWA7</t>
  </si>
  <si>
    <t xml:space="preserve">KAWA8</t>
  </si>
  <si>
    <t xml:space="preserve">KAWA9</t>
  </si>
  <si>
    <t xml:space="preserve">KAWA10</t>
  </si>
  <si>
    <t xml:space="preserve">KAWA11</t>
  </si>
  <si>
    <t xml:space="preserve">KAWA12</t>
  </si>
  <si>
    <t xml:space="preserve">KAWA13</t>
  </si>
  <si>
    <t xml:space="preserve">KAWA14</t>
  </si>
  <si>
    <t xml:space="preserve">KAWA15</t>
  </si>
  <si>
    <t xml:space="preserve">KAWA16</t>
  </si>
  <si>
    <t xml:space="preserve">KAWA17</t>
  </si>
  <si>
    <t xml:space="preserve">KAWA18</t>
  </si>
  <si>
    <t xml:space="preserve">KAWA19</t>
  </si>
  <si>
    <t xml:space="preserve">KAWA20</t>
  </si>
  <si>
    <t xml:space="preserve">KAWA21</t>
  </si>
  <si>
    <t xml:space="preserve">KAWA22</t>
  </si>
  <si>
    <t xml:space="preserve">KAWA23</t>
  </si>
  <si>
    <t xml:space="preserve">KAWA24</t>
  </si>
  <si>
    <t xml:space="preserve">KAWA25</t>
  </si>
  <si>
    <t xml:space="preserve">KAWA26</t>
  </si>
  <si>
    <t xml:space="preserve">KAWA27</t>
  </si>
  <si>
    <t xml:space="preserve">KAWA28</t>
  </si>
  <si>
    <t xml:space="preserve">KAWA29</t>
  </si>
  <si>
    <t xml:space="preserve">KAWA30</t>
  </si>
  <si>
    <t xml:space="preserve">KAWA31</t>
  </si>
  <si>
    <t xml:space="preserve">KAWA32</t>
  </si>
  <si>
    <t xml:space="preserve">KAWA33</t>
  </si>
  <si>
    <t xml:space="preserve">KAWA34</t>
  </si>
  <si>
    <t xml:space="preserve">KAWA35</t>
  </si>
  <si>
    <t xml:space="preserve">KAWA36</t>
  </si>
  <si>
    <t xml:space="preserve">KAWA37</t>
  </si>
  <si>
    <t xml:space="preserve">KAWA38</t>
  </si>
  <si>
    <t xml:space="preserve">KAWA39</t>
  </si>
  <si>
    <t xml:space="preserve">KAWA40</t>
  </si>
  <si>
    <t xml:space="preserve">KAWA41</t>
  </si>
  <si>
    <t xml:space="preserve">KAWA42</t>
  </si>
  <si>
    <t xml:space="preserve">KAWA43</t>
  </si>
  <si>
    <t xml:space="preserve">KAWA44</t>
  </si>
  <si>
    <t xml:space="preserve">KAWA45</t>
  </si>
  <si>
    <t xml:space="preserve">KAWA46</t>
  </si>
  <si>
    <t xml:space="preserve">KAWA47</t>
  </si>
  <si>
    <t xml:space="preserve">KAWA48</t>
  </si>
  <si>
    <t xml:space="preserve">KAWA49</t>
  </si>
  <si>
    <t xml:space="preserve">KAWA50</t>
  </si>
  <si>
    <t xml:space="preserve">KAWA51</t>
  </si>
  <si>
    <t xml:space="preserve">KAWA52</t>
  </si>
  <si>
    <t xml:space="preserve">KAWA53</t>
  </si>
  <si>
    <t xml:space="preserve">KAWA54</t>
  </si>
  <si>
    <t xml:space="preserve">KAWA55</t>
  </si>
  <si>
    <t xml:space="preserve">KAWA56</t>
  </si>
  <si>
    <t xml:space="preserve">KAWA57</t>
  </si>
  <si>
    <t xml:space="preserve">KAWA58</t>
  </si>
  <si>
    <t xml:space="preserve">KAWA59</t>
  </si>
  <si>
    <t xml:space="preserve">KAWA60</t>
  </si>
  <si>
    <t xml:space="preserve">KAWA61</t>
  </si>
  <si>
    <t xml:space="preserve">KAWA62</t>
  </si>
  <si>
    <t xml:space="preserve">KAWA63</t>
  </si>
  <si>
    <t xml:space="preserve">KAWA64</t>
  </si>
  <si>
    <t xml:space="preserve">KAWA65</t>
  </si>
  <si>
    <t xml:space="preserve">KAWA66</t>
  </si>
  <si>
    <t xml:space="preserve">KAWA67</t>
  </si>
  <si>
    <t xml:space="preserve">KAWA68</t>
  </si>
  <si>
    <t xml:space="preserve">KAWA69</t>
  </si>
  <si>
    <t xml:space="preserve">KAWA70</t>
  </si>
  <si>
    <t xml:space="preserve">KAWA71</t>
  </si>
  <si>
    <t xml:space="preserve">KAWA72</t>
  </si>
  <si>
    <t xml:space="preserve">KAWA73</t>
  </si>
  <si>
    <t xml:space="preserve">KAWA74</t>
  </si>
  <si>
    <t xml:space="preserve">KAWA75</t>
  </si>
  <si>
    <t xml:space="preserve">KAWA76</t>
  </si>
  <si>
    <t xml:space="preserve">KAWA77</t>
  </si>
  <si>
    <t xml:space="preserve">KAWA78</t>
  </si>
  <si>
    <t xml:space="preserve">KAWA79</t>
  </si>
  <si>
    <t xml:space="preserve">KAWA80</t>
  </si>
  <si>
    <t xml:space="preserve">KAWA81</t>
  </si>
  <si>
    <t xml:space="preserve">KAWA82</t>
  </si>
  <si>
    <t xml:space="preserve">KAWA83</t>
  </si>
  <si>
    <t xml:space="preserve">KAWA84</t>
  </si>
  <si>
    <t xml:space="preserve">KAWA85</t>
  </si>
  <si>
    <t xml:space="preserve">KAWA86</t>
  </si>
  <si>
    <t xml:space="preserve">KAWA87</t>
  </si>
  <si>
    <t xml:space="preserve">KAWA88</t>
  </si>
  <si>
    <t xml:space="preserve">KAWA89</t>
  </si>
  <si>
    <t xml:space="preserve">KAWA90</t>
  </si>
  <si>
    <t xml:space="preserve">KAWA91</t>
  </si>
  <si>
    <t xml:space="preserve">KAWA92</t>
  </si>
  <si>
    <t xml:space="preserve">KAWA93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</si>
</sst>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YY"/>
    <numFmt numFmtId="166" formatCode="DD/MM/YY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b val="true"/>
      <sz val="11"/>
      <color rgb="FFFF0000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sz val="11"/>
      <color rgb="FFFF0000"/>
      <name val="Calibri"/>
      <family val="2"/>
      <charset val="1"/>
    </font>
    <font>
      <strike val="true"/>
      <sz val="11"/>
      <color rgb="FF000000"/>
      <name val="Calibri"/>
      <family val="2"/>
      <charset val="1"/>
    </font>
    <font>
      <sz val="1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6" fontId="8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J9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2" topLeftCell="B3" activePane="bottomRight" state="frozen"/>
      <selection pane="topLeft" activeCell="A1" activeCellId="0" sqref="A1"/>
      <selection pane="topRight" activeCell="B1" activeCellId="0" sqref="B1"/>
      <selection pane="bottomLeft" activeCell="A3" activeCellId="0" sqref="A3"/>
      <selection pane="bottomRight" activeCell="B9" activeCellId="0" sqref="B9"/>
    </sheetView>
  </sheetViews>
  <sheetFormatPr defaultRowHeight="13.8" zeroHeight="false" outlineLevelRow="0" outlineLevelCol="0"/>
  <cols>
    <col collapsed="false" customWidth="true" hidden="false" outlineLevel="0" max="1" min="1" style="1" width="21.57"/>
    <col collapsed="false" customWidth="true" hidden="false" outlineLevel="0" max="2" min="2" style="2" width="18.14"/>
    <col collapsed="false" customWidth="true" hidden="false" outlineLevel="0" max="3" min="3" style="2" width="13.19"/>
    <col collapsed="false" customWidth="true" hidden="false" outlineLevel="0" max="4" min="4" style="2" width="12.09"/>
    <col collapsed="false" customWidth="true" hidden="false" outlineLevel="0" max="5" min="5" style="2" width="15.42"/>
    <col collapsed="false" customWidth="true" hidden="false" outlineLevel="0" max="6" min="6" style="1" width="13.43"/>
    <col collapsed="false" customWidth="true" hidden="false" outlineLevel="0" max="7" min="7" style="3" width="11.11"/>
    <col collapsed="false" customWidth="true" hidden="false" outlineLevel="0" max="12" min="8" style="3" width="22.5"/>
    <col collapsed="false" customWidth="true" hidden="false" outlineLevel="0" max="1023" min="13" style="4" width="9.14"/>
    <col collapsed="false" customWidth="false" hidden="false" outlineLevel="0" max="1025" min="1024" style="0" width="11.52"/>
  </cols>
  <sheetData>
    <row r="1" customFormat="false" ht="17.35" hidden="false" customHeight="false" outlineLevel="0" collapsed="false">
      <c r="A1" s="5" t="s">
        <v>0</v>
      </c>
      <c r="B1" s="6" t="n">
        <v>43101</v>
      </c>
      <c r="C1" s="1"/>
      <c r="D1" s="1"/>
      <c r="E1" s="1"/>
      <c r="G1" s="7" t="s">
        <v>1</v>
      </c>
      <c r="H1" s="8" t="str">
        <f aca="false">"*Rub.1* "&amp;TEXT(AVERAGE(H3:H95),"#,#")&amp;" jours"</f>
        <v>*Rub.1* 97,6 jours</v>
      </c>
      <c r="I1" s="7" t="str">
        <f aca="false">"*Rub.2* "&amp;TEXT(AVERAGE(I3:I95),"#,#")&amp;" jours"</f>
        <v>*Rub.2* 27 jours</v>
      </c>
      <c r="J1" s="7" t="str">
        <f aca="false">"*Rub.3* "&amp;TEXT(AVERAGE(J3:J95),"#,#")&amp;" jours"</f>
        <v>*Rub.3* 1,4 jours</v>
      </c>
      <c r="K1" s="7" t="str">
        <f aca="false">"*Rub.4* "&amp;TEXT(AVERAGE(K3:K95),"#,#")&amp;" jours"</f>
        <v>*Rub.4* 73,5 jours</v>
      </c>
      <c r="L1" s="7" t="str">
        <f aca="false">"*Rub.5* "&amp;SUM(L3:L95)&amp;" motos"</f>
        <v>*Rub.5* 2 motos</v>
      </c>
    </row>
    <row r="2" s="12" customFormat="true" ht="79.85" hidden="false" customHeight="false" outlineLevel="0" collapsed="false">
      <c r="A2" s="9" t="s">
        <v>2</v>
      </c>
      <c r="B2" s="10" t="s">
        <v>3</v>
      </c>
      <c r="C2" s="9" t="s">
        <v>4</v>
      </c>
      <c r="D2" s="9" t="s">
        <v>5</v>
      </c>
      <c r="E2" s="9" t="s">
        <v>6</v>
      </c>
      <c r="F2" s="9" t="s">
        <v>7</v>
      </c>
      <c r="G2" s="11"/>
      <c r="H2" s="11" t="s">
        <v>8</v>
      </c>
      <c r="I2" s="11" t="s">
        <v>9</v>
      </c>
      <c r="J2" s="11" t="s">
        <v>10</v>
      </c>
      <c r="K2" s="11" t="s">
        <v>11</v>
      </c>
      <c r="L2" s="11" t="s">
        <v>12</v>
      </c>
      <c r="AMJ2" s="0"/>
    </row>
    <row r="3" s="18" customFormat="true" ht="13.8" hidden="false" customHeight="false" outlineLevel="0" collapsed="false">
      <c r="A3" s="13" t="s">
        <v>13</v>
      </c>
      <c r="B3" s="13" t="s">
        <v>14</v>
      </c>
      <c r="C3" s="14" t="n">
        <v>43224</v>
      </c>
      <c r="D3" s="15" t="n">
        <v>43272</v>
      </c>
      <c r="E3" s="15" t="n">
        <v>43272</v>
      </c>
      <c r="F3" s="15"/>
      <c r="G3" s="0"/>
      <c r="H3" s="16" t="n">
        <f aca="false">IF(C3="","",IF(B3="REPARATION ",NETWORKDAYS($B$1,C3),""))</f>
        <v>90</v>
      </c>
      <c r="I3" s="16" t="n">
        <f aca="false">IF(OR(C3="",D3=""),"",IF(B3="REPARATION ",NETWORKDAYS(C3,D3),""))</f>
        <v>35</v>
      </c>
      <c r="J3" s="16" t="n">
        <f aca="false">IF(OR(D3="",E3=""),"",IF(B3="REPARATION ",NETWORKDAYS(D3,E3),""))</f>
        <v>1</v>
      </c>
      <c r="K3" s="16" t="str">
        <f aca="false">IF(OR(C3="",F3=""),"",IF(B3="REPARATION ",NETWORKDAYS(C3,F3),""))</f>
        <v/>
      </c>
      <c r="L3" s="17" t="str">
        <f aca="false">IF(AND(OR(E3="",E3&lt;D3),B3="REPARATION ",D3&gt;1),1,"")</f>
        <v/>
      </c>
      <c r="AMJ3" s="0"/>
    </row>
    <row r="4" s="18" customFormat="true" ht="13.8" hidden="false" customHeight="false" outlineLevel="0" collapsed="false">
      <c r="A4" s="13" t="s">
        <v>15</v>
      </c>
      <c r="B4" s="13" t="s">
        <v>16</v>
      </c>
      <c r="C4" s="14" t="n">
        <v>43224</v>
      </c>
      <c r="D4" s="15" t="n">
        <v>43272</v>
      </c>
      <c r="E4" s="15" t="n">
        <v>43272</v>
      </c>
      <c r="F4" s="15"/>
      <c r="G4" s="3"/>
      <c r="H4" s="16" t="str">
        <f aca="false">IF(C4="","",IF(B4="REPARATION ",NETWORKDAYS($B$1,C4),""))</f>
        <v/>
      </c>
      <c r="I4" s="16" t="str">
        <f aca="false">IF(OR(C4="",D4=""),"",IF(B4="REPARATION ",NETWORKDAYS(C4,D4),""))</f>
        <v/>
      </c>
      <c r="J4" s="16" t="str">
        <f aca="false">IF(OR(D4="",E4=""),"",IF(B4="REPARATION ",NETWORKDAYS(D4,E4),""))</f>
        <v/>
      </c>
      <c r="K4" s="16" t="str">
        <f aca="false">IF(OR(C4="",F4=""),"",IF(B4="REPARATION ",NETWORKDAYS(C4,F4),""))</f>
        <v/>
      </c>
      <c r="L4" s="17" t="str">
        <f aca="false">IF(AND(OR(E4="",E4&lt;D4),B4="REPARATION ",D4&gt;1),1,"")</f>
        <v/>
      </c>
      <c r="AMJ4" s="0"/>
    </row>
    <row r="5" s="18" customFormat="true" ht="13.8" hidden="false" customHeight="false" outlineLevel="0" collapsed="false">
      <c r="A5" s="13" t="s">
        <v>17</v>
      </c>
      <c r="B5" s="13" t="s">
        <v>18</v>
      </c>
      <c r="C5" s="14" t="n">
        <v>43238</v>
      </c>
      <c r="D5" s="15" t="n">
        <v>43272</v>
      </c>
      <c r="E5" s="15" t="n">
        <v>43272</v>
      </c>
      <c r="F5" s="15"/>
      <c r="G5" s="3"/>
      <c r="H5" s="16" t="str">
        <f aca="false">IF(C5="","",IF(B5="REPARATION ",NETWORKDAYS($B$1,C5),""))</f>
        <v/>
      </c>
      <c r="I5" s="16" t="str">
        <f aca="false">IF(OR(C5="",D5=""),"",IF(B5="REPARATION ",NETWORKDAYS(C5,D5),""))</f>
        <v/>
      </c>
      <c r="J5" s="16" t="str">
        <f aca="false">IF(OR(D5="",E5=""),"",IF(B5="REPARATION ",NETWORKDAYS(D5,E5),""))</f>
        <v/>
      </c>
      <c r="K5" s="16" t="str">
        <f aca="false">IF(OR(C5="",F5=""),"",IF(B5="REPARATION ",NETWORKDAYS(C5,F5),""))</f>
        <v/>
      </c>
      <c r="L5" s="17" t="str">
        <f aca="false">IF(AND(OR(E5="",E5&lt;D5),B5="REPARATION ",D5&gt;1),1,"")</f>
        <v/>
      </c>
      <c r="AMJ5" s="0"/>
    </row>
    <row r="6" s="18" customFormat="true" ht="13.8" hidden="false" customHeight="false" outlineLevel="0" collapsed="false">
      <c r="A6" s="13" t="s">
        <v>19</v>
      </c>
      <c r="B6" s="13" t="s">
        <v>20</v>
      </c>
      <c r="C6" s="14" t="n">
        <v>43238</v>
      </c>
      <c r="D6" s="15" t="n">
        <v>43272</v>
      </c>
      <c r="E6" s="15" t="n">
        <v>43272</v>
      </c>
      <c r="F6" s="15"/>
      <c r="G6" s="3"/>
      <c r="H6" s="16" t="str">
        <f aca="false">IF(C6="","",IF(B6="REPARATION ",NETWORKDAYS($B$1,C6),""))</f>
        <v/>
      </c>
      <c r="I6" s="16" t="str">
        <f aca="false">IF(OR(C6="",D6=""),"",IF(B6="REPARATION ",NETWORKDAYS(C6,D6),""))</f>
        <v/>
      </c>
      <c r="J6" s="16" t="str">
        <f aca="false">IF(OR(D6="",E6=""),"",IF(B6="REPARATION ",NETWORKDAYS(D6,E6),""))</f>
        <v/>
      </c>
      <c r="K6" s="16" t="str">
        <f aca="false">IF(OR(C6="",F6=""),"",IF(B6="REPARATION ",NETWORKDAYS(C6,F6),""))</f>
        <v/>
      </c>
      <c r="L6" s="17" t="str">
        <f aca="false">IF(AND(OR(E6="",E6&lt;D6),B6="REPARATION ",D6&gt;1),1,"")</f>
        <v/>
      </c>
      <c r="AMJ6" s="0"/>
    </row>
    <row r="7" s="18" customFormat="true" ht="13.8" hidden="false" customHeight="false" outlineLevel="0" collapsed="false">
      <c r="A7" s="13" t="s">
        <v>21</v>
      </c>
      <c r="B7" s="13" t="s">
        <v>14</v>
      </c>
      <c r="C7" s="14" t="n">
        <v>43238</v>
      </c>
      <c r="D7" s="15" t="n">
        <v>43272</v>
      </c>
      <c r="E7" s="15" t="n">
        <v>43272</v>
      </c>
      <c r="F7" s="15"/>
      <c r="G7" s="3"/>
      <c r="H7" s="16" t="n">
        <f aca="false">IF(C7="","",IF(B7="REPARATION ",NETWORKDAYS($B$1,C7),""))</f>
        <v>100</v>
      </c>
      <c r="I7" s="16" t="n">
        <f aca="false">IF(OR(C7="",D7=""),"",IF(B7="REPARATION ",NETWORKDAYS(C7,D7),""))</f>
        <v>25</v>
      </c>
      <c r="J7" s="16" t="n">
        <f aca="false">IF(OR(D7="",E7=""),"",IF(B7="REPARATION ",NETWORKDAYS(D7,E7),""))</f>
        <v>1</v>
      </c>
      <c r="K7" s="16" t="str">
        <f aca="false">IF(OR(C7="",F7=""),"",IF(B7="REPARATION ",NETWORKDAYS(C7,F7),""))</f>
        <v/>
      </c>
      <c r="L7" s="17" t="str">
        <f aca="false">IF(AND(OR(E7="",E7&lt;D7),B7="REPARATION ",D7&gt;1),1,"")</f>
        <v/>
      </c>
      <c r="AMJ7" s="0"/>
    </row>
    <row r="8" s="18" customFormat="true" ht="13.8" hidden="false" customHeight="false" outlineLevel="0" collapsed="false">
      <c r="A8" s="13" t="s">
        <v>22</v>
      </c>
      <c r="B8" s="13" t="s">
        <v>16</v>
      </c>
      <c r="C8" s="14" t="n">
        <v>43238</v>
      </c>
      <c r="D8" s="15" t="n">
        <v>43272</v>
      </c>
      <c r="E8" s="15" t="n">
        <v>43272</v>
      </c>
      <c r="F8" s="15"/>
      <c r="G8" s="3"/>
      <c r="H8" s="16" t="str">
        <f aca="false">IF(C8="","",IF(B8="REPARATION ",NETWORKDAYS($B$1,C8),""))</f>
        <v/>
      </c>
      <c r="I8" s="16" t="str">
        <f aca="false">IF(OR(C8="",D8=""),"",IF(B8="REPARATION ",NETWORKDAYS(C8,D8),""))</f>
        <v/>
      </c>
      <c r="J8" s="16" t="str">
        <f aca="false">IF(OR(D8="",E8=""),"",IF(B8="REPARATION ",NETWORKDAYS(D8,E8),""))</f>
        <v/>
      </c>
      <c r="K8" s="16" t="str">
        <f aca="false">IF(OR(C8="",F8=""),"",IF(B8="REPARATION ",NETWORKDAYS(C8,F8),""))</f>
        <v/>
      </c>
      <c r="L8" s="17" t="str">
        <f aca="false">IF(AND(OR(E8="",E8&lt;D8),B8="REPARATION ",D8&gt;1),1,"")</f>
        <v/>
      </c>
      <c r="AMJ8" s="0"/>
    </row>
    <row r="9" s="18" customFormat="true" ht="13.8" hidden="false" customHeight="false" outlineLevel="0" collapsed="false">
      <c r="A9" s="13" t="s">
        <v>23</v>
      </c>
      <c r="B9" s="13" t="s">
        <v>18</v>
      </c>
      <c r="C9" s="14" t="n">
        <v>43238</v>
      </c>
      <c r="D9" s="15" t="n">
        <v>43272</v>
      </c>
      <c r="E9" s="15" t="n">
        <v>43272</v>
      </c>
      <c r="F9" s="15"/>
      <c r="G9" s="3"/>
      <c r="H9" s="16" t="str">
        <f aca="false">IF(C9="","",IF(B9="REPARATION ",NETWORKDAYS($B$1,C9),""))</f>
        <v/>
      </c>
      <c r="I9" s="16" t="str">
        <f aca="false">IF(OR(C9="",D9=""),"",IF(B9="REPARATION ",NETWORKDAYS(C9,D9),""))</f>
        <v/>
      </c>
      <c r="J9" s="16" t="str">
        <f aca="false">IF(OR(D9="",E9=""),"",IF(B9="REPARATION ",NETWORKDAYS(D9,E9),""))</f>
        <v/>
      </c>
      <c r="K9" s="16" t="str">
        <f aca="false">IF(OR(C9="",F9=""),"",IF(B9="REPARATION ",NETWORKDAYS(C9,F9),""))</f>
        <v/>
      </c>
      <c r="L9" s="17" t="str">
        <f aca="false">IF(AND(OR(E9="",E9&lt;D9),B9="REPARATION ",D9&gt;1),1,"")</f>
        <v/>
      </c>
      <c r="AMJ9" s="0"/>
    </row>
    <row r="10" s="18" customFormat="true" ht="13.8" hidden="false" customHeight="false" outlineLevel="0" collapsed="false">
      <c r="A10" s="13" t="s">
        <v>24</v>
      </c>
      <c r="B10" s="13" t="s">
        <v>20</v>
      </c>
      <c r="C10" s="15" t="n">
        <v>43234</v>
      </c>
      <c r="D10" s="15" t="n">
        <v>43273</v>
      </c>
      <c r="E10" s="15" t="n">
        <v>43273</v>
      </c>
      <c r="F10" s="15"/>
      <c r="G10" s="16"/>
      <c r="H10" s="16" t="str">
        <f aca="false">IF(C10="","",IF(B10="REPARATION ",NETWORKDAYS($B$1,C10),""))</f>
        <v/>
      </c>
      <c r="I10" s="16" t="str">
        <f aca="false">IF(OR(C10="",D10=""),"",IF(B10="REPARATION ",NETWORKDAYS(C10,D10),""))</f>
        <v/>
      </c>
      <c r="J10" s="16" t="str">
        <f aca="false">IF(OR(D10="",E10=""),"",IF(B10="REPARATION ",NETWORKDAYS(D10,E10),""))</f>
        <v/>
      </c>
      <c r="K10" s="16" t="str">
        <f aca="false">IF(OR(C10="",F10=""),"",IF(B10="REPARATION ",NETWORKDAYS(C10,F10),""))</f>
        <v/>
      </c>
      <c r="L10" s="17" t="str">
        <f aca="false">IF(AND(OR(E10="",E10&lt;D10),B10="REPARATION ",D10&gt;1),1,"")</f>
        <v/>
      </c>
      <c r="AMJ10" s="0"/>
    </row>
    <row r="11" s="18" customFormat="true" ht="13.8" hidden="false" customHeight="false" outlineLevel="0" collapsed="false">
      <c r="A11" s="13" t="s">
        <v>25</v>
      </c>
      <c r="B11" s="13" t="s">
        <v>14</v>
      </c>
      <c r="C11" s="19"/>
      <c r="D11" s="15"/>
      <c r="E11" s="15"/>
      <c r="F11" s="15"/>
      <c r="G11" s="16"/>
      <c r="H11" s="16" t="str">
        <f aca="false">IF(C11="","",IF(B11="REPARATION ",NETWORKDAYS($B$1,C11),""))</f>
        <v/>
      </c>
      <c r="I11" s="16" t="str">
        <f aca="false">IF(OR(C11="",D11=""),"",IF(B11="REPARATION ",NETWORKDAYS(C11,D11),""))</f>
        <v/>
      </c>
      <c r="J11" s="16" t="str">
        <f aca="false">IF(OR(D11="",E11=""),"",IF(B11="REPARATION ",NETWORKDAYS(D11,E11),""))</f>
        <v/>
      </c>
      <c r="K11" s="16" t="str">
        <f aca="false">IF(OR(C11="",F11=""),"",IF(B11="REPARATION ",NETWORKDAYS(C11,F11),""))</f>
        <v/>
      </c>
      <c r="L11" s="17" t="str">
        <f aca="false">IF(AND(OR(E11="",E11&lt;D11),B11="REPARATION ",D11&gt;1),1,"")</f>
        <v/>
      </c>
      <c r="AMJ11" s="0"/>
    </row>
    <row r="12" s="18" customFormat="true" ht="13.8" hidden="false" customHeight="false" outlineLevel="0" collapsed="false">
      <c r="A12" s="13" t="s">
        <v>26</v>
      </c>
      <c r="B12" s="13" t="s">
        <v>16</v>
      </c>
      <c r="C12" s="14" t="n">
        <v>43222</v>
      </c>
      <c r="D12" s="15" t="n">
        <v>43258</v>
      </c>
      <c r="E12" s="15" t="n">
        <v>43264</v>
      </c>
      <c r="F12" s="15"/>
      <c r="G12" s="16"/>
      <c r="H12" s="16" t="str">
        <f aca="false">IF(C12="","",IF(B12="REPARATION ",NETWORKDAYS($B$1,C12),""))</f>
        <v/>
      </c>
      <c r="I12" s="16" t="str">
        <f aca="false">IF(OR(C12="",D12=""),"",IF(B12="REPARATION ",NETWORKDAYS(C12,D12),""))</f>
        <v/>
      </c>
      <c r="J12" s="16" t="str">
        <f aca="false">IF(OR(D12="",E12=""),"",IF(B12="REPARATION ",NETWORKDAYS(D12,E12),""))</f>
        <v/>
      </c>
      <c r="K12" s="16" t="str">
        <f aca="false">IF(OR(C12="",F12=""),"",IF(B12="REPARATION ",NETWORKDAYS(C12,F12),""))</f>
        <v/>
      </c>
      <c r="L12" s="17" t="str">
        <f aca="false">IF(AND(OR(E12="",E12&lt;D12),B12="REPARATION ",D12&gt;1),1,"")</f>
        <v/>
      </c>
      <c r="AMJ12" s="0"/>
    </row>
    <row r="13" s="18" customFormat="true" ht="13.8" hidden="false" customHeight="false" outlineLevel="0" collapsed="false">
      <c r="A13" s="13" t="s">
        <v>27</v>
      </c>
      <c r="B13" s="13" t="s">
        <v>18</v>
      </c>
      <c r="C13" s="19"/>
      <c r="D13" s="15"/>
      <c r="E13" s="15"/>
      <c r="F13" s="15"/>
      <c r="G13" s="16"/>
      <c r="H13" s="16" t="str">
        <f aca="false">IF(C13="","",IF(B13="REPARATION ",NETWORKDAYS($B$1,C13),""))</f>
        <v/>
      </c>
      <c r="I13" s="16" t="str">
        <f aca="false">IF(OR(C13="",D13=""),"",IF(B13="REPARATION ",NETWORKDAYS(C13,D13),""))</f>
        <v/>
      </c>
      <c r="J13" s="16" t="str">
        <f aca="false">IF(OR(D13="",E13=""),"",IF(B13="REPARATION ",NETWORKDAYS(D13,E13),""))</f>
        <v/>
      </c>
      <c r="K13" s="16" t="str">
        <f aca="false">IF(OR(C13="",F13=""),"",IF(B13="REPARATION ",NETWORKDAYS(C13,F13),""))</f>
        <v/>
      </c>
      <c r="L13" s="17" t="str">
        <f aca="false">IF(AND(OR(E13="",E13&lt;D13),B13="REPARATION ",D13&gt;1),1,"")</f>
        <v/>
      </c>
      <c r="AMJ13" s="0"/>
    </row>
    <row r="14" s="18" customFormat="true" ht="13.8" hidden="false" customHeight="false" outlineLevel="0" collapsed="false">
      <c r="A14" s="13" t="s">
        <v>28</v>
      </c>
      <c r="B14" s="13" t="s">
        <v>20</v>
      </c>
      <c r="C14" s="19"/>
      <c r="D14" s="15"/>
      <c r="E14" s="15"/>
      <c r="F14" s="15"/>
      <c r="G14" s="16"/>
      <c r="H14" s="16" t="str">
        <f aca="false">IF(C14="","",IF(B14="REPARATION ",NETWORKDAYS($B$1,C14),""))</f>
        <v/>
      </c>
      <c r="I14" s="16" t="str">
        <f aca="false">IF(OR(C14="",D14=""),"",IF(B14="REPARATION ",NETWORKDAYS(C14,D14),""))</f>
        <v/>
      </c>
      <c r="J14" s="16" t="str">
        <f aca="false">IF(OR(D14="",E14=""),"",IF(B14="REPARATION ",NETWORKDAYS(D14,E14),""))</f>
        <v/>
      </c>
      <c r="K14" s="16" t="str">
        <f aca="false">IF(OR(C14="",F14=""),"",IF(B14="REPARATION ",NETWORKDAYS(C14,F14),""))</f>
        <v/>
      </c>
      <c r="L14" s="17" t="str">
        <f aca="false">IF(AND(OR(E14="",E14&lt;D14),B14="REPARATION ",D14&gt;1),1,"")</f>
        <v/>
      </c>
      <c r="AMJ14" s="0"/>
    </row>
    <row r="15" s="18" customFormat="true" ht="13.8" hidden="false" customHeight="false" outlineLevel="0" collapsed="false">
      <c r="A15" s="13" t="s">
        <v>29</v>
      </c>
      <c r="B15" s="13" t="s">
        <v>14</v>
      </c>
      <c r="C15" s="19"/>
      <c r="D15" s="15"/>
      <c r="E15" s="15"/>
      <c r="F15" s="15"/>
      <c r="G15" s="16"/>
      <c r="H15" s="16" t="str">
        <f aca="false">IF(C15="","",IF(B15="REPARATION ",NETWORKDAYS($B$1,C15),""))</f>
        <v/>
      </c>
      <c r="I15" s="16" t="str">
        <f aca="false">IF(OR(C15="",D15=""),"",IF(B15="REPARATION ",NETWORKDAYS(C15,D15),""))</f>
        <v/>
      </c>
      <c r="J15" s="16" t="str">
        <f aca="false">IF(OR(D15="",E15=""),"",IF(B15="REPARATION ",NETWORKDAYS(D15,E15),""))</f>
        <v/>
      </c>
      <c r="K15" s="16" t="str">
        <f aca="false">IF(OR(C15="",F15=""),"",IF(B15="REPARATION ",NETWORKDAYS(C15,F15),""))</f>
        <v/>
      </c>
      <c r="L15" s="17" t="str">
        <f aca="false">IF(AND(OR(E15="",E15&lt;D15),B15="REPARATION ",D15&gt;1),1,"")</f>
        <v/>
      </c>
      <c r="AMJ15" s="0"/>
    </row>
    <row r="16" s="20" customFormat="true" ht="13.8" hidden="false" customHeight="false" outlineLevel="0" collapsed="false">
      <c r="A16" s="13" t="s">
        <v>30</v>
      </c>
      <c r="B16" s="13" t="s">
        <v>16</v>
      </c>
      <c r="C16" s="14" t="n">
        <v>43262</v>
      </c>
      <c r="D16" s="15" t="n">
        <v>43299</v>
      </c>
      <c r="E16" s="15" t="n">
        <v>43299</v>
      </c>
      <c r="F16" s="15"/>
      <c r="G16" s="11"/>
      <c r="H16" s="16" t="str">
        <f aca="false">IF(C16="","",IF(B16="REPARATION ",NETWORKDAYS($B$1,C16),""))</f>
        <v/>
      </c>
      <c r="I16" s="16" t="str">
        <f aca="false">IF(OR(C16="",D16=""),"",IF(B16="REPARATION ",NETWORKDAYS(C16,D16),""))</f>
        <v/>
      </c>
      <c r="J16" s="16" t="str">
        <f aca="false">IF(OR(D16="",E16=""),"",IF(B16="REPARATION ",NETWORKDAYS(D16,E16),""))</f>
        <v/>
      </c>
      <c r="K16" s="16" t="str">
        <f aca="false">IF(OR(C16="",F16=""),"",IF(B16="REPARATION ",NETWORKDAYS(C16,F16),""))</f>
        <v/>
      </c>
      <c r="L16" s="17" t="str">
        <f aca="false">IF(AND(OR(E16="",E16&lt;D16),B16="REPARATION ",D16&gt;1),1,"")</f>
        <v/>
      </c>
      <c r="AMJ16" s="0"/>
    </row>
    <row r="17" s="18" customFormat="true" ht="13.8" hidden="false" customHeight="false" outlineLevel="0" collapsed="false">
      <c r="A17" s="13" t="s">
        <v>31</v>
      </c>
      <c r="B17" s="13" t="s">
        <v>18</v>
      </c>
      <c r="C17" s="14" t="n">
        <v>43251</v>
      </c>
      <c r="D17" s="15"/>
      <c r="E17" s="15"/>
      <c r="F17" s="15"/>
      <c r="G17" s="16"/>
      <c r="H17" s="16" t="str">
        <f aca="false">IF(C17="","",IF(B17="REPARATION ",NETWORKDAYS($B$1,C17),""))</f>
        <v/>
      </c>
      <c r="I17" s="16" t="str">
        <f aca="false">IF(OR(C17="",D17=""),"",IF(B17="REPARATION ",NETWORKDAYS(C17,D17),""))</f>
        <v/>
      </c>
      <c r="J17" s="16" t="str">
        <f aca="false">IF(OR(D17="",E17=""),"",IF(B17="REPARATION ",NETWORKDAYS(D17,E17),""))</f>
        <v/>
      </c>
      <c r="K17" s="16" t="str">
        <f aca="false">IF(OR(C17="",F17=""),"",IF(B17="REPARATION ",NETWORKDAYS(C17,F17),""))</f>
        <v/>
      </c>
      <c r="L17" s="17" t="str">
        <f aca="false">IF(AND(OR(E17="",E17&lt;D17),B17="REPARATION ",D17&gt;1),1,"")</f>
        <v/>
      </c>
      <c r="AMJ17" s="0"/>
    </row>
    <row r="18" s="18" customFormat="true" ht="13.8" hidden="false" customHeight="false" outlineLevel="0" collapsed="false">
      <c r="A18" s="13" t="s">
        <v>32</v>
      </c>
      <c r="B18" s="13" t="s">
        <v>20</v>
      </c>
      <c r="C18" s="14"/>
      <c r="D18" s="15" t="n">
        <v>43271</v>
      </c>
      <c r="E18" s="15"/>
      <c r="F18" s="15"/>
      <c r="G18" s="3"/>
      <c r="H18" s="16" t="str">
        <f aca="false">IF(C18="","",IF(B18="REPARATION ",NETWORKDAYS($B$1,C18),""))</f>
        <v/>
      </c>
      <c r="I18" s="16" t="str">
        <f aca="false">IF(OR(C18="",D18=""),"",IF(B18="REPARATION ",NETWORKDAYS(C18,D18),""))</f>
        <v/>
      </c>
      <c r="J18" s="16" t="str">
        <f aca="false">IF(OR(D18="",E18=""),"",IF(B18="REPARATION ",NETWORKDAYS(D18,E18),""))</f>
        <v/>
      </c>
      <c r="K18" s="16" t="str">
        <f aca="false">IF(OR(C18="",F18=""),"",IF(B18="REPARATION ",NETWORKDAYS(C18,F18),""))</f>
        <v/>
      </c>
      <c r="L18" s="17" t="str">
        <f aca="false">IF(AND(OR(E18="",E18&lt;D18),B18="REPARATION ",D18&gt;1),1,"")</f>
        <v/>
      </c>
      <c r="AMJ18" s="0"/>
    </row>
    <row r="19" s="18" customFormat="true" ht="13.8" hidden="false" customHeight="false" outlineLevel="0" collapsed="false">
      <c r="A19" s="13" t="s">
        <v>33</v>
      </c>
      <c r="B19" s="13" t="s">
        <v>14</v>
      </c>
      <c r="C19" s="14"/>
      <c r="D19" s="15" t="n">
        <v>43271</v>
      </c>
      <c r="E19" s="15"/>
      <c r="F19" s="15"/>
      <c r="G19" s="3"/>
      <c r="H19" s="16" t="str">
        <f aca="false">IF(C19="","",IF(B19="REPARATION ",NETWORKDAYS($B$1,C19),""))</f>
        <v/>
      </c>
      <c r="I19" s="16" t="str">
        <f aca="false">IF(OR(C19="",D19=""),"",IF(B19="REPARATION ",NETWORKDAYS(C19,D19),""))</f>
        <v/>
      </c>
      <c r="J19" s="16" t="str">
        <f aca="false">IF(OR(D19="",E19=""),"",IF(B19="REPARATION ",NETWORKDAYS(D19,E19),""))</f>
        <v/>
      </c>
      <c r="K19" s="16" t="str">
        <f aca="false">IF(OR(C19="",F19=""),"",IF(B19="REPARATION ",NETWORKDAYS(C19,F19),""))</f>
        <v/>
      </c>
      <c r="L19" s="17" t="n">
        <f aca="false">IF(AND(OR(E19="",E19&lt;D19),B19="REPARATION ",D19&gt;1),1,"")</f>
        <v>1</v>
      </c>
      <c r="AMJ19" s="0"/>
    </row>
    <row r="20" s="18" customFormat="true" ht="13.8" hidden="false" customHeight="false" outlineLevel="0" collapsed="false">
      <c r="A20" s="13" t="s">
        <v>34</v>
      </c>
      <c r="B20" s="13" t="s">
        <v>16</v>
      </c>
      <c r="C20" s="15" t="n">
        <v>43238</v>
      </c>
      <c r="D20" s="15" t="n">
        <v>43271</v>
      </c>
      <c r="E20" s="15" t="n">
        <v>43272</v>
      </c>
      <c r="F20" s="15"/>
      <c r="G20" s="3"/>
      <c r="H20" s="16" t="str">
        <f aca="false">IF(C20="","",IF(B20="REPARATION ",NETWORKDAYS($B$1,C20),""))</f>
        <v/>
      </c>
      <c r="I20" s="16" t="str">
        <f aca="false">IF(OR(C20="",D20=""),"",IF(B20="REPARATION ",NETWORKDAYS(C20,D20),""))</f>
        <v/>
      </c>
      <c r="J20" s="16" t="str">
        <f aca="false">IF(OR(D20="",E20=""),"",IF(B20="REPARATION ",NETWORKDAYS(D20,E20),""))</f>
        <v/>
      </c>
      <c r="K20" s="16" t="str">
        <f aca="false">IF(OR(C20="",F20=""),"",IF(B20="REPARATION ",NETWORKDAYS(C20,F20),""))</f>
        <v/>
      </c>
      <c r="L20" s="17" t="str">
        <f aca="false">IF(AND(OR(E20="",E20&lt;D20),B20="REPARATION ",D20&gt;1),1,"")</f>
        <v/>
      </c>
      <c r="AMJ20" s="0"/>
    </row>
    <row r="21" s="18" customFormat="true" ht="13.8" hidden="false" customHeight="false" outlineLevel="0" collapsed="false">
      <c r="A21" s="13" t="s">
        <v>35</v>
      </c>
      <c r="B21" s="13" t="s">
        <v>18</v>
      </c>
      <c r="C21" s="15" t="n">
        <v>43234</v>
      </c>
      <c r="D21" s="15" t="n">
        <v>43257</v>
      </c>
      <c r="E21" s="15" t="n">
        <v>43259</v>
      </c>
      <c r="F21" s="15" t="n">
        <v>43333</v>
      </c>
      <c r="G21" s="16"/>
      <c r="H21" s="16" t="str">
        <f aca="false">IF(C21="","",IF(B21="REPARATION ",NETWORKDAYS($B$1,C21),""))</f>
        <v/>
      </c>
      <c r="I21" s="16" t="str">
        <f aca="false">IF(OR(C21="",D21=""),"",IF(B21="REPARATION ",NETWORKDAYS(C21,D21),""))</f>
        <v/>
      </c>
      <c r="J21" s="16" t="str">
        <f aca="false">IF(OR(D21="",E21=""),"",IF(B21="REPARATION ",NETWORKDAYS(D21,E21),""))</f>
        <v/>
      </c>
      <c r="K21" s="16" t="str">
        <f aca="false">IF(OR(C21="",F21=""),"",IF(B21="REPARATION ",NETWORKDAYS(C21,F21),""))</f>
        <v/>
      </c>
      <c r="L21" s="17" t="str">
        <f aca="false">IF(AND(OR(E21="",E21&lt;D21),B21="REPARATION ",D21&gt;1),1,"")</f>
        <v/>
      </c>
      <c r="AMJ21" s="0"/>
    </row>
    <row r="22" s="18" customFormat="true" ht="13.8" hidden="false" customHeight="false" outlineLevel="0" collapsed="false">
      <c r="A22" s="13" t="s">
        <v>36</v>
      </c>
      <c r="B22" s="13" t="s">
        <v>20</v>
      </c>
      <c r="C22" s="14" t="n">
        <v>43234</v>
      </c>
      <c r="D22" s="15" t="n">
        <v>43257</v>
      </c>
      <c r="E22" s="15" t="n">
        <v>43259</v>
      </c>
      <c r="F22" s="15"/>
      <c r="G22" s="16"/>
      <c r="H22" s="16" t="str">
        <f aca="false">IF(C22="","",IF(B22="REPARATION ",NETWORKDAYS($B$1,C22),""))</f>
        <v/>
      </c>
      <c r="I22" s="16" t="str">
        <f aca="false">IF(OR(C22="",D22=""),"",IF(B22="REPARATION ",NETWORKDAYS(C22,D22),""))</f>
        <v/>
      </c>
      <c r="J22" s="16" t="str">
        <f aca="false">IF(OR(D22="",E22=""),"",IF(B22="REPARATION ",NETWORKDAYS(D22,E22),""))</f>
        <v/>
      </c>
      <c r="K22" s="16" t="str">
        <f aca="false">IF(OR(C22="",F22=""),"",IF(B22="REPARATION ",NETWORKDAYS(C22,F22),""))</f>
        <v/>
      </c>
      <c r="L22" s="17" t="str">
        <f aca="false">IF(AND(OR(E22="",E22&lt;D22),B22="REPARATION ",D22&gt;1),1,"")</f>
        <v/>
      </c>
      <c r="AMJ22" s="0"/>
    </row>
    <row r="23" s="18" customFormat="true" ht="13.8" hidden="false" customHeight="false" outlineLevel="0" collapsed="false">
      <c r="A23" s="13" t="s">
        <v>37</v>
      </c>
      <c r="B23" s="13" t="s">
        <v>14</v>
      </c>
      <c r="C23" s="14" t="n">
        <v>43224</v>
      </c>
      <c r="D23" s="15" t="n">
        <v>43257</v>
      </c>
      <c r="E23" s="15" t="n">
        <v>43259</v>
      </c>
      <c r="F23" s="15"/>
      <c r="G23" s="16"/>
      <c r="H23" s="16" t="n">
        <f aca="false">IF(C23="","",IF(B23="REPARATION ",NETWORKDAYS($B$1,C23),""))</f>
        <v>90</v>
      </c>
      <c r="I23" s="16" t="n">
        <f aca="false">IF(OR(C23="",D23=""),"",IF(B23="REPARATION ",NETWORKDAYS(C23,D23),""))</f>
        <v>24</v>
      </c>
      <c r="J23" s="16" t="n">
        <f aca="false">IF(OR(D23="",E23=""),"",IF(B23="REPARATION ",NETWORKDAYS(D23,E23),""))</f>
        <v>3</v>
      </c>
      <c r="K23" s="16" t="str">
        <f aca="false">IF(OR(C23="",F23=""),"",IF(B23="REPARATION ",NETWORKDAYS(C23,F23),""))</f>
        <v/>
      </c>
      <c r="L23" s="17" t="str">
        <f aca="false">IF(AND(OR(E23="",E23&lt;D23),B23="REPARATION ",D23&gt;1),1,"")</f>
        <v/>
      </c>
      <c r="AMJ23" s="0"/>
    </row>
    <row r="24" s="18" customFormat="true" ht="13.8" hidden="false" customHeight="false" outlineLevel="0" collapsed="false">
      <c r="A24" s="13" t="s">
        <v>38</v>
      </c>
      <c r="B24" s="13" t="s">
        <v>16</v>
      </c>
      <c r="C24" s="19"/>
      <c r="D24" s="15"/>
      <c r="E24" s="15"/>
      <c r="F24" s="15"/>
      <c r="G24" s="16"/>
      <c r="H24" s="16" t="str">
        <f aca="false">IF(C24="","",IF(B24="REPARATION ",NETWORKDAYS($B$1,C24),""))</f>
        <v/>
      </c>
      <c r="I24" s="16" t="str">
        <f aca="false">IF(OR(C24="",D24=""),"",IF(B24="REPARATION ",NETWORKDAYS(C24,D24),""))</f>
        <v/>
      </c>
      <c r="J24" s="16" t="str">
        <f aca="false">IF(OR(D24="",E24=""),"",IF(B24="REPARATION ",NETWORKDAYS(D24,E24),""))</f>
        <v/>
      </c>
      <c r="K24" s="16" t="str">
        <f aca="false">IF(OR(C24="",F24=""),"",IF(B24="REPARATION ",NETWORKDAYS(C24,F24),""))</f>
        <v/>
      </c>
      <c r="L24" s="17" t="str">
        <f aca="false">IF(AND(OR(E24="",E24&lt;D24),B24="REPARATION ",D24&gt;1),1,"")</f>
        <v/>
      </c>
      <c r="AMJ24" s="0"/>
    </row>
    <row r="25" s="18" customFormat="true" ht="13.8" hidden="false" customHeight="false" outlineLevel="0" collapsed="false">
      <c r="A25" s="13" t="s">
        <v>39</v>
      </c>
      <c r="B25" s="13" t="s">
        <v>18</v>
      </c>
      <c r="C25" s="19"/>
      <c r="D25" s="15"/>
      <c r="E25" s="15"/>
      <c r="F25" s="15"/>
      <c r="G25" s="16"/>
      <c r="H25" s="16" t="str">
        <f aca="false">IF(C25="","",IF(B25="REPARATION ",NETWORKDAYS($B$1,C25),""))</f>
        <v/>
      </c>
      <c r="I25" s="16" t="str">
        <f aca="false">IF(OR(C25="",D25=""),"",IF(B25="REPARATION ",NETWORKDAYS(C25,D25),""))</f>
        <v/>
      </c>
      <c r="J25" s="16" t="str">
        <f aca="false">IF(OR(D25="",E25=""),"",IF(B25="REPARATION ",NETWORKDAYS(D25,E25),""))</f>
        <v/>
      </c>
      <c r="K25" s="16" t="str">
        <f aca="false">IF(OR(C25="",F25=""),"",IF(B25="REPARATION ",NETWORKDAYS(C25,F25),""))</f>
        <v/>
      </c>
      <c r="L25" s="17" t="str">
        <f aca="false">IF(AND(OR(E25="",E25&lt;D25),B25="REPARATION ",D25&gt;1),1,"")</f>
        <v/>
      </c>
      <c r="AMJ25" s="0"/>
    </row>
    <row r="26" s="20" customFormat="true" ht="13.8" hidden="false" customHeight="false" outlineLevel="0" collapsed="false">
      <c r="A26" s="13" t="s">
        <v>40</v>
      </c>
      <c r="B26" s="13" t="s">
        <v>20</v>
      </c>
      <c r="C26" s="14" t="n">
        <v>43238</v>
      </c>
      <c r="D26" s="15"/>
      <c r="E26" s="15"/>
      <c r="F26" s="15"/>
      <c r="G26" s="11"/>
      <c r="H26" s="16" t="str">
        <f aca="false">IF(C26="","",IF(B26="REPARATION ",NETWORKDAYS($B$1,C26),""))</f>
        <v/>
      </c>
      <c r="I26" s="16" t="str">
        <f aca="false">IF(OR(C26="",D26=""),"",IF(B26="REPARATION ",NETWORKDAYS(C26,D26),""))</f>
        <v/>
      </c>
      <c r="J26" s="16" t="str">
        <f aca="false">IF(OR(D26="",E26=""),"",IF(B26="REPARATION ",NETWORKDAYS(D26,E26),""))</f>
        <v/>
      </c>
      <c r="K26" s="16" t="str">
        <f aca="false">IF(OR(C26="",F26=""),"",IF(B26="REPARATION ",NETWORKDAYS(C26,F26),""))</f>
        <v/>
      </c>
      <c r="L26" s="17" t="str">
        <f aca="false">IF(AND(OR(E26="",E26&lt;D26),B26="REPARATION ",D26&gt;1),1,"")</f>
        <v/>
      </c>
      <c r="AMJ26" s="0"/>
    </row>
    <row r="27" s="20" customFormat="true" ht="13.8" hidden="false" customHeight="false" outlineLevel="0" collapsed="false">
      <c r="A27" s="13" t="s">
        <v>41</v>
      </c>
      <c r="B27" s="13" t="s">
        <v>14</v>
      </c>
      <c r="C27" s="14" t="n">
        <v>43238</v>
      </c>
      <c r="D27" s="15"/>
      <c r="E27" s="15"/>
      <c r="F27" s="15"/>
      <c r="G27" s="11"/>
      <c r="H27" s="16" t="n">
        <f aca="false">IF(C27="","",IF(B27="REPARATION ",NETWORKDAYS($B$1,C27),""))</f>
        <v>100</v>
      </c>
      <c r="I27" s="16" t="str">
        <f aca="false">IF(OR(C27="",D27=""),"",IF(B27="REPARATION ",NETWORKDAYS(C27,D27),""))</f>
        <v/>
      </c>
      <c r="J27" s="16" t="str">
        <f aca="false">IF(OR(D27="",E27=""),"",IF(B27="REPARATION ",NETWORKDAYS(D27,E27),""))</f>
        <v/>
      </c>
      <c r="K27" s="16" t="str">
        <f aca="false">IF(OR(C27="",F27=""),"",IF(B27="REPARATION ",NETWORKDAYS(C27,F27),""))</f>
        <v/>
      </c>
      <c r="L27" s="17" t="str">
        <f aca="false">IF(AND(OR(E27="",E27&lt;D27),B27="REPARATION ",D27&gt;1),1,"")</f>
        <v/>
      </c>
      <c r="AMJ27" s="0"/>
    </row>
    <row r="28" s="20" customFormat="true" ht="13.8" hidden="false" customHeight="false" outlineLevel="0" collapsed="false">
      <c r="A28" s="13" t="s">
        <v>42</v>
      </c>
      <c r="B28" s="13" t="s">
        <v>16</v>
      </c>
      <c r="C28" s="14" t="n">
        <v>43238</v>
      </c>
      <c r="D28" s="15"/>
      <c r="E28" s="15"/>
      <c r="F28" s="15"/>
      <c r="G28" s="11"/>
      <c r="H28" s="16" t="str">
        <f aca="false">IF(C28="","",IF(B28="REPARATION ",NETWORKDAYS($B$1,C28),""))</f>
        <v/>
      </c>
      <c r="I28" s="16" t="str">
        <f aca="false">IF(OR(C28="",D28=""),"",IF(B28="REPARATION ",NETWORKDAYS(C28,D28),""))</f>
        <v/>
      </c>
      <c r="J28" s="16" t="str">
        <f aca="false">IF(OR(D28="",E28=""),"",IF(B28="REPARATION ",NETWORKDAYS(D28,E28),""))</f>
        <v/>
      </c>
      <c r="K28" s="16" t="str">
        <f aca="false">IF(OR(C28="",F28=""),"",IF(B28="REPARATION ",NETWORKDAYS(C28,F28),""))</f>
        <v/>
      </c>
      <c r="L28" s="17" t="str">
        <f aca="false">IF(AND(OR(E28="",E28&lt;D28),B28="REPARATION ",D28&gt;1),1,"")</f>
        <v/>
      </c>
      <c r="AMJ28" s="0"/>
    </row>
    <row r="29" s="20" customFormat="true" ht="13.8" hidden="false" customHeight="false" outlineLevel="0" collapsed="false">
      <c r="A29" s="13" t="s">
        <v>43</v>
      </c>
      <c r="B29" s="13" t="s">
        <v>18</v>
      </c>
      <c r="C29" s="14" t="n">
        <v>43238</v>
      </c>
      <c r="D29" s="15"/>
      <c r="E29" s="15"/>
      <c r="F29" s="15"/>
      <c r="G29" s="11"/>
      <c r="H29" s="16" t="str">
        <f aca="false">IF(C29="","",IF(B29="REPARATION ",NETWORKDAYS($B$1,C29),""))</f>
        <v/>
      </c>
      <c r="I29" s="16" t="str">
        <f aca="false">IF(OR(C29="",D29=""),"",IF(B29="REPARATION ",NETWORKDAYS(C29,D29),""))</f>
        <v/>
      </c>
      <c r="J29" s="16" t="str">
        <f aca="false">IF(OR(D29="",E29=""),"",IF(B29="REPARATION ",NETWORKDAYS(D29,E29),""))</f>
        <v/>
      </c>
      <c r="K29" s="16" t="str">
        <f aca="false">IF(OR(C29="",F29=""),"",IF(B29="REPARATION ",NETWORKDAYS(C29,F29),""))</f>
        <v/>
      </c>
      <c r="L29" s="17" t="str">
        <f aca="false">IF(AND(OR(E29="",E29&lt;D29),B29="REPARATION ",D29&gt;1),1,"")</f>
        <v/>
      </c>
      <c r="AMJ29" s="0"/>
    </row>
    <row r="30" s="20" customFormat="true" ht="13.8" hidden="false" customHeight="false" outlineLevel="0" collapsed="false">
      <c r="A30" s="13" t="s">
        <v>44</v>
      </c>
      <c r="B30" s="13" t="s">
        <v>20</v>
      </c>
      <c r="C30" s="14"/>
      <c r="D30" s="15"/>
      <c r="E30" s="15"/>
      <c r="F30" s="15"/>
      <c r="G30" s="11"/>
      <c r="H30" s="16" t="str">
        <f aca="false">IF(C30="","",IF(B30="REPARATION ",NETWORKDAYS($B$1,C30),""))</f>
        <v/>
      </c>
      <c r="I30" s="16" t="str">
        <f aca="false">IF(OR(C30="",D30=""),"",IF(B30="REPARATION ",NETWORKDAYS(C30,D30),""))</f>
        <v/>
      </c>
      <c r="J30" s="16" t="str">
        <f aca="false">IF(OR(D30="",E30=""),"",IF(B30="REPARATION ",NETWORKDAYS(D30,E30),""))</f>
        <v/>
      </c>
      <c r="K30" s="16" t="str">
        <f aca="false">IF(OR(C30="",F30=""),"",IF(B30="REPARATION ",NETWORKDAYS(C30,F30),""))</f>
        <v/>
      </c>
      <c r="L30" s="17" t="str">
        <f aca="false">IF(AND(OR(E30="",E30&lt;D30),B30="REPARATION ",D30&gt;1),1,"")</f>
        <v/>
      </c>
      <c r="AMJ30" s="0"/>
    </row>
    <row r="31" s="18" customFormat="true" ht="13.8" hidden="false" customHeight="false" outlineLevel="0" collapsed="false">
      <c r="A31" s="13" t="s">
        <v>45</v>
      </c>
      <c r="B31" s="13" t="s">
        <v>14</v>
      </c>
      <c r="C31" s="14" t="n">
        <v>43243</v>
      </c>
      <c r="D31" s="15" t="n">
        <v>43258</v>
      </c>
      <c r="E31" s="15" t="n">
        <v>43259</v>
      </c>
      <c r="F31" s="15" t="n">
        <v>43342</v>
      </c>
      <c r="G31" s="16"/>
      <c r="H31" s="16" t="n">
        <f aca="false">IF(C31="","",IF(B31="REPARATION ",NETWORKDAYS($B$1,C31),""))</f>
        <v>103</v>
      </c>
      <c r="I31" s="16" t="n">
        <f aca="false">IF(OR(C31="",D31=""),"",IF(B31="REPARATION ",NETWORKDAYS(C31,D31),""))</f>
        <v>12</v>
      </c>
      <c r="J31" s="16" t="n">
        <f aca="false">IF(OR(D31="",E31=""),"",IF(B31="REPARATION ",NETWORKDAYS(D31,E31),""))</f>
        <v>2</v>
      </c>
      <c r="K31" s="16" t="n">
        <f aca="false">IF(OR(C31="",F31=""),"",IF(B31="REPARATION ",NETWORKDAYS(C31,F31),""))</f>
        <v>72</v>
      </c>
      <c r="L31" s="17" t="str">
        <f aca="false">IF(AND(OR(E31="",E31&lt;D31),B31="REPARATION ",D31&gt;1),1,"")</f>
        <v/>
      </c>
      <c r="AMJ31" s="0"/>
    </row>
    <row r="32" s="18" customFormat="true" ht="13.8" hidden="false" customHeight="false" outlineLevel="0" collapsed="false">
      <c r="A32" s="13" t="s">
        <v>46</v>
      </c>
      <c r="B32" s="13" t="s">
        <v>16</v>
      </c>
      <c r="C32" s="14" t="n">
        <v>43243</v>
      </c>
      <c r="D32" s="15" t="n">
        <v>43258</v>
      </c>
      <c r="E32" s="15" t="n">
        <v>43259</v>
      </c>
      <c r="F32" s="15" t="n">
        <v>43337</v>
      </c>
      <c r="G32" s="16"/>
      <c r="H32" s="16" t="str">
        <f aca="false">IF(C32="","",IF(B32="REPARATION ",NETWORKDAYS($B$1,C32),""))</f>
        <v/>
      </c>
      <c r="I32" s="16" t="str">
        <f aca="false">IF(OR(C32="",D32=""),"",IF(B32="REPARATION ",NETWORKDAYS(C32,D32),""))</f>
        <v/>
      </c>
      <c r="J32" s="16" t="str">
        <f aca="false">IF(OR(D32="",E32=""),"",IF(B32="REPARATION ",NETWORKDAYS(D32,E32),""))</f>
        <v/>
      </c>
      <c r="K32" s="16" t="str">
        <f aca="false">IF(OR(C32="",F32=""),"",IF(B32="REPARATION ",NETWORKDAYS(C32,F32),""))</f>
        <v/>
      </c>
      <c r="L32" s="17" t="str">
        <f aca="false">IF(AND(OR(E32="",E32&lt;D32),B32="REPARATION ",D32&gt;1),1,"")</f>
        <v/>
      </c>
      <c r="AMJ32" s="0"/>
    </row>
    <row r="33" s="18" customFormat="true" ht="13.8" hidden="false" customHeight="false" outlineLevel="0" collapsed="false">
      <c r="A33" s="13" t="s">
        <v>47</v>
      </c>
      <c r="B33" s="13" t="s">
        <v>18</v>
      </c>
      <c r="C33" s="14" t="n">
        <v>43243</v>
      </c>
      <c r="D33" s="15" t="n">
        <v>43258</v>
      </c>
      <c r="E33" s="15" t="n">
        <v>43259</v>
      </c>
      <c r="F33" s="15" t="n">
        <v>43337</v>
      </c>
      <c r="G33" s="16"/>
      <c r="H33" s="16" t="str">
        <f aca="false">IF(C33="","",IF(B33="REPARATION ",NETWORKDAYS($B$1,C33),""))</f>
        <v/>
      </c>
      <c r="I33" s="16" t="str">
        <f aca="false">IF(OR(C33="",D33=""),"",IF(B33="REPARATION ",NETWORKDAYS(C33,D33),""))</f>
        <v/>
      </c>
      <c r="J33" s="16" t="str">
        <f aca="false">IF(OR(D33="",E33=""),"",IF(B33="REPARATION ",NETWORKDAYS(D33,E33),""))</f>
        <v/>
      </c>
      <c r="K33" s="16" t="str">
        <f aca="false">IF(OR(C33="",F33=""),"",IF(B33="REPARATION ",NETWORKDAYS(C33,F33),""))</f>
        <v/>
      </c>
      <c r="L33" s="17" t="str">
        <f aca="false">IF(AND(OR(E33="",E33&lt;D33),B33="REPARATION ",D33&gt;1),1,"")</f>
        <v/>
      </c>
      <c r="AMJ33" s="0"/>
    </row>
    <row r="34" s="18" customFormat="true" ht="13.8" hidden="false" customHeight="false" outlineLevel="0" collapsed="false">
      <c r="A34" s="13" t="s">
        <v>48</v>
      </c>
      <c r="B34" s="13" t="s">
        <v>20</v>
      </c>
      <c r="C34" s="14" t="n">
        <v>43243</v>
      </c>
      <c r="D34" s="15" t="n">
        <v>43258</v>
      </c>
      <c r="E34" s="15" t="n">
        <v>43259</v>
      </c>
      <c r="F34" s="15" t="n">
        <v>43347</v>
      </c>
      <c r="G34" s="16"/>
      <c r="H34" s="16" t="str">
        <f aca="false">IF(C34="","",IF(B34="REPARATION ",NETWORKDAYS($B$1,C34),""))</f>
        <v/>
      </c>
      <c r="I34" s="16" t="str">
        <f aca="false">IF(OR(C34="",D34=""),"",IF(B34="REPARATION ",NETWORKDAYS(C34,D34),""))</f>
        <v/>
      </c>
      <c r="J34" s="16" t="str">
        <f aca="false">IF(OR(D34="",E34=""),"",IF(B34="REPARATION ",NETWORKDAYS(D34,E34),""))</f>
        <v/>
      </c>
      <c r="K34" s="16" t="str">
        <f aca="false">IF(OR(C34="",F34=""),"",IF(B34="REPARATION ",NETWORKDAYS(C34,F34),""))</f>
        <v/>
      </c>
      <c r="L34" s="17" t="str">
        <f aca="false">IF(AND(OR(E34="",E34&lt;D34),B34="REPARATION ",D34&gt;1),1,"")</f>
        <v/>
      </c>
      <c r="AMJ34" s="0"/>
    </row>
    <row r="35" s="18" customFormat="true" ht="13.8" hidden="false" customHeight="false" outlineLevel="0" collapsed="false">
      <c r="A35" s="13" t="s">
        <v>49</v>
      </c>
      <c r="B35" s="13" t="s">
        <v>14</v>
      </c>
      <c r="C35" s="14" t="n">
        <v>43243</v>
      </c>
      <c r="D35" s="15" t="n">
        <v>43258</v>
      </c>
      <c r="E35" s="15" t="n">
        <v>43259</v>
      </c>
      <c r="F35" s="15" t="n">
        <v>43347</v>
      </c>
      <c r="G35" s="16"/>
      <c r="H35" s="16" t="n">
        <f aca="false">IF(C35="","",IF(B35="REPARATION ",NETWORKDAYS($B$1,C35),""))</f>
        <v>103</v>
      </c>
      <c r="I35" s="16" t="n">
        <f aca="false">IF(OR(C35="",D35=""),"",IF(B35="REPARATION ",NETWORKDAYS(C35,D35),""))</f>
        <v>12</v>
      </c>
      <c r="J35" s="16" t="n">
        <f aca="false">IF(OR(D35="",E35=""),"",IF(B35="REPARATION ",NETWORKDAYS(D35,E35),""))</f>
        <v>2</v>
      </c>
      <c r="K35" s="16" t="n">
        <f aca="false">IF(OR(C35="",F35=""),"",IF(B35="REPARATION ",NETWORKDAYS(C35,F35),""))</f>
        <v>75</v>
      </c>
      <c r="L35" s="17" t="str">
        <f aca="false">IF(AND(OR(E35="",E35&lt;D35),B35="REPARATION ",D35&gt;1),1,"")</f>
        <v/>
      </c>
      <c r="AMJ35" s="0"/>
    </row>
    <row r="36" s="18" customFormat="true" ht="13.8" hidden="false" customHeight="false" outlineLevel="0" collapsed="false">
      <c r="A36" s="13" t="s">
        <v>50</v>
      </c>
      <c r="B36" s="13" t="s">
        <v>16</v>
      </c>
      <c r="C36" s="14" t="n">
        <v>43243</v>
      </c>
      <c r="D36" s="15" t="n">
        <v>43258</v>
      </c>
      <c r="E36" s="15" t="n">
        <v>43259</v>
      </c>
      <c r="F36" s="15"/>
      <c r="G36" s="16"/>
      <c r="H36" s="16" t="str">
        <f aca="false">IF(C36="","",IF(B36="REPARATION ",NETWORKDAYS($B$1,C36),""))</f>
        <v/>
      </c>
      <c r="I36" s="16" t="str">
        <f aca="false">IF(OR(C36="",D36=""),"",IF(B36="REPARATION ",NETWORKDAYS(C36,D36),""))</f>
        <v/>
      </c>
      <c r="J36" s="16" t="str">
        <f aca="false">IF(OR(D36="",E36=""),"",IF(B36="REPARATION ",NETWORKDAYS(D36,E36),""))</f>
        <v/>
      </c>
      <c r="K36" s="16" t="str">
        <f aca="false">IF(OR(C36="",F36=""),"",IF(B36="REPARATION ",NETWORKDAYS(C36,F36),""))</f>
        <v/>
      </c>
      <c r="L36" s="17" t="str">
        <f aca="false">IF(AND(OR(E36="",E36&lt;D36),B36="REPARATION ",D36&gt;1),1,"")</f>
        <v/>
      </c>
      <c r="AMJ36" s="0"/>
    </row>
    <row r="37" s="18" customFormat="true" ht="13.8" hidden="false" customHeight="false" outlineLevel="0" collapsed="false">
      <c r="A37" s="13" t="s">
        <v>51</v>
      </c>
      <c r="B37" s="13" t="s">
        <v>18</v>
      </c>
      <c r="C37" s="14" t="n">
        <v>43243</v>
      </c>
      <c r="D37" s="15" t="n">
        <v>43258</v>
      </c>
      <c r="E37" s="15" t="n">
        <v>43259</v>
      </c>
      <c r="F37" s="15"/>
      <c r="G37" s="16"/>
      <c r="H37" s="16" t="str">
        <f aca="false">IF(C37="","",IF(B37="REPARATION ",NETWORKDAYS($B$1,C37),""))</f>
        <v/>
      </c>
      <c r="I37" s="16" t="str">
        <f aca="false">IF(OR(C37="",D37=""),"",IF(B37="REPARATION ",NETWORKDAYS(C37,D37),""))</f>
        <v/>
      </c>
      <c r="J37" s="16" t="str">
        <f aca="false">IF(OR(D37="",E37=""),"",IF(B37="REPARATION ",NETWORKDAYS(D37,E37),""))</f>
        <v/>
      </c>
      <c r="K37" s="16" t="str">
        <f aca="false">IF(OR(C37="",F37=""),"",IF(B37="REPARATION ",NETWORKDAYS(C37,F37),""))</f>
        <v/>
      </c>
      <c r="L37" s="17" t="str">
        <f aca="false">IF(AND(OR(E37="",E37&lt;D37),B37="REPARATION ",D37&gt;1),1,"")</f>
        <v/>
      </c>
      <c r="AMJ37" s="0"/>
    </row>
    <row r="38" s="18" customFormat="true" ht="13.8" hidden="false" customHeight="false" outlineLevel="0" collapsed="false">
      <c r="A38" s="13" t="s">
        <v>52</v>
      </c>
      <c r="B38" s="13" t="s">
        <v>20</v>
      </c>
      <c r="C38" s="14" t="n">
        <v>43243</v>
      </c>
      <c r="D38" s="15" t="n">
        <v>43258</v>
      </c>
      <c r="E38" s="15" t="n">
        <v>43259</v>
      </c>
      <c r="F38" s="15"/>
      <c r="G38" s="16"/>
      <c r="H38" s="16" t="str">
        <f aca="false">IF(C38="","",IF(B38="REPARATION ",NETWORKDAYS($B$1,C38),""))</f>
        <v/>
      </c>
      <c r="I38" s="16" t="str">
        <f aca="false">IF(OR(C38="",D38=""),"",IF(B38="REPARATION ",NETWORKDAYS(C38,D38),""))</f>
        <v/>
      </c>
      <c r="J38" s="16" t="str">
        <f aca="false">IF(OR(D38="",E38=""),"",IF(B38="REPARATION ",NETWORKDAYS(D38,E38),""))</f>
        <v/>
      </c>
      <c r="K38" s="16" t="str">
        <f aca="false">IF(OR(C38="",F38=""),"",IF(B38="REPARATION ",NETWORKDAYS(C38,F38),""))</f>
        <v/>
      </c>
      <c r="L38" s="17" t="str">
        <f aca="false">IF(AND(OR(E38="",E38&lt;D38),B38="REPARATION ",D38&gt;1),1,"")</f>
        <v/>
      </c>
      <c r="AMJ38" s="0"/>
    </row>
    <row r="39" s="18" customFormat="true" ht="13.8" hidden="false" customHeight="false" outlineLevel="0" collapsed="false">
      <c r="A39" s="13" t="s">
        <v>53</v>
      </c>
      <c r="B39" s="13" t="s">
        <v>14</v>
      </c>
      <c r="C39" s="21"/>
      <c r="D39" s="15"/>
      <c r="E39" s="15"/>
      <c r="F39" s="15"/>
      <c r="G39" s="16"/>
      <c r="H39" s="16" t="str">
        <f aca="false">IF(C39="","",IF(B39="REPARATION ",NETWORKDAYS($B$1,C39),""))</f>
        <v/>
      </c>
      <c r="I39" s="16" t="str">
        <f aca="false">IF(OR(C39="",D39=""),"",IF(B39="REPARATION ",NETWORKDAYS(C39,D39),""))</f>
        <v/>
      </c>
      <c r="J39" s="16" t="str">
        <f aca="false">IF(OR(D39="",E39=""),"",IF(B39="REPARATION ",NETWORKDAYS(D39,E39),""))</f>
        <v/>
      </c>
      <c r="K39" s="16" t="str">
        <f aca="false">IF(OR(C39="",F39=""),"",IF(B39="REPARATION ",NETWORKDAYS(C39,F39),""))</f>
        <v/>
      </c>
      <c r="L39" s="17" t="str">
        <f aca="false">IF(AND(OR(E39="",E39&lt;D39),B39="REPARATION ",D39&gt;1),1,"")</f>
        <v/>
      </c>
      <c r="AMJ39" s="0"/>
    </row>
    <row r="40" s="18" customFormat="true" ht="13.8" hidden="false" customHeight="false" outlineLevel="0" collapsed="false">
      <c r="A40" s="13" t="s">
        <v>54</v>
      </c>
      <c r="B40" s="13" t="s">
        <v>16</v>
      </c>
      <c r="C40" s="14"/>
      <c r="D40" s="15"/>
      <c r="E40" s="15"/>
      <c r="F40" s="15"/>
      <c r="G40" s="16"/>
      <c r="H40" s="16" t="str">
        <f aca="false">IF(C40="","",IF(B40="REPARATION ",NETWORKDAYS($B$1,C40),""))</f>
        <v/>
      </c>
      <c r="I40" s="16" t="str">
        <f aca="false">IF(OR(C40="",D40=""),"",IF(B40="REPARATION ",NETWORKDAYS(C40,D40),""))</f>
        <v/>
      </c>
      <c r="J40" s="16" t="str">
        <f aca="false">IF(OR(D40="",E40=""),"",IF(B40="REPARATION ",NETWORKDAYS(D40,E40),""))</f>
        <v/>
      </c>
      <c r="K40" s="16" t="str">
        <f aca="false">IF(OR(C40="",F40=""),"",IF(B40="REPARATION ",NETWORKDAYS(C40,F40),""))</f>
        <v/>
      </c>
      <c r="L40" s="17" t="str">
        <f aca="false">IF(AND(OR(E40="",E40&lt;D40),B40="REPARATION ",D40&gt;1),1,"")</f>
        <v/>
      </c>
      <c r="AMJ40" s="0"/>
    </row>
    <row r="41" s="18" customFormat="true" ht="13.8" hidden="false" customHeight="false" outlineLevel="0" collapsed="false">
      <c r="A41" s="13" t="s">
        <v>55</v>
      </c>
      <c r="B41" s="13" t="s">
        <v>18</v>
      </c>
      <c r="C41" s="14"/>
      <c r="D41" s="15"/>
      <c r="E41" s="15"/>
      <c r="F41" s="15"/>
      <c r="G41" s="16"/>
      <c r="H41" s="16" t="str">
        <f aca="false">IF(C41="","",IF(B41="REPARATION ",NETWORKDAYS($B$1,C41),""))</f>
        <v/>
      </c>
      <c r="I41" s="16" t="str">
        <f aca="false">IF(OR(C41="",D41=""),"",IF(B41="REPARATION ",NETWORKDAYS(C41,D41),""))</f>
        <v/>
      </c>
      <c r="J41" s="16" t="str">
        <f aca="false">IF(OR(D41="",E41=""),"",IF(B41="REPARATION ",NETWORKDAYS(D41,E41),""))</f>
        <v/>
      </c>
      <c r="K41" s="16" t="str">
        <f aca="false">IF(OR(C41="",F41=""),"",IF(B41="REPARATION ",NETWORKDAYS(C41,F41),""))</f>
        <v/>
      </c>
      <c r="L41" s="17" t="str">
        <f aca="false">IF(AND(OR(E41="",E41&lt;D41),B41="REPARATION ",D41&gt;1),1,"")</f>
        <v/>
      </c>
      <c r="AMJ41" s="0"/>
    </row>
    <row r="42" s="18" customFormat="true" ht="13.8" hidden="false" customHeight="false" outlineLevel="0" collapsed="false">
      <c r="A42" s="13" t="s">
        <v>56</v>
      </c>
      <c r="B42" s="13" t="s">
        <v>20</v>
      </c>
      <c r="C42" s="14" t="n">
        <v>43234</v>
      </c>
      <c r="D42" s="15" t="n">
        <v>43272</v>
      </c>
      <c r="E42" s="15" t="n">
        <v>43272</v>
      </c>
      <c r="F42" s="15"/>
      <c r="G42" s="3"/>
      <c r="H42" s="16" t="str">
        <f aca="false">IF(C42="","",IF(B42="REPARATION ",NETWORKDAYS($B$1,C42),""))</f>
        <v/>
      </c>
      <c r="I42" s="16" t="str">
        <f aca="false">IF(OR(C42="",D42=""),"",IF(B42="REPARATION ",NETWORKDAYS(C42,D42),""))</f>
        <v/>
      </c>
      <c r="J42" s="16" t="str">
        <f aca="false">IF(OR(D42="",E42=""),"",IF(B42="REPARATION ",NETWORKDAYS(D42,E42),""))</f>
        <v/>
      </c>
      <c r="K42" s="16" t="str">
        <f aca="false">IF(OR(C42="",F42=""),"",IF(B42="REPARATION ",NETWORKDAYS(C42,F42),""))</f>
        <v/>
      </c>
      <c r="L42" s="17" t="str">
        <f aca="false">IF(AND(OR(E42="",E42&lt;D42),B42="REPARATION ",D42&gt;1),1,"")</f>
        <v/>
      </c>
      <c r="AMJ42" s="0"/>
    </row>
    <row r="43" s="18" customFormat="true" ht="13.8" hidden="false" customHeight="false" outlineLevel="0" collapsed="false">
      <c r="A43" s="13" t="s">
        <v>57</v>
      </c>
      <c r="B43" s="13" t="s">
        <v>14</v>
      </c>
      <c r="C43" s="14" t="n">
        <v>43234</v>
      </c>
      <c r="D43" s="15" t="n">
        <v>43272</v>
      </c>
      <c r="E43" s="15" t="n">
        <v>43272</v>
      </c>
      <c r="F43" s="15"/>
      <c r="G43" s="3"/>
      <c r="H43" s="16" t="n">
        <f aca="false">IF(C43="","",IF(B43="REPARATION ",NETWORKDAYS($B$1,C43),""))</f>
        <v>96</v>
      </c>
      <c r="I43" s="16" t="n">
        <f aca="false">IF(OR(C43="",D43=""),"",IF(B43="REPARATION ",NETWORKDAYS(C43,D43),""))</f>
        <v>29</v>
      </c>
      <c r="J43" s="16" t="n">
        <f aca="false">IF(OR(D43="",E43=""),"",IF(B43="REPARATION ",NETWORKDAYS(D43,E43),""))</f>
        <v>1</v>
      </c>
      <c r="K43" s="16" t="str">
        <f aca="false">IF(OR(C43="",F43=""),"",IF(B43="REPARATION ",NETWORKDAYS(C43,F43),""))</f>
        <v/>
      </c>
      <c r="L43" s="17" t="str">
        <f aca="false">IF(AND(OR(E43="",E43&lt;D43),B43="REPARATION ",D43&gt;1),1,"")</f>
        <v/>
      </c>
      <c r="AMJ43" s="0"/>
    </row>
    <row r="44" s="18" customFormat="true" ht="13.8" hidden="false" customHeight="false" outlineLevel="0" collapsed="false">
      <c r="A44" s="13" t="s">
        <v>58</v>
      </c>
      <c r="B44" s="13" t="s">
        <v>16</v>
      </c>
      <c r="C44" s="14"/>
      <c r="D44" s="15"/>
      <c r="E44" s="15"/>
      <c r="F44" s="15"/>
      <c r="G44" s="16"/>
      <c r="H44" s="16" t="str">
        <f aca="false">IF(C44="","",IF(B44="REPARATION ",NETWORKDAYS($B$1,C44),""))</f>
        <v/>
      </c>
      <c r="I44" s="16" t="str">
        <f aca="false">IF(OR(C44="",D44=""),"",IF(B44="REPARATION ",NETWORKDAYS(C44,D44),""))</f>
        <v/>
      </c>
      <c r="J44" s="16" t="str">
        <f aca="false">IF(OR(D44="",E44=""),"",IF(B44="REPARATION ",NETWORKDAYS(D44,E44),""))</f>
        <v/>
      </c>
      <c r="K44" s="16" t="str">
        <f aca="false">IF(OR(C44="",F44=""),"",IF(B44="REPARATION ",NETWORKDAYS(C44,F44),""))</f>
        <v/>
      </c>
      <c r="L44" s="17" t="str">
        <f aca="false">IF(AND(OR(E44="",E44&lt;D44),B44="REPARATION ",D44&gt;1),1,"")</f>
        <v/>
      </c>
      <c r="AMJ44" s="0"/>
    </row>
    <row r="45" s="18" customFormat="true" ht="13.8" hidden="false" customHeight="false" outlineLevel="0" collapsed="false">
      <c r="A45" s="13" t="s">
        <v>59</v>
      </c>
      <c r="B45" s="13" t="s">
        <v>18</v>
      </c>
      <c r="C45" s="19"/>
      <c r="D45" s="15"/>
      <c r="E45" s="15"/>
      <c r="F45" s="15"/>
      <c r="G45" s="16"/>
      <c r="H45" s="16" t="str">
        <f aca="false">IF(C45="","",IF(B45="REPARATION ",NETWORKDAYS($B$1,C45),""))</f>
        <v/>
      </c>
      <c r="I45" s="16" t="str">
        <f aca="false">IF(OR(C45="",D45=""),"",IF(B45="REPARATION ",NETWORKDAYS(C45,D45),""))</f>
        <v/>
      </c>
      <c r="J45" s="16" t="str">
        <f aca="false">IF(OR(D45="",E45=""),"",IF(B45="REPARATION ",NETWORKDAYS(D45,E45),""))</f>
        <v/>
      </c>
      <c r="K45" s="16" t="str">
        <f aca="false">IF(OR(C45="",F45=""),"",IF(B45="REPARATION ",NETWORKDAYS(C45,F45),""))</f>
        <v/>
      </c>
      <c r="L45" s="17" t="str">
        <f aca="false">IF(AND(OR(E45="",E45&lt;D45),B45="REPARATION ",D45&gt;1),1,"")</f>
        <v/>
      </c>
      <c r="AMJ45" s="0"/>
    </row>
    <row r="46" s="20" customFormat="true" ht="13.8" hidden="false" customHeight="false" outlineLevel="0" collapsed="false">
      <c r="A46" s="13" t="s">
        <v>60</v>
      </c>
      <c r="B46" s="13" t="s">
        <v>20</v>
      </c>
      <c r="C46" s="14"/>
      <c r="D46" s="15"/>
      <c r="E46" s="15"/>
      <c r="F46" s="15"/>
      <c r="G46" s="11"/>
      <c r="H46" s="16" t="str">
        <f aca="false">IF(C46="","",IF(B46="REPARATION ",NETWORKDAYS($B$1,C46),""))</f>
        <v/>
      </c>
      <c r="I46" s="16" t="str">
        <f aca="false">IF(OR(C46="",D46=""),"",IF(B46="REPARATION ",NETWORKDAYS(C46,D46),""))</f>
        <v/>
      </c>
      <c r="J46" s="16" t="str">
        <f aca="false">IF(OR(D46="",E46=""),"",IF(B46="REPARATION ",NETWORKDAYS(D46,E46),""))</f>
        <v/>
      </c>
      <c r="K46" s="16" t="str">
        <f aca="false">IF(OR(C46="",F46=""),"",IF(B46="REPARATION ",NETWORKDAYS(C46,F46),""))</f>
        <v/>
      </c>
      <c r="L46" s="17" t="str">
        <f aca="false">IF(AND(OR(E46="",E46&lt;D46),B46="REPARATION ",D46&gt;1),1,"")</f>
        <v/>
      </c>
      <c r="AMJ46" s="0"/>
    </row>
    <row r="47" s="20" customFormat="true" ht="13.8" hidden="false" customHeight="false" outlineLevel="0" collapsed="false">
      <c r="A47" s="13" t="s">
        <v>61</v>
      </c>
      <c r="B47" s="13" t="s">
        <v>14</v>
      </c>
      <c r="C47" s="19"/>
      <c r="D47" s="15"/>
      <c r="E47" s="15"/>
      <c r="F47" s="15"/>
      <c r="G47" s="11"/>
      <c r="H47" s="16" t="str">
        <f aca="false">IF(C47="","",IF(B47="REPARATION ",NETWORKDAYS($B$1,C47),""))</f>
        <v/>
      </c>
      <c r="I47" s="16" t="str">
        <f aca="false">IF(OR(C47="",D47=""),"",IF(B47="REPARATION ",NETWORKDAYS(C47,D47),""))</f>
        <v/>
      </c>
      <c r="J47" s="16" t="str">
        <f aca="false">IF(OR(D47="",E47=""),"",IF(B47="REPARATION ",NETWORKDAYS(D47,E47),""))</f>
        <v/>
      </c>
      <c r="K47" s="16" t="str">
        <f aca="false">IF(OR(C47="",F47=""),"",IF(B47="REPARATION ",NETWORKDAYS(C47,F47),""))</f>
        <v/>
      </c>
      <c r="L47" s="17" t="str">
        <f aca="false">IF(AND(OR(E47="",E47&lt;D47),B47="REPARATION ",D47&gt;1),1,"")</f>
        <v/>
      </c>
      <c r="AMJ47" s="0"/>
    </row>
    <row r="48" customFormat="false" ht="13.8" hidden="false" customHeight="false" outlineLevel="0" collapsed="false">
      <c r="A48" s="13" t="s">
        <v>62</v>
      </c>
      <c r="B48" s="13" t="s">
        <v>16</v>
      </c>
      <c r="C48" s="14" t="n">
        <v>43238</v>
      </c>
      <c r="D48" s="15" t="n">
        <v>43272</v>
      </c>
      <c r="E48" s="22" t="n">
        <v>43273</v>
      </c>
      <c r="F48" s="22"/>
      <c r="G48" s="23"/>
      <c r="H48" s="16" t="str">
        <f aca="false">IF(C48="","",IF(B48="REPARATION ",NETWORKDAYS($B$1,C48),""))</f>
        <v/>
      </c>
      <c r="I48" s="16" t="str">
        <f aca="false">IF(OR(C48="",D48=""),"",IF(B48="REPARATION ",NETWORKDAYS(C48,D48),""))</f>
        <v/>
      </c>
      <c r="J48" s="16" t="str">
        <f aca="false">IF(OR(D48="",E48=""),"",IF(B48="REPARATION ",NETWORKDAYS(D48,E48),""))</f>
        <v/>
      </c>
      <c r="K48" s="16" t="str">
        <f aca="false">IF(OR(C48="",F48=""),"",IF(B48="REPARATION ",NETWORKDAYS(C48,F48),""))</f>
        <v/>
      </c>
      <c r="L48" s="17" t="str">
        <f aca="false">IF(AND(OR(E48="",E48&lt;D48),B48="REPARATION ",D48&gt;1),1,"")</f>
        <v/>
      </c>
    </row>
    <row r="49" customFormat="false" ht="13.8" hidden="false" customHeight="false" outlineLevel="0" collapsed="false">
      <c r="A49" s="13" t="s">
        <v>63</v>
      </c>
      <c r="B49" s="13" t="s">
        <v>18</v>
      </c>
      <c r="C49" s="14" t="n">
        <v>43238</v>
      </c>
      <c r="D49" s="15" t="n">
        <v>43272</v>
      </c>
      <c r="E49" s="24" t="n">
        <v>43273</v>
      </c>
      <c r="F49" s="22"/>
      <c r="G49" s="23"/>
      <c r="H49" s="16" t="str">
        <f aca="false">IF(C49="","",IF(B49="REPARATION ",NETWORKDAYS($B$1,C49),""))</f>
        <v/>
      </c>
      <c r="I49" s="16" t="str">
        <f aca="false">IF(OR(C49="",D49=""),"",IF(B49="REPARATION ",NETWORKDAYS(C49,D49),""))</f>
        <v/>
      </c>
      <c r="J49" s="16" t="str">
        <f aca="false">IF(OR(D49="",E49=""),"",IF(B49="REPARATION ",NETWORKDAYS(D49,E49),""))</f>
        <v/>
      </c>
      <c r="K49" s="16" t="str">
        <f aca="false">IF(OR(C49="",F49=""),"",IF(B49="REPARATION ",NETWORKDAYS(C49,F49),""))</f>
        <v/>
      </c>
      <c r="L49" s="17" t="str">
        <f aca="false">IF(AND(OR(E49="",E49&lt;D49),B49="REPARATION ",D49&gt;1),1,"")</f>
        <v/>
      </c>
    </row>
    <row r="50" customFormat="false" ht="13.8" hidden="false" customHeight="false" outlineLevel="0" collapsed="false">
      <c r="A50" s="13" t="s">
        <v>64</v>
      </c>
      <c r="B50" s="13" t="s">
        <v>20</v>
      </c>
      <c r="C50" s="14"/>
      <c r="D50" s="24"/>
      <c r="E50" s="24"/>
      <c r="F50" s="22"/>
      <c r="H50" s="16" t="str">
        <f aca="false">IF(C50="","",IF(B50="REPARATION ",NETWORKDAYS($B$1,C50),""))</f>
        <v/>
      </c>
      <c r="I50" s="16" t="str">
        <f aca="false">IF(OR(C50="",D50=""),"",IF(B50="REPARATION ",NETWORKDAYS(C50,D50),""))</f>
        <v/>
      </c>
      <c r="J50" s="16" t="str">
        <f aca="false">IF(OR(D50="",E50=""),"",IF(B50="REPARATION ",NETWORKDAYS(D50,E50),""))</f>
        <v/>
      </c>
      <c r="K50" s="16" t="str">
        <f aca="false">IF(OR(C50="",F50=""),"",IF(B50="REPARATION ",NETWORKDAYS(C50,F50),""))</f>
        <v/>
      </c>
      <c r="L50" s="17" t="str">
        <f aca="false">IF(AND(OR(E50="",E50&lt;D50),B50="REPARATION ",D50&gt;1),1,"")</f>
        <v/>
      </c>
    </row>
    <row r="51" customFormat="false" ht="13.8" hidden="false" customHeight="false" outlineLevel="0" collapsed="false">
      <c r="A51" s="13" t="s">
        <v>65</v>
      </c>
      <c r="B51" s="13" t="s">
        <v>14</v>
      </c>
      <c r="C51" s="14"/>
      <c r="D51" s="24"/>
      <c r="E51" s="24"/>
      <c r="F51" s="22"/>
      <c r="H51" s="16" t="str">
        <f aca="false">IF(C51="","",IF(B51="REPARATION ",NETWORKDAYS($B$1,C51),""))</f>
        <v/>
      </c>
      <c r="I51" s="16" t="str">
        <f aca="false">IF(OR(C51="",D51=""),"",IF(B51="REPARATION ",NETWORKDAYS(C51,D51),""))</f>
        <v/>
      </c>
      <c r="J51" s="16" t="str">
        <f aca="false">IF(OR(D51="",E51=""),"",IF(B51="REPARATION ",NETWORKDAYS(D51,E51),""))</f>
        <v/>
      </c>
      <c r="K51" s="16" t="str">
        <f aca="false">IF(OR(C51="",F51=""),"",IF(B51="REPARATION ",NETWORKDAYS(C51,F51),""))</f>
        <v/>
      </c>
      <c r="L51" s="17" t="str">
        <f aca="false">IF(AND(OR(E51="",E51&lt;D51),B51="REPARATION ",D51&gt;1),1,"")</f>
        <v/>
      </c>
    </row>
    <row r="52" customFormat="false" ht="13.8" hidden="false" customHeight="false" outlineLevel="0" collapsed="false">
      <c r="A52" s="13" t="s">
        <v>66</v>
      </c>
      <c r="B52" s="13" t="s">
        <v>16</v>
      </c>
      <c r="C52" s="25" t="n">
        <v>43243</v>
      </c>
      <c r="D52" s="15" t="n">
        <v>43272</v>
      </c>
      <c r="E52" s="24" t="n">
        <v>43273</v>
      </c>
      <c r="F52" s="22"/>
      <c r="H52" s="16" t="str">
        <f aca="false">IF(C52="","",IF(B52="REPARATION ",NETWORKDAYS($B$1,C52),""))</f>
        <v/>
      </c>
      <c r="I52" s="16" t="str">
        <f aca="false">IF(OR(C52="",D52=""),"",IF(B52="REPARATION ",NETWORKDAYS(C52,D52),""))</f>
        <v/>
      </c>
      <c r="J52" s="16" t="str">
        <f aca="false">IF(OR(D52="",E52=""),"",IF(B52="REPARATION ",NETWORKDAYS(D52,E52),""))</f>
        <v/>
      </c>
      <c r="K52" s="16" t="str">
        <f aca="false">IF(OR(C52="",F52=""),"",IF(B52="REPARATION ",NETWORKDAYS(C52,F52),""))</f>
        <v/>
      </c>
      <c r="L52" s="17" t="str">
        <f aca="false">IF(AND(OR(E52="",E52&lt;D52),B52="REPARATION ",D52&gt;1),1,"")</f>
        <v/>
      </c>
    </row>
    <row r="53" customFormat="false" ht="13.8" hidden="false" customHeight="false" outlineLevel="0" collapsed="false">
      <c r="A53" s="13" t="s">
        <v>67</v>
      </c>
      <c r="B53" s="13" t="s">
        <v>18</v>
      </c>
      <c r="C53" s="14" t="n">
        <v>43238</v>
      </c>
      <c r="D53" s="24"/>
      <c r="E53" s="24"/>
      <c r="F53" s="22"/>
      <c r="H53" s="16" t="str">
        <f aca="false">IF(C53="","",IF(B53="REPARATION ",NETWORKDAYS($B$1,C53),""))</f>
        <v/>
      </c>
      <c r="I53" s="16" t="str">
        <f aca="false">IF(OR(C53="",D53=""),"",IF(B53="REPARATION ",NETWORKDAYS(C53,D53),""))</f>
        <v/>
      </c>
      <c r="J53" s="16" t="str">
        <f aca="false">IF(OR(D53="",E53=""),"",IF(B53="REPARATION ",NETWORKDAYS(D53,E53),""))</f>
        <v/>
      </c>
      <c r="K53" s="16" t="str">
        <f aca="false">IF(OR(C53="",F53=""),"",IF(B53="REPARATION ",NETWORKDAYS(C53,F53),""))</f>
        <v/>
      </c>
      <c r="L53" s="17" t="str">
        <f aca="false">IF(AND(OR(E53="",E53&lt;D53),B53="REPARATION ",D53&gt;1),1,"")</f>
        <v/>
      </c>
    </row>
    <row r="54" customFormat="false" ht="13.8" hidden="false" customHeight="false" outlineLevel="0" collapsed="false">
      <c r="A54" s="13" t="s">
        <v>68</v>
      </c>
      <c r="B54" s="13" t="s">
        <v>20</v>
      </c>
      <c r="C54" s="14" t="n">
        <v>43238</v>
      </c>
      <c r="D54" s="24"/>
      <c r="E54" s="24"/>
      <c r="F54" s="22"/>
      <c r="H54" s="16" t="str">
        <f aca="false">IF(C54="","",IF(B54="REPARATION ",NETWORKDAYS($B$1,C54),""))</f>
        <v/>
      </c>
      <c r="I54" s="16" t="str">
        <f aca="false">IF(OR(C54="",D54=""),"",IF(B54="REPARATION ",NETWORKDAYS(C54,D54),""))</f>
        <v/>
      </c>
      <c r="J54" s="16" t="str">
        <f aca="false">IF(OR(D54="",E54=""),"",IF(B54="REPARATION ",NETWORKDAYS(D54,E54),""))</f>
        <v/>
      </c>
      <c r="K54" s="16" t="str">
        <f aca="false">IF(OR(C54="",F54=""),"",IF(B54="REPARATION ",NETWORKDAYS(C54,F54),""))</f>
        <v/>
      </c>
      <c r="L54" s="17" t="str">
        <f aca="false">IF(AND(OR(E54="",E54&lt;D54),B54="REPARATION ",D54&gt;1),1,"")</f>
        <v/>
      </c>
    </row>
    <row r="55" customFormat="false" ht="13.8" hidden="false" customHeight="false" outlineLevel="0" collapsed="false">
      <c r="A55" s="13" t="s">
        <v>69</v>
      </c>
      <c r="B55" s="13" t="s">
        <v>14</v>
      </c>
      <c r="C55" s="14" t="n">
        <v>43224</v>
      </c>
      <c r="D55" s="22" t="n">
        <v>43274</v>
      </c>
      <c r="E55" s="22" t="n">
        <v>43274</v>
      </c>
      <c r="F55" s="22"/>
      <c r="H55" s="16" t="n">
        <f aca="false">IF(C55="","",IF(B55="REPARATION ",NETWORKDAYS($B$1,C55),""))</f>
        <v>90</v>
      </c>
      <c r="I55" s="16" t="n">
        <f aca="false">IF(OR(C55="",D55=""),"",IF(B55="REPARATION ",NETWORKDAYS(C55,D55),""))</f>
        <v>36</v>
      </c>
      <c r="J55" s="16" t="n">
        <f aca="false">IF(OR(D55="",E55=""),"",IF(B55="REPARATION ",NETWORKDAYS(D55,E55),""))</f>
        <v>0</v>
      </c>
      <c r="K55" s="16" t="str">
        <f aca="false">IF(OR(C55="",F55=""),"",IF(B55="REPARATION ",NETWORKDAYS(C55,F55),""))</f>
        <v/>
      </c>
      <c r="L55" s="17" t="str">
        <f aca="false">IF(AND(OR(E55="",E55&lt;D55),B55="REPARATION ",D55&gt;1),1,"")</f>
        <v/>
      </c>
    </row>
    <row r="56" customFormat="false" ht="13.8" hidden="false" customHeight="false" outlineLevel="0" collapsed="false">
      <c r="A56" s="13" t="s">
        <v>70</v>
      </c>
      <c r="B56" s="13" t="s">
        <v>16</v>
      </c>
      <c r="C56" s="14" t="n">
        <v>43222</v>
      </c>
      <c r="D56" s="15" t="n">
        <v>43273</v>
      </c>
      <c r="E56" s="22" t="n">
        <v>43273</v>
      </c>
      <c r="F56" s="22"/>
      <c r="H56" s="16" t="str">
        <f aca="false">IF(C56="","",IF(B56="REPARATION ",NETWORKDAYS($B$1,C56),""))</f>
        <v/>
      </c>
      <c r="I56" s="16" t="str">
        <f aca="false">IF(OR(C56="",D56=""),"",IF(B56="REPARATION ",NETWORKDAYS(C56,D56),""))</f>
        <v/>
      </c>
      <c r="J56" s="16" t="str">
        <f aca="false">IF(OR(D56="",E56=""),"",IF(B56="REPARATION ",NETWORKDAYS(D56,E56),""))</f>
        <v/>
      </c>
      <c r="K56" s="16" t="str">
        <f aca="false">IF(OR(C56="",F56=""),"",IF(B56="REPARATION ",NETWORKDAYS(C56,F56),""))</f>
        <v/>
      </c>
      <c r="L56" s="17" t="str">
        <f aca="false">IF(AND(OR(E56="",E56&lt;D56),B56="REPARATION ",D56&gt;1),1,"")</f>
        <v/>
      </c>
    </row>
    <row r="57" customFormat="false" ht="13.8" hidden="false" customHeight="false" outlineLevel="0" collapsed="false">
      <c r="A57" s="13" t="s">
        <v>71</v>
      </c>
      <c r="B57" s="13" t="s">
        <v>18</v>
      </c>
      <c r="C57" s="14"/>
      <c r="D57" s="24"/>
      <c r="E57" s="24"/>
      <c r="F57" s="22"/>
      <c r="H57" s="16" t="str">
        <f aca="false">IF(C57="","",IF(B57="REPARATION ",NETWORKDAYS($B$1,C57),""))</f>
        <v/>
      </c>
      <c r="I57" s="16" t="str">
        <f aca="false">IF(OR(C57="",D57=""),"",IF(B57="REPARATION ",NETWORKDAYS(C57,D57),""))</f>
        <v/>
      </c>
      <c r="J57" s="16" t="str">
        <f aca="false">IF(OR(D57="",E57=""),"",IF(B57="REPARATION ",NETWORKDAYS(D57,E57),""))</f>
        <v/>
      </c>
      <c r="K57" s="16" t="str">
        <f aca="false">IF(OR(C57="",F57=""),"",IF(B57="REPARATION ",NETWORKDAYS(C57,F57),""))</f>
        <v/>
      </c>
      <c r="L57" s="17" t="str">
        <f aca="false">IF(AND(OR(E57="",E57&lt;D57),B57="REPARATION ",D57&gt;1),1,"")</f>
        <v/>
      </c>
    </row>
    <row r="58" customFormat="false" ht="13.8" hidden="false" customHeight="false" outlineLevel="0" collapsed="false">
      <c r="A58" s="13" t="s">
        <v>72</v>
      </c>
      <c r="B58" s="13" t="s">
        <v>20</v>
      </c>
      <c r="C58" s="21"/>
      <c r="D58" s="24"/>
      <c r="E58" s="24"/>
      <c r="F58" s="22"/>
      <c r="H58" s="16" t="str">
        <f aca="false">IF(C58="","",IF(B58="REPARATION ",NETWORKDAYS($B$1,C58),""))</f>
        <v/>
      </c>
      <c r="I58" s="16" t="str">
        <f aca="false">IF(OR(C58="",D58=""),"",IF(B58="REPARATION ",NETWORKDAYS(C58,D58),""))</f>
        <v/>
      </c>
      <c r="J58" s="16" t="str">
        <f aca="false">IF(OR(D58="",E58=""),"",IF(B58="REPARATION ",NETWORKDAYS(D58,E58),""))</f>
        <v/>
      </c>
      <c r="K58" s="16" t="str">
        <f aca="false">IF(OR(C58="",F58=""),"",IF(B58="REPARATION ",NETWORKDAYS(C58,F58),""))</f>
        <v/>
      </c>
      <c r="L58" s="17" t="str">
        <f aca="false">IF(AND(OR(E58="",E58&lt;D58),B58="REPARATION ",D58&gt;1),1,"")</f>
        <v/>
      </c>
    </row>
    <row r="59" customFormat="false" ht="13.8" hidden="false" customHeight="false" outlineLevel="0" collapsed="false">
      <c r="A59" s="13" t="s">
        <v>73</v>
      </c>
      <c r="B59" s="13" t="s">
        <v>14</v>
      </c>
      <c r="C59" s="14" t="n">
        <v>43224</v>
      </c>
      <c r="D59" s="15" t="n">
        <v>43273</v>
      </c>
      <c r="E59" s="22" t="n">
        <v>43273</v>
      </c>
      <c r="F59" s="22"/>
      <c r="H59" s="16" t="n">
        <f aca="false">IF(C59="","",IF(B59="REPARATION ",NETWORKDAYS($B$1,C59),""))</f>
        <v>90</v>
      </c>
      <c r="I59" s="16" t="n">
        <f aca="false">IF(OR(C59="",D59=""),"",IF(B59="REPARATION ",NETWORKDAYS(C59,D59),""))</f>
        <v>36</v>
      </c>
      <c r="J59" s="16" t="n">
        <f aca="false">IF(OR(D59="",E59=""),"",IF(B59="REPARATION ",NETWORKDAYS(D59,E59),""))</f>
        <v>1</v>
      </c>
      <c r="K59" s="16" t="str">
        <f aca="false">IF(OR(C59="",F59=""),"",IF(B59="REPARATION ",NETWORKDAYS(C59,F59),""))</f>
        <v/>
      </c>
      <c r="L59" s="17" t="str">
        <f aca="false">IF(AND(OR(E59="",E59&lt;D59),B59="REPARATION ",D59&gt;1),1,"")</f>
        <v/>
      </c>
    </row>
    <row r="60" customFormat="false" ht="13.8" hidden="false" customHeight="false" outlineLevel="0" collapsed="false">
      <c r="A60" s="13" t="s">
        <v>74</v>
      </c>
      <c r="B60" s="13" t="s">
        <v>16</v>
      </c>
      <c r="C60" s="14" t="n">
        <v>43248</v>
      </c>
      <c r="D60" s="22" t="n">
        <v>43273</v>
      </c>
      <c r="E60" s="22" t="n">
        <v>43273</v>
      </c>
      <c r="F60" s="22"/>
      <c r="H60" s="16" t="str">
        <f aca="false">IF(C60="","",IF(B60="REPARATION ",NETWORKDAYS($B$1,C60),""))</f>
        <v/>
      </c>
      <c r="I60" s="16" t="str">
        <f aca="false">IF(OR(C60="",D60=""),"",IF(B60="REPARATION ",NETWORKDAYS(C60,D60),""))</f>
        <v/>
      </c>
      <c r="J60" s="16" t="str">
        <f aca="false">IF(OR(D60="",E60=""),"",IF(B60="REPARATION ",NETWORKDAYS(D60,E60),""))</f>
        <v/>
      </c>
      <c r="K60" s="16" t="str">
        <f aca="false">IF(OR(C60="",F60=""),"",IF(B60="REPARATION ",NETWORKDAYS(C60,F60),""))</f>
        <v/>
      </c>
      <c r="L60" s="17" t="str">
        <f aca="false">IF(AND(OR(E60="",E60&lt;D60),B60="REPARATION ",D60&gt;1),1,"")</f>
        <v/>
      </c>
    </row>
    <row r="61" customFormat="false" ht="13.8" hidden="false" customHeight="false" outlineLevel="0" collapsed="false">
      <c r="A61" s="13" t="s">
        <v>75</v>
      </c>
      <c r="B61" s="13" t="s">
        <v>18</v>
      </c>
      <c r="C61" s="14" t="n">
        <v>43248</v>
      </c>
      <c r="D61" s="22" t="n">
        <v>43273</v>
      </c>
      <c r="E61" s="22" t="n">
        <v>43273</v>
      </c>
      <c r="F61" s="22"/>
      <c r="H61" s="16" t="str">
        <f aca="false">IF(C61="","",IF(B61="REPARATION ",NETWORKDAYS($B$1,C61),""))</f>
        <v/>
      </c>
      <c r="I61" s="16" t="str">
        <f aca="false">IF(OR(C61="",D61=""),"",IF(B61="REPARATION ",NETWORKDAYS(C61,D61),""))</f>
        <v/>
      </c>
      <c r="J61" s="16" t="str">
        <f aca="false">IF(OR(D61="",E61=""),"",IF(B61="REPARATION ",NETWORKDAYS(D61,E61),""))</f>
        <v/>
      </c>
      <c r="K61" s="16" t="str">
        <f aca="false">IF(OR(C61="",F61=""),"",IF(B61="REPARATION ",NETWORKDAYS(C61,F61),""))</f>
        <v/>
      </c>
      <c r="L61" s="17" t="str">
        <f aca="false">IF(AND(OR(E61="",E61&lt;D61),B61="REPARATION ",D61&gt;1),1,"")</f>
        <v/>
      </c>
    </row>
    <row r="62" customFormat="false" ht="13.8" hidden="false" customHeight="false" outlineLevel="0" collapsed="false">
      <c r="A62" s="13" t="s">
        <v>76</v>
      </c>
      <c r="B62" s="13" t="s">
        <v>20</v>
      </c>
      <c r="C62" s="14" t="n">
        <v>43248</v>
      </c>
      <c r="D62" s="22" t="n">
        <v>43273</v>
      </c>
      <c r="E62" s="22" t="n">
        <v>43273</v>
      </c>
      <c r="F62" s="22"/>
      <c r="H62" s="16" t="str">
        <f aca="false">IF(C62="","",IF(B62="REPARATION ",NETWORKDAYS($B$1,C62),""))</f>
        <v/>
      </c>
      <c r="I62" s="16" t="str">
        <f aca="false">IF(OR(C62="",D62=""),"",IF(B62="REPARATION ",NETWORKDAYS(C62,D62),""))</f>
        <v/>
      </c>
      <c r="J62" s="16" t="str">
        <f aca="false">IF(OR(D62="",E62=""),"",IF(B62="REPARATION ",NETWORKDAYS(D62,E62),""))</f>
        <v/>
      </c>
      <c r="K62" s="16" t="str">
        <f aca="false">IF(OR(C62="",F62=""),"",IF(B62="REPARATION ",NETWORKDAYS(C62,F62),""))</f>
        <v/>
      </c>
      <c r="L62" s="17" t="str">
        <f aca="false">IF(AND(OR(E62="",E62&lt;D62),B62="REPARATION ",D62&gt;1),1,"")</f>
        <v/>
      </c>
    </row>
    <row r="63" customFormat="false" ht="13.8" hidden="false" customHeight="false" outlineLevel="0" collapsed="false">
      <c r="A63" s="13" t="s">
        <v>77</v>
      </c>
      <c r="B63" s="13" t="s">
        <v>14</v>
      </c>
      <c r="C63" s="14" t="n">
        <v>43248</v>
      </c>
      <c r="D63" s="22" t="n">
        <v>43273</v>
      </c>
      <c r="E63" s="22" t="n">
        <v>43273</v>
      </c>
      <c r="F63" s="22"/>
      <c r="H63" s="16" t="n">
        <f aca="false">IF(C63="","",IF(B63="REPARATION ",NETWORKDAYS($B$1,C63),""))</f>
        <v>106</v>
      </c>
      <c r="I63" s="16" t="n">
        <f aca="false">IF(OR(C63="",D63=""),"",IF(B63="REPARATION ",NETWORKDAYS(C63,D63),""))</f>
        <v>20</v>
      </c>
      <c r="J63" s="16" t="n">
        <f aca="false">IF(OR(D63="",E63=""),"",IF(B63="REPARATION ",NETWORKDAYS(D63,E63),""))</f>
        <v>1</v>
      </c>
      <c r="K63" s="16" t="str">
        <f aca="false">IF(OR(C63="",F63=""),"",IF(B63="REPARATION ",NETWORKDAYS(C63,F63),""))</f>
        <v/>
      </c>
      <c r="L63" s="17" t="str">
        <f aca="false">IF(AND(OR(E63="",E63&lt;D63),B63="REPARATION ",D63&gt;1),1,"")</f>
        <v/>
      </c>
    </row>
    <row r="64" customFormat="false" ht="13.8" hidden="false" customHeight="false" outlineLevel="0" collapsed="false">
      <c r="A64" s="13" t="s">
        <v>78</v>
      </c>
      <c r="B64" s="13" t="s">
        <v>16</v>
      </c>
      <c r="C64" s="14"/>
      <c r="D64" s="24"/>
      <c r="E64" s="24"/>
      <c r="F64" s="22"/>
      <c r="H64" s="16" t="str">
        <f aca="false">IF(C64="","",IF(B64="REPARATION ",NETWORKDAYS($B$1,C64),""))</f>
        <v/>
      </c>
      <c r="I64" s="16" t="str">
        <f aca="false">IF(OR(C64="",D64=""),"",IF(B64="REPARATION ",NETWORKDAYS(C64,D64),""))</f>
        <v/>
      </c>
      <c r="J64" s="16" t="str">
        <f aca="false">IF(OR(D64="",E64=""),"",IF(B64="REPARATION ",NETWORKDAYS(D64,E64),""))</f>
        <v/>
      </c>
      <c r="K64" s="16" t="str">
        <f aca="false">IF(OR(C64="",F64=""),"",IF(B64="REPARATION ",NETWORKDAYS(C64,F64),""))</f>
        <v/>
      </c>
      <c r="L64" s="17" t="str">
        <f aca="false">IF(AND(OR(E64="",E64&lt;D64),B64="REPARATION ",D64&gt;1),1,"")</f>
        <v/>
      </c>
    </row>
    <row r="65" customFormat="false" ht="13.8" hidden="false" customHeight="false" outlineLevel="0" collapsed="false">
      <c r="A65" s="13" t="s">
        <v>79</v>
      </c>
      <c r="B65" s="13" t="s">
        <v>18</v>
      </c>
      <c r="C65" s="21"/>
      <c r="D65" s="24"/>
      <c r="E65" s="24"/>
      <c r="F65" s="22"/>
      <c r="G65" s="4"/>
      <c r="H65" s="16" t="str">
        <f aca="false">IF(C65="","",IF(B65="REPARATION ",NETWORKDAYS($B$1,C65),""))</f>
        <v/>
      </c>
      <c r="I65" s="16" t="str">
        <f aca="false">IF(OR(C65="",D65=""),"",IF(B65="REPARATION ",NETWORKDAYS(C65,D65),""))</f>
        <v/>
      </c>
      <c r="J65" s="16" t="str">
        <f aca="false">IF(OR(D65="",E65=""),"",IF(B65="REPARATION ",NETWORKDAYS(D65,E65),""))</f>
        <v/>
      </c>
      <c r="K65" s="16" t="str">
        <f aca="false">IF(OR(C65="",F65=""),"",IF(B65="REPARATION ",NETWORKDAYS(C65,F65),""))</f>
        <v/>
      </c>
      <c r="L65" s="17" t="str">
        <f aca="false">IF(AND(OR(E65="",E65&lt;D65),B65="REPARATION ",D65&gt;1),1,"")</f>
        <v/>
      </c>
    </row>
    <row r="66" customFormat="false" ht="13.8" hidden="false" customHeight="false" outlineLevel="0" collapsed="false">
      <c r="A66" s="13" t="s">
        <v>80</v>
      </c>
      <c r="B66" s="13" t="s">
        <v>20</v>
      </c>
      <c r="C66" s="21"/>
      <c r="D66" s="24"/>
      <c r="E66" s="24"/>
      <c r="F66" s="22"/>
      <c r="G66" s="4"/>
      <c r="H66" s="16" t="str">
        <f aca="false">IF(C66="","",IF(B66="REPARATION ",NETWORKDAYS($B$1,C66),""))</f>
        <v/>
      </c>
      <c r="I66" s="16" t="str">
        <f aca="false">IF(OR(C66="",D66=""),"",IF(B66="REPARATION ",NETWORKDAYS(C66,D66),""))</f>
        <v/>
      </c>
      <c r="J66" s="16" t="str">
        <f aca="false">IF(OR(D66="",E66=""),"",IF(B66="REPARATION ",NETWORKDAYS(D66,E66),""))</f>
        <v/>
      </c>
      <c r="K66" s="16" t="str">
        <f aca="false">IF(OR(C66="",F66=""),"",IF(B66="REPARATION ",NETWORKDAYS(C66,F66),""))</f>
        <v/>
      </c>
      <c r="L66" s="17" t="str">
        <f aca="false">IF(AND(OR(E66="",E66&lt;D66),B66="REPARATION ",D66&gt;1),1,"")</f>
        <v/>
      </c>
    </row>
    <row r="67" customFormat="false" ht="13.8" hidden="false" customHeight="false" outlineLevel="0" collapsed="false">
      <c r="A67" s="13" t="s">
        <v>81</v>
      </c>
      <c r="B67" s="13" t="s">
        <v>14</v>
      </c>
      <c r="C67" s="14" t="n">
        <v>43251</v>
      </c>
      <c r="D67" s="22" t="n">
        <v>43335</v>
      </c>
      <c r="E67" s="24"/>
      <c r="F67" s="22"/>
      <c r="G67" s="4"/>
      <c r="H67" s="16" t="n">
        <f aca="false">IF(C67="","",IF(B67="REPARATION ",NETWORKDAYS($B$1,C67),""))</f>
        <v>109</v>
      </c>
      <c r="I67" s="16" t="n">
        <f aca="false">IF(OR(C67="",D67=""),"",IF(B67="REPARATION ",NETWORKDAYS(C67,D67),""))</f>
        <v>61</v>
      </c>
      <c r="J67" s="16" t="str">
        <f aca="false">IF(OR(D67="",E67=""),"",IF(B67="REPARATION ",NETWORKDAYS(D67,E67),""))</f>
        <v/>
      </c>
      <c r="K67" s="16" t="str">
        <f aca="false">IF(OR(C67="",F67=""),"",IF(B67="REPARATION ",NETWORKDAYS(C67,F67),""))</f>
        <v/>
      </c>
      <c r="L67" s="17" t="n">
        <f aca="false">IF(AND(OR(E67="",E67&lt;D67),B67="REPARATION ",D67&gt;1),1,"")</f>
        <v>1</v>
      </c>
    </row>
    <row r="68" customFormat="false" ht="13.8" hidden="false" customHeight="false" outlineLevel="0" collapsed="false">
      <c r="A68" s="13" t="s">
        <v>82</v>
      </c>
      <c r="B68" s="13" t="s">
        <v>16</v>
      </c>
      <c r="C68" s="14" t="n">
        <v>43251</v>
      </c>
      <c r="D68" s="22" t="n">
        <v>43335</v>
      </c>
      <c r="E68" s="24"/>
      <c r="F68" s="22"/>
      <c r="G68" s="4"/>
      <c r="H68" s="16" t="str">
        <f aca="false">IF(C68="","",IF(B68="REPARATION ",NETWORKDAYS($B$1,C68),""))</f>
        <v/>
      </c>
      <c r="I68" s="16" t="str">
        <f aca="false">IF(OR(C68="",D68=""),"",IF(B68="REPARATION ",NETWORKDAYS(C68,D68),""))</f>
        <v/>
      </c>
      <c r="J68" s="16" t="str">
        <f aca="false">IF(OR(D68="",E68=""),"",IF(B68="REPARATION ",NETWORKDAYS(D68,E68),""))</f>
        <v/>
      </c>
      <c r="K68" s="16" t="str">
        <f aca="false">IF(OR(C68="",F68=""),"",IF(B68="REPARATION ",NETWORKDAYS(C68,F68),""))</f>
        <v/>
      </c>
      <c r="L68" s="17" t="str">
        <f aca="false">IF(AND(OR(E68="",E68&lt;D68),B68="REPARATION ",D68&gt;1),1,"")</f>
        <v/>
      </c>
    </row>
    <row r="69" customFormat="false" ht="13.8" hidden="false" customHeight="false" outlineLevel="0" collapsed="false">
      <c r="A69" s="13" t="s">
        <v>83</v>
      </c>
      <c r="B69" s="13" t="s">
        <v>18</v>
      </c>
      <c r="C69" s="21"/>
      <c r="D69" s="24"/>
      <c r="E69" s="24"/>
      <c r="F69" s="22"/>
      <c r="G69" s="4"/>
      <c r="H69" s="16" t="str">
        <f aca="false">IF(C69="","",IF(B69="REPARATION ",NETWORKDAYS($B$1,C69),""))</f>
        <v/>
      </c>
      <c r="I69" s="16" t="str">
        <f aca="false">IF(OR(C69="",D69=""),"",IF(B69="REPARATION ",NETWORKDAYS(C69,D69),""))</f>
        <v/>
      </c>
      <c r="J69" s="16" t="str">
        <f aca="false">IF(OR(D69="",E69=""),"",IF(B69="REPARATION ",NETWORKDAYS(D69,E69),""))</f>
        <v/>
      </c>
      <c r="K69" s="16" t="str">
        <f aca="false">IF(OR(C69="",F69=""),"",IF(B69="REPARATION ",NETWORKDAYS(C69,F69),""))</f>
        <v/>
      </c>
      <c r="L69" s="17" t="str">
        <f aca="false">IF(AND(OR(E69="",E69&lt;D69),B69="REPARATION ",D69&gt;1),1,"")</f>
        <v/>
      </c>
    </row>
    <row r="70" customFormat="false" ht="13.8" hidden="false" customHeight="false" outlineLevel="0" collapsed="false">
      <c r="A70" s="13" t="s">
        <v>84</v>
      </c>
      <c r="B70" s="13" t="s">
        <v>20</v>
      </c>
      <c r="C70" s="14"/>
      <c r="D70" s="24"/>
      <c r="E70" s="24"/>
      <c r="F70" s="22"/>
      <c r="G70" s="4"/>
      <c r="H70" s="16" t="str">
        <f aca="false">IF(C70="","",IF(B70="REPARATION ",NETWORKDAYS($B$1,C70),""))</f>
        <v/>
      </c>
      <c r="I70" s="16" t="str">
        <f aca="false">IF(OR(C70="",D70=""),"",IF(B70="REPARATION ",NETWORKDAYS(C70,D70),""))</f>
        <v/>
      </c>
      <c r="J70" s="16" t="str">
        <f aca="false">IF(OR(D70="",E70=""),"",IF(B70="REPARATION ",NETWORKDAYS(D70,E70),""))</f>
        <v/>
      </c>
      <c r="K70" s="16" t="str">
        <f aca="false">IF(OR(C70="",F70=""),"",IF(B70="REPARATION ",NETWORKDAYS(C70,F70),""))</f>
        <v/>
      </c>
      <c r="L70" s="17" t="str">
        <f aca="false">IF(AND(OR(E70="",E70&lt;D70),B70="REPARATION ",D70&gt;1),1,"")</f>
        <v/>
      </c>
    </row>
    <row r="71" customFormat="false" ht="13.8" hidden="false" customHeight="false" outlineLevel="0" collapsed="false">
      <c r="A71" s="13" t="s">
        <v>85</v>
      </c>
      <c r="B71" s="13" t="s">
        <v>14</v>
      </c>
      <c r="C71" s="14"/>
      <c r="D71" s="24"/>
      <c r="E71" s="24"/>
      <c r="F71" s="22"/>
      <c r="G71" s="4"/>
      <c r="H71" s="16" t="str">
        <f aca="false">IF(C71="","",IF(B71="REPARATION ",NETWORKDAYS($B$1,C71),""))</f>
        <v/>
      </c>
      <c r="I71" s="16" t="str">
        <f aca="false">IF(OR(C71="",D71=""),"",IF(B71="REPARATION ",NETWORKDAYS(C71,D71),""))</f>
        <v/>
      </c>
      <c r="J71" s="16" t="str">
        <f aca="false">IF(OR(D71="",E71=""),"",IF(B71="REPARATION ",NETWORKDAYS(D71,E71),""))</f>
        <v/>
      </c>
      <c r="K71" s="16" t="str">
        <f aca="false">IF(OR(C71="",F71=""),"",IF(B71="REPARATION ",NETWORKDAYS(C71,F71),""))</f>
        <v/>
      </c>
      <c r="L71" s="17" t="str">
        <f aca="false">IF(AND(OR(E71="",E71&lt;D71),B71="REPARATION ",D71&gt;1),1,"")</f>
        <v/>
      </c>
    </row>
    <row r="72" customFormat="false" ht="13.8" hidden="false" customHeight="false" outlineLevel="0" collapsed="false">
      <c r="A72" s="13" t="s">
        <v>86</v>
      </c>
      <c r="B72" s="13" t="s">
        <v>16</v>
      </c>
      <c r="C72" s="14" t="n">
        <v>43238</v>
      </c>
      <c r="D72" s="24"/>
      <c r="E72" s="24"/>
      <c r="F72" s="22"/>
      <c r="G72" s="4"/>
      <c r="H72" s="16" t="str">
        <f aca="false">IF(C72="","",IF(B72="REPARATION ",NETWORKDAYS($B$1,C72),""))</f>
        <v/>
      </c>
      <c r="I72" s="16" t="str">
        <f aca="false">IF(OR(C72="",D72=""),"",IF(B72="REPARATION ",NETWORKDAYS(C72,D72),""))</f>
        <v/>
      </c>
      <c r="J72" s="16" t="str">
        <f aca="false">IF(OR(D72="",E72=""),"",IF(B72="REPARATION ",NETWORKDAYS(D72,E72),""))</f>
        <v/>
      </c>
      <c r="K72" s="16" t="str">
        <f aca="false">IF(OR(C72="",F72=""),"",IF(B72="REPARATION ",NETWORKDAYS(C72,F72),""))</f>
        <v/>
      </c>
      <c r="L72" s="17" t="str">
        <f aca="false">IF(AND(OR(E72="",E72&lt;D72),B72="REPARATION ",D72&gt;1),1,"")</f>
        <v/>
      </c>
    </row>
    <row r="73" customFormat="false" ht="13.8" hidden="false" customHeight="false" outlineLevel="0" collapsed="false">
      <c r="A73" s="13" t="s">
        <v>87</v>
      </c>
      <c r="B73" s="13" t="s">
        <v>18</v>
      </c>
      <c r="C73" s="14" t="n">
        <v>43238</v>
      </c>
      <c r="D73" s="24"/>
      <c r="E73" s="24"/>
      <c r="F73" s="22"/>
      <c r="G73" s="4"/>
      <c r="H73" s="16" t="str">
        <f aca="false">IF(C73="","",IF(B73="REPARATION ",NETWORKDAYS($B$1,C73),""))</f>
        <v/>
      </c>
      <c r="I73" s="16" t="str">
        <f aca="false">IF(OR(C73="",D73=""),"",IF(B73="REPARATION ",NETWORKDAYS(C73,D73),""))</f>
        <v/>
      </c>
      <c r="J73" s="16" t="str">
        <f aca="false">IF(OR(D73="",E73=""),"",IF(B73="REPARATION ",NETWORKDAYS(D73,E73),""))</f>
        <v/>
      </c>
      <c r="K73" s="16" t="str">
        <f aca="false">IF(OR(C73="",F73=""),"",IF(B73="REPARATION ",NETWORKDAYS(C73,F73),""))</f>
        <v/>
      </c>
      <c r="L73" s="17" t="str">
        <f aca="false">IF(AND(OR(E73="",E73&lt;D73),B73="REPARATION ",D73&gt;1),1,"")</f>
        <v/>
      </c>
    </row>
    <row r="74" customFormat="false" ht="13.8" hidden="false" customHeight="false" outlineLevel="0" collapsed="false">
      <c r="A74" s="13" t="s">
        <v>88</v>
      </c>
      <c r="B74" s="13" t="s">
        <v>20</v>
      </c>
      <c r="C74" s="14" t="n">
        <v>43284</v>
      </c>
      <c r="D74" s="26" t="n">
        <v>43299</v>
      </c>
      <c r="E74" s="22" t="n">
        <v>43269</v>
      </c>
      <c r="F74" s="22"/>
      <c r="G74" s="4"/>
      <c r="H74" s="16" t="str">
        <f aca="false">IF(C74="","",IF(B74="REPARATION ",NETWORKDAYS($B$1,C74),""))</f>
        <v/>
      </c>
      <c r="I74" s="16" t="str">
        <f aca="false">IF(OR(C74="",D74=""),"",IF(B74="REPARATION ",NETWORKDAYS(C74,D74),""))</f>
        <v/>
      </c>
      <c r="J74" s="16" t="str">
        <f aca="false">IF(OR(D74="",E74=""),"",IF(B74="REPARATION ",NETWORKDAYS(D74,E74),""))</f>
        <v/>
      </c>
      <c r="K74" s="16" t="str">
        <f aca="false">IF(OR(C74="",F74=""),"",IF(B74="REPARATION ",NETWORKDAYS(C74,F74),""))</f>
        <v/>
      </c>
      <c r="L74" s="17" t="str">
        <f aca="false">IF(AND(OR(E74="",E74&lt;D74),B74="REPARATION ",D74&gt;1),1,"")</f>
        <v/>
      </c>
    </row>
    <row r="75" customFormat="false" ht="13.8" hidden="false" customHeight="false" outlineLevel="0" collapsed="false">
      <c r="A75" s="13" t="s">
        <v>89</v>
      </c>
      <c r="B75" s="13" t="s">
        <v>14</v>
      </c>
      <c r="C75" s="14" t="n">
        <v>43284</v>
      </c>
      <c r="D75" s="26" t="n">
        <v>43269</v>
      </c>
      <c r="E75" s="22" t="n">
        <v>43269</v>
      </c>
      <c r="F75" s="22"/>
      <c r="G75" s="4"/>
      <c r="H75" s="16" t="n">
        <f aca="false">IF(C75="","",IF(B75="REPARATION ",NETWORKDAYS($B$1,C75),""))</f>
        <v>132</v>
      </c>
      <c r="I75" s="16" t="n">
        <f aca="false">IF(OR(C75="",D75=""),"",IF(B75="REPARATION ",NETWORKDAYS(C75,D75),""))</f>
        <v>-12</v>
      </c>
      <c r="J75" s="16" t="n">
        <f aca="false">IF(OR(D75="",E75=""),"",IF(B75="REPARATION ",NETWORKDAYS(D75,E75),""))</f>
        <v>1</v>
      </c>
      <c r="K75" s="16" t="str">
        <f aca="false">IF(OR(C75="",F75=""),"",IF(B75="REPARATION ",NETWORKDAYS(C75,F75),""))</f>
        <v/>
      </c>
      <c r="L75" s="17" t="str">
        <f aca="false">IF(AND(OR(E75="",E75&lt;D75),B75="REPARATION ",D75&gt;1),1,"")</f>
        <v/>
      </c>
    </row>
    <row r="76" customFormat="false" ht="13.8" hidden="false" customHeight="false" outlineLevel="0" collapsed="false">
      <c r="A76" s="13" t="s">
        <v>90</v>
      </c>
      <c r="B76" s="13" t="s">
        <v>16</v>
      </c>
      <c r="C76" s="14" t="n">
        <v>43284</v>
      </c>
      <c r="D76" s="26" t="n">
        <v>43299</v>
      </c>
      <c r="E76" s="22" t="n">
        <v>43269</v>
      </c>
      <c r="F76" s="22"/>
      <c r="G76" s="4"/>
      <c r="H76" s="16" t="str">
        <f aca="false">IF(C76="","",IF(B76="REPARATION ",NETWORKDAYS($B$1,C76),""))</f>
        <v/>
      </c>
      <c r="I76" s="16" t="str">
        <f aca="false">IF(OR(C76="",D76=""),"",IF(B76="REPARATION ",NETWORKDAYS(C76,D76),""))</f>
        <v/>
      </c>
      <c r="J76" s="16" t="str">
        <f aca="false">IF(OR(D76="",E76=""),"",IF(B76="REPARATION ",NETWORKDAYS(D76,E76),""))</f>
        <v/>
      </c>
      <c r="K76" s="16" t="str">
        <f aca="false">IF(OR(C76="",F76=""),"",IF(B76="REPARATION ",NETWORKDAYS(C76,F76),""))</f>
        <v/>
      </c>
      <c r="L76" s="17" t="str">
        <f aca="false">IF(AND(OR(E76="",E76&lt;D76),B76="REPARATION ",D76&gt;1),1,"")</f>
        <v/>
      </c>
    </row>
    <row r="77" customFormat="false" ht="13.8" hidden="false" customHeight="false" outlineLevel="0" collapsed="false">
      <c r="A77" s="13" t="s">
        <v>91</v>
      </c>
      <c r="B77" s="13" t="s">
        <v>18</v>
      </c>
      <c r="C77" s="14" t="n">
        <v>43193</v>
      </c>
      <c r="D77" s="26" t="n">
        <v>43299</v>
      </c>
      <c r="E77" s="22" t="n">
        <v>43269</v>
      </c>
      <c r="F77" s="22"/>
      <c r="G77" s="4"/>
      <c r="H77" s="16" t="str">
        <f aca="false">IF(C77="","",IF(B77="REPARATION ",NETWORKDAYS($B$1,C77),""))</f>
        <v/>
      </c>
      <c r="I77" s="16" t="str">
        <f aca="false">IF(OR(C77="",D77=""),"",IF(B77="REPARATION ",NETWORKDAYS(C77,D77),""))</f>
        <v/>
      </c>
      <c r="J77" s="16" t="str">
        <f aca="false">IF(OR(D77="",E77=""),"",IF(B77="REPARATION ",NETWORKDAYS(D77,E77),""))</f>
        <v/>
      </c>
      <c r="K77" s="16" t="str">
        <f aca="false">IF(OR(C77="",F77=""),"",IF(B77="REPARATION ",NETWORKDAYS(C77,F77),""))</f>
        <v/>
      </c>
      <c r="L77" s="17" t="str">
        <f aca="false">IF(AND(OR(E77="",E77&lt;D77),B77="REPARATION ",D77&gt;1),1,"")</f>
        <v/>
      </c>
    </row>
    <row r="78" customFormat="false" ht="13.8" hidden="false" customHeight="false" outlineLevel="0" collapsed="false">
      <c r="A78" s="13" t="s">
        <v>92</v>
      </c>
      <c r="B78" s="13" t="s">
        <v>20</v>
      </c>
      <c r="C78" s="21"/>
      <c r="D78" s="24"/>
      <c r="E78" s="24"/>
      <c r="F78" s="22"/>
      <c r="G78" s="4"/>
      <c r="H78" s="16" t="str">
        <f aca="false">IF(C78="","",IF(B78="REPARATION ",NETWORKDAYS($B$1,C78),""))</f>
        <v/>
      </c>
      <c r="I78" s="16" t="str">
        <f aca="false">IF(OR(C78="",D78=""),"",IF(B78="REPARATION ",NETWORKDAYS(C78,D78),""))</f>
        <v/>
      </c>
      <c r="J78" s="16" t="str">
        <f aca="false">IF(OR(D78="",E78=""),"",IF(B78="REPARATION ",NETWORKDAYS(D78,E78),""))</f>
        <v/>
      </c>
      <c r="K78" s="16" t="str">
        <f aca="false">IF(OR(C78="",F78=""),"",IF(B78="REPARATION ",NETWORKDAYS(C78,F78),""))</f>
        <v/>
      </c>
      <c r="L78" s="17" t="str">
        <f aca="false">IF(AND(OR(E78="",E78&lt;D78),B78="REPARATION ",D78&gt;1),1,"")</f>
        <v/>
      </c>
    </row>
    <row r="79" customFormat="false" ht="13.8" hidden="false" customHeight="false" outlineLevel="0" collapsed="false">
      <c r="A79" s="13" t="s">
        <v>93</v>
      </c>
      <c r="B79" s="13" t="s">
        <v>14</v>
      </c>
      <c r="C79" s="14" t="n">
        <v>43216</v>
      </c>
      <c r="D79" s="15" t="n">
        <v>43258</v>
      </c>
      <c r="E79" s="22" t="n">
        <v>43259</v>
      </c>
      <c r="F79" s="22"/>
      <c r="G79" s="4"/>
      <c r="H79" s="16" t="n">
        <f aca="false">IF(C79="","",IF(B79="REPARATION ",NETWORKDAYS($B$1,C79),""))</f>
        <v>84</v>
      </c>
      <c r="I79" s="16" t="n">
        <f aca="false">IF(OR(C79="",D79=""),"",IF(B79="REPARATION ",NETWORKDAYS(C79,D79),""))</f>
        <v>31</v>
      </c>
      <c r="J79" s="16" t="n">
        <f aca="false">IF(OR(D79="",E79=""),"",IF(B79="REPARATION ",NETWORKDAYS(D79,E79),""))</f>
        <v>2</v>
      </c>
      <c r="K79" s="16" t="str">
        <f aca="false">IF(OR(C79="",F79=""),"",IF(B79="REPARATION ",NETWORKDAYS(C79,F79),""))</f>
        <v/>
      </c>
      <c r="L79" s="17" t="str">
        <f aca="false">IF(AND(OR(E79="",E79&lt;D79),B79="REPARATION ",D79&gt;1),1,"")</f>
        <v/>
      </c>
    </row>
    <row r="80" customFormat="false" ht="13.8" hidden="false" customHeight="false" outlineLevel="0" collapsed="false">
      <c r="A80" s="13" t="s">
        <v>94</v>
      </c>
      <c r="B80" s="13" t="s">
        <v>16</v>
      </c>
      <c r="C80" s="14" t="n">
        <v>43238</v>
      </c>
      <c r="D80" s="15" t="n">
        <v>43271</v>
      </c>
      <c r="E80" s="22" t="n">
        <v>43272</v>
      </c>
      <c r="F80" s="22"/>
      <c r="G80" s="4"/>
      <c r="H80" s="16" t="str">
        <f aca="false">IF(C80="","",IF(B80="REPARATION ",NETWORKDAYS($B$1,C80),""))</f>
        <v/>
      </c>
      <c r="I80" s="16" t="str">
        <f aca="false">IF(OR(C80="",D80=""),"",IF(B80="REPARATION ",NETWORKDAYS(C80,D80),""))</f>
        <v/>
      </c>
      <c r="J80" s="16" t="str">
        <f aca="false">IF(OR(D80="",E80=""),"",IF(B80="REPARATION ",NETWORKDAYS(D80,E80),""))</f>
        <v/>
      </c>
      <c r="K80" s="16" t="str">
        <f aca="false">IF(OR(C80="",F80=""),"",IF(B80="REPARATION ",NETWORKDAYS(C80,F80),""))</f>
        <v/>
      </c>
      <c r="L80" s="17" t="str">
        <f aca="false">IF(AND(OR(E80="",E80&lt;D80),B80="REPARATION ",D80&gt;1),1,"")</f>
        <v/>
      </c>
    </row>
    <row r="81" customFormat="false" ht="13.8" hidden="false" customHeight="false" outlineLevel="0" collapsed="false">
      <c r="A81" s="13" t="s">
        <v>95</v>
      </c>
      <c r="B81" s="13" t="s">
        <v>18</v>
      </c>
      <c r="C81" s="14" t="n">
        <v>43222</v>
      </c>
      <c r="D81" s="15" t="n">
        <v>43273</v>
      </c>
      <c r="E81" s="22" t="n">
        <v>43273</v>
      </c>
      <c r="F81" s="22"/>
      <c r="G81" s="4"/>
      <c r="H81" s="16" t="str">
        <f aca="false">IF(C81="","",IF(B81="REPARATION ",NETWORKDAYS($B$1,C81),""))</f>
        <v/>
      </c>
      <c r="I81" s="16" t="str">
        <f aca="false">IF(OR(C81="",D81=""),"",IF(B81="REPARATION ",NETWORKDAYS(C81,D81),""))</f>
        <v/>
      </c>
      <c r="J81" s="16" t="str">
        <f aca="false">IF(OR(D81="",E81=""),"",IF(B81="REPARATION ",NETWORKDAYS(D81,E81),""))</f>
        <v/>
      </c>
      <c r="K81" s="16" t="str">
        <f aca="false">IF(OR(C81="",F81=""),"",IF(B81="REPARATION ",NETWORKDAYS(C81,F81),""))</f>
        <v/>
      </c>
      <c r="L81" s="17" t="str">
        <f aca="false">IF(AND(OR(E81="",E81&lt;D81),B81="REPARATION ",D81&gt;1),1,"")</f>
        <v/>
      </c>
    </row>
    <row r="82" customFormat="false" ht="13.8" hidden="false" customHeight="false" outlineLevel="0" collapsed="false">
      <c r="A82" s="13" t="s">
        <v>96</v>
      </c>
      <c r="B82" s="13" t="s">
        <v>20</v>
      </c>
      <c r="C82" s="14" t="n">
        <v>43222</v>
      </c>
      <c r="D82" s="24" t="n">
        <v>43273</v>
      </c>
      <c r="E82" s="22" t="n">
        <v>43273</v>
      </c>
      <c r="F82" s="22"/>
      <c r="G82" s="4"/>
      <c r="H82" s="16" t="str">
        <f aca="false">IF(C82="","",IF(B82="REPARATION ",NETWORKDAYS($B$1,C82),""))</f>
        <v/>
      </c>
      <c r="I82" s="16" t="str">
        <f aca="false">IF(OR(C82="",D82=""),"",IF(B82="REPARATION ",NETWORKDAYS(C82,D82),""))</f>
        <v/>
      </c>
      <c r="J82" s="16" t="str">
        <f aca="false">IF(OR(D82="",E82=""),"",IF(B82="REPARATION ",NETWORKDAYS(D82,E82),""))</f>
        <v/>
      </c>
      <c r="K82" s="16" t="str">
        <f aca="false">IF(OR(C82="",F82=""),"",IF(B82="REPARATION ",NETWORKDAYS(C82,F82),""))</f>
        <v/>
      </c>
      <c r="L82" s="17" t="str">
        <f aca="false">IF(AND(OR(E82="",E82&lt;D82),B82="REPARATION ",D82&gt;1),1,"")</f>
        <v/>
      </c>
    </row>
    <row r="83" customFormat="false" ht="13.8" hidden="false" customHeight="false" outlineLevel="0" collapsed="false">
      <c r="A83" s="13" t="s">
        <v>97</v>
      </c>
      <c r="B83" s="13" t="s">
        <v>14</v>
      </c>
      <c r="C83" s="14" t="n">
        <v>43224</v>
      </c>
      <c r="D83" s="22" t="n">
        <v>43273</v>
      </c>
      <c r="E83" s="22" t="n">
        <v>43273</v>
      </c>
      <c r="F83" s="22"/>
      <c r="G83" s="4"/>
      <c r="H83" s="16" t="n">
        <f aca="false">IF(C83="","",IF(B83="REPARATION ",NETWORKDAYS($B$1,C83),""))</f>
        <v>90</v>
      </c>
      <c r="I83" s="16" t="n">
        <f aca="false">IF(OR(C83="",D83=""),"",IF(B83="REPARATION ",NETWORKDAYS(C83,D83),""))</f>
        <v>36</v>
      </c>
      <c r="J83" s="16" t="n">
        <f aca="false">IF(OR(D83="",E83=""),"",IF(B83="REPARATION ",NETWORKDAYS(D83,E83),""))</f>
        <v>1</v>
      </c>
      <c r="K83" s="16" t="str">
        <f aca="false">IF(OR(C83="",F83=""),"",IF(B83="REPARATION ",NETWORKDAYS(C83,F83),""))</f>
        <v/>
      </c>
      <c r="L83" s="17" t="str">
        <f aca="false">IF(AND(OR(E83="",E83&lt;D83),B83="REPARATION ",D83&gt;1),1,"")</f>
        <v/>
      </c>
    </row>
    <row r="84" customFormat="false" ht="13.8" hidden="false" customHeight="false" outlineLevel="0" collapsed="false">
      <c r="A84" s="13" t="s">
        <v>98</v>
      </c>
      <c r="B84" s="13" t="s">
        <v>16</v>
      </c>
      <c r="C84" s="14" t="n">
        <v>43224</v>
      </c>
      <c r="D84" s="22" t="n">
        <v>43273</v>
      </c>
      <c r="E84" s="22" t="n">
        <v>43273</v>
      </c>
      <c r="F84" s="22"/>
      <c r="G84" s="4"/>
      <c r="H84" s="16" t="str">
        <f aca="false">IF(C84="","",IF(B84="REPARATION ",NETWORKDAYS($B$1,C84),""))</f>
        <v/>
      </c>
      <c r="I84" s="16" t="str">
        <f aca="false">IF(OR(C84="",D84=""),"",IF(B84="REPARATION ",NETWORKDAYS(C84,D84),""))</f>
        <v/>
      </c>
      <c r="J84" s="16" t="str">
        <f aca="false">IF(OR(D84="",E84=""),"",IF(B84="REPARATION ",NETWORKDAYS(D84,E84),""))</f>
        <v/>
      </c>
      <c r="K84" s="16" t="str">
        <f aca="false">IF(OR(C84="",F84=""),"",IF(B84="REPARATION ",NETWORKDAYS(C84,F84),""))</f>
        <v/>
      </c>
      <c r="L84" s="17" t="str">
        <f aca="false">IF(AND(OR(E84="",E84&lt;D84),B84="REPARATION ",D84&gt;1),1,"")</f>
        <v/>
      </c>
    </row>
    <row r="85" customFormat="false" ht="13.8" hidden="false" customHeight="false" outlineLevel="0" collapsed="false">
      <c r="A85" s="13" t="s">
        <v>99</v>
      </c>
      <c r="B85" s="13" t="s">
        <v>18</v>
      </c>
      <c r="C85" s="14"/>
      <c r="D85" s="26" t="n">
        <v>43299</v>
      </c>
      <c r="E85" s="22" t="n">
        <v>43299</v>
      </c>
      <c r="F85" s="22"/>
      <c r="G85" s="4"/>
      <c r="H85" s="16" t="str">
        <f aca="false">IF(C85="","",IF(B85="REPARATION ",NETWORKDAYS($B$1,C85),""))</f>
        <v/>
      </c>
      <c r="I85" s="16" t="str">
        <f aca="false">IF(OR(C85="",D85=""),"",IF(B85="REPARATION ",NETWORKDAYS(C85,D85),""))</f>
        <v/>
      </c>
      <c r="J85" s="16" t="str">
        <f aca="false">IF(OR(D85="",E85=""),"",IF(B85="REPARATION ",NETWORKDAYS(D85,E85),""))</f>
        <v/>
      </c>
      <c r="K85" s="16" t="str">
        <f aca="false">IF(OR(C85="",F85=""),"",IF(B85="REPARATION ",NETWORKDAYS(C85,F85),""))</f>
        <v/>
      </c>
      <c r="L85" s="17" t="str">
        <f aca="false">IF(AND(OR(E85="",E85&lt;D85),B85="REPARATION ",D85&gt;1),1,"")</f>
        <v/>
      </c>
    </row>
    <row r="86" customFormat="false" ht="13.8" hidden="false" customHeight="false" outlineLevel="0" collapsed="false">
      <c r="A86" s="13" t="s">
        <v>100</v>
      </c>
      <c r="B86" s="13" t="s">
        <v>20</v>
      </c>
      <c r="C86" s="14"/>
      <c r="D86" s="22" t="n">
        <v>43277</v>
      </c>
      <c r="E86" s="22" t="n">
        <v>43277</v>
      </c>
      <c r="F86" s="22"/>
      <c r="G86" s="4"/>
      <c r="H86" s="16" t="str">
        <f aca="false">IF(C86="","",IF(B86="REPARATION ",NETWORKDAYS($B$1,C86),""))</f>
        <v/>
      </c>
      <c r="I86" s="16" t="str">
        <f aca="false">IF(OR(C86="",D86=""),"",IF(B86="REPARATION ",NETWORKDAYS(C86,D86),""))</f>
        <v/>
      </c>
      <c r="J86" s="16" t="str">
        <f aca="false">IF(OR(D86="",E86=""),"",IF(B86="REPARATION ",NETWORKDAYS(D86,E86),""))</f>
        <v/>
      </c>
      <c r="K86" s="16" t="str">
        <f aca="false">IF(OR(C86="",F86=""),"",IF(B86="REPARATION ",NETWORKDAYS(C86,F86),""))</f>
        <v/>
      </c>
      <c r="L86" s="17" t="str">
        <f aca="false">IF(AND(OR(E86="",E86&lt;D86),B86="REPARATION ",D86&gt;1),1,"")</f>
        <v/>
      </c>
    </row>
    <row r="87" customFormat="false" ht="13.8" hidden="false" customHeight="false" outlineLevel="0" collapsed="false">
      <c r="A87" s="13" t="s">
        <v>101</v>
      </c>
      <c r="B87" s="13" t="s">
        <v>14</v>
      </c>
      <c r="C87" s="14"/>
      <c r="D87" s="22" t="n">
        <v>43277</v>
      </c>
      <c r="E87" s="22" t="n">
        <v>43277</v>
      </c>
      <c r="F87" s="22"/>
      <c r="G87" s="4"/>
      <c r="H87" s="16" t="str">
        <f aca="false">IF(C87="","",IF(B87="REPARATION ",NETWORKDAYS($B$1,C87),""))</f>
        <v/>
      </c>
      <c r="I87" s="16" t="str">
        <f aca="false">IF(OR(C87="",D87=""),"",IF(B87="REPARATION ",NETWORKDAYS(C87,D87),""))</f>
        <v/>
      </c>
      <c r="J87" s="16" t="n">
        <f aca="false">IF(OR(D87="",E87=""),"",IF(B87="REPARATION ",NETWORKDAYS(D87,E87),""))</f>
        <v>1</v>
      </c>
      <c r="K87" s="16" t="str">
        <f aca="false">IF(OR(C87="",F87=""),"",IF(B87="REPARATION ",NETWORKDAYS(C87,F87),""))</f>
        <v/>
      </c>
      <c r="L87" s="17" t="str">
        <f aca="false">IF(AND(OR(E87="",E87&lt;D87),B87="REPARATION ",D87&gt;1),1,"")</f>
        <v/>
      </c>
    </row>
    <row r="88" customFormat="false" ht="13.8" hidden="false" customHeight="false" outlineLevel="0" collapsed="false">
      <c r="A88" s="13" t="s">
        <v>102</v>
      </c>
      <c r="B88" s="13" t="s">
        <v>16</v>
      </c>
      <c r="C88" s="22" t="n">
        <v>43213</v>
      </c>
      <c r="D88" s="24" t="n">
        <v>43257</v>
      </c>
      <c r="E88" s="24" t="n">
        <v>43259</v>
      </c>
      <c r="F88" s="22"/>
      <c r="G88" s="4"/>
      <c r="H88" s="16" t="str">
        <f aca="false">IF(C88="","",IF(B88="REPARATION ",NETWORKDAYS($B$1,C88),""))</f>
        <v/>
      </c>
      <c r="I88" s="16" t="str">
        <f aca="false">IF(OR(C88="",D88=""),"",IF(B88="REPARATION ",NETWORKDAYS(C88,D88),""))</f>
        <v/>
      </c>
      <c r="J88" s="16" t="str">
        <f aca="false">IF(OR(D88="",E88=""),"",IF(B88="REPARATION ",NETWORKDAYS(D88,E88),""))</f>
        <v/>
      </c>
      <c r="K88" s="16" t="str">
        <f aca="false">IF(OR(C88="",F88=""),"",IF(B88="REPARATION ",NETWORKDAYS(C88,F88),""))</f>
        <v/>
      </c>
      <c r="L88" s="17" t="str">
        <f aca="false">IF(AND(OR(E88="",E88&lt;D88),B88="REPARATION ",D88&gt;1),1,"")</f>
        <v/>
      </c>
    </row>
    <row r="89" customFormat="false" ht="13.8" hidden="false" customHeight="false" outlineLevel="0" collapsed="false">
      <c r="A89" s="13" t="s">
        <v>103</v>
      </c>
      <c r="B89" s="13" t="s">
        <v>18</v>
      </c>
      <c r="C89" s="22" t="n">
        <v>43213</v>
      </c>
      <c r="D89" s="24" t="n">
        <v>43257</v>
      </c>
      <c r="E89" s="24" t="n">
        <v>43259</v>
      </c>
      <c r="F89" s="22"/>
      <c r="G89" s="4"/>
      <c r="H89" s="16" t="str">
        <f aca="false">IF(C89="","",IF(B89="REPARATION ",NETWORKDAYS($B$1,C89),""))</f>
        <v/>
      </c>
      <c r="I89" s="16" t="str">
        <f aca="false">IF(OR(C89="",D89=""),"",IF(B89="REPARATION ",NETWORKDAYS(C89,D89),""))</f>
        <v/>
      </c>
      <c r="J89" s="16" t="str">
        <f aca="false">IF(OR(D89="",E89=""),"",IF(B89="REPARATION ",NETWORKDAYS(D89,E89),""))</f>
        <v/>
      </c>
      <c r="K89" s="16" t="str">
        <f aca="false">IF(OR(C89="",F89=""),"",IF(B89="REPARATION ",NETWORKDAYS(C89,F89),""))</f>
        <v/>
      </c>
      <c r="L89" s="17" t="str">
        <f aca="false">IF(AND(OR(E89="",E89&lt;D89),B89="REPARATION ",D89&gt;1),1,"")</f>
        <v/>
      </c>
    </row>
    <row r="90" customFormat="false" ht="13.8" hidden="false" customHeight="false" outlineLevel="0" collapsed="false">
      <c r="A90" s="13" t="s">
        <v>104</v>
      </c>
      <c r="B90" s="13" t="s">
        <v>20</v>
      </c>
      <c r="C90" s="22" t="n">
        <v>43213</v>
      </c>
      <c r="D90" s="24" t="n">
        <v>43257</v>
      </c>
      <c r="E90" s="24" t="n">
        <v>43259</v>
      </c>
      <c r="F90" s="22"/>
      <c r="G90" s="4"/>
      <c r="H90" s="16" t="str">
        <f aca="false">IF(C90="","",IF(B90="REPARATION ",NETWORKDAYS($B$1,C90),""))</f>
        <v/>
      </c>
      <c r="I90" s="16" t="str">
        <f aca="false">IF(OR(C90="",D90=""),"",IF(B90="REPARATION ",NETWORKDAYS(C90,D90),""))</f>
        <v/>
      </c>
      <c r="J90" s="16" t="str">
        <f aca="false">IF(OR(D90="",E90=""),"",IF(B90="REPARATION ",NETWORKDAYS(D90,E90),""))</f>
        <v/>
      </c>
      <c r="K90" s="16" t="str">
        <f aca="false">IF(OR(C90="",F90=""),"",IF(B90="REPARATION ",NETWORKDAYS(C90,F90),""))</f>
        <v/>
      </c>
      <c r="L90" s="17" t="str">
        <f aca="false">IF(AND(OR(E90="",E90&lt;D90),B90="REPARATION ",D90&gt;1),1,"")</f>
        <v/>
      </c>
    </row>
    <row r="91" customFormat="false" ht="13.8" hidden="false" customHeight="false" outlineLevel="0" collapsed="false">
      <c r="A91" s="13" t="s">
        <v>105</v>
      </c>
      <c r="B91" s="13" t="s">
        <v>14</v>
      </c>
      <c r="C91" s="22" t="n">
        <v>43213</v>
      </c>
      <c r="D91" s="24" t="n">
        <v>43257</v>
      </c>
      <c r="E91" s="24" t="n">
        <v>43259</v>
      </c>
      <c r="F91" s="22"/>
      <c r="G91" s="4"/>
      <c r="H91" s="16" t="n">
        <f aca="false">IF(C91="","",IF(B91="REPARATION ",NETWORKDAYS($B$1,C91),""))</f>
        <v>81</v>
      </c>
      <c r="I91" s="16" t="n">
        <f aca="false">IF(OR(C91="",D91=""),"",IF(B91="REPARATION ",NETWORKDAYS(C91,D91),""))</f>
        <v>33</v>
      </c>
      <c r="J91" s="16" t="n">
        <f aca="false">IF(OR(D91="",E91=""),"",IF(B91="REPARATION ",NETWORKDAYS(D91,E91),""))</f>
        <v>3</v>
      </c>
      <c r="K91" s="16" t="str">
        <f aca="false">IF(OR(C91="",F91=""),"",IF(B91="REPARATION ",NETWORKDAYS(C91,F91),""))</f>
        <v/>
      </c>
      <c r="L91" s="17" t="str">
        <f aca="false">IF(AND(OR(E91="",E91&lt;D91),B91="REPARATION ",D91&gt;1),1,"")</f>
        <v/>
      </c>
    </row>
    <row r="92" customFormat="false" ht="13.8" hidden="false" customHeight="false" outlineLevel="0" collapsed="false">
      <c r="A92" s="13" t="s">
        <v>106</v>
      </c>
      <c r="B92" s="13" t="s">
        <v>16</v>
      </c>
      <c r="C92" s="22" t="n">
        <v>43213</v>
      </c>
      <c r="D92" s="24" t="n">
        <v>43257</v>
      </c>
      <c r="E92" s="24" t="n">
        <v>43259</v>
      </c>
      <c r="F92" s="22"/>
      <c r="G92" s="4"/>
      <c r="H92" s="16" t="str">
        <f aca="false">IF(C92="","",IF(B92="REPARATION ",NETWORKDAYS($B$1,C92),""))</f>
        <v/>
      </c>
      <c r="I92" s="16" t="str">
        <f aca="false">IF(OR(C92="",D92=""),"",IF(B92="REPARATION ",NETWORKDAYS(C92,D92),""))</f>
        <v/>
      </c>
      <c r="J92" s="16" t="str">
        <f aca="false">IF(OR(D92="",E92=""),"",IF(B92="REPARATION ",NETWORKDAYS(D92,E92),""))</f>
        <v/>
      </c>
      <c r="K92" s="16" t="str">
        <f aca="false">IF(OR(C92="",F92=""),"",IF(B92="REPARATION ",NETWORKDAYS(C92,F92),""))</f>
        <v/>
      </c>
      <c r="L92" s="17" t="str">
        <f aca="false">IF(AND(OR(E92="",E92&lt;D92),B92="REPARATION ",D92&gt;1),1,"")</f>
        <v/>
      </c>
    </row>
    <row r="93" customFormat="false" ht="13.8" hidden="false" customHeight="false" outlineLevel="0" collapsed="false">
      <c r="A93" s="13" t="s">
        <v>107</v>
      </c>
      <c r="B93" s="13" t="s">
        <v>18</v>
      </c>
      <c r="C93" s="22" t="n">
        <v>43213</v>
      </c>
      <c r="D93" s="24" t="n">
        <v>43257</v>
      </c>
      <c r="E93" s="24" t="n">
        <v>43259</v>
      </c>
      <c r="F93" s="22"/>
      <c r="G93" s="4"/>
      <c r="H93" s="16" t="str">
        <f aca="false">IF(C93="","",IF(B93="REPARATION ",NETWORKDAYS($B$1,C93),""))</f>
        <v/>
      </c>
      <c r="I93" s="16" t="str">
        <f aca="false">IF(OR(C93="",D93=""),"",IF(B93="REPARATION ",NETWORKDAYS(C93,D93),""))</f>
        <v/>
      </c>
      <c r="J93" s="16" t="str">
        <f aca="false">IF(OR(D93="",E93=""),"",IF(B93="REPARATION ",NETWORKDAYS(D93,E93),""))</f>
        <v/>
      </c>
      <c r="K93" s="16" t="str">
        <f aca="false">IF(OR(C93="",F93=""),"",IF(B93="REPARATION ",NETWORKDAYS(C93,F93),""))</f>
        <v/>
      </c>
      <c r="L93" s="17" t="str">
        <f aca="false">IF(AND(OR(E93="",E93&lt;D93),B93="REPARATION ",D93&gt;1),1,"")</f>
        <v/>
      </c>
    </row>
    <row r="94" customFormat="false" ht="13.8" hidden="false" customHeight="false" outlineLevel="0" collapsed="false">
      <c r="A94" s="13" t="s">
        <v>108</v>
      </c>
      <c r="B94" s="13" t="s">
        <v>20</v>
      </c>
      <c r="C94" s="22" t="n">
        <v>43213</v>
      </c>
      <c r="D94" s="24" t="n">
        <v>43257</v>
      </c>
      <c r="E94" s="24" t="n">
        <v>43259</v>
      </c>
      <c r="F94" s="22"/>
      <c r="G94" s="4"/>
      <c r="H94" s="16" t="str">
        <f aca="false">IF(C94="","",IF(B94="REPARATION ",NETWORKDAYS($B$1,C94),""))</f>
        <v/>
      </c>
      <c r="I94" s="16" t="str">
        <f aca="false">IF(OR(C94="",D94=""),"",IF(B94="REPARATION ",NETWORKDAYS(C94,D94),""))</f>
        <v/>
      </c>
      <c r="J94" s="16" t="str">
        <f aca="false">IF(OR(D94="",E94=""),"",IF(B94="REPARATION ",NETWORKDAYS(D94,E94),""))</f>
        <v/>
      </c>
      <c r="K94" s="16" t="str">
        <f aca="false">IF(OR(C94="",F94=""),"",IF(B94="REPARATION ",NETWORKDAYS(C94,F94),""))</f>
        <v/>
      </c>
      <c r="L94" s="17" t="str">
        <f aca="false">IF(AND(OR(E94="",E94&lt;D94),B94="REPARATION ",D94&gt;1),1,"")</f>
        <v/>
      </c>
    </row>
    <row r="95" customFormat="false" ht="13.8" hidden="false" customHeight="false" outlineLevel="0" collapsed="false">
      <c r="A95" s="13" t="s">
        <v>109</v>
      </c>
      <c r="B95" s="13" t="s">
        <v>18</v>
      </c>
      <c r="C95" s="22" t="n">
        <v>43213</v>
      </c>
      <c r="D95" s="24" t="n">
        <v>43257</v>
      </c>
      <c r="E95" s="24" t="n">
        <v>43259</v>
      </c>
      <c r="F95" s="22"/>
      <c r="G95" s="4"/>
      <c r="H95" s="16" t="str">
        <f aca="false">IF(C95="","",IF(B95="REPARATION ",NETWORKDAYS($B$1,C95),""))</f>
        <v/>
      </c>
      <c r="I95" s="16" t="str">
        <f aca="false">IF(OR(C95="",D95=""),"",IF(B95="REPARATION ",NETWORKDAYS(C95,D95),""))</f>
        <v/>
      </c>
      <c r="J95" s="16" t="str">
        <f aca="false">IF(OR(D95="",E95=""),"",IF(B95="REPARATION ",NETWORKDAYS(D95,E95),""))</f>
        <v/>
      </c>
      <c r="K95" s="16" t="str">
        <f aca="false">IF(OR(C95="",F95=""),"",IF(B95="REPARATION ",NETWORKDAYS(C95,F95),""))</f>
        <v/>
      </c>
      <c r="L95" s="17" t="str">
        <f aca="false">IF(AND(OR(E95="",E95&lt;D95),B95="REPARATION ",D95&gt;1),1,"")</f>
        <v/>
      </c>
    </row>
  </sheetData>
  <autoFilter ref="A2:F95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9.14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9.14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LibreOffice/6.1.0.3$Windows_X86_64 LibreOffice_project/efb621ed25068d70781dc026f7e9c5187a4decd1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fr-FR</dc:language>
  <cp:lastModifiedBy/>
  <dcterms:modified xsi:type="dcterms:W3CDTF">2018-09-06T23:18:17Z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