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<sst xmlns="http://schemas.openxmlformats.org/spreadsheetml/2006/main" count="37" uniqueCount="11">
  <si>
    <t xml:space="preserve">Priorité</t>
  </si>
  <si>
    <t xml:space="preserve">OF</t>
  </si>
  <si>
    <t xml:space="preserve">xxx</t>
  </si>
  <si>
    <t xml:space="preserve">Article</t>
  </si>
  <si>
    <t xml:space="preserve">Qté</t>
  </si>
  <si>
    <t xml:space="preserve">Comments ou text</t>
  </si>
  <si>
    <t xml:space="preserve">Start date</t>
  </si>
  <si>
    <t xml:space="preserve">Week</t>
  </si>
  <si>
    <t xml:space="preserve">End date</t>
  </si>
  <si>
    <t xml:space="preserve">xxxx</t>
  </si>
  <si>
    <t xml:space="preserve">xxxxxx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</si>
</sst>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D/MM/YY"/>
    <numFmt numFmtId="167" formatCode="General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1"/>
    </font>
    <font>
      <b val="true"/>
      <sz val="12"/>
      <color rgb="FF000000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F8F8F8"/>
        <bgColor rgb="FFF2F2F2"/>
      </patternFill>
    </fill>
    <fill>
      <patternFill patternType="solid">
        <fgColor rgb="FFC5E0B4"/>
        <bgColor rgb="FFCCFFCC"/>
      </patternFill>
    </fill>
    <fill>
      <patternFill patternType="solid">
        <fgColor rgb="FF9DC3E6"/>
        <bgColor rgb="FFCCCCFF"/>
      </patternFill>
    </fill>
    <fill>
      <patternFill patternType="solid">
        <fgColor rgb="FFF2F2F2"/>
        <bgColor rgb="FFF8F8F8"/>
      </patternFill>
    </fill>
    <fill>
      <patternFill patternType="solid">
        <fgColor rgb="FFFFDD71"/>
        <bgColor rgb="FFFFFF99"/>
      </patternFill>
    </fill>
  </fills>
  <borders count="10">
    <border diagonalUp="false" diagonalDown="false">
      <left/>
      <right/>
      <top/>
      <bottom/>
      <diagonal/>
    </border>
    <border diagonalUp="false" diagonalDown="false">
      <left style="thin"/>
      <right style="thin"/>
      <top style="medium"/>
      <bottom style="medium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/>
      <top style="medium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" fillId="2" borderId="5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2" borderId="6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2" borderId="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4" fillId="2" borderId="8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9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5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6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4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5" borderId="9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0" fillId="2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0" fillId="4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5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4" borderId="0" xfId="0" applyFont="fals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rgb="FFFFDD71"/>
        </patternFill>
      </fill>
    </dxf>
  </dxfs>
  <colors>
    <indexedColors>
      <rgbColor rgb="FF000000"/>
      <rgbColor rgb="FFF8F8F8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2F2F2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FDD71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2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I4" activeCellId="0" sqref="I4"/>
    </sheetView>
  </sheetViews>
  <sheetFormatPr defaultRowHeight="15" zeroHeight="false" outlineLevelRow="0" outlineLevelCol="0"/>
  <cols>
    <col collapsed="false" customWidth="true" hidden="false" outlineLevel="0" max="1025" min="1" style="0" width="10.47"/>
  </cols>
  <sheetData>
    <row r="1" customFormat="false" ht="15.7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2</v>
      </c>
      <c r="E1" s="2" t="s">
        <v>3</v>
      </c>
      <c r="F1" s="1" t="s">
        <v>4</v>
      </c>
      <c r="G1" s="3" t="s">
        <v>5</v>
      </c>
      <c r="H1" s="4"/>
      <c r="I1" s="5"/>
      <c r="J1" s="6"/>
      <c r="K1" s="5"/>
      <c r="L1" s="5"/>
      <c r="M1" s="7" t="str">
        <f aca="false">"Semaine "&amp;WEEKNUM(M2,1)</f>
        <v>Semaine 42</v>
      </c>
      <c r="N1" s="7"/>
      <c r="O1" s="7"/>
      <c r="P1" s="7"/>
      <c r="Q1" s="7"/>
    </row>
    <row r="2" customFormat="false" ht="15.75" hidden="false" customHeight="false" outlineLevel="0" collapsed="false">
      <c r="A2" s="1"/>
      <c r="B2" s="1"/>
      <c r="C2" s="1"/>
      <c r="D2" s="1"/>
      <c r="E2" s="2"/>
      <c r="F2" s="1"/>
      <c r="G2" s="3"/>
      <c r="H2" s="4"/>
      <c r="I2" s="5" t="s">
        <v>6</v>
      </c>
      <c r="J2" s="6" t="s">
        <v>7</v>
      </c>
      <c r="K2" s="5" t="s">
        <v>8</v>
      </c>
      <c r="L2" s="5" t="s">
        <v>9</v>
      </c>
      <c r="M2" s="8" t="n">
        <v>43752</v>
      </c>
      <c r="N2" s="9" t="n">
        <f aca="false">WORKDAY(M2,1)</f>
        <v>43753</v>
      </c>
      <c r="O2" s="9" t="n">
        <f aca="false">WORKDAY(N2,1)</f>
        <v>43754</v>
      </c>
      <c r="P2" s="9" t="n">
        <f aca="false">WORKDAY(O2,1)</f>
        <v>43755</v>
      </c>
      <c r="Q2" s="10" t="n">
        <f aca="false">WORKDAY(P2,1)</f>
        <v>43756</v>
      </c>
    </row>
    <row r="3" customFormat="false" ht="15" hidden="false" customHeight="false" outlineLevel="0" collapsed="false">
      <c r="A3" s="11" t="n">
        <v>1</v>
      </c>
      <c r="B3" s="12" t="n">
        <v>1000</v>
      </c>
      <c r="C3" s="13"/>
      <c r="D3" s="14"/>
      <c r="E3" s="15" t="s">
        <v>10</v>
      </c>
      <c r="F3" s="12" t="n">
        <v>1</v>
      </c>
      <c r="G3" s="12"/>
      <c r="H3" s="16"/>
      <c r="I3" s="17" t="n">
        <v>43752</v>
      </c>
      <c r="J3" s="18" t="n">
        <f aca="false">WEEKNUM(I3,1)</f>
        <v>42</v>
      </c>
      <c r="K3" s="17" t="n">
        <f aca="false">IF(SUM($F$3:F3)&gt;=40,I3+1,I3)</f>
        <v>43752</v>
      </c>
      <c r="L3" s="19"/>
      <c r="M3" s="20" t="n">
        <f aca="false">IF(AND(M$2&gt;=$I3,M$2&lt;=$K3),$B3,"")</f>
        <v>1000</v>
      </c>
      <c r="N3" s="20" t="str">
        <f aca="false">IF(AND(N$2&gt;=$I3,N$2&lt;=$K3),$B3,"")</f>
        <v/>
      </c>
      <c r="O3" s="20" t="str">
        <f aca="false">IF(AND(O$2&gt;=$I3,O$2&lt;=$K3),$B3,"")</f>
        <v/>
      </c>
      <c r="P3" s="20" t="str">
        <f aca="false">IF(AND(P$2&gt;=$I3,P$2&lt;=$K3),IF(O3="",$B3,"-"),"")</f>
        <v/>
      </c>
      <c r="Q3" s="20" t="str">
        <f aca="false">IF(AND(Q$2&gt;=$I3,Q$2&lt;=$K3),IF(P3="",$B3,"-"),"")</f>
        <v/>
      </c>
    </row>
    <row r="4" customFormat="false" ht="15" hidden="false" customHeight="false" outlineLevel="0" collapsed="false">
      <c r="A4" s="21" t="n">
        <v>2</v>
      </c>
      <c r="B4" s="12" t="n">
        <v>1001</v>
      </c>
      <c r="C4" s="16"/>
      <c r="D4" s="12"/>
      <c r="E4" s="15" t="s">
        <v>10</v>
      </c>
      <c r="F4" s="12" t="n">
        <v>1</v>
      </c>
      <c r="G4" s="12"/>
      <c r="H4" s="16"/>
      <c r="I4" s="17" t="n">
        <f aca="false">IF(MOD(SUM($F$3:F3,F4),41)=0,I3+1,I3)</f>
        <v>43752</v>
      </c>
      <c r="J4" s="22" t="n">
        <f aca="false">WEEKNUM(I4,1)</f>
        <v>42</v>
      </c>
      <c r="K4" s="17" t="n">
        <f aca="false">IF(MOD(SUM($F$3:F3,F4),41)=0,I3+1,I3)</f>
        <v>43752</v>
      </c>
      <c r="L4" s="23"/>
      <c r="M4" s="20" t="n">
        <f aca="false">IF(AND(M$2&gt;=$I4,M$2&lt;=$K4),$B4,"")</f>
        <v>1001</v>
      </c>
      <c r="N4" s="20" t="str">
        <f aca="false">IF(AND(N$2&gt;=$I4,N$2&lt;=$K4),$B4,"")</f>
        <v/>
      </c>
      <c r="O4" s="20" t="str">
        <f aca="false">IF(AND(O$2&gt;=$I4,O$2&lt;=$K4),$B4,"")</f>
        <v/>
      </c>
      <c r="P4" s="20" t="str">
        <f aca="false">IF(AND(P$2&gt;=$I4,P$2&lt;=$K4),IF(O4="",$B4,"-"),"")</f>
        <v/>
      </c>
      <c r="Q4" s="20" t="str">
        <f aca="false">IF(AND(Q$2&gt;=$I4,Q$2&lt;=$K4),IF(P4="",$B4,"-"),"")</f>
        <v/>
      </c>
    </row>
    <row r="5" customFormat="false" ht="15" hidden="false" customHeight="false" outlineLevel="0" collapsed="false">
      <c r="A5" s="21" t="n">
        <v>3</v>
      </c>
      <c r="B5" s="12" t="n">
        <v>1002</v>
      </c>
      <c r="C5" s="16"/>
      <c r="D5" s="12"/>
      <c r="E5" s="15" t="s">
        <v>10</v>
      </c>
      <c r="F5" s="12" t="n">
        <v>38</v>
      </c>
      <c r="G5" s="12"/>
      <c r="H5" s="16"/>
      <c r="I5" s="17" t="n">
        <f aca="false">IF(MOD(SUM($F$3:F4,F5),41)=0,I4+1,I4)</f>
        <v>43752</v>
      </c>
      <c r="J5" s="22" t="n">
        <f aca="false">WEEKNUM(I5,1)</f>
        <v>42</v>
      </c>
      <c r="K5" s="17" t="n">
        <f aca="false">IF(MOD(SUM($F$3:F4,F5),41)=0,I4+1,I4)</f>
        <v>43752</v>
      </c>
      <c r="L5" s="23"/>
      <c r="M5" s="20" t="n">
        <f aca="false">IF(AND(M$2&gt;=$I5,M$2&lt;=$K5),$B5,"")</f>
        <v>1002</v>
      </c>
      <c r="N5" s="20" t="str">
        <f aca="false">IF(AND(N$2&gt;=$I5,N$2&lt;=$K5),$B5,"")</f>
        <v/>
      </c>
      <c r="O5" s="20" t="str">
        <f aca="false">IF(AND(O$2&gt;=$I5,O$2&lt;=$K5),$B5,"")</f>
        <v/>
      </c>
      <c r="P5" s="20" t="str">
        <f aca="false">IF(AND(P$2&gt;=$I5,P$2&lt;=$K5),IF(O5="",$B5,"-"),"")</f>
        <v/>
      </c>
      <c r="Q5" s="20" t="str">
        <f aca="false">IF(AND(Q$2&gt;=$I5,Q$2&lt;=$K5),IF(P5="",$B5,"-"),"")</f>
        <v/>
      </c>
    </row>
    <row r="6" customFormat="false" ht="15" hidden="false" customHeight="false" outlineLevel="0" collapsed="false">
      <c r="A6" s="21" t="n">
        <v>4</v>
      </c>
      <c r="B6" s="12" t="n">
        <v>1003</v>
      </c>
      <c r="C6" s="16"/>
      <c r="D6" s="12"/>
      <c r="E6" s="15" t="s">
        <v>10</v>
      </c>
      <c r="F6" s="12" t="n">
        <v>1</v>
      </c>
      <c r="G6" s="12"/>
      <c r="H6" s="16"/>
      <c r="I6" s="17" t="n">
        <f aca="false">IF(MOD(SUM($F$3:F5,F6),41)=0,I5+1,I5)</f>
        <v>43753</v>
      </c>
      <c r="J6" s="22" t="n">
        <f aca="false">WEEKNUM(I6,1)</f>
        <v>42</v>
      </c>
      <c r="K6" s="17" t="n">
        <f aca="false">IF(MOD(SUM($F$3:F5,F6),41)=0,I5+1,I5)</f>
        <v>43753</v>
      </c>
      <c r="L6" s="23"/>
      <c r="M6" s="20" t="str">
        <f aca="false">IF(AND(M$2&gt;=$I6,M$2&lt;=$K6),$B6,"")</f>
        <v/>
      </c>
      <c r="N6" s="20" t="n">
        <f aca="false">IF(AND(N$2&gt;=$I6,N$2&lt;=$K6),$B6,"")</f>
        <v>1003</v>
      </c>
      <c r="O6" s="20" t="str">
        <f aca="false">IF(AND(O$2&gt;=$I6,O$2&lt;=$K6),$B6,"")</f>
        <v/>
      </c>
      <c r="P6" s="20" t="str">
        <f aca="false">IF(AND(P$2&gt;=$I6,P$2&lt;=$K6),IF(O6="",$B6,"-"),"")</f>
        <v/>
      </c>
      <c r="Q6" s="20" t="str">
        <f aca="false">IF(AND(Q$2&gt;=$I6,Q$2&lt;=$K6),IF(P6="",$B6,"-"),"")</f>
        <v/>
      </c>
    </row>
    <row r="7" customFormat="false" ht="15" hidden="false" customHeight="false" outlineLevel="0" collapsed="false">
      <c r="A7" s="21" t="n">
        <v>5</v>
      </c>
      <c r="B7" s="12" t="n">
        <v>1004</v>
      </c>
      <c r="C7" s="16"/>
      <c r="D7" s="12"/>
      <c r="E7" s="15" t="s">
        <v>10</v>
      </c>
      <c r="F7" s="12" t="n">
        <v>20</v>
      </c>
      <c r="G7" s="12"/>
      <c r="H7" s="16"/>
      <c r="I7" s="17" t="n">
        <f aca="false">IF(MOD(SUM($F$3:F6,F7),41)=0,I6+1,I6)</f>
        <v>43753</v>
      </c>
      <c r="J7" s="22" t="n">
        <f aca="false">WEEKNUM(I7,1)</f>
        <v>42</v>
      </c>
      <c r="K7" s="17" t="n">
        <f aca="false">IF(MOD(SUM($F$3:F6,F7),41)=0,I6+1,I6)</f>
        <v>43753</v>
      </c>
      <c r="L7" s="23"/>
      <c r="M7" s="20" t="str">
        <f aca="false">IF(AND(M$2&gt;=$I7,M$2&lt;=$K7),$B7,"")</f>
        <v/>
      </c>
      <c r="N7" s="20" t="n">
        <f aca="false">IF(AND(N$2&gt;=$I7,N$2&lt;=$K7),$B7,"")</f>
        <v>1004</v>
      </c>
      <c r="O7" s="20" t="str">
        <f aca="false">IF(AND(O$2&gt;=$I7,O$2&lt;=$K7),$B7,"")</f>
        <v/>
      </c>
      <c r="P7" s="20" t="str">
        <f aca="false">IF(AND(P$2&gt;=$I7,P$2&lt;=$K7),IF(O7="",$B7,"-"),"")</f>
        <v/>
      </c>
      <c r="Q7" s="20" t="str">
        <f aca="false">IF(AND(Q$2&gt;=$I7,Q$2&lt;=$K7),IF(P7="",$B7,"-"),"")</f>
        <v/>
      </c>
    </row>
    <row r="8" customFormat="false" ht="15" hidden="false" customHeight="false" outlineLevel="0" collapsed="false">
      <c r="A8" s="21" t="n">
        <v>6</v>
      </c>
      <c r="B8" s="12" t="n">
        <v>1005</v>
      </c>
      <c r="C8" s="16"/>
      <c r="D8" s="12"/>
      <c r="E8" s="15" t="s">
        <v>10</v>
      </c>
      <c r="F8" s="12" t="n">
        <v>6</v>
      </c>
      <c r="G8" s="12"/>
      <c r="H8" s="16"/>
      <c r="I8" s="17" t="n">
        <f aca="false">IF(MOD(SUM($F$3:F7,F8),41)=0,I7+1,I7)</f>
        <v>43753</v>
      </c>
      <c r="J8" s="22" t="n">
        <f aca="false">WEEKNUM(I8,1)</f>
        <v>42</v>
      </c>
      <c r="K8" s="17" t="n">
        <f aca="false">IF(MOD(SUM($F$3:F7,F8),41)=0,I7+1,I7)</f>
        <v>43753</v>
      </c>
      <c r="L8" s="23"/>
      <c r="M8" s="20" t="str">
        <f aca="false">IF(AND(M$2&gt;=$I8,M$2&lt;=$K8),$B8,"")</f>
        <v/>
      </c>
      <c r="N8" s="20" t="n">
        <f aca="false">IF(AND(N$2&gt;=$I8,N$2&lt;=$K8),$B8,"")</f>
        <v>1005</v>
      </c>
      <c r="O8" s="20" t="str">
        <f aca="false">IF(AND(O$2&gt;=$I8,O$2&lt;=$K8),$B8,"")</f>
        <v/>
      </c>
      <c r="P8" s="20" t="str">
        <f aca="false">IF(AND(P$2&gt;=$I8,P$2&lt;=$K8),IF(O8="",$B8,"-"),"")</f>
        <v/>
      </c>
      <c r="Q8" s="20" t="str">
        <f aca="false">IF(AND(Q$2&gt;=$I8,Q$2&lt;=$K8),IF(P8="",$B8,"-"),"")</f>
        <v/>
      </c>
    </row>
    <row r="9" customFormat="false" ht="15" hidden="false" customHeight="false" outlineLevel="0" collapsed="false">
      <c r="A9" s="21" t="n">
        <v>7</v>
      </c>
      <c r="B9" s="12" t="n">
        <v>1006</v>
      </c>
      <c r="C9" s="16"/>
      <c r="D9" s="12"/>
      <c r="E9" s="15" t="s">
        <v>10</v>
      </c>
      <c r="F9" s="12" t="n">
        <v>12</v>
      </c>
      <c r="G9" s="12"/>
      <c r="H9" s="16"/>
      <c r="I9" s="17" t="n">
        <f aca="false">IF(MOD(SUM($F$3:F8,F9),41)=0,I8+1,I8)</f>
        <v>43753</v>
      </c>
      <c r="J9" s="22" t="n">
        <f aca="false">WEEKNUM(I9,1)</f>
        <v>42</v>
      </c>
      <c r="K9" s="17" t="n">
        <f aca="false">IF(MOD(SUM($F$3:F8,F9),41)=0,I8+1,I8)</f>
        <v>43753</v>
      </c>
      <c r="L9" s="23"/>
      <c r="M9" s="20" t="str">
        <f aca="false">IF(AND(M$2&gt;=$I9,M$2&lt;=$K9),$B9,"")</f>
        <v/>
      </c>
      <c r="N9" s="20" t="n">
        <f aca="false">IF(AND(N$2&gt;=$I9,N$2&lt;=$K9),$B9,"")</f>
        <v>1006</v>
      </c>
      <c r="O9" s="20" t="str">
        <f aca="false">IF(AND(O$2&gt;=$I9,O$2&lt;=$K9),$B9,"")</f>
        <v/>
      </c>
      <c r="P9" s="20" t="str">
        <f aca="false">IF(AND(P$2&gt;=$I9,P$2&lt;=$K9),IF(O9="",$B9,"-"),"")</f>
        <v/>
      </c>
      <c r="Q9" s="20" t="str">
        <f aca="false">IF(AND(Q$2&gt;=$I9,Q$2&lt;=$K9),IF(P9="",$B9,"-"),"")</f>
        <v/>
      </c>
    </row>
    <row r="10" customFormat="false" ht="15" hidden="false" customHeight="false" outlineLevel="0" collapsed="false">
      <c r="A10" s="21" t="n">
        <v>8</v>
      </c>
      <c r="B10" s="12" t="n">
        <v>1007</v>
      </c>
      <c r="C10" s="16"/>
      <c r="D10" s="12"/>
      <c r="E10" s="15" t="s">
        <v>10</v>
      </c>
      <c r="F10" s="12" t="n">
        <v>1</v>
      </c>
      <c r="G10" s="12"/>
      <c r="H10" s="16"/>
      <c r="I10" s="17" t="n">
        <f aca="false">IF(MOD(SUM($F$3:F9,F10),41)=0,I9+1,I9)</f>
        <v>43753</v>
      </c>
      <c r="J10" s="22" t="n">
        <f aca="false">WEEKNUM(I10,1)</f>
        <v>42</v>
      </c>
      <c r="K10" s="17" t="n">
        <f aca="false">IF(MOD(SUM($F$3:F9,F10),41)=0,I9+1,I9)</f>
        <v>43753</v>
      </c>
      <c r="L10" s="23"/>
      <c r="M10" s="20" t="str">
        <f aca="false">IF(AND(M$2&gt;=$I10,M$2&lt;=$K10),$B10,"")</f>
        <v/>
      </c>
      <c r="N10" s="20" t="n">
        <f aca="false">IF(AND(N$2&gt;=$I10,N$2&lt;=$K10),$B10,"")</f>
        <v>1007</v>
      </c>
      <c r="O10" s="20" t="str">
        <f aca="false">IF(AND(O$2&gt;=$I10,O$2&lt;=$K10),$B10,"")</f>
        <v/>
      </c>
      <c r="P10" s="20" t="str">
        <f aca="false">IF(AND(P$2&gt;=$I10,P$2&lt;=$K10),IF(O10="",$B10,"-"),"")</f>
        <v/>
      </c>
      <c r="Q10" s="20" t="str">
        <f aca="false">IF(AND(Q$2&gt;=$I10,Q$2&lt;=$K10),IF(P10="",$B10,"-"),"")</f>
        <v/>
      </c>
    </row>
    <row r="11" customFormat="false" ht="15" hidden="false" customHeight="false" outlineLevel="0" collapsed="false">
      <c r="A11" s="21" t="n">
        <v>9</v>
      </c>
      <c r="B11" s="12" t="n">
        <v>1008</v>
      </c>
      <c r="C11" s="16"/>
      <c r="D11" s="12"/>
      <c r="E11" s="15" t="s">
        <v>10</v>
      </c>
      <c r="F11" s="12" t="n">
        <v>1</v>
      </c>
      <c r="G11" s="12"/>
      <c r="H11" s="16"/>
      <c r="I11" s="17" t="n">
        <f aca="false">IF(MOD(SUM($F$3:F10,F11),41)=0,I10+1,I10)</f>
        <v>43753</v>
      </c>
      <c r="J11" s="22" t="n">
        <f aca="false">WEEKNUM(I11,1)</f>
        <v>42</v>
      </c>
      <c r="K11" s="17" t="n">
        <f aca="false">IF(MOD(SUM($F$3:F10,F11),41)=0,I10+1,I10)</f>
        <v>43753</v>
      </c>
      <c r="L11" s="23"/>
      <c r="M11" s="20" t="str">
        <f aca="false">IF(AND(M$2&gt;=$I11,M$2&lt;=$K11),$B11,"")</f>
        <v/>
      </c>
      <c r="N11" s="20" t="n">
        <f aca="false">IF(AND(N$2&gt;=$I11,N$2&lt;=$K11),$B11,"")</f>
        <v>1008</v>
      </c>
      <c r="O11" s="20" t="str">
        <f aca="false">IF(AND(O$2&gt;=$I11,O$2&lt;=$K11),$B11,"")</f>
        <v/>
      </c>
      <c r="P11" s="20" t="str">
        <f aca="false">IF(AND(P$2&gt;=$I11,P$2&lt;=$K11),IF(O11="",$B11,"-"),"")</f>
        <v/>
      </c>
      <c r="Q11" s="20" t="str">
        <f aca="false">IF(AND(Q$2&gt;=$I11,Q$2&lt;=$K11),IF(P11="",$B11,"-"),"")</f>
        <v/>
      </c>
    </row>
    <row r="12" customFormat="false" ht="15" hidden="false" customHeight="false" outlineLevel="0" collapsed="false">
      <c r="A12" s="21" t="n">
        <v>10</v>
      </c>
      <c r="B12" s="12" t="n">
        <v>1009</v>
      </c>
      <c r="C12" s="16"/>
      <c r="D12" s="12"/>
      <c r="E12" s="15" t="s">
        <v>10</v>
      </c>
      <c r="F12" s="12" t="n">
        <v>1</v>
      </c>
      <c r="G12" s="24"/>
      <c r="H12" s="16"/>
      <c r="I12" s="17" t="n">
        <f aca="false">IF(MOD(SUM($F$3:F11,F12),41)=0,I11+1,I11)</f>
        <v>43754</v>
      </c>
      <c r="J12" s="22" t="n">
        <f aca="false">WEEKNUM(I12,1)</f>
        <v>42</v>
      </c>
      <c r="K12" s="17" t="n">
        <f aca="false">IF(MOD(SUM($F$3:F11,F12),41)=0,I11+1,I11)</f>
        <v>43754</v>
      </c>
      <c r="L12" s="23"/>
      <c r="M12" s="20" t="str">
        <f aca="false">IF(AND(M$2&gt;=$I12,M$2&lt;=$K12),$B12,"")</f>
        <v/>
      </c>
      <c r="N12" s="20" t="str">
        <f aca="false">IF(AND(N$2&gt;=$I12,N$2&lt;=$K12),$B12,"")</f>
        <v/>
      </c>
      <c r="O12" s="20" t="n">
        <f aca="false">IF(AND(O$2&gt;=$I12,O$2&lt;=$K12),$B12,"")</f>
        <v>1009</v>
      </c>
      <c r="P12" s="20" t="str">
        <f aca="false">IF(AND(P$2&gt;=$I12,P$2&lt;=$K12),IF(O12="",$B12,"-"),"")</f>
        <v/>
      </c>
      <c r="Q12" s="20" t="str">
        <f aca="false">IF(AND(Q$2&gt;=$I12,Q$2&lt;=$K12),IF(P12="",$B12,"-"),"")</f>
        <v/>
      </c>
    </row>
    <row r="13" customFormat="false" ht="15" hidden="false" customHeight="false" outlineLevel="0" collapsed="false">
      <c r="A13" s="21" t="n">
        <v>11</v>
      </c>
      <c r="B13" s="12" t="n">
        <v>1010</v>
      </c>
      <c r="C13" s="16"/>
      <c r="D13" s="12"/>
      <c r="E13" s="15" t="s">
        <v>10</v>
      </c>
      <c r="F13" s="12" t="n">
        <v>12</v>
      </c>
      <c r="G13" s="24"/>
      <c r="H13" s="16"/>
      <c r="I13" s="17" t="n">
        <f aca="false">IF(MOD(SUM($F$3:F12,F13),41)=0,I12+1,I12)</f>
        <v>43754</v>
      </c>
      <c r="J13" s="22" t="n">
        <f aca="false">WEEKNUM(I13,1)</f>
        <v>42</v>
      </c>
      <c r="K13" s="17" t="n">
        <f aca="false">IF(MOD(SUM($F$3:F12,F13),41)=0,I12+1,I12)</f>
        <v>43754</v>
      </c>
      <c r="L13" s="23"/>
      <c r="M13" s="20" t="str">
        <f aca="false">IF(AND(M$2&gt;=$I13,M$2&lt;=$K13),$B13,"")</f>
        <v/>
      </c>
      <c r="N13" s="20" t="str">
        <f aca="false">IF(AND(N$2&gt;=$I13,N$2&lt;=$K13),$B13,"")</f>
        <v/>
      </c>
      <c r="O13" s="20" t="n">
        <f aca="false">IF(AND(O$2&gt;=$I13,O$2&lt;=$K13),$B13,"")</f>
        <v>1010</v>
      </c>
      <c r="P13" s="20" t="str">
        <f aca="false">IF(AND(P$2&gt;=$I13,P$2&lt;=$K13),IF(O13="",$B13,"-"),"")</f>
        <v/>
      </c>
      <c r="Q13" s="20" t="str">
        <f aca="false">IF(AND(Q$2&gt;=$I13,Q$2&lt;=$K13),IF(P13="",$B13,"-"),"")</f>
        <v/>
      </c>
    </row>
    <row r="14" customFormat="false" ht="15" hidden="false" customHeight="false" outlineLevel="0" collapsed="false">
      <c r="A14" s="21" t="n">
        <v>12</v>
      </c>
      <c r="B14" s="12" t="n">
        <v>1011</v>
      </c>
      <c r="C14" s="16"/>
      <c r="D14" s="12"/>
      <c r="E14" s="15" t="s">
        <v>10</v>
      </c>
      <c r="F14" s="12" t="n">
        <v>17</v>
      </c>
      <c r="G14" s="24"/>
      <c r="H14" s="16"/>
      <c r="I14" s="17" t="n">
        <f aca="false">IF(MOD(SUM($F$3:F13,F14),41)=0,I13+1,I13)</f>
        <v>43754</v>
      </c>
      <c r="J14" s="22" t="n">
        <f aca="false">WEEKNUM(I14,1)</f>
        <v>42</v>
      </c>
      <c r="K14" s="17" t="n">
        <f aca="false">IF(MOD(SUM($F$3:F13,F14),41)=0,I13+1,I13)</f>
        <v>43754</v>
      </c>
      <c r="L14" s="23"/>
      <c r="M14" s="20" t="str">
        <f aca="false">IF(AND(M$2&gt;=$I14,M$2&lt;=$K14),$B14,"")</f>
        <v/>
      </c>
      <c r="N14" s="20" t="str">
        <f aca="false">IF(AND(N$2&gt;=$I14,N$2&lt;=$K14),$B14,"")</f>
        <v/>
      </c>
      <c r="O14" s="20" t="n">
        <f aca="false">IF(AND(O$2&gt;=$I14,O$2&lt;=$K14),$B14,"")</f>
        <v>1011</v>
      </c>
      <c r="P14" s="20" t="str">
        <f aca="false">IF(AND(P$2&gt;=$I14,P$2&lt;=$K14),IF(O14="",$B14,"-"),"")</f>
        <v/>
      </c>
      <c r="Q14" s="20" t="str">
        <f aca="false">IF(AND(Q$2&gt;=$I14,Q$2&lt;=$K14),IF(P14="",$B14,"-"),"")</f>
        <v/>
      </c>
    </row>
    <row r="15" customFormat="false" ht="15" hidden="false" customHeight="false" outlineLevel="0" collapsed="false">
      <c r="A15" s="21" t="n">
        <v>13</v>
      </c>
      <c r="B15" s="12" t="n">
        <v>1012</v>
      </c>
      <c r="C15" s="16"/>
      <c r="D15" s="12"/>
      <c r="E15" s="15" t="s">
        <v>10</v>
      </c>
      <c r="F15" s="12" t="n">
        <v>13</v>
      </c>
      <c r="G15" s="24"/>
      <c r="H15" s="16"/>
      <c r="I15" s="17" t="n">
        <f aca="false">IF(MOD(SUM($F$3:F14,F15),41)=0,I14+1,I14)</f>
        <v>43754</v>
      </c>
      <c r="J15" s="22" t="n">
        <f aca="false">WEEKNUM(I15,1)</f>
        <v>42</v>
      </c>
      <c r="K15" s="17" t="n">
        <f aca="false">IF(MOD(SUM($F$3:F14,F15),41)=0,I14+1,I14)</f>
        <v>43754</v>
      </c>
      <c r="L15" s="23"/>
      <c r="M15" s="20" t="str">
        <f aca="false">IF(AND(M$2&gt;=$I15,M$2&lt;=$K15),$B15,"")</f>
        <v/>
      </c>
      <c r="N15" s="20" t="str">
        <f aca="false">IF(AND(N$2&gt;=$I15,N$2&lt;=$K15),$B15,"")</f>
        <v/>
      </c>
      <c r="O15" s="20" t="n">
        <f aca="false">IF(AND(O$2&gt;=$I15,O$2&lt;=$K15),$B15,"")</f>
        <v>1012</v>
      </c>
      <c r="P15" s="20" t="str">
        <f aca="false">IF(AND(P$2&gt;=$I15,P$2&lt;=$K15),IF(O15="",$B15,"-"),"")</f>
        <v/>
      </c>
      <c r="Q15" s="20" t="str">
        <f aca="false">IF(AND(Q$2&gt;=$I15,Q$2&lt;=$K15),IF(P15="",$B15,"-"),"")</f>
        <v/>
      </c>
    </row>
    <row r="16" customFormat="false" ht="15" hidden="false" customHeight="false" outlineLevel="0" collapsed="false">
      <c r="A16" s="21" t="n">
        <v>14</v>
      </c>
      <c r="B16" s="12" t="n">
        <v>1013</v>
      </c>
      <c r="C16" s="16"/>
      <c r="D16" s="12"/>
      <c r="E16" s="15" t="s">
        <v>10</v>
      </c>
      <c r="F16" s="12" t="n">
        <v>1</v>
      </c>
      <c r="G16" s="24"/>
      <c r="H16" s="16"/>
      <c r="I16" s="17" t="n">
        <f aca="false">IF(MOD(SUM($F$3:F15,F16),41)=0,I15+1,I15)</f>
        <v>43754</v>
      </c>
      <c r="J16" s="22" t="n">
        <f aca="false">WEEKNUM(I16,1)</f>
        <v>42</v>
      </c>
      <c r="K16" s="17" t="n">
        <f aca="false">IF(MOD(SUM($F$3:F15,F16),41)=0,I15+1,I15)</f>
        <v>43754</v>
      </c>
      <c r="L16" s="23"/>
      <c r="M16" s="20" t="str">
        <f aca="false">IF(AND(M$2&gt;=$I16,M$2&lt;=$K16),$B16,"")</f>
        <v/>
      </c>
      <c r="N16" s="20" t="str">
        <f aca="false">IF(AND(N$2&gt;=$I16,N$2&lt;=$K16),$B16,"")</f>
        <v/>
      </c>
      <c r="O16" s="20" t="n">
        <f aca="false">IF(AND(O$2&gt;=$I16,O$2&lt;=$K16),$B16,"")</f>
        <v>1013</v>
      </c>
      <c r="P16" s="20" t="str">
        <f aca="false">IF(AND(P$2&gt;=$I16,P$2&lt;=$K16),IF(O16="",$B16,"-"),"")</f>
        <v/>
      </c>
      <c r="Q16" s="20" t="str">
        <f aca="false">IF(AND(Q$2&gt;=$I16,Q$2&lt;=$K16),IF(P16="",$B16,"-"),"")</f>
        <v/>
      </c>
    </row>
    <row r="17" customFormat="false" ht="15" hidden="false" customHeight="false" outlineLevel="0" collapsed="false">
      <c r="A17" s="21" t="n">
        <v>15</v>
      </c>
      <c r="B17" s="12" t="n">
        <v>1014</v>
      </c>
      <c r="C17" s="16"/>
      <c r="D17" s="12"/>
      <c r="E17" s="15" t="s">
        <v>10</v>
      </c>
      <c r="F17" s="12" t="n">
        <v>1</v>
      </c>
      <c r="G17" s="24"/>
      <c r="H17" s="16"/>
      <c r="I17" s="17" t="n">
        <f aca="false">IF(MOD(SUM($F$3:F16,F17),41)=0,I16+1,I16)</f>
        <v>43754</v>
      </c>
      <c r="J17" s="22" t="n">
        <f aca="false">WEEKNUM(I17,1)</f>
        <v>42</v>
      </c>
      <c r="K17" s="17" t="n">
        <f aca="false">IF(MOD(SUM($F$3:F16,F17),41)=0,I16+1,I16)</f>
        <v>43754</v>
      </c>
      <c r="L17" s="23"/>
      <c r="M17" s="20" t="str">
        <f aca="false">IF(AND(M$2&gt;=$I17,M$2&lt;=$K17),$B17,"")</f>
        <v/>
      </c>
      <c r="N17" s="20" t="str">
        <f aca="false">IF(AND(N$2&gt;=$I17,N$2&lt;=$K17),$B17,"")</f>
        <v/>
      </c>
      <c r="O17" s="20" t="n">
        <f aca="false">IF(AND(O$2&gt;=$I17,O$2&lt;=$K17),$B17,"")</f>
        <v>1014</v>
      </c>
      <c r="P17" s="20" t="str">
        <f aca="false">IF(AND(P$2&gt;=$I17,P$2&lt;=$K17),IF(O17="",$B17,"-"),"")</f>
        <v/>
      </c>
      <c r="Q17" s="20" t="str">
        <f aca="false">IF(AND(Q$2&gt;=$I17,Q$2&lt;=$K17),IF(P17="",$B17,"-"),"")</f>
        <v/>
      </c>
    </row>
    <row r="18" customFormat="false" ht="15" hidden="false" customHeight="false" outlineLevel="0" collapsed="false">
      <c r="A18" s="21" t="n">
        <v>16</v>
      </c>
      <c r="B18" s="12" t="n">
        <v>1015</v>
      </c>
      <c r="C18" s="16"/>
      <c r="D18" s="12"/>
      <c r="E18" s="15" t="s">
        <v>10</v>
      </c>
      <c r="F18" s="12" t="n">
        <v>30</v>
      </c>
      <c r="G18" s="24"/>
      <c r="H18" s="16"/>
      <c r="I18" s="17" t="n">
        <f aca="false">IF(MOD(SUM($F$3:F17,F18),41)=0,I17+1,I17)</f>
        <v>43754</v>
      </c>
      <c r="J18" s="22" t="n">
        <f aca="false">WEEKNUM(I18,1)</f>
        <v>42</v>
      </c>
      <c r="K18" s="17" t="n">
        <f aca="false">IF(MOD(SUM($F$3:F17,F18),41)=0,I17+1,I17)</f>
        <v>43754</v>
      </c>
      <c r="L18" s="23"/>
      <c r="M18" s="20" t="str">
        <f aca="false">IF(AND(M$2&gt;=$I18,M$2&lt;=$K18),$B18,"")</f>
        <v/>
      </c>
      <c r="N18" s="20" t="str">
        <f aca="false">IF(AND(N$2&gt;=$I18,N$2&lt;=$K18),$B18,"")</f>
        <v/>
      </c>
      <c r="O18" s="20" t="n">
        <f aca="false">IF(AND(O$2&gt;=$I18,O$2&lt;=$K18),$B18,"")</f>
        <v>1015</v>
      </c>
      <c r="P18" s="20" t="str">
        <f aca="false">IF(AND(P$2&gt;=$I18,P$2&lt;=$K18),IF(O18="",$B18,"-"),"")</f>
        <v/>
      </c>
      <c r="Q18" s="20" t="str">
        <f aca="false">IF(AND(Q$2&gt;=$I18,Q$2&lt;=$K18),IF(P18="",$B18,"-"),"")</f>
        <v/>
      </c>
    </row>
    <row r="19" customFormat="false" ht="15" hidden="false" customHeight="false" outlineLevel="0" collapsed="false">
      <c r="A19" s="21" t="n">
        <v>17</v>
      </c>
      <c r="B19" s="12" t="n">
        <v>1016</v>
      </c>
      <c r="C19" s="16"/>
      <c r="D19" s="12"/>
      <c r="E19" s="15" t="s">
        <v>10</v>
      </c>
      <c r="F19" s="12" t="n">
        <v>8</v>
      </c>
      <c r="G19" s="24"/>
      <c r="H19" s="16"/>
      <c r="I19" s="17" t="n">
        <f aca="false">IF(MOD(SUM($F$3:F18,F19),41)=0,I18+1,I18)</f>
        <v>43755</v>
      </c>
      <c r="J19" s="22" t="n">
        <f aca="false">WEEKNUM(I19,1)</f>
        <v>42</v>
      </c>
      <c r="K19" s="17" t="n">
        <f aca="false">IF(MOD(SUM($F$3:F18,F19),41)=0,I18+1,I18)</f>
        <v>43755</v>
      </c>
      <c r="L19" s="23"/>
      <c r="M19" s="20" t="str">
        <f aca="false">IF(AND(M$2&gt;=$I19,M$2&lt;=$K19),$B19,"")</f>
        <v/>
      </c>
      <c r="N19" s="20" t="str">
        <f aca="false">IF(AND(N$2&gt;=$I19,N$2&lt;=$K19),$B19,"")</f>
        <v/>
      </c>
      <c r="O19" s="20" t="str">
        <f aca="false">IF(AND(O$2&gt;=$I19,O$2&lt;=$K19),$B19,"")</f>
        <v/>
      </c>
      <c r="P19" s="20" t="n">
        <f aca="false">IF(AND(P$2&gt;=$I19,P$2&lt;=$K19),IF(O19="",$B19,"-"),"")</f>
        <v>1016</v>
      </c>
      <c r="Q19" s="20" t="str">
        <f aca="false">IF(AND(Q$2&gt;=$I19,Q$2&lt;=$K19),IF(P19="",$B19,"-"),"")</f>
        <v/>
      </c>
    </row>
    <row r="20" customFormat="false" ht="15" hidden="false" customHeight="false" outlineLevel="0" collapsed="false">
      <c r="A20" s="21" t="n">
        <v>18</v>
      </c>
      <c r="B20" s="12" t="n">
        <v>1017</v>
      </c>
      <c r="C20" s="16"/>
      <c r="D20" s="12"/>
      <c r="E20" s="15" t="s">
        <v>10</v>
      </c>
      <c r="F20" s="12" t="n">
        <v>1</v>
      </c>
      <c r="G20" s="24"/>
      <c r="H20" s="16"/>
      <c r="I20" s="17" t="n">
        <f aca="false">IF(MOD(SUM($F$3:F19,F20),41)=0,I19+1,I19)</f>
        <v>43755</v>
      </c>
      <c r="J20" s="22" t="n">
        <f aca="false">WEEKNUM(I20,1)</f>
        <v>42</v>
      </c>
      <c r="K20" s="17" t="n">
        <f aca="false">IF(MOD(SUM($F$3:F19,F20),41)=0,I19+1,I19)</f>
        <v>43755</v>
      </c>
      <c r="L20" s="23"/>
      <c r="M20" s="20" t="str">
        <f aca="false">IF(AND(M$2&gt;=$I20,M$2&lt;=$K20),$B20,"")</f>
        <v/>
      </c>
      <c r="N20" s="20" t="str">
        <f aca="false">IF(AND(N$2&gt;=$I20,N$2&lt;=$K20),$B20,"")</f>
        <v/>
      </c>
      <c r="O20" s="20" t="str">
        <f aca="false">IF(AND(O$2&gt;=$I20,O$2&lt;=$K20),$B20,"")</f>
        <v/>
      </c>
      <c r="P20" s="20" t="n">
        <f aca="false">IF(AND(P$2&gt;=$I20,P$2&lt;=$K20),IF(O20="",$B20,"-"),"")</f>
        <v>1017</v>
      </c>
      <c r="Q20" s="20" t="str">
        <f aca="false">IF(AND(Q$2&gt;=$I20,Q$2&lt;=$K20),IF(P20="",$B20,"-"),"")</f>
        <v/>
      </c>
    </row>
    <row r="21" customFormat="false" ht="15" hidden="false" customHeight="false" outlineLevel="0" collapsed="false">
      <c r="A21" s="21" t="n">
        <v>19</v>
      </c>
      <c r="B21" s="12" t="n">
        <v>1018</v>
      </c>
      <c r="C21" s="16"/>
      <c r="D21" s="12"/>
      <c r="E21" s="15" t="s">
        <v>10</v>
      </c>
      <c r="F21" s="12" t="n">
        <v>1</v>
      </c>
      <c r="G21" s="24"/>
      <c r="H21" s="16"/>
      <c r="I21" s="17" t="n">
        <f aca="false">IF(MOD(SUM($F$3:F20,F21),41)=0,I20+1,I20)</f>
        <v>43755</v>
      </c>
      <c r="J21" s="22" t="n">
        <f aca="false">WEEKNUM(I21,1)</f>
        <v>42</v>
      </c>
      <c r="K21" s="17" t="n">
        <f aca="false">IF(MOD(SUM($F$3:F20,F21),41)=0,I20+1,I20)</f>
        <v>43755</v>
      </c>
      <c r="L21" s="23"/>
      <c r="M21" s="20" t="str">
        <f aca="false">IF(AND(M$2&gt;=$I21,M$2&lt;=$K21),$B21,"")</f>
        <v/>
      </c>
      <c r="N21" s="20" t="str">
        <f aca="false">IF(AND(N$2&gt;=$I21,N$2&lt;=$K21),$B21,"")</f>
        <v/>
      </c>
      <c r="O21" s="20" t="str">
        <f aca="false">IF(AND(O$2&gt;=$I21,O$2&lt;=$K21),$B21,"")</f>
        <v/>
      </c>
      <c r="P21" s="20" t="n">
        <f aca="false">IF(AND(P$2&gt;=$I21,P$2&lt;=$K21),IF(O21="",$B21,"-"),"")</f>
        <v>1018</v>
      </c>
      <c r="Q21" s="20" t="str">
        <f aca="false">IF(AND(Q$2&gt;=$I21,Q$2&lt;=$K21),IF(P21="",$B21,"-"),"")</f>
        <v/>
      </c>
    </row>
    <row r="22" customFormat="false" ht="15" hidden="false" customHeight="false" outlineLevel="0" collapsed="false">
      <c r="A22" s="21" t="n">
        <v>20</v>
      </c>
      <c r="B22" s="12" t="n">
        <v>1019</v>
      </c>
      <c r="C22" s="16"/>
      <c r="D22" s="12"/>
      <c r="E22" s="15" t="s">
        <v>10</v>
      </c>
      <c r="F22" s="12" t="n">
        <v>36</v>
      </c>
      <c r="G22" s="24"/>
      <c r="H22" s="16"/>
      <c r="I22" s="17" t="n">
        <f aca="false">IF(MOD(SUM($F$3:F21,F22),41)=0,I21+1,I21)</f>
        <v>43755</v>
      </c>
      <c r="J22" s="22" t="n">
        <f aca="false">WEEKNUM(I22,1)</f>
        <v>42</v>
      </c>
      <c r="K22" s="17" t="n">
        <f aca="false">IF(MOD(SUM($F$3:F21,F22),41)=0,I21+1,I21)</f>
        <v>43755</v>
      </c>
      <c r="L22" s="23"/>
      <c r="M22" s="20" t="str">
        <f aca="false">IF(AND(M$2&gt;=$I22,M$2&lt;=$K22),$B22,"")</f>
        <v/>
      </c>
      <c r="N22" s="20" t="str">
        <f aca="false">IF(AND(N$2&gt;=$I22,N$2&lt;=$K22),$B22,"")</f>
        <v/>
      </c>
      <c r="O22" s="20" t="str">
        <f aca="false">IF(AND(O$2&gt;=$I22,O$2&lt;=$K22),$B22,"")</f>
        <v/>
      </c>
      <c r="P22" s="20" t="n">
        <f aca="false">IF(AND(P$2&gt;=$I22,P$2&lt;=$K22),IF(O22="",$B22,"-"),"")</f>
        <v>1019</v>
      </c>
      <c r="Q22" s="20" t="str">
        <f aca="false">IF(AND(Q$2&gt;=$I22,Q$2&lt;=$K22),IF(P22="",$B22,"-"),"")</f>
        <v/>
      </c>
    </row>
    <row r="23" customFormat="false" ht="15" hidden="false" customHeight="false" outlineLevel="0" collapsed="false">
      <c r="A23" s="21" t="n">
        <v>21</v>
      </c>
      <c r="B23" s="12" t="n">
        <v>1020</v>
      </c>
      <c r="C23" s="16"/>
      <c r="D23" s="12"/>
      <c r="E23" s="15" t="s">
        <v>10</v>
      </c>
      <c r="F23" s="12" t="n">
        <v>1</v>
      </c>
      <c r="G23" s="24"/>
      <c r="H23" s="16"/>
      <c r="I23" s="17" t="n">
        <f aca="false">IF(MOD(SUM($F$3:F22,F23),41)=0,I22+1,I22)</f>
        <v>43755</v>
      </c>
      <c r="J23" s="22" t="n">
        <f aca="false">WEEKNUM(I23,1)</f>
        <v>42</v>
      </c>
      <c r="K23" s="17" t="n">
        <f aca="false">IF(MOD(SUM($F$3:F22,F23),41)=0,I22+1,I22)</f>
        <v>43755</v>
      </c>
      <c r="L23" s="23"/>
      <c r="M23" s="20" t="str">
        <f aca="false">IF(AND(M$2&gt;=$I23,M$2&lt;=$K23),$B23,"")</f>
        <v/>
      </c>
      <c r="N23" s="20" t="str">
        <f aca="false">IF(AND(N$2&gt;=$I23,N$2&lt;=$K23),$B23,"")</f>
        <v/>
      </c>
      <c r="O23" s="20" t="str">
        <f aca="false">IF(AND(O$2&gt;=$I23,O$2&lt;=$K23),$B23,"")</f>
        <v/>
      </c>
      <c r="P23" s="20" t="n">
        <f aca="false">IF(AND(P$2&gt;=$I23,P$2&lt;=$K23),IF(O23="",$B23,"-"),"")</f>
        <v>1020</v>
      </c>
      <c r="Q23" s="20" t="str">
        <f aca="false">IF(AND(Q$2&gt;=$I23,Q$2&lt;=$K23),IF(P23="",$B23,"-"),"")</f>
        <v/>
      </c>
    </row>
    <row r="24" customFormat="false" ht="15" hidden="false" customHeight="false" outlineLevel="0" collapsed="false">
      <c r="A24" s="21" t="n">
        <v>22</v>
      </c>
      <c r="B24" s="12" t="n">
        <v>1021</v>
      </c>
      <c r="C24" s="16"/>
      <c r="D24" s="12"/>
      <c r="E24" s="15" t="s">
        <v>10</v>
      </c>
      <c r="F24" s="12" t="n">
        <v>1</v>
      </c>
      <c r="G24" s="24"/>
      <c r="H24" s="16"/>
      <c r="I24" s="17" t="n">
        <f aca="false">IF(MOD(SUM($F$3:F23,F24),41)=0,I23+1,I23)</f>
        <v>43755</v>
      </c>
      <c r="J24" s="22" t="n">
        <f aca="false">WEEKNUM(I24,1)</f>
        <v>42</v>
      </c>
      <c r="K24" s="17" t="n">
        <f aca="false">IF(MOD(SUM($F$3:F23,F24),41)=0,I23+1,I23)</f>
        <v>43755</v>
      </c>
      <c r="L24" s="23"/>
      <c r="M24" s="20" t="str">
        <f aca="false">IF(AND(M$2&gt;=$I24,M$2&lt;=$K24),$B24,"")</f>
        <v/>
      </c>
      <c r="N24" s="20" t="str">
        <f aca="false">IF(AND(N$2&gt;=$I24,N$2&lt;=$K24),$B24,"")</f>
        <v/>
      </c>
      <c r="O24" s="20" t="str">
        <f aca="false">IF(AND(O$2&gt;=$I24,O$2&lt;=$K24),$B24,"")</f>
        <v/>
      </c>
      <c r="P24" s="20" t="n">
        <f aca="false">IF(AND(P$2&gt;=$I24,P$2&lt;=$K24),IF(O24="",$B24,"-"),"")</f>
        <v>1021</v>
      </c>
      <c r="Q24" s="20" t="str">
        <f aca="false">IF(AND(Q$2&gt;=$I24,Q$2&lt;=$K24),IF(P24="",$B24,"-"),"")</f>
        <v/>
      </c>
    </row>
    <row r="25" customFormat="false" ht="15" hidden="false" customHeight="false" outlineLevel="0" collapsed="false">
      <c r="A25" s="21" t="n">
        <v>23</v>
      </c>
      <c r="B25" s="12" t="n">
        <v>1022</v>
      </c>
      <c r="C25" s="16"/>
      <c r="D25" s="12"/>
      <c r="E25" s="15" t="s">
        <v>10</v>
      </c>
      <c r="F25" s="12" t="n">
        <v>1</v>
      </c>
      <c r="G25" s="24"/>
      <c r="H25" s="16"/>
      <c r="I25" s="17" t="n">
        <f aca="false">IF(MOD(SUM($F$3:F24,F25),41)=0,I24+1,I24)</f>
        <v>43756</v>
      </c>
      <c r="J25" s="22" t="n">
        <f aca="false">WEEKNUM(I25,1)</f>
        <v>42</v>
      </c>
      <c r="K25" s="17" t="n">
        <f aca="false">IF(MOD(SUM($F$3:F24,F25),41)=0,I24+1,I24)</f>
        <v>43756</v>
      </c>
      <c r="L25" s="23"/>
      <c r="M25" s="20" t="str">
        <f aca="false">IF(AND(M$2&gt;=$I25,M$2&lt;=$K25),$B25,"")</f>
        <v/>
      </c>
      <c r="N25" s="20" t="str">
        <f aca="false">IF(AND(N$2&gt;=$I25,N$2&lt;=$K25),$B25,"")</f>
        <v/>
      </c>
      <c r="O25" s="20" t="str">
        <f aca="false">IF(AND(O$2&gt;=$I25,O$2&lt;=$K25),$B25,"")</f>
        <v/>
      </c>
      <c r="P25" s="20" t="str">
        <f aca="false">IF(AND(P$2&gt;=$I25,P$2&lt;=$K25),IF(O25="",$B25,"-"),"")</f>
        <v/>
      </c>
      <c r="Q25" s="20" t="n">
        <f aca="false">IF(AND(Q$2&gt;=$I25,Q$2&lt;=$K25),IF(P25="",$B25,"-"),"")</f>
        <v>1022</v>
      </c>
    </row>
    <row r="26" customFormat="false" ht="15" hidden="false" customHeight="false" outlineLevel="0" collapsed="false">
      <c r="A26" s="21" t="n">
        <v>24</v>
      </c>
      <c r="B26" s="12" t="n">
        <v>1023</v>
      </c>
      <c r="C26" s="16"/>
      <c r="D26" s="12"/>
      <c r="E26" s="15" t="s">
        <v>10</v>
      </c>
      <c r="F26" s="12" t="n">
        <v>1</v>
      </c>
      <c r="G26" s="24"/>
      <c r="H26" s="16"/>
      <c r="I26" s="17" t="n">
        <f aca="false">IF(MOD(SUM($F$3:F25,F26),41)=0,I25+1,I25)</f>
        <v>43756</v>
      </c>
      <c r="J26" s="22" t="n">
        <f aca="false">WEEKNUM(I26,1)</f>
        <v>42</v>
      </c>
      <c r="K26" s="17" t="n">
        <f aca="false">IF(MOD(SUM($F$3:F25,F26),41)=0,I25+1,I25)</f>
        <v>43756</v>
      </c>
      <c r="L26" s="23"/>
      <c r="M26" s="20" t="str">
        <f aca="false">IF(AND(M$2&gt;=$I26,M$2&lt;=$K26),$B26,"")</f>
        <v/>
      </c>
      <c r="N26" s="20" t="str">
        <f aca="false">IF(AND(N$2&gt;=$I26,N$2&lt;=$K26),$B26,"")</f>
        <v/>
      </c>
      <c r="O26" s="20" t="str">
        <f aca="false">IF(AND(O$2&gt;=$I26,O$2&lt;=$K26),$B26,"")</f>
        <v/>
      </c>
      <c r="P26" s="20" t="str">
        <f aca="false">IF(AND(P$2&gt;=$I26,P$2&lt;=$K26),IF(O26="",$B26,"-"),"")</f>
        <v/>
      </c>
      <c r="Q26" s="20" t="n">
        <f aca="false">IF(AND(Q$2&gt;=$I26,Q$2&lt;=$K26),IF(P26="",$B26,"-"),"")</f>
        <v>1023</v>
      </c>
    </row>
    <row r="27" customFormat="false" ht="15" hidden="false" customHeight="false" outlineLevel="0" collapsed="false">
      <c r="A27" s="21" t="n">
        <v>25</v>
      </c>
      <c r="B27" s="12" t="n">
        <v>1024</v>
      </c>
      <c r="C27" s="16"/>
      <c r="D27" s="12"/>
      <c r="E27" s="15" t="s">
        <v>10</v>
      </c>
      <c r="F27" s="12" t="n">
        <v>1</v>
      </c>
      <c r="G27" s="24"/>
      <c r="H27" s="16"/>
      <c r="I27" s="17" t="n">
        <f aca="false">IF(MOD(SUM($F$3:F26,F27),41)=0,I26+1,I26)</f>
        <v>43756</v>
      </c>
      <c r="J27" s="22" t="n">
        <f aca="false">WEEKNUM(I27,1)</f>
        <v>42</v>
      </c>
      <c r="K27" s="17" t="n">
        <f aca="false">IF(MOD(SUM($F$3:F26,F27),41)=0,I26+1,I26)</f>
        <v>43756</v>
      </c>
      <c r="L27" s="23"/>
      <c r="M27" s="20" t="str">
        <f aca="false">IF(AND(M$2&gt;=$I27,M$2&lt;=$K27),$B27,"")</f>
        <v/>
      </c>
      <c r="N27" s="20" t="str">
        <f aca="false">IF(AND(N$2&gt;=$I27,N$2&lt;=$K27),$B27,"")</f>
        <v/>
      </c>
      <c r="O27" s="20" t="str">
        <f aca="false">IF(AND(O$2&gt;=$I27,O$2&lt;=$K27),$B27,"")</f>
        <v/>
      </c>
      <c r="P27" s="20" t="str">
        <f aca="false">IF(AND(P$2&gt;=$I27,P$2&lt;=$K27),IF(O27="",$B27,"-"),"")</f>
        <v/>
      </c>
      <c r="Q27" s="20" t="n">
        <f aca="false">IF(AND(Q$2&gt;=$I27,Q$2&lt;=$K27),IF(P27="",$B27,"-"),"")</f>
        <v>1024</v>
      </c>
    </row>
    <row r="28" customFormat="false" ht="15" hidden="false" customHeight="false" outlineLevel="0" collapsed="false">
      <c r="A28" s="21" t="n">
        <v>26</v>
      </c>
      <c r="B28" s="12" t="n">
        <v>1025</v>
      </c>
      <c r="C28" s="16"/>
      <c r="D28" s="12"/>
      <c r="E28" s="15" t="s">
        <v>10</v>
      </c>
      <c r="F28" s="12" t="n">
        <v>1</v>
      </c>
      <c r="G28" s="24"/>
      <c r="H28" s="16"/>
      <c r="I28" s="17" t="n">
        <f aca="false">IF(MOD(SUM($F$3:F27,F28),41)=0,I27+1,I27)</f>
        <v>43756</v>
      </c>
      <c r="J28" s="22" t="n">
        <f aca="false">WEEKNUM(I28,1)</f>
        <v>42</v>
      </c>
      <c r="K28" s="17" t="n">
        <f aca="false">IF(MOD(SUM($F$3:F27,F28),41)=0,I27+1,I27)</f>
        <v>43756</v>
      </c>
      <c r="L28" s="23"/>
      <c r="M28" s="20" t="str">
        <f aca="false">IF(AND(M$2&gt;=$I28,M$2&lt;=$K28),$B28,"")</f>
        <v/>
      </c>
      <c r="N28" s="20" t="str">
        <f aca="false">IF(AND(N$2&gt;=$I28,N$2&lt;=$K28),$B28,"")</f>
        <v/>
      </c>
      <c r="O28" s="20" t="str">
        <f aca="false">IF(AND(O$2&gt;=$I28,O$2&lt;=$K28),$B28,"")</f>
        <v/>
      </c>
      <c r="P28" s="20" t="str">
        <f aca="false">IF(AND(P$2&gt;=$I28,P$2&lt;=$K28),IF(O28="",$B28,"-"),"")</f>
        <v/>
      </c>
      <c r="Q28" s="20" t="n">
        <f aca="false">IF(AND(Q$2&gt;=$I28,Q$2&lt;=$K28),IF(P28="",$B28,"-"),"")</f>
        <v>1025</v>
      </c>
    </row>
  </sheetData>
  <mergeCells count="8">
    <mergeCell ref="A1:A2"/>
    <mergeCell ref="B1:B2"/>
    <mergeCell ref="C1:C2"/>
    <mergeCell ref="D1:D2"/>
    <mergeCell ref="E1:E2"/>
    <mergeCell ref="F1:F2"/>
    <mergeCell ref="G1:G2"/>
    <mergeCell ref="M1:Q1"/>
  </mergeCells>
  <conditionalFormatting sqref="M3:Q28">
    <cfRule type="expression" priority="2" aboveAverage="0" equalAverage="0" bottom="0" percent="0" rank="0" text="" dxfId="0">
      <formula>LEN(TRIM(M3))&gt;0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  <Company>Infrabel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2019-10-21T13:39:42Z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Infrabel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