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Tri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<sst xmlns="http://schemas.openxmlformats.org/spreadsheetml/2006/main" count="203" uniqueCount="46">
  <si>
    <t xml:space="preserve">N° Patient</t>
  </si>
  <si>
    <t xml:space="preserve">PreOp </t>
  </si>
  <si>
    <t xml:space="preserve">Post Op </t>
  </si>
  <si>
    <t xml:space="preserve">Décompte du nombre de patients entrant dans les 10 Choix ci-dessous (arrondi inf si nécessaire)</t>
  </si>
  <si>
    <t xml:space="preserve">CDVA Monoyer</t>
  </si>
  <si>
    <t xml:space="preserve">CDVA E Snellen (1ere formule Eric)</t>
  </si>
  <si>
    <t xml:space="preserve">CDVA E Snellen choix limité</t>
  </si>
  <si>
    <t xml:space="preserve">CVDA</t>
  </si>
  <si>
    <t xml:space="preserve">UDVA monoyer</t>
  </si>
  <si>
    <t xml:space="preserve">UDVA E S</t>
  </si>
  <si>
    <t xml:space="preserve">But de formulation final</t>
  </si>
  <si>
    <t xml:space="preserve"> </t>
  </si>
  <si>
    <t xml:space="preserve">Pre Op CDVA</t>
  </si>
  <si>
    <t xml:space="preserve">Labels</t>
  </si>
  <si>
    <t xml:space="preserve">Num Eyes</t>
  </si>
  <si>
    <t xml:space="preserve">Cumulative %</t>
  </si>
  <si>
    <t xml:space="preserve">20/12,5</t>
  </si>
  <si>
    <t xml:space="preserve">20/16</t>
  </si>
  <si>
    <t xml:space="preserve">20/20</t>
  </si>
  <si>
    <t xml:space="preserve">20/25</t>
  </si>
  <si>
    <t xml:space="preserve">20/32</t>
  </si>
  <si>
    <t xml:space="preserve">20/40</t>
  </si>
  <si>
    <t xml:space="preserve">20/63</t>
  </si>
  <si>
    <t xml:space="preserve">20/80</t>
  </si>
  <si>
    <t xml:space="preserve">20/100</t>
  </si>
  <si>
    <t xml:space="preserve">Totals -&gt;</t>
  </si>
  <si>
    <t xml:space="preserve">20/125</t>
  </si>
  <si>
    <t xml:space="preserve">20/142</t>
  </si>
  <si>
    <t xml:space="preserve">20/142,5</t>
  </si>
  <si>
    <t xml:space="preserve">20/166</t>
  </si>
  <si>
    <t xml:space="preserve">20/166,5</t>
  </si>
  <si>
    <t xml:space="preserve">20/200</t>
  </si>
  <si>
    <t xml:space="preserve">20/2000</t>
  </si>
  <si>
    <t xml:space="preserve">20/20000</t>
  </si>
  <si>
    <t xml:space="preserve">20/28</t>
  </si>
  <si>
    <t xml:space="preserve">20/28,5</t>
  </si>
  <si>
    <t xml:space="preserve">20/31</t>
  </si>
  <si>
    <t xml:space="preserve">20/31,5</t>
  </si>
  <si>
    <t xml:space="preserve">20/33</t>
  </si>
  <si>
    <t xml:space="preserve">20/43</t>
  </si>
  <si>
    <t xml:space="preserve">20/50</t>
  </si>
  <si>
    <t xml:space="preserve">20/500</t>
  </si>
  <si>
    <t xml:space="preserve">20/62</t>
  </si>
  <si>
    <t xml:space="preserve">20/62,5</t>
  </si>
  <si>
    <t xml:space="preserve">20/66</t>
  </si>
  <si>
    <t xml:space="preserve">20/66,5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</si>
</sst>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General"/>
    <numFmt numFmtId="166" formatCode="0.00"/>
    <numFmt numFmtId="167" formatCode="0.00000"/>
    <numFmt numFmtId="168" formatCode="0\ %"/>
    <numFmt numFmtId="169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9"/>
      <name val="Arial"/>
      <family val="2"/>
      <charset val="1"/>
    </font>
    <font>
      <b val="true"/>
      <sz val="11"/>
      <color rgb="FF000000"/>
      <name val="Calibri"/>
      <family val="2"/>
    </font>
    <font>
      <b val="true"/>
      <sz val="11"/>
      <name val="Calibri"/>
      <family val="2"/>
      <charset val="1"/>
    </font>
    <font>
      <sz val="11"/>
      <name val="Calibri"/>
      <family val="2"/>
      <charset val="1"/>
    </font>
    <font>
      <sz val="11"/>
      <color rgb="FFFFFFFF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E699"/>
        <bgColor rgb="FFFFF2CC"/>
      </patternFill>
    </fill>
    <fill>
      <patternFill patternType="solid">
        <fgColor rgb="FFFFF2CC"/>
        <bgColor rgb="FFFFE699"/>
      </patternFill>
    </fill>
    <fill>
      <patternFill patternType="solid">
        <fgColor rgb="FFFF0000"/>
        <bgColor rgb="FF993300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6" fontId="4" fillId="2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7" fontId="6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7" fillId="3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8" fillId="4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8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8" fillId="4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6" fontId="4" fillId="2" borderId="0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8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8" fontId="8" fillId="5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9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323"/>
  <sheetViews>
    <sheetView showFormulas="false" showGridLines="true" showRowColHeaders="true" showZeros="true" rightToLeft="false" tabSelected="true" showOutlineSymbols="true" defaultGridColor="true" view="normal" topLeftCell="F1" colorId="64" zoomScale="100" zoomScaleNormal="100" zoomScalePageLayoutView="100" workbookViewId="0">
      <selection pane="topLeft" activeCell="N18" activeCellId="0" sqref="N18"/>
    </sheetView>
  </sheetViews>
  <sheetFormatPr defaultRowHeight="14.25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1" width="16.2"/>
    <col collapsed="false" customWidth="true" hidden="false" outlineLevel="0" max="3" min="3" style="2" width="16.53"/>
    <col collapsed="false" customWidth="true" hidden="false" outlineLevel="0" max="4" min="4" style="2" width="25.47"/>
    <col collapsed="false" customWidth="true" hidden="false" outlineLevel="0" max="5" min="5" style="0" width="10.67"/>
    <col collapsed="false" customWidth="true" hidden="false" outlineLevel="0" max="6" min="6" style="1" width="19.33"/>
    <col collapsed="false" customWidth="true" hidden="false" outlineLevel="0" max="7" min="7" style="2" width="26.39"/>
    <col collapsed="false" customWidth="true" hidden="false" outlineLevel="0" max="8" min="8" style="1" width="10.66"/>
    <col collapsed="false" customWidth="true" hidden="false" outlineLevel="0" max="12" min="9" style="0" width="10.67"/>
    <col collapsed="false" customWidth="true" hidden="false" outlineLevel="0" max="13" min="13" style="0" width="12.96"/>
    <col collapsed="false" customWidth="true" hidden="false" outlineLevel="0" max="1025" min="14" style="0" width="10.67"/>
  </cols>
  <sheetData>
    <row r="1" customFormat="false" ht="13.8" hidden="false" customHeight="false" outlineLevel="0" collapsed="false">
      <c r="A1" s="3" t="s">
        <v>0</v>
      </c>
      <c r="B1" s="4"/>
      <c r="C1" s="5"/>
      <c r="D1" s="6"/>
      <c r="E1" s="3"/>
      <c r="F1" s="4"/>
      <c r="G1" s="5"/>
      <c r="H1" s="7"/>
    </row>
    <row r="2" customFormat="false" ht="14.25" hidden="false" customHeight="false" outlineLevel="0" collapsed="false">
      <c r="A2" s="8"/>
      <c r="B2" s="7" t="s">
        <v>1</v>
      </c>
      <c r="C2" s="9"/>
      <c r="D2" s="10"/>
      <c r="E2" s="8" t="s">
        <v>2</v>
      </c>
      <c r="F2" s="11"/>
      <c r="G2" s="12"/>
      <c r="H2" s="11"/>
      <c r="K2" s="0" t="s">
        <v>3</v>
      </c>
    </row>
    <row r="3" customFormat="false" ht="14.65" hidden="false" customHeight="false" outlineLevel="0" collapsed="false">
      <c r="A3" s="13"/>
      <c r="B3" s="14" t="s">
        <v>4</v>
      </c>
      <c r="C3" s="15" t="s">
        <v>5</v>
      </c>
      <c r="D3" s="16" t="s">
        <v>6</v>
      </c>
      <c r="E3" s="13" t="s">
        <v>7</v>
      </c>
      <c r="F3" s="14" t="s">
        <v>8</v>
      </c>
      <c r="G3" s="15" t="s">
        <v>9</v>
      </c>
      <c r="H3" s="7"/>
    </row>
    <row r="4" customFormat="false" ht="13.8" hidden="false" customHeight="false" outlineLevel="0" collapsed="false">
      <c r="A4" s="17" t="n">
        <v>1</v>
      </c>
      <c r="B4" s="18" t="n">
        <v>0.3</v>
      </c>
      <c r="C4" s="19" t="str">
        <f aca="false">"20/"&amp;(ROUNDDOWN(20/B4,0))</f>
        <v>20/66</v>
      </c>
      <c r="D4" s="19"/>
      <c r="F4" s="20"/>
      <c r="G4" s="21"/>
      <c r="H4" s="22" t="n">
        <f aca="false">N(LEFT(C4,FIND("/",C4)-1)*1)/N(RIGHT(C4,LEN(C4)-FIND("/",C4))*1)</f>
        <v>0.303030303030303</v>
      </c>
      <c r="K4" s="0" t="s">
        <v>10</v>
      </c>
    </row>
    <row r="5" customFormat="false" ht="13.8" hidden="false" customHeight="false" outlineLevel="0" collapsed="false">
      <c r="A5" s="17" t="n">
        <v>2</v>
      </c>
      <c r="B5" s="18" t="n">
        <v>0.1</v>
      </c>
      <c r="C5" s="19" t="str">
        <f aca="false">"20/"&amp;(ROUNDDOWN(20/B5,0))</f>
        <v>20/200</v>
      </c>
      <c r="D5" s="19"/>
      <c r="F5" s="20"/>
      <c r="G5" s="21"/>
      <c r="H5" s="22" t="n">
        <f aca="false">N(LEFT(C5,FIND("/",C5)-1)*1)/N(RIGHT(C5,LEN(C5)-FIND("/",C5))*1)</f>
        <v>0.1</v>
      </c>
    </row>
    <row r="6" customFormat="false" ht="13.8" hidden="false" customHeight="false" outlineLevel="0" collapsed="false">
      <c r="A6" s="17" t="n">
        <v>3</v>
      </c>
      <c r="B6" s="18" t="n">
        <v>0.01</v>
      </c>
      <c r="C6" s="19" t="str">
        <f aca="false">"20/"&amp;(ROUNDDOWN(20/B6,0))</f>
        <v>20/2000</v>
      </c>
      <c r="D6" s="19"/>
      <c r="F6" s="20"/>
      <c r="G6" s="21"/>
      <c r="H6" s="22" t="n">
        <f aca="false">N(LEFT(C6,FIND("/",C6)-1)*1)/N(RIGHT(C6,LEN(C6)-FIND("/",C6))*1)</f>
        <v>0.01</v>
      </c>
      <c r="K6" s="23" t="s">
        <v>11</v>
      </c>
      <c r="L6" s="24"/>
      <c r="M6" s="25"/>
      <c r="N6" s="26" t="s">
        <v>12</v>
      </c>
      <c r="O6" s="27"/>
    </row>
    <row r="7" customFormat="false" ht="13.8" hidden="false" customHeight="false" outlineLevel="0" collapsed="false">
      <c r="A7" s="17" t="n">
        <v>4</v>
      </c>
      <c r="B7" s="18" t="n">
        <v>0.1</v>
      </c>
      <c r="C7" s="19" t="str">
        <f aca="false">"20/"&amp;(ROUNDDOWN(20/B7,0))</f>
        <v>20/200</v>
      </c>
      <c r="D7" s="19"/>
      <c r="F7" s="20"/>
      <c r="G7" s="21"/>
      <c r="H7" s="22" t="n">
        <f aca="false">N(LEFT(C7,FIND("/",C7)-1)*1)/N(RIGHT(C7,LEN(C7)-FIND("/",C7))*1)</f>
        <v>0.1</v>
      </c>
      <c r="K7" s="28" t="s">
        <v>13</v>
      </c>
      <c r="L7" s="29" t="s">
        <v>14</v>
      </c>
      <c r="M7" s="29" t="s">
        <v>15</v>
      </c>
      <c r="N7" s="29" t="s">
        <v>14</v>
      </c>
      <c r="O7" s="29" t="s">
        <v>15</v>
      </c>
    </row>
    <row r="8" customFormat="false" ht="13.8" hidden="false" customHeight="false" outlineLevel="0" collapsed="false">
      <c r="A8" s="17" t="n">
        <v>5</v>
      </c>
      <c r="B8" s="18" t="n">
        <v>0.4</v>
      </c>
      <c r="C8" s="19" t="str">
        <f aca="false">"20/"&amp;(ROUNDDOWN(20/B8,0))</f>
        <v>20/50</v>
      </c>
      <c r="D8" s="19"/>
      <c r="F8" s="20"/>
      <c r="G8" s="21"/>
      <c r="H8" s="22" t="n">
        <f aca="false">N(LEFT(C8,FIND("/",C8)-1)*1)/N(RIGHT(C8,LEN(C8)-FIND("/",C8))*1)</f>
        <v>0.4</v>
      </c>
      <c r="K8" s="28" t="s">
        <v>16</v>
      </c>
      <c r="L8" s="0" t="n">
        <f aca="false">COUNTIF(C$4:C$91,K8)</f>
        <v>0</v>
      </c>
      <c r="M8" s="30" t="n">
        <f aca="false">IF(L$18=0,"",SUM(L$8:L8)/L$18)</f>
        <v>0</v>
      </c>
      <c r="N8" s="31" t="n">
        <f aca="false">COUNTIF(H$4:H$91,"="&amp;(N(LEFT(K8,FIND("/",K8)-1)*1)/N(RIGHT(K8,LEN(K8)-FIND("/",K8))*1)))</f>
        <v>0</v>
      </c>
      <c r="O8" s="30" t="n">
        <f aca="false">IF(N$18=0,"",SUM(N$8:N8)/N$18)</f>
        <v>0</v>
      </c>
    </row>
    <row r="9" customFormat="false" ht="13.8" hidden="false" customHeight="false" outlineLevel="0" collapsed="false">
      <c r="A9" s="32" t="n">
        <v>6</v>
      </c>
      <c r="B9" s="33" t="n">
        <v>0.2</v>
      </c>
      <c r="C9" s="34" t="str">
        <f aca="false">"20/"&amp;(ROUNDDOWN(20/B9,0))</f>
        <v>20/100</v>
      </c>
      <c r="D9" s="34"/>
      <c r="E9" s="35"/>
      <c r="F9" s="36"/>
      <c r="G9" s="37"/>
      <c r="H9" s="22" t="n">
        <f aca="false">N(LEFT(C9,FIND("/",C9)-1)*1)/N(RIGHT(C9,LEN(C9)-FIND("/",C9))*1)</f>
        <v>0.2</v>
      </c>
      <c r="K9" s="28" t="s">
        <v>17</v>
      </c>
      <c r="L9" s="0" t="n">
        <f aca="false">COUNTIF(C$4:C$91,K9)</f>
        <v>0</v>
      </c>
      <c r="M9" s="30" t="n">
        <f aca="false">IF(L$18=0,"",SUM(L$8:L9)/L$18)</f>
        <v>0</v>
      </c>
      <c r="N9" s="31" t="n">
        <f aca="false">COUNTIF(H$4:H$91,"="&amp;(N(LEFT(K9,FIND("/",K9)-1)*1)/N(RIGHT(K9,LEN(K9)-FIND("/",K9))*1)))</f>
        <v>0</v>
      </c>
      <c r="O9" s="30" t="n">
        <f aca="false">IF(N$18=0,"",SUM(N$8:N9)/N$18)</f>
        <v>0</v>
      </c>
    </row>
    <row r="10" customFormat="false" ht="13.8" hidden="false" customHeight="false" outlineLevel="0" collapsed="false">
      <c r="A10" s="17" t="n">
        <v>7</v>
      </c>
      <c r="B10" s="18" t="n">
        <v>0.5</v>
      </c>
      <c r="C10" s="19" t="str">
        <f aca="false">"20/"&amp;(ROUNDDOWN(20/B10,0))</f>
        <v>20/40</v>
      </c>
      <c r="D10" s="19"/>
      <c r="F10" s="20"/>
      <c r="G10" s="21"/>
      <c r="H10" s="22" t="n">
        <f aca="false">N(LEFT(C10,FIND("/",C10)-1)*1)/N(RIGHT(C10,LEN(C10)-FIND("/",C10))*1)</f>
        <v>0.5</v>
      </c>
      <c r="K10" s="28" t="s">
        <v>18</v>
      </c>
      <c r="L10" s="0" t="n">
        <f aca="false">COUNTIF(C$4:C$91,K10)</f>
        <v>0</v>
      </c>
      <c r="M10" s="30" t="n">
        <f aca="false">IF(L$18=0,"",SUM(L$8:L10)/L$18)</f>
        <v>0</v>
      </c>
      <c r="N10" s="31" t="n">
        <f aca="false">COUNTIF(H$4:H$91,"="&amp;(N(LEFT(K10,FIND("/",K10)-1)*1)/N(RIGHT(K10,LEN(K10)-FIND("/",K10))*1)))</f>
        <v>0</v>
      </c>
      <c r="O10" s="30" t="n">
        <f aca="false">IF(N$18=0,"",SUM(N$8:N10)/N$18)</f>
        <v>0</v>
      </c>
    </row>
    <row r="11" customFormat="false" ht="13.8" hidden="false" customHeight="false" outlineLevel="0" collapsed="false">
      <c r="A11" s="17" t="n">
        <v>8</v>
      </c>
      <c r="B11" s="18" t="n">
        <v>0.4</v>
      </c>
      <c r="C11" s="19" t="str">
        <f aca="false">"20/"&amp;(ROUNDDOWN(20/B11,0))</f>
        <v>20/50</v>
      </c>
      <c r="D11" s="19"/>
      <c r="F11" s="20"/>
      <c r="G11" s="21"/>
      <c r="H11" s="22" t="n">
        <f aca="false">N(LEFT(C11,FIND("/",C11)-1)*1)/N(RIGHT(C11,LEN(C11)-FIND("/",C11))*1)</f>
        <v>0.4</v>
      </c>
      <c r="K11" s="28" t="s">
        <v>19</v>
      </c>
      <c r="L11" s="0" t="n">
        <f aca="false">COUNTIF(C$4:C$91,K11)</f>
        <v>1</v>
      </c>
      <c r="M11" s="30" t="n">
        <f aca="false">IF(L$18=0,"",SUM(L$8:L11)/L$18)</f>
        <v>0.0434782608695652</v>
      </c>
      <c r="N11" s="31" t="n">
        <f aca="false">COUNTIF(H$4:H$91,"="&amp;(N(LEFT(K11,FIND("/",K11)-1)*1)/N(RIGHT(K11,LEN(K11)-FIND("/",K11))*1)))</f>
        <v>1</v>
      </c>
      <c r="O11" s="30" t="n">
        <f aca="false">IF(N$18=0,"",SUM(N$8:N11)/N$18)</f>
        <v>0.0175438596491228</v>
      </c>
    </row>
    <row r="12" customFormat="false" ht="13.8" hidden="false" customHeight="false" outlineLevel="0" collapsed="false">
      <c r="A12" s="17" t="n">
        <v>9</v>
      </c>
      <c r="B12" s="18" t="n">
        <v>0.7</v>
      </c>
      <c r="C12" s="19" t="str">
        <f aca="false">"20/"&amp;(ROUNDDOWN(20/B12,0))</f>
        <v>20/28</v>
      </c>
      <c r="D12" s="19"/>
      <c r="F12" s="20"/>
      <c r="G12" s="21"/>
      <c r="H12" s="22" t="n">
        <f aca="false">N(LEFT(C12,FIND("/",C12)-1)*1)/N(RIGHT(C12,LEN(C12)-FIND("/",C12))*1)</f>
        <v>0.714285714285714</v>
      </c>
      <c r="K12" s="28" t="s">
        <v>20</v>
      </c>
      <c r="L12" s="0" t="n">
        <f aca="false">COUNTIF(C$4:C$91,K12)</f>
        <v>0</v>
      </c>
      <c r="M12" s="30" t="n">
        <f aca="false">IF(L$18=0,"",SUM(L$8:L12)/L$18)</f>
        <v>0.0434782608695652</v>
      </c>
      <c r="N12" s="31" t="n">
        <f aca="false">COUNTIF(H$4:H$91,"="&amp;(N(LEFT(K12,FIND("/",K12)-1)*1)/N(RIGHT(K12,LEN(K12)-FIND("/",K12))*1)))</f>
        <v>0</v>
      </c>
      <c r="O12" s="30" t="n">
        <f aca="false">IF(N$18=0,"",SUM(N$8:N12)/N$18)</f>
        <v>0.0175438596491228</v>
      </c>
    </row>
    <row r="13" customFormat="false" ht="13.8" hidden="false" customHeight="false" outlineLevel="0" collapsed="false">
      <c r="A13" s="17" t="n">
        <v>10</v>
      </c>
      <c r="B13" s="18" t="n">
        <v>0.1</v>
      </c>
      <c r="C13" s="19" t="str">
        <f aca="false">"20/"&amp;(ROUNDDOWN(20/B13,0))</f>
        <v>20/200</v>
      </c>
      <c r="D13" s="19"/>
      <c r="F13" s="20"/>
      <c r="G13" s="21"/>
      <c r="H13" s="22" t="n">
        <f aca="false">N(LEFT(C13,FIND("/",C13)-1)*1)/N(RIGHT(C13,LEN(C13)-FIND("/",C13))*1)</f>
        <v>0.1</v>
      </c>
      <c r="K13" s="28" t="s">
        <v>21</v>
      </c>
      <c r="L13" s="0" t="n">
        <f aca="false">COUNTIF(C$4:C$91,K13)</f>
        <v>10</v>
      </c>
      <c r="M13" s="30" t="n">
        <f aca="false">IF(L$18=0,"",SUM(L$8:L13)/L$18)</f>
        <v>0.478260869565217</v>
      </c>
      <c r="N13" s="31" t="n">
        <f aca="false">COUNTIF(H$4:H$91,"="&amp;(N(LEFT(K13,FIND("/",K13)-1)*1)/N(RIGHT(K13,LEN(K13)-FIND("/",K13))*1)))</f>
        <v>10</v>
      </c>
      <c r="O13" s="30" t="n">
        <f aca="false">IF(N$18=0,"",SUM(N$8:N13)/N$18)</f>
        <v>0.192982456140351</v>
      </c>
    </row>
    <row r="14" customFormat="false" ht="13.8" hidden="false" customHeight="false" outlineLevel="0" collapsed="false">
      <c r="A14" s="17" t="n">
        <v>11</v>
      </c>
      <c r="B14" s="18" t="n">
        <v>0.5</v>
      </c>
      <c r="C14" s="19" t="str">
        <f aca="false">"20/"&amp;(ROUNDDOWN(20/B14,0))</f>
        <v>20/40</v>
      </c>
      <c r="D14" s="19"/>
      <c r="F14" s="20"/>
      <c r="G14" s="21"/>
      <c r="H14" s="22" t="n">
        <f aca="false">N(LEFT(C14,FIND("/",C14)-1)*1)/N(RIGHT(C14,LEN(C14)-FIND("/",C14))*1)</f>
        <v>0.5</v>
      </c>
      <c r="K14" s="28" t="s">
        <v>22</v>
      </c>
      <c r="L14" s="0" t="n">
        <f aca="false">COUNTIF(C$4:C$91,K14)</f>
        <v>0</v>
      </c>
      <c r="M14" s="30" t="n">
        <f aca="false">IF(L$18=0,"",SUM(L$8:L14)/L$18)</f>
        <v>0.478260869565217</v>
      </c>
      <c r="N14" s="31" t="n">
        <f aca="false">COUNTIF(H$4:H$91,"="&amp;(N(LEFT(K14,FIND("/",K14)-1)*1)/N(RIGHT(K14,LEN(K14)-FIND("/",K14))*1)))</f>
        <v>0</v>
      </c>
      <c r="O14" s="30" t="n">
        <f aca="false">IF(N$18=0,"",SUM(N$8:N14)/N$18)</f>
        <v>0.192982456140351</v>
      </c>
    </row>
    <row r="15" customFormat="false" ht="13.8" hidden="false" customHeight="false" outlineLevel="0" collapsed="false">
      <c r="A15" s="17" t="n">
        <v>12</v>
      </c>
      <c r="B15" s="18" t="n">
        <v>0.5</v>
      </c>
      <c r="C15" s="19" t="str">
        <f aca="false">"20/"&amp;(ROUNDDOWN(20/B15,0))</f>
        <v>20/40</v>
      </c>
      <c r="D15" s="19"/>
      <c r="F15" s="20"/>
      <c r="G15" s="21"/>
      <c r="H15" s="22" t="n">
        <f aca="false">N(LEFT(C15,FIND("/",C15)-1)*1)/N(RIGHT(C15,LEN(C15)-FIND("/",C15))*1)</f>
        <v>0.5</v>
      </c>
      <c r="K15" s="28" t="s">
        <v>23</v>
      </c>
      <c r="L15" s="0" t="n">
        <f aca="false">COUNTIF(C$4:C$91,K15)</f>
        <v>5</v>
      </c>
      <c r="M15" s="30" t="n">
        <f aca="false">IF(L$18=0,"",SUM(L$8:L15)/L$18)</f>
        <v>0.695652173913043</v>
      </c>
      <c r="N15" s="31" t="n">
        <f aca="false">COUNTIF(H$4:H$91,"="&amp;(N(LEFT(K15,FIND("/",K15)-1)*1)/N(RIGHT(K15,LEN(K15)-FIND("/",K15))*1)))</f>
        <v>5</v>
      </c>
      <c r="O15" s="30" t="n">
        <f aca="false">IF(N$18=0,"",SUM(N$8:N15)/N$18)</f>
        <v>0.280701754385965</v>
      </c>
    </row>
    <row r="16" customFormat="false" ht="13.8" hidden="false" customHeight="false" outlineLevel="0" collapsed="false">
      <c r="A16" s="17" t="n">
        <v>13</v>
      </c>
      <c r="B16" s="18" t="n">
        <v>0.1</v>
      </c>
      <c r="C16" s="19" t="str">
        <f aca="false">"20/"&amp;(ROUNDDOWN(20/B16,0))</f>
        <v>20/200</v>
      </c>
      <c r="D16" s="19"/>
      <c r="F16" s="20"/>
      <c r="G16" s="21"/>
      <c r="H16" s="22" t="n">
        <f aca="false">N(LEFT(C16,FIND("/",C16)-1)*1)/N(RIGHT(C16,LEN(C16)-FIND("/",C16))*1)</f>
        <v>0.1</v>
      </c>
      <c r="K16" s="28" t="s">
        <v>24</v>
      </c>
      <c r="L16" s="0" t="n">
        <f aca="false">COUNTIF(C$4:C$91,K16)</f>
        <v>7</v>
      </c>
      <c r="M16" s="30" t="n">
        <f aca="false">IF(L$18=0,"",SUM(L$8:L16)/L$18)</f>
        <v>1</v>
      </c>
      <c r="N16" s="31" t="n">
        <f aca="false">COUNTIF(H$4:H$91,"="&amp;(N(LEFT(K16,FIND("/",K16)-1)*1)/N(RIGHT(K16,LEN(K16)-FIND("/",K16))*1)))</f>
        <v>7</v>
      </c>
      <c r="O16" s="30" t="n">
        <f aca="false">IF(N$18=0,"",SUM(N$8:N16)/N$18)</f>
        <v>0.403508771929825</v>
      </c>
    </row>
    <row r="17" customFormat="false" ht="13.8" hidden="false" customHeight="false" outlineLevel="0" collapsed="false">
      <c r="A17" s="17" t="n">
        <v>14</v>
      </c>
      <c r="B17" s="18" t="n">
        <v>0.12</v>
      </c>
      <c r="C17" s="19" t="str">
        <f aca="false">"20/"&amp;(ROUNDDOWN(20/B17,0))</f>
        <v>20/166</v>
      </c>
      <c r="D17" s="19"/>
      <c r="F17" s="20"/>
      <c r="G17" s="21"/>
      <c r="H17" s="22" t="n">
        <f aca="false">N(LEFT(C17,FIND("/",C17)-1)*1)/N(RIGHT(C17,LEN(C17)-FIND("/",C17))*1)</f>
        <v>0.120481927710843</v>
      </c>
      <c r="K17" s="38" t="s">
        <v>24</v>
      </c>
      <c r="L17" s="38" t="n">
        <f aca="false">COUNTIF(C$4:C$91,"&lt;"&amp;K17)</f>
        <v>0</v>
      </c>
      <c r="M17" s="39" t="n">
        <f aca="false">IF(L$18=0,"",SUM(L$8:L17)/L$18)</f>
        <v>1</v>
      </c>
      <c r="N17" s="31" t="n">
        <f aca="false">COUNTIF(H$4:H$91,"&lt;"&amp;(N(LEFT(K17,FIND("/",K17)-1)*1)/N(RIGHT(K17,LEN(K17)-FIND("/",K17))*1)))</f>
        <v>34</v>
      </c>
      <c r="O17" s="30" t="n">
        <f aca="false">IF(N$18=0,"",SUM(N$8:N17)/N$18)</f>
        <v>1</v>
      </c>
    </row>
    <row r="18" customFormat="false" ht="13.8" hidden="false" customHeight="false" outlineLevel="0" collapsed="false">
      <c r="A18" s="17" t="n">
        <v>15</v>
      </c>
      <c r="B18" s="18" t="n">
        <v>0.63</v>
      </c>
      <c r="C18" s="19" t="str">
        <f aca="false">"20/"&amp;(ROUNDDOWN(20/B18,0))</f>
        <v>20/31</v>
      </c>
      <c r="D18" s="19"/>
      <c r="F18" s="20"/>
      <c r="G18" s="21"/>
      <c r="H18" s="22" t="n">
        <f aca="false">N(LEFT(C18,FIND("/",C18)-1)*1)/N(RIGHT(C18,LEN(C18)-FIND("/",C18))*1)</f>
        <v>0.645161290322581</v>
      </c>
      <c r="K18" s="28" t="s">
        <v>25</v>
      </c>
      <c r="L18" s="29" t="n">
        <f aca="false">SUM(L8:L17)</f>
        <v>23</v>
      </c>
      <c r="M18" s="40" t="n">
        <f aca="false">COUNTIF(M8:M16,"&lt;1")</f>
        <v>8</v>
      </c>
      <c r="N18" s="29" t="n">
        <f aca="false">SUM(N8:N17)</f>
        <v>57</v>
      </c>
      <c r="O18" s="40" t="n">
        <f aca="false">COUNTIF(O8:O16,"&lt;1")</f>
        <v>9</v>
      </c>
    </row>
    <row r="19" customFormat="false" ht="13.8" hidden="false" customHeight="false" outlineLevel="0" collapsed="false">
      <c r="A19" s="17" t="n">
        <v>16</v>
      </c>
      <c r="B19" s="18" t="n">
        <v>0.01</v>
      </c>
      <c r="C19" s="19" t="str">
        <f aca="false">"20/"&amp;(ROUNDDOWN(20/B19,0))</f>
        <v>20/2000</v>
      </c>
      <c r="D19" s="19"/>
      <c r="F19" s="20"/>
      <c r="G19" s="21"/>
      <c r="H19" s="22" t="n">
        <f aca="false">N(LEFT(C19,FIND("/",C19)-1)*1)/N(RIGHT(C19,LEN(C19)-FIND("/",C19))*1)</f>
        <v>0.01</v>
      </c>
    </row>
    <row r="20" customFormat="false" ht="13.8" hidden="false" customHeight="false" outlineLevel="0" collapsed="false">
      <c r="A20" s="17" t="n">
        <v>17</v>
      </c>
      <c r="B20" s="18" t="n">
        <v>0.01</v>
      </c>
      <c r="C20" s="19" t="str">
        <f aca="false">"20/"&amp;(ROUNDDOWN(20/B20,0))</f>
        <v>20/2000</v>
      </c>
      <c r="D20" s="19"/>
      <c r="F20" s="20"/>
      <c r="G20" s="21"/>
      <c r="H20" s="22" t="n">
        <f aca="false">N(LEFT(C20,FIND("/",C20)-1)*1)/N(RIGHT(C20,LEN(C20)-FIND("/",C20))*1)</f>
        <v>0.01</v>
      </c>
    </row>
    <row r="21" customFormat="false" ht="13.8" hidden="false" customHeight="false" outlineLevel="0" collapsed="false">
      <c r="A21" s="17" t="n">
        <v>18</v>
      </c>
      <c r="B21" s="18" t="n">
        <v>0.4</v>
      </c>
      <c r="C21" s="19" t="str">
        <f aca="false">"20/"&amp;(ROUNDDOWN(20/B21,0))</f>
        <v>20/50</v>
      </c>
      <c r="D21" s="19"/>
      <c r="F21" s="20"/>
      <c r="G21" s="21"/>
      <c r="H21" s="22" t="n">
        <f aca="false">N(LEFT(C21,FIND("/",C21)-1)*1)/N(RIGHT(C21,LEN(C21)-FIND("/",C21))*1)</f>
        <v>0.4</v>
      </c>
    </row>
    <row r="22" customFormat="false" ht="13.8" hidden="false" customHeight="false" outlineLevel="0" collapsed="false">
      <c r="A22" s="17" t="n">
        <v>19</v>
      </c>
      <c r="B22" s="18" t="n">
        <v>0.25</v>
      </c>
      <c r="C22" s="19" t="str">
        <f aca="false">"20/"&amp;(ROUNDDOWN(20/B22,0))</f>
        <v>20/80</v>
      </c>
      <c r="D22" s="19"/>
      <c r="F22" s="20"/>
      <c r="G22" s="21"/>
      <c r="H22" s="22" t="n">
        <f aca="false">N(LEFT(C22,FIND("/",C22)-1)*1)/N(RIGHT(C22,LEN(C22)-FIND("/",C22))*1)</f>
        <v>0.25</v>
      </c>
    </row>
    <row r="23" customFormat="false" ht="13.8" hidden="false" customHeight="false" outlineLevel="0" collapsed="false">
      <c r="A23" s="17" t="n">
        <v>20</v>
      </c>
      <c r="B23" s="18" t="n">
        <v>0.5</v>
      </c>
      <c r="C23" s="19" t="str">
        <f aca="false">"20/"&amp;(ROUNDDOWN(20/B23,0))</f>
        <v>20/40</v>
      </c>
      <c r="D23" s="19"/>
      <c r="F23" s="20"/>
      <c r="G23" s="21"/>
      <c r="H23" s="22" t="n">
        <f aca="false">N(LEFT(C23,FIND("/",C23)-1)*1)/N(RIGHT(C23,LEN(C23)-FIND("/",C23))*1)</f>
        <v>0.5</v>
      </c>
    </row>
    <row r="24" customFormat="false" ht="13.8" hidden="false" customHeight="false" outlineLevel="0" collapsed="false">
      <c r="A24" s="17" t="n">
        <v>21</v>
      </c>
      <c r="B24" s="18" t="n">
        <v>0.63</v>
      </c>
      <c r="C24" s="19" t="str">
        <f aca="false">"20/"&amp;(ROUNDDOWN(20/B24,0))</f>
        <v>20/31</v>
      </c>
      <c r="D24" s="19"/>
      <c r="F24" s="20"/>
      <c r="G24" s="21"/>
      <c r="H24" s="22" t="n">
        <f aca="false">N(LEFT(C24,FIND("/",C24)-1)*1)/N(RIGHT(C24,LEN(C24)-FIND("/",C24))*1)</f>
        <v>0.645161290322581</v>
      </c>
    </row>
    <row r="25" customFormat="false" ht="13.8" hidden="false" customHeight="false" outlineLevel="0" collapsed="false">
      <c r="A25" s="17" t="n">
        <v>22</v>
      </c>
      <c r="B25" s="18" t="n">
        <v>0.7</v>
      </c>
      <c r="C25" s="19" t="str">
        <f aca="false">"20/"&amp;(ROUNDDOWN(20/B25,0))</f>
        <v>20/28</v>
      </c>
      <c r="D25" s="19"/>
      <c r="F25" s="20"/>
      <c r="G25" s="21"/>
      <c r="H25" s="22" t="n">
        <f aca="false">N(LEFT(C25,FIND("/",C25)-1)*1)/N(RIGHT(C25,LEN(C25)-FIND("/",C25))*1)</f>
        <v>0.714285714285714</v>
      </c>
    </row>
    <row r="26" customFormat="false" ht="13.8" hidden="false" customHeight="false" outlineLevel="0" collapsed="false">
      <c r="A26" s="17" t="n">
        <v>23</v>
      </c>
      <c r="B26" s="18" t="n">
        <v>0.46</v>
      </c>
      <c r="C26" s="19" t="str">
        <f aca="false">"20/"&amp;(ROUNDDOWN(20/B26,0))</f>
        <v>20/43</v>
      </c>
      <c r="D26" s="19"/>
      <c r="F26" s="20"/>
      <c r="G26" s="21"/>
      <c r="H26" s="22" t="n">
        <f aca="false">N(LEFT(C26,FIND("/",C26)-1)*1)/N(RIGHT(C26,LEN(C26)-FIND("/",C26))*1)</f>
        <v>0.465116279069767</v>
      </c>
    </row>
    <row r="27" customFormat="false" ht="13.8" hidden="false" customHeight="false" outlineLevel="0" collapsed="false">
      <c r="A27" s="17" t="n">
        <v>24</v>
      </c>
      <c r="B27" s="18" t="n">
        <v>0.6</v>
      </c>
      <c r="C27" s="19" t="str">
        <f aca="false">"20/"&amp;(ROUNDDOWN(20/B27,0))</f>
        <v>20/33</v>
      </c>
      <c r="D27" s="19"/>
      <c r="F27" s="20"/>
      <c r="G27" s="21"/>
      <c r="H27" s="22" t="n">
        <f aca="false">N(LEFT(C27,FIND("/",C27)-1)*1)/N(RIGHT(C27,LEN(C27)-FIND("/",C27))*1)</f>
        <v>0.606060606060606</v>
      </c>
    </row>
    <row r="28" customFormat="false" ht="13.8" hidden="false" customHeight="false" outlineLevel="0" collapsed="false">
      <c r="A28" s="17" t="n">
        <v>25</v>
      </c>
      <c r="B28" s="18" t="n">
        <v>0.1</v>
      </c>
      <c r="C28" s="19" t="str">
        <f aca="false">"20/"&amp;(ROUNDDOWN(20/B28,0))</f>
        <v>20/200</v>
      </c>
      <c r="D28" s="19"/>
      <c r="F28" s="20"/>
      <c r="G28" s="21"/>
      <c r="H28" s="22" t="n">
        <f aca="false">N(LEFT(C28,FIND("/",C28)-1)*1)/N(RIGHT(C28,LEN(C28)-FIND("/",C28))*1)</f>
        <v>0.1</v>
      </c>
    </row>
    <row r="29" customFormat="false" ht="13.8" hidden="false" customHeight="false" outlineLevel="0" collapsed="false">
      <c r="A29" s="17" t="n">
        <v>26</v>
      </c>
      <c r="B29" s="18" t="n">
        <v>0.1</v>
      </c>
      <c r="C29" s="19" t="str">
        <f aca="false">"20/"&amp;(ROUNDDOWN(20/B29,0))</f>
        <v>20/200</v>
      </c>
      <c r="D29" s="19"/>
      <c r="F29" s="20"/>
      <c r="G29" s="21"/>
      <c r="H29" s="22" t="n">
        <f aca="false">N(LEFT(C29,FIND("/",C29)-1)*1)/N(RIGHT(C29,LEN(C29)-FIND("/",C29))*1)</f>
        <v>0.1</v>
      </c>
    </row>
    <row r="30" customFormat="false" ht="13.8" hidden="false" customHeight="false" outlineLevel="0" collapsed="false">
      <c r="A30" s="17" t="n">
        <v>27</v>
      </c>
      <c r="B30" s="18" t="n">
        <v>0.25</v>
      </c>
      <c r="C30" s="19" t="str">
        <f aca="false">"20/"&amp;(ROUNDDOWN(20/B30,0))</f>
        <v>20/80</v>
      </c>
      <c r="D30" s="19"/>
      <c r="H30" s="22" t="n">
        <f aca="false">N(LEFT(C30,FIND("/",C30)-1)*1)/N(RIGHT(C30,LEN(C30)-FIND("/",C30))*1)</f>
        <v>0.25</v>
      </c>
    </row>
    <row r="31" customFormat="false" ht="13.8" hidden="false" customHeight="false" outlineLevel="0" collapsed="false">
      <c r="A31" s="17" t="n">
        <v>28</v>
      </c>
      <c r="B31" s="18" t="n">
        <v>0.1</v>
      </c>
      <c r="C31" s="19" t="str">
        <f aca="false">"20/"&amp;(ROUNDDOWN(20/B31,0))</f>
        <v>20/200</v>
      </c>
      <c r="D31" s="19"/>
      <c r="H31" s="22" t="n">
        <f aca="false">N(LEFT(C31,FIND("/",C31)-1)*1)/N(RIGHT(C31,LEN(C31)-FIND("/",C31))*1)</f>
        <v>0.1</v>
      </c>
    </row>
    <row r="32" customFormat="false" ht="13.8" hidden="false" customHeight="false" outlineLevel="0" collapsed="false">
      <c r="A32" s="17" t="n">
        <v>29</v>
      </c>
      <c r="B32" s="18" t="n">
        <v>0.32</v>
      </c>
      <c r="C32" s="19" t="str">
        <f aca="false">"20/"&amp;(ROUNDDOWN(20/B32,0))</f>
        <v>20/62</v>
      </c>
      <c r="D32" s="19"/>
      <c r="H32" s="22" t="n">
        <f aca="false">N(LEFT(C32,FIND("/",C32)-1)*1)/N(RIGHT(C32,LEN(C32)-FIND("/",C32))*1)</f>
        <v>0.32258064516129</v>
      </c>
    </row>
    <row r="33" customFormat="false" ht="13.8" hidden="false" customHeight="false" outlineLevel="0" collapsed="false">
      <c r="A33" s="17" t="n">
        <v>30</v>
      </c>
      <c r="B33" s="18" t="n">
        <v>0.14</v>
      </c>
      <c r="C33" s="19" t="str">
        <f aca="false">"20/"&amp;(ROUNDDOWN(20/B33,0))</f>
        <v>20/142</v>
      </c>
      <c r="D33" s="19"/>
      <c r="H33" s="22" t="n">
        <f aca="false">N(LEFT(C33,FIND("/",C33)-1)*1)/N(RIGHT(C33,LEN(C33)-FIND("/",C33))*1)</f>
        <v>0.140845070422535</v>
      </c>
    </row>
    <row r="34" customFormat="false" ht="13.8" hidden="false" customHeight="false" outlineLevel="0" collapsed="false">
      <c r="A34" s="17" t="n">
        <v>31</v>
      </c>
      <c r="B34" s="18" t="n">
        <v>0.14</v>
      </c>
      <c r="C34" s="19" t="str">
        <f aca="false">"20/"&amp;(ROUNDDOWN(20/B34,0))</f>
        <v>20/142</v>
      </c>
      <c r="D34" s="19"/>
      <c r="H34" s="22" t="n">
        <f aca="false">N(LEFT(C34,FIND("/",C34)-1)*1)/N(RIGHT(C34,LEN(C34)-FIND("/",C34))*1)</f>
        <v>0.140845070422535</v>
      </c>
    </row>
    <row r="35" customFormat="false" ht="13.8" hidden="false" customHeight="false" outlineLevel="0" collapsed="false">
      <c r="A35" s="17" t="n">
        <v>32</v>
      </c>
      <c r="B35" s="18" t="n">
        <v>0.3</v>
      </c>
      <c r="C35" s="19" t="str">
        <f aca="false">"20/"&amp;(ROUNDDOWN(20/B35,0))</f>
        <v>20/66</v>
      </c>
      <c r="D35" s="19"/>
      <c r="H35" s="22" t="n">
        <f aca="false">N(LEFT(C35,FIND("/",C35)-1)*1)/N(RIGHT(C35,LEN(C35)-FIND("/",C35))*1)</f>
        <v>0.303030303030303</v>
      </c>
    </row>
    <row r="36" customFormat="false" ht="13.8" hidden="false" customHeight="false" outlineLevel="0" collapsed="false">
      <c r="A36" s="17" t="n">
        <v>33</v>
      </c>
      <c r="B36" s="18" t="n">
        <v>0.3</v>
      </c>
      <c r="C36" s="19" t="str">
        <f aca="false">"20/"&amp;(ROUNDDOWN(20/B36,0))</f>
        <v>20/66</v>
      </c>
      <c r="D36" s="19"/>
      <c r="H36" s="22" t="n">
        <f aca="false">N(LEFT(C36,FIND("/",C36)-1)*1)/N(RIGHT(C36,LEN(C36)-FIND("/",C36))*1)</f>
        <v>0.303030303030303</v>
      </c>
    </row>
    <row r="37" customFormat="false" ht="13.8" hidden="false" customHeight="false" outlineLevel="0" collapsed="false">
      <c r="A37" s="17" t="n">
        <v>34</v>
      </c>
      <c r="B37" s="18" t="n">
        <v>0.3</v>
      </c>
      <c r="C37" s="19" t="str">
        <f aca="false">"20/"&amp;(ROUNDDOWN(20/B37,0))</f>
        <v>20/66</v>
      </c>
      <c r="D37" s="19"/>
      <c r="H37" s="22" t="n">
        <f aca="false">N(LEFT(C37,FIND("/",C37)-1)*1)/N(RIGHT(C37,LEN(C37)-FIND("/",C37))*1)</f>
        <v>0.303030303030303</v>
      </c>
    </row>
    <row r="38" customFormat="false" ht="13.8" hidden="false" customHeight="false" outlineLevel="0" collapsed="false">
      <c r="A38" s="17" t="n">
        <v>35</v>
      </c>
      <c r="B38" s="18" t="n">
        <v>0.5</v>
      </c>
      <c r="C38" s="19" t="str">
        <f aca="false">"20/"&amp;(ROUNDDOWN(20/B38,0))</f>
        <v>20/40</v>
      </c>
      <c r="D38" s="19"/>
      <c r="H38" s="22" t="n">
        <f aca="false">N(LEFT(C38,FIND("/",C38)-1)*1)/N(RIGHT(C38,LEN(C38)-FIND("/",C38))*1)</f>
        <v>0.5</v>
      </c>
    </row>
    <row r="39" customFormat="false" ht="13.8" hidden="false" customHeight="false" outlineLevel="0" collapsed="false">
      <c r="A39" s="17" t="n">
        <v>36</v>
      </c>
      <c r="B39" s="18" t="n">
        <v>0.16</v>
      </c>
      <c r="C39" s="19" t="str">
        <f aca="false">"20/"&amp;(ROUNDDOWN(20/B39,0))</f>
        <v>20/125</v>
      </c>
      <c r="D39" s="19"/>
      <c r="H39" s="22" t="n">
        <f aca="false">N(LEFT(C39,FIND("/",C39)-1)*1)/N(RIGHT(C39,LEN(C39)-FIND("/",C39))*1)</f>
        <v>0.16</v>
      </c>
    </row>
    <row r="40" customFormat="false" ht="13.8" hidden="false" customHeight="false" outlineLevel="0" collapsed="false">
      <c r="A40" s="17" t="n">
        <v>37</v>
      </c>
      <c r="B40" s="18" t="n">
        <v>0.6</v>
      </c>
      <c r="C40" s="19" t="str">
        <f aca="false">"20/"&amp;(ROUNDDOWN(20/B40,0))</f>
        <v>20/33</v>
      </c>
      <c r="D40" s="19"/>
      <c r="H40" s="22" t="n">
        <f aca="false">N(LEFT(C40,FIND("/",C40)-1)*1)/N(RIGHT(C40,LEN(C40)-FIND("/",C40))*1)</f>
        <v>0.606060606060606</v>
      </c>
    </row>
    <row r="41" customFormat="false" ht="13.8" hidden="false" customHeight="false" outlineLevel="0" collapsed="false">
      <c r="A41" s="17" t="n">
        <v>38</v>
      </c>
      <c r="B41" s="18" t="n">
        <v>0.5</v>
      </c>
      <c r="C41" s="19" t="str">
        <f aca="false">"20/"&amp;(ROUNDDOWN(20/B41,0))</f>
        <v>20/40</v>
      </c>
      <c r="D41" s="19"/>
      <c r="H41" s="22" t="n">
        <f aca="false">N(LEFT(C41,FIND("/",C41)-1)*1)/N(RIGHT(C41,LEN(C41)-FIND("/",C41))*1)</f>
        <v>0.5</v>
      </c>
    </row>
    <row r="42" customFormat="false" ht="13.8" hidden="false" customHeight="false" outlineLevel="0" collapsed="false">
      <c r="A42" s="17" t="n">
        <v>39</v>
      </c>
      <c r="B42" s="18" t="n">
        <v>0.6</v>
      </c>
      <c r="C42" s="19" t="str">
        <f aca="false">"20/"&amp;(ROUNDDOWN(20/B42,0))</f>
        <v>20/33</v>
      </c>
      <c r="D42" s="19"/>
      <c r="H42" s="22" t="n">
        <f aca="false">N(LEFT(C42,FIND("/",C42)-1)*1)/N(RIGHT(C42,LEN(C42)-FIND("/",C42))*1)</f>
        <v>0.606060606060606</v>
      </c>
    </row>
    <row r="43" customFormat="false" ht="13.8" hidden="false" customHeight="false" outlineLevel="0" collapsed="false">
      <c r="A43" s="17" t="n">
        <v>40</v>
      </c>
      <c r="B43" s="18" t="n">
        <v>0.25</v>
      </c>
      <c r="C43" s="19" t="str">
        <f aca="false">"20/"&amp;(ROUNDDOWN(20/B43,0))</f>
        <v>20/80</v>
      </c>
      <c r="D43" s="19"/>
      <c r="H43" s="22" t="n">
        <f aca="false">N(LEFT(C43,FIND("/",C43)-1)*1)/N(RIGHT(C43,LEN(C43)-FIND("/",C43))*1)</f>
        <v>0.25</v>
      </c>
    </row>
    <row r="44" customFormat="false" ht="13.8" hidden="false" customHeight="false" outlineLevel="0" collapsed="false">
      <c r="A44" s="32" t="n">
        <v>41</v>
      </c>
      <c r="B44" s="18" t="n">
        <v>0.2</v>
      </c>
      <c r="C44" s="34" t="str">
        <f aca="false">"20/"&amp;(ROUNDDOWN(20/B44,0))</f>
        <v>20/100</v>
      </c>
      <c r="D44" s="19"/>
      <c r="H44" s="22" t="n">
        <f aca="false">N(LEFT(C44,FIND("/",C44)-1)*1)/N(RIGHT(C44,LEN(C44)-FIND("/",C44))*1)</f>
        <v>0.2</v>
      </c>
    </row>
    <row r="45" customFormat="false" ht="13.8" hidden="false" customHeight="false" outlineLevel="0" collapsed="false">
      <c r="A45" s="17" t="n">
        <v>42</v>
      </c>
      <c r="B45" s="18" t="n">
        <v>0.5</v>
      </c>
      <c r="C45" s="19" t="str">
        <f aca="false">"20/"&amp;(ROUNDDOWN(20/B45,0))</f>
        <v>20/40</v>
      </c>
      <c r="D45" s="19"/>
      <c r="H45" s="22" t="n">
        <f aca="false">N(LEFT(C45,FIND("/",C45)-1)*1)/N(RIGHT(C45,LEN(C45)-FIND("/",C45))*1)</f>
        <v>0.5</v>
      </c>
    </row>
    <row r="46" customFormat="false" ht="13.8" hidden="false" customHeight="false" outlineLevel="0" collapsed="false">
      <c r="A46" s="17" t="n">
        <v>43</v>
      </c>
      <c r="B46" s="18" t="n">
        <v>0.8</v>
      </c>
      <c r="C46" s="19" t="str">
        <f aca="false">"20/"&amp;(ROUNDDOWN(20/B46,0))</f>
        <v>20/25</v>
      </c>
      <c r="D46" s="19"/>
      <c r="H46" s="22" t="n">
        <f aca="false">N(LEFT(C46,FIND("/",C46)-1)*1)/N(RIGHT(C46,LEN(C46)-FIND("/",C46))*1)</f>
        <v>0.8</v>
      </c>
    </row>
    <row r="47" customFormat="false" ht="13.8" hidden="false" customHeight="false" outlineLevel="0" collapsed="false">
      <c r="A47" s="17" t="n">
        <v>44</v>
      </c>
      <c r="B47" s="18" t="n">
        <v>0.14</v>
      </c>
      <c r="C47" s="19" t="str">
        <f aca="false">"20/"&amp;(ROUNDDOWN(20/B47,0))</f>
        <v>20/142</v>
      </c>
      <c r="D47" s="19"/>
      <c r="H47" s="22" t="n">
        <f aca="false">N(LEFT(C47,FIND("/",C47)-1)*1)/N(RIGHT(C47,LEN(C47)-FIND("/",C47))*1)</f>
        <v>0.140845070422535</v>
      </c>
    </row>
    <row r="48" customFormat="false" ht="13.8" hidden="false" customHeight="false" outlineLevel="0" collapsed="false">
      <c r="A48" s="17" t="n">
        <v>45</v>
      </c>
      <c r="B48" s="18" t="n">
        <v>0.4</v>
      </c>
      <c r="C48" s="19" t="str">
        <f aca="false">"20/"&amp;(ROUNDDOWN(20/B48,0))</f>
        <v>20/50</v>
      </c>
      <c r="D48" s="19"/>
      <c r="H48" s="22" t="n">
        <f aca="false">N(LEFT(C48,FIND("/",C48)-1)*1)/N(RIGHT(C48,LEN(C48)-FIND("/",C48))*1)</f>
        <v>0.4</v>
      </c>
    </row>
    <row r="49" customFormat="false" ht="13.8" hidden="false" customHeight="false" outlineLevel="0" collapsed="false">
      <c r="A49" s="17" t="n">
        <v>46</v>
      </c>
      <c r="B49" s="18" t="n">
        <v>0.4</v>
      </c>
      <c r="C49" s="19" t="str">
        <f aca="false">"20/"&amp;(ROUNDDOWN(20/B49,0))</f>
        <v>20/50</v>
      </c>
      <c r="D49" s="19"/>
      <c r="H49" s="22" t="n">
        <f aca="false">N(LEFT(C49,FIND("/",C49)-1)*1)/N(RIGHT(C49,LEN(C49)-FIND("/",C49))*1)</f>
        <v>0.4</v>
      </c>
    </row>
    <row r="50" customFormat="false" ht="13.8" hidden="false" customHeight="false" outlineLevel="0" collapsed="false">
      <c r="A50" s="17" t="n">
        <v>47</v>
      </c>
      <c r="B50" s="18" t="n">
        <v>0.1</v>
      </c>
      <c r="C50" s="19" t="str">
        <f aca="false">"20/"&amp;(ROUNDDOWN(20/B50,0))</f>
        <v>20/200</v>
      </c>
      <c r="D50" s="19"/>
      <c r="H50" s="22" t="n">
        <f aca="false">N(LEFT(C50,FIND("/",C50)-1)*1)/N(RIGHT(C50,LEN(C50)-FIND("/",C50))*1)</f>
        <v>0.1</v>
      </c>
    </row>
    <row r="51" customFormat="false" ht="13.8" hidden="false" customHeight="false" outlineLevel="0" collapsed="false">
      <c r="A51" s="17" t="n">
        <v>48</v>
      </c>
      <c r="B51" s="18" t="n">
        <v>0.32</v>
      </c>
      <c r="C51" s="19" t="str">
        <f aca="false">"20/"&amp;(ROUNDDOWN(20/B51,0))</f>
        <v>20/62</v>
      </c>
      <c r="D51" s="19"/>
      <c r="H51" s="22" t="n">
        <f aca="false">N(LEFT(C51,FIND("/",C51)-1)*1)/N(RIGHT(C51,LEN(C51)-FIND("/",C51))*1)</f>
        <v>0.32258064516129</v>
      </c>
    </row>
    <row r="52" customFormat="false" ht="13.8" hidden="false" customHeight="false" outlineLevel="0" collapsed="false">
      <c r="A52" s="17" t="n">
        <v>49</v>
      </c>
      <c r="B52" s="18" t="n">
        <v>0.01</v>
      </c>
      <c r="C52" s="19" t="str">
        <f aca="false">"20/"&amp;(ROUNDDOWN(20/B52,0))</f>
        <v>20/2000</v>
      </c>
      <c r="D52" s="19"/>
      <c r="H52" s="22" t="n">
        <f aca="false">N(LEFT(C52,FIND("/",C52)-1)*1)/N(RIGHT(C52,LEN(C52)-FIND("/",C52))*1)</f>
        <v>0.01</v>
      </c>
    </row>
    <row r="53" customFormat="false" ht="13.8" hidden="false" customHeight="false" outlineLevel="0" collapsed="false">
      <c r="A53" s="17" t="n">
        <v>50</v>
      </c>
      <c r="B53" s="18" t="n">
        <v>0.01</v>
      </c>
      <c r="C53" s="19" t="str">
        <f aca="false">"20/"&amp;(ROUNDDOWN(20/B53,0))</f>
        <v>20/2000</v>
      </c>
      <c r="D53" s="19"/>
      <c r="H53" s="22" t="n">
        <f aca="false">N(LEFT(C53,FIND("/",C53)-1)*1)/N(RIGHT(C53,LEN(C53)-FIND("/",C53))*1)</f>
        <v>0.01</v>
      </c>
    </row>
    <row r="54" customFormat="false" ht="13.8" hidden="false" customHeight="false" outlineLevel="0" collapsed="false">
      <c r="A54" s="17" t="n">
        <v>51</v>
      </c>
      <c r="B54" s="18" t="n">
        <v>0.5</v>
      </c>
      <c r="C54" s="19" t="str">
        <f aca="false">"20/"&amp;(ROUNDDOWN(20/B54,0))</f>
        <v>20/40</v>
      </c>
      <c r="D54" s="19"/>
      <c r="H54" s="22" t="n">
        <f aca="false">N(LEFT(C54,FIND("/",C54)-1)*1)/N(RIGHT(C54,LEN(C54)-FIND("/",C54))*1)</f>
        <v>0.5</v>
      </c>
    </row>
    <row r="55" customFormat="false" ht="13.8" hidden="false" customHeight="false" outlineLevel="0" collapsed="false">
      <c r="A55" s="17" t="n">
        <v>52</v>
      </c>
      <c r="B55" s="18" t="n">
        <v>0.32</v>
      </c>
      <c r="C55" s="19" t="str">
        <f aca="false">"20/"&amp;(ROUNDDOWN(20/B55,0))</f>
        <v>20/62</v>
      </c>
      <c r="D55" s="19"/>
      <c r="H55" s="22" t="n">
        <f aca="false">N(LEFT(C55,FIND("/",C55)-1)*1)/N(RIGHT(C55,LEN(C55)-FIND("/",C55))*1)</f>
        <v>0.32258064516129</v>
      </c>
    </row>
    <row r="56" customFormat="false" ht="13.8" hidden="false" customHeight="false" outlineLevel="0" collapsed="false">
      <c r="A56" s="17" t="n">
        <v>53</v>
      </c>
      <c r="B56" s="18" t="n">
        <v>0.3</v>
      </c>
      <c r="C56" s="19" t="str">
        <f aca="false">"20/"&amp;(ROUNDDOWN(20/B56,0))</f>
        <v>20/66</v>
      </c>
      <c r="D56" s="19"/>
      <c r="H56" s="22" t="n">
        <f aca="false">N(LEFT(C56,FIND("/",C56)-1)*1)/N(RIGHT(C56,LEN(C56)-FIND("/",C56))*1)</f>
        <v>0.303030303030303</v>
      </c>
    </row>
    <row r="57" customFormat="false" ht="13.8" hidden="false" customHeight="false" outlineLevel="0" collapsed="false">
      <c r="A57" s="17" t="n">
        <v>54</v>
      </c>
      <c r="B57" s="18" t="n">
        <v>0.63</v>
      </c>
      <c r="C57" s="19" t="str">
        <f aca="false">"20/"&amp;(ROUNDDOWN(20/B57,0))</f>
        <v>20/31</v>
      </c>
      <c r="D57" s="19"/>
      <c r="H57" s="22" t="n">
        <f aca="false">N(LEFT(C57,FIND("/",C57)-1)*1)/N(RIGHT(C57,LEN(C57)-FIND("/",C57))*1)</f>
        <v>0.645161290322581</v>
      </c>
    </row>
    <row r="58" customFormat="false" ht="13.8" hidden="false" customHeight="false" outlineLevel="0" collapsed="false">
      <c r="A58" s="17" t="n">
        <v>55</v>
      </c>
      <c r="B58" s="18" t="n">
        <v>0.12</v>
      </c>
      <c r="C58" s="19" t="str">
        <f aca="false">"20/"&amp;(ROUNDDOWN(20/B58,0))</f>
        <v>20/166</v>
      </c>
      <c r="D58" s="19"/>
      <c r="H58" s="22" t="n">
        <f aca="false">N(LEFT(C58,FIND("/",C58)-1)*1)/N(RIGHT(C58,LEN(C58)-FIND("/",C58))*1)</f>
        <v>0.120481927710843</v>
      </c>
    </row>
    <row r="59" customFormat="false" ht="13.8" hidden="false" customHeight="false" outlineLevel="0" collapsed="false">
      <c r="A59" s="32" t="n">
        <v>56</v>
      </c>
      <c r="B59" s="33" t="n">
        <v>0.2</v>
      </c>
      <c r="C59" s="34" t="str">
        <f aca="false">"20/"&amp;(ROUNDDOWN(20/B59,0))</f>
        <v>20/100</v>
      </c>
      <c r="D59" s="34"/>
      <c r="H59" s="22" t="n">
        <f aca="false">N(LEFT(C59,FIND("/",C59)-1)*1)/N(RIGHT(C59,LEN(C59)-FIND("/",C59))*1)</f>
        <v>0.2</v>
      </c>
    </row>
    <row r="60" customFormat="false" ht="13.8" hidden="false" customHeight="false" outlineLevel="0" collapsed="false">
      <c r="A60" s="17" t="n">
        <v>57</v>
      </c>
      <c r="B60" s="18" t="n">
        <v>0.2</v>
      </c>
      <c r="C60" s="19" t="str">
        <f aca="false">"20/"&amp;(ROUNDDOWN(20/B60,0))</f>
        <v>20/100</v>
      </c>
      <c r="D60" s="19"/>
      <c r="H60" s="22" t="n">
        <f aca="false">N(LEFT(C60,FIND("/",C60)-1)*1)/N(RIGHT(C60,LEN(C60)-FIND("/",C60))*1)</f>
        <v>0.2</v>
      </c>
    </row>
    <row r="61" customFormat="false" ht="13.8" hidden="false" customHeight="false" outlineLevel="0" collapsed="false">
      <c r="A61" s="17" t="n">
        <v>58</v>
      </c>
      <c r="B61" s="18" t="n">
        <v>0.1</v>
      </c>
      <c r="C61" s="19" t="str">
        <f aca="false">"20/"&amp;(ROUNDDOWN(20/B61,0))</f>
        <v>20/200</v>
      </c>
      <c r="D61" s="19"/>
      <c r="H61" s="22" t="n">
        <f aca="false">N(LEFT(C61,FIND("/",C61)-1)*1)/N(RIGHT(C61,LEN(C61)-FIND("/",C61))*1)</f>
        <v>0.1</v>
      </c>
    </row>
    <row r="62" customFormat="false" ht="13.8" hidden="false" customHeight="false" outlineLevel="0" collapsed="false">
      <c r="A62" s="17" t="n">
        <v>59</v>
      </c>
      <c r="B62" s="18" t="n">
        <v>0.001</v>
      </c>
      <c r="C62" s="19" t="str">
        <f aca="false">"20/"&amp;(ROUNDDOWN(20/B62,0))</f>
        <v>20/20000</v>
      </c>
      <c r="D62" s="19"/>
      <c r="H62" s="22" t="n">
        <f aca="false">N(LEFT(C62,FIND("/",C62)-1)*1)/N(RIGHT(C62,LEN(C62)-FIND("/",C62))*1)</f>
        <v>0.001</v>
      </c>
    </row>
    <row r="63" customFormat="false" ht="13.8" hidden="false" customHeight="false" outlineLevel="0" collapsed="false">
      <c r="A63" s="17" t="n">
        <v>60</v>
      </c>
      <c r="B63" s="18" t="n">
        <v>0.001</v>
      </c>
      <c r="C63" s="19" t="str">
        <f aca="false">"20/"&amp;(ROUNDDOWN(20/B63,0))</f>
        <v>20/20000</v>
      </c>
      <c r="D63" s="19"/>
      <c r="H63" s="22" t="n">
        <f aca="false">N(LEFT(C63,FIND("/",C63)-1)*1)/N(RIGHT(C63,LEN(C63)-FIND("/",C63))*1)</f>
        <v>0.001</v>
      </c>
    </row>
    <row r="64" customFormat="false" ht="13.8" hidden="false" customHeight="false" outlineLevel="0" collapsed="false">
      <c r="A64" s="17" t="n">
        <v>61</v>
      </c>
      <c r="B64" s="18" t="n">
        <v>0.4</v>
      </c>
      <c r="C64" s="19" t="str">
        <f aca="false">"20/"&amp;(ROUNDDOWN(20/B64,0))</f>
        <v>20/50</v>
      </c>
      <c r="D64" s="19"/>
      <c r="H64" s="22" t="n">
        <f aca="false">N(LEFT(C64,FIND("/",C64)-1)*1)/N(RIGHT(C64,LEN(C64)-FIND("/",C64))*1)</f>
        <v>0.4</v>
      </c>
    </row>
    <row r="65" customFormat="false" ht="13.8" hidden="false" customHeight="false" outlineLevel="0" collapsed="false">
      <c r="A65" s="17" t="n">
        <v>62</v>
      </c>
      <c r="B65" s="18" t="n">
        <v>0.1</v>
      </c>
      <c r="C65" s="19" t="str">
        <f aca="false">"20/"&amp;(ROUNDDOWN(20/B65,0))</f>
        <v>20/200</v>
      </c>
      <c r="D65" s="19"/>
      <c r="H65" s="22" t="n">
        <f aca="false">N(LEFT(C65,FIND("/",C65)-1)*1)/N(RIGHT(C65,LEN(C65)-FIND("/",C65))*1)</f>
        <v>0.1</v>
      </c>
    </row>
    <row r="66" customFormat="false" ht="13.8" hidden="false" customHeight="false" outlineLevel="0" collapsed="false">
      <c r="A66" s="17" t="n">
        <v>63</v>
      </c>
      <c r="B66" s="18" t="n">
        <v>0.01</v>
      </c>
      <c r="C66" s="19" t="str">
        <f aca="false">"20/"&amp;(ROUNDDOWN(20/B66,0))</f>
        <v>20/2000</v>
      </c>
      <c r="D66" s="19"/>
      <c r="H66" s="22" t="n">
        <f aca="false">N(LEFT(C66,FIND("/",C66)-1)*1)/N(RIGHT(C66,LEN(C66)-FIND("/",C66))*1)</f>
        <v>0.01</v>
      </c>
    </row>
    <row r="67" customFormat="false" ht="13.8" hidden="false" customHeight="false" outlineLevel="0" collapsed="false">
      <c r="A67" s="17" t="n">
        <v>64</v>
      </c>
      <c r="B67" s="18" t="n">
        <v>0.04</v>
      </c>
      <c r="C67" s="19" t="str">
        <f aca="false">"20/"&amp;(ROUNDDOWN(20/B67,0))</f>
        <v>20/500</v>
      </c>
      <c r="D67" s="19"/>
      <c r="H67" s="22" t="n">
        <f aca="false">N(LEFT(C67,FIND("/",C67)-1)*1)/N(RIGHT(C67,LEN(C67)-FIND("/",C67))*1)</f>
        <v>0.04</v>
      </c>
    </row>
    <row r="68" customFormat="false" ht="13.8" hidden="false" customHeight="false" outlineLevel="0" collapsed="false">
      <c r="A68" s="17" t="n">
        <v>65</v>
      </c>
      <c r="B68" s="18" t="n">
        <v>0.4</v>
      </c>
      <c r="C68" s="19" t="str">
        <f aca="false">"20/"&amp;(ROUNDDOWN(20/B68,0))</f>
        <v>20/50</v>
      </c>
      <c r="D68" s="19"/>
      <c r="H68" s="22" t="n">
        <f aca="false">N(LEFT(C68,FIND("/",C68)-1)*1)/N(RIGHT(C68,LEN(C68)-FIND("/",C68))*1)</f>
        <v>0.4</v>
      </c>
    </row>
    <row r="69" customFormat="false" ht="13.8" hidden="false" customHeight="false" outlineLevel="0" collapsed="false">
      <c r="A69" s="17" t="n">
        <v>66</v>
      </c>
      <c r="B69" s="18" t="n">
        <v>0.4</v>
      </c>
      <c r="C69" s="19" t="str">
        <f aca="false">"20/"&amp;(ROUNDDOWN(20/B69,0))</f>
        <v>20/50</v>
      </c>
      <c r="D69" s="19"/>
      <c r="H69" s="22" t="n">
        <f aca="false">N(LEFT(C69,FIND("/",C69)-1)*1)/N(RIGHT(C69,LEN(C69)-FIND("/",C69))*1)</f>
        <v>0.4</v>
      </c>
    </row>
    <row r="70" customFormat="false" ht="13.8" hidden="false" customHeight="false" outlineLevel="0" collapsed="false">
      <c r="A70" s="17" t="n">
        <v>67</v>
      </c>
      <c r="B70" s="18" t="n">
        <v>0.4</v>
      </c>
      <c r="C70" s="19" t="str">
        <f aca="false">"20/"&amp;(ROUNDDOWN(20/B70,0))</f>
        <v>20/50</v>
      </c>
      <c r="D70" s="19"/>
      <c r="H70" s="22" t="n">
        <f aca="false">N(LEFT(C70,FIND("/",C70)-1)*1)/N(RIGHT(C70,LEN(C70)-FIND("/",C70))*1)</f>
        <v>0.4</v>
      </c>
    </row>
    <row r="71" customFormat="false" ht="13.8" hidden="false" customHeight="false" outlineLevel="0" collapsed="false">
      <c r="A71" s="17" t="n">
        <v>68</v>
      </c>
      <c r="B71" s="18" t="n">
        <v>0.2</v>
      </c>
      <c r="C71" s="19" t="str">
        <f aca="false">"20/"&amp;(ROUNDDOWN(20/B71,0))</f>
        <v>20/100</v>
      </c>
      <c r="D71" s="19"/>
      <c r="H71" s="22" t="n">
        <f aca="false">N(LEFT(C71,FIND("/",C71)-1)*1)/N(RIGHT(C71,LEN(C71)-FIND("/",C71))*1)</f>
        <v>0.2</v>
      </c>
    </row>
    <row r="72" customFormat="false" ht="13.8" hidden="false" customHeight="false" outlineLevel="0" collapsed="false">
      <c r="A72" s="17" t="n">
        <v>69</v>
      </c>
      <c r="B72" s="18" t="n">
        <v>0.3</v>
      </c>
      <c r="C72" s="19" t="str">
        <f aca="false">"20/"&amp;(ROUNDDOWN(20/B72,0))</f>
        <v>20/66</v>
      </c>
      <c r="D72" s="19"/>
      <c r="H72" s="22" t="n">
        <f aca="false">N(LEFT(C72,FIND("/",C72)-1)*1)/N(RIGHT(C72,LEN(C72)-FIND("/",C72))*1)</f>
        <v>0.303030303030303</v>
      </c>
    </row>
    <row r="73" customFormat="false" ht="13.8" hidden="false" customHeight="false" outlineLevel="0" collapsed="false">
      <c r="A73" s="17" t="n">
        <v>70</v>
      </c>
      <c r="B73" s="18" t="n">
        <v>0.3</v>
      </c>
      <c r="C73" s="19" t="str">
        <f aca="false">"20/"&amp;(ROUNDDOWN(20/B73,0))</f>
        <v>20/66</v>
      </c>
      <c r="D73" s="19"/>
      <c r="H73" s="22" t="n">
        <f aca="false">N(LEFT(C73,FIND("/",C73)-1)*1)/N(RIGHT(C73,LEN(C73)-FIND("/",C73))*1)</f>
        <v>0.303030303030303</v>
      </c>
    </row>
    <row r="74" customFormat="false" ht="13.8" hidden="false" customHeight="false" outlineLevel="0" collapsed="false">
      <c r="A74" s="17" t="n">
        <v>71</v>
      </c>
      <c r="B74" s="18" t="n">
        <v>0.01</v>
      </c>
      <c r="C74" s="19" t="str">
        <f aca="false">"20/"&amp;(ROUNDDOWN(20/B74,0))</f>
        <v>20/2000</v>
      </c>
      <c r="D74" s="19"/>
      <c r="H74" s="22" t="n">
        <f aca="false">N(LEFT(C74,FIND("/",C74)-1)*1)/N(RIGHT(C74,LEN(C74)-FIND("/",C74))*1)</f>
        <v>0.01</v>
      </c>
    </row>
    <row r="75" customFormat="false" ht="13.8" hidden="false" customHeight="false" outlineLevel="0" collapsed="false">
      <c r="A75" s="17" t="n">
        <v>72</v>
      </c>
      <c r="B75" s="18" t="n">
        <v>0.1</v>
      </c>
      <c r="C75" s="19" t="str">
        <f aca="false">"20/"&amp;(ROUNDDOWN(20/B75,0))</f>
        <v>20/200</v>
      </c>
      <c r="D75" s="19"/>
      <c r="H75" s="22" t="n">
        <f aca="false">N(LEFT(C75,FIND("/",C75)-1)*1)/N(RIGHT(C75,LEN(C75)-FIND("/",C75))*1)</f>
        <v>0.1</v>
      </c>
    </row>
    <row r="76" customFormat="false" ht="13.8" hidden="false" customHeight="false" outlineLevel="0" collapsed="false">
      <c r="A76" s="17" t="n">
        <v>73</v>
      </c>
      <c r="B76" s="18" t="n">
        <v>0.5</v>
      </c>
      <c r="C76" s="19" t="str">
        <f aca="false">"20/"&amp;(ROUNDDOWN(20/B76,0))</f>
        <v>20/40</v>
      </c>
      <c r="D76" s="19"/>
      <c r="H76" s="22" t="n">
        <f aca="false">N(LEFT(C76,FIND("/",C76)-1)*1)/N(RIGHT(C76,LEN(C76)-FIND("/",C76))*1)</f>
        <v>0.5</v>
      </c>
    </row>
    <row r="77" customFormat="false" ht="13.8" hidden="false" customHeight="false" outlineLevel="0" collapsed="false">
      <c r="A77" s="17" t="n">
        <v>74</v>
      </c>
      <c r="B77" s="18" t="n">
        <v>0.4</v>
      </c>
      <c r="C77" s="19" t="str">
        <f aca="false">"20/"&amp;(ROUNDDOWN(20/B77,0))</f>
        <v>20/50</v>
      </c>
      <c r="D77" s="19"/>
      <c r="H77" s="22" t="n">
        <f aca="false">N(LEFT(C77,FIND("/",C77)-1)*1)/N(RIGHT(C77,LEN(C77)-FIND("/",C77))*1)</f>
        <v>0.4</v>
      </c>
    </row>
    <row r="78" customFormat="false" ht="13.8" hidden="false" customHeight="false" outlineLevel="0" collapsed="false">
      <c r="A78" s="17" t="n">
        <v>75</v>
      </c>
      <c r="B78" s="18" t="n">
        <v>0.1</v>
      </c>
      <c r="C78" s="19" t="str">
        <f aca="false">"20/"&amp;(ROUNDDOWN(20/B78,0))</f>
        <v>20/200</v>
      </c>
      <c r="D78" s="19"/>
      <c r="H78" s="22" t="n">
        <f aca="false">N(LEFT(C78,FIND("/",C78)-1)*1)/N(RIGHT(C78,LEN(C78)-FIND("/",C78))*1)</f>
        <v>0.1</v>
      </c>
    </row>
    <row r="79" customFormat="false" ht="13.8" hidden="false" customHeight="false" outlineLevel="0" collapsed="false">
      <c r="A79" s="17" t="n">
        <v>76</v>
      </c>
      <c r="B79" s="18" t="n">
        <v>0.2</v>
      </c>
      <c r="C79" s="19" t="str">
        <f aca="false">"20/"&amp;(ROUNDDOWN(20/B79,0))</f>
        <v>20/100</v>
      </c>
      <c r="D79" s="19"/>
      <c r="H79" s="22" t="n">
        <f aca="false">N(LEFT(C79,FIND("/",C79)-1)*1)/N(RIGHT(C79,LEN(C79)-FIND("/",C79))*1)</f>
        <v>0.2</v>
      </c>
    </row>
    <row r="80" customFormat="false" ht="13.8" hidden="false" customHeight="false" outlineLevel="0" collapsed="false">
      <c r="A80" s="17" t="n">
        <v>77</v>
      </c>
      <c r="B80" s="18" t="n">
        <v>0.01</v>
      </c>
      <c r="C80" s="19" t="str">
        <f aca="false">"20/"&amp;(ROUNDDOWN(20/B80,0))</f>
        <v>20/2000</v>
      </c>
      <c r="D80" s="19"/>
      <c r="H80" s="22" t="n">
        <f aca="false">N(LEFT(C80,FIND("/",C80)-1)*1)/N(RIGHT(C80,LEN(C80)-FIND("/",C80))*1)</f>
        <v>0.01</v>
      </c>
    </row>
    <row r="81" customFormat="false" ht="13.8" hidden="false" customHeight="false" outlineLevel="0" collapsed="false">
      <c r="A81" s="17" t="n">
        <v>78</v>
      </c>
      <c r="B81" s="18" t="n">
        <v>0.2</v>
      </c>
      <c r="C81" s="19" t="str">
        <f aca="false">"20/"&amp;(ROUNDDOWN(20/B81,0))</f>
        <v>20/100</v>
      </c>
      <c r="D81" s="19"/>
      <c r="H81" s="22" t="n">
        <f aca="false">N(LEFT(C81,FIND("/",C81)-1)*1)/N(RIGHT(C81,LEN(C81)-FIND("/",C81))*1)</f>
        <v>0.2</v>
      </c>
    </row>
    <row r="82" customFormat="false" ht="13.8" hidden="false" customHeight="false" outlineLevel="0" collapsed="false">
      <c r="A82" s="17" t="n">
        <v>79</v>
      </c>
      <c r="B82" s="18" t="n">
        <v>0.14</v>
      </c>
      <c r="C82" s="19" t="str">
        <f aca="false">"20/"&amp;(ROUNDDOWN(20/B82,0))</f>
        <v>20/142</v>
      </c>
      <c r="D82" s="19"/>
      <c r="H82" s="22" t="n">
        <f aca="false">N(LEFT(C82,FIND("/",C82)-1)*1)/N(RIGHT(C82,LEN(C82)-FIND("/",C82))*1)</f>
        <v>0.140845070422535</v>
      </c>
    </row>
    <row r="83" customFormat="false" ht="13.8" hidden="false" customHeight="false" outlineLevel="0" collapsed="false">
      <c r="A83" s="17" t="n">
        <v>80</v>
      </c>
      <c r="B83" s="18" t="n">
        <v>0.3</v>
      </c>
      <c r="C83" s="19" t="str">
        <f aca="false">"20/"&amp;(ROUNDDOWN(20/B83,0))</f>
        <v>20/66</v>
      </c>
      <c r="D83" s="19"/>
      <c r="H83" s="22" t="n">
        <f aca="false">N(LEFT(C83,FIND("/",C83)-1)*1)/N(RIGHT(C83,LEN(C83)-FIND("/",C83))*1)</f>
        <v>0.303030303030303</v>
      </c>
    </row>
    <row r="84" customFormat="false" ht="13.8" hidden="false" customHeight="false" outlineLevel="0" collapsed="false">
      <c r="A84" s="17" t="n">
        <v>81</v>
      </c>
      <c r="B84" s="18" t="n">
        <v>0.25</v>
      </c>
      <c r="C84" s="19" t="str">
        <f aca="false">"20/"&amp;(ROUNDDOWN(20/B84,0))</f>
        <v>20/80</v>
      </c>
      <c r="D84" s="19"/>
      <c r="H84" s="22" t="n">
        <f aca="false">N(LEFT(C84,FIND("/",C84)-1)*1)/N(RIGHT(C84,LEN(C84)-FIND("/",C84))*1)</f>
        <v>0.25</v>
      </c>
    </row>
    <row r="85" customFormat="false" ht="13.8" hidden="false" customHeight="false" outlineLevel="0" collapsed="false">
      <c r="A85" s="17" t="n">
        <v>82</v>
      </c>
      <c r="B85" s="18" t="n">
        <v>0.5</v>
      </c>
      <c r="C85" s="19" t="str">
        <f aca="false">"20/"&amp;(ROUNDDOWN(20/B85,0))</f>
        <v>20/40</v>
      </c>
      <c r="D85" s="19"/>
      <c r="H85" s="22" t="n">
        <f aca="false">N(LEFT(C85,FIND("/",C85)-1)*1)/N(RIGHT(C85,LEN(C85)-FIND("/",C85))*1)</f>
        <v>0.5</v>
      </c>
    </row>
    <row r="86" customFormat="false" ht="13.8" hidden="false" customHeight="false" outlineLevel="0" collapsed="false">
      <c r="A86" s="17" t="n">
        <v>83</v>
      </c>
      <c r="B86" s="18" t="n">
        <v>0.01</v>
      </c>
      <c r="C86" s="19" t="str">
        <f aca="false">"20/"&amp;(ROUNDDOWN(20/B86,0))</f>
        <v>20/2000</v>
      </c>
      <c r="D86" s="19"/>
      <c r="H86" s="22" t="n">
        <f aca="false">N(LEFT(C86,FIND("/",C86)-1)*1)/N(RIGHT(C86,LEN(C86)-FIND("/",C86))*1)</f>
        <v>0.01</v>
      </c>
    </row>
    <row r="87" customFormat="false" ht="13.8" hidden="false" customHeight="false" outlineLevel="0" collapsed="false">
      <c r="A87" s="17" t="n">
        <v>84</v>
      </c>
      <c r="B87" s="18" t="n">
        <v>0.63</v>
      </c>
      <c r="C87" s="19" t="str">
        <f aca="false">"20/"&amp;(ROUNDDOWN(20/B87,0))</f>
        <v>20/31</v>
      </c>
      <c r="D87" s="19"/>
      <c r="H87" s="22" t="n">
        <f aca="false">N(LEFT(C87,FIND("/",C87)-1)*1)/N(RIGHT(C87,LEN(C87)-FIND("/",C87))*1)</f>
        <v>0.645161290322581</v>
      </c>
    </row>
    <row r="88" customFormat="false" ht="13.8" hidden="false" customHeight="false" outlineLevel="0" collapsed="false">
      <c r="A88" s="17" t="n">
        <v>85</v>
      </c>
      <c r="B88" s="18" t="n">
        <v>0.01</v>
      </c>
      <c r="C88" s="19" t="str">
        <f aca="false">"20/"&amp;(ROUNDDOWN(20/B88,0))</f>
        <v>20/2000</v>
      </c>
      <c r="D88" s="19"/>
      <c r="H88" s="22" t="n">
        <f aca="false">N(LEFT(C88,FIND("/",C88)-1)*1)/N(RIGHT(C88,LEN(C88)-FIND("/",C88))*1)</f>
        <v>0.01</v>
      </c>
    </row>
    <row r="89" customFormat="false" ht="13.8" hidden="false" customHeight="false" outlineLevel="0" collapsed="false">
      <c r="A89" s="17" t="n">
        <v>86</v>
      </c>
      <c r="B89" s="18" t="n">
        <v>0.01</v>
      </c>
      <c r="C89" s="19" t="str">
        <f aca="false">"20/"&amp;(ROUNDDOWN(20/B89,0))</f>
        <v>20/2000</v>
      </c>
      <c r="D89" s="19"/>
      <c r="H89" s="22" t="n">
        <f aca="false">N(LEFT(C89,FIND("/",C89)-1)*1)/N(RIGHT(C89,LEN(C89)-FIND("/",C89))*1)</f>
        <v>0.01</v>
      </c>
    </row>
    <row r="90" customFormat="false" ht="13.8" hidden="false" customHeight="false" outlineLevel="0" collapsed="false">
      <c r="A90" s="17" t="n">
        <v>87</v>
      </c>
      <c r="B90" s="18" t="n">
        <v>0.001</v>
      </c>
      <c r="C90" s="19" t="str">
        <f aca="false">"20/"&amp;(ROUNDDOWN(20/B90,0))</f>
        <v>20/20000</v>
      </c>
      <c r="D90" s="19"/>
      <c r="H90" s="22" t="n">
        <f aca="false">N(LEFT(C90,FIND("/",C90)-1)*1)/N(RIGHT(C90,LEN(C90)-FIND("/",C90))*1)</f>
        <v>0.001</v>
      </c>
    </row>
    <row r="91" customFormat="false" ht="13.8" hidden="false" customHeight="false" outlineLevel="0" collapsed="false">
      <c r="A91" s="17" t="n">
        <v>88</v>
      </c>
      <c r="B91" s="18" t="n">
        <v>0.25</v>
      </c>
      <c r="C91" s="19" t="str">
        <f aca="false">"20/"&amp;(ROUNDDOWN(20/B91,0))</f>
        <v>20/80</v>
      </c>
      <c r="D91" s="19"/>
      <c r="H91" s="22" t="n">
        <f aca="false">N(LEFT(C91,FIND("/",C91)-1)*1)/N(RIGHT(C91,LEN(C91)-FIND("/",C91))*1)</f>
        <v>0.25</v>
      </c>
    </row>
    <row r="92" customFormat="false" ht="13.8" hidden="false" customHeight="false" outlineLevel="0" collapsed="false"/>
    <row r="93" customFormat="false" ht="13.8" hidden="false" customHeight="false" outlineLevel="0" collapsed="false"/>
    <row r="94" customFormat="false" ht="13.8" hidden="false" customHeight="false" outlineLevel="0" collapsed="false"/>
    <row r="95" customFormat="false" ht="13.8" hidden="false" customHeight="false" outlineLevel="0" collapsed="false"/>
    <row r="96" customFormat="false" ht="13.8" hidden="false" customHeight="false" outlineLevel="0" collapsed="false"/>
    <row r="97" customFormat="false" ht="13.8" hidden="false" customHeight="false" outlineLevel="0" collapsed="false"/>
    <row r="98" customFormat="false" ht="13.8" hidden="false" customHeight="false" outlineLevel="0" collapsed="false"/>
    <row r="99" customFormat="false" ht="13.8" hidden="false" customHeight="false" outlineLevel="0" collapsed="false"/>
    <row r="100" customFormat="false" ht="13.8" hidden="false" customHeight="false" outlineLevel="0" collapsed="false"/>
    <row r="101" customFormat="false" ht="13.8" hidden="false" customHeight="false" outlineLevel="0" collapsed="false"/>
    <row r="102" customFormat="false" ht="13.8" hidden="false" customHeight="false" outlineLevel="0" collapsed="false"/>
    <row r="103" customFormat="false" ht="13.8" hidden="false" customHeight="false" outlineLevel="0" collapsed="false"/>
    <row r="104" customFormat="false" ht="13.8" hidden="false" customHeight="false" outlineLevel="0" collapsed="false"/>
    <row r="105" customFormat="false" ht="13.8" hidden="false" customHeight="false" outlineLevel="0" collapsed="false"/>
    <row r="106" customFormat="false" ht="13.8" hidden="false" customHeight="false" outlineLevel="0" collapsed="false"/>
    <row r="107" customFormat="false" ht="13.8" hidden="false" customHeight="false" outlineLevel="0" collapsed="false"/>
    <row r="108" customFormat="false" ht="13.8" hidden="false" customHeight="false" outlineLevel="0" collapsed="false"/>
    <row r="109" customFormat="false" ht="13.8" hidden="false" customHeight="false" outlineLevel="0" collapsed="false"/>
    <row r="110" customFormat="false" ht="13.8" hidden="false" customHeight="false" outlineLevel="0" collapsed="false"/>
    <row r="111" customFormat="false" ht="13.8" hidden="false" customHeight="false" outlineLevel="0" collapsed="false"/>
    <row r="112" customFormat="false" ht="13.8" hidden="false" customHeight="false" outlineLevel="0" collapsed="false"/>
    <row r="113" customFormat="false" ht="13.8" hidden="false" customHeight="false" outlineLevel="0" collapsed="false"/>
    <row r="114" customFormat="false" ht="13.8" hidden="false" customHeight="false" outlineLevel="0" collapsed="false"/>
    <row r="115" customFormat="false" ht="13.8" hidden="false" customHeight="false" outlineLevel="0" collapsed="false"/>
    <row r="116" customFormat="false" ht="13.8" hidden="false" customHeight="false" outlineLevel="0" collapsed="false"/>
    <row r="117" customFormat="false" ht="13.8" hidden="false" customHeight="false" outlineLevel="0" collapsed="false"/>
    <row r="118" customFormat="false" ht="13.8" hidden="false" customHeight="false" outlineLevel="0" collapsed="false"/>
    <row r="119" customFormat="false" ht="13.8" hidden="false" customHeight="false" outlineLevel="0" collapsed="false"/>
    <row r="120" customFormat="false" ht="13.8" hidden="false" customHeight="false" outlineLevel="0" collapsed="false"/>
    <row r="121" customFormat="false" ht="13.8" hidden="false" customHeight="false" outlineLevel="0" collapsed="false"/>
    <row r="122" customFormat="false" ht="13.8" hidden="false" customHeight="false" outlineLevel="0" collapsed="false"/>
    <row r="123" customFormat="false" ht="13.8" hidden="false" customHeight="false" outlineLevel="0" collapsed="false"/>
    <row r="124" customFormat="false" ht="13.8" hidden="false" customHeight="false" outlineLevel="0" collapsed="false"/>
    <row r="125" customFormat="false" ht="13.8" hidden="false" customHeight="false" outlineLevel="0" collapsed="false"/>
    <row r="126" customFormat="false" ht="13.8" hidden="false" customHeight="false" outlineLevel="0" collapsed="false"/>
    <row r="127" customFormat="false" ht="13.8" hidden="false" customHeight="false" outlineLevel="0" collapsed="false"/>
    <row r="128" customFormat="false" ht="13.8" hidden="false" customHeight="false" outlineLevel="0" collapsed="false"/>
    <row r="129" customFormat="false" ht="13.8" hidden="false" customHeight="false" outlineLevel="0" collapsed="false"/>
    <row r="130" customFormat="false" ht="13.8" hidden="false" customHeight="false" outlineLevel="0" collapsed="false"/>
    <row r="131" customFormat="false" ht="13.8" hidden="false" customHeight="false" outlineLevel="0" collapsed="false"/>
    <row r="132" customFormat="false" ht="13.8" hidden="false" customHeight="false" outlineLevel="0" collapsed="false"/>
    <row r="133" customFormat="false" ht="13.8" hidden="false" customHeight="false" outlineLevel="0" collapsed="false"/>
    <row r="134" customFormat="false" ht="13.8" hidden="false" customHeight="false" outlineLevel="0" collapsed="false"/>
    <row r="135" customFormat="false" ht="13.8" hidden="false" customHeight="false" outlineLevel="0" collapsed="false"/>
    <row r="136" customFormat="false" ht="13.8" hidden="false" customHeight="false" outlineLevel="0" collapsed="false"/>
    <row r="137" customFormat="false" ht="13.8" hidden="false" customHeight="false" outlineLevel="0" collapsed="false"/>
    <row r="138" customFormat="false" ht="13.8" hidden="false" customHeight="false" outlineLevel="0" collapsed="false"/>
    <row r="139" customFormat="false" ht="13.8" hidden="false" customHeight="false" outlineLevel="0" collapsed="false"/>
    <row r="140" customFormat="false" ht="13.8" hidden="false" customHeight="false" outlineLevel="0" collapsed="false"/>
    <row r="141" customFormat="false" ht="13.8" hidden="false" customHeight="false" outlineLevel="0" collapsed="false"/>
    <row r="142" customFormat="false" ht="13.8" hidden="false" customHeight="false" outlineLevel="0" collapsed="false"/>
    <row r="143" customFormat="false" ht="13.8" hidden="false" customHeight="false" outlineLevel="0" collapsed="false"/>
    <row r="144" customFormat="false" ht="13.8" hidden="false" customHeight="false" outlineLevel="0" collapsed="false"/>
    <row r="145" customFormat="false" ht="13.8" hidden="false" customHeight="false" outlineLevel="0" collapsed="false"/>
    <row r="146" customFormat="false" ht="13.8" hidden="false" customHeight="false" outlineLevel="0" collapsed="false"/>
    <row r="147" customFormat="false" ht="13.8" hidden="false" customHeight="false" outlineLevel="0" collapsed="false"/>
    <row r="148" customFormat="false" ht="13.8" hidden="false" customHeight="false" outlineLevel="0" collapsed="false"/>
    <row r="149" customFormat="false" ht="13.8" hidden="false" customHeight="false" outlineLevel="0" collapsed="false"/>
    <row r="150" customFormat="false" ht="13.8" hidden="false" customHeight="false" outlineLevel="0" collapsed="false"/>
    <row r="151" customFormat="false" ht="13.8" hidden="false" customHeight="false" outlineLevel="0" collapsed="false"/>
    <row r="152" customFormat="false" ht="13.8" hidden="false" customHeight="false" outlineLevel="0" collapsed="false"/>
    <row r="153" customFormat="false" ht="13.8" hidden="false" customHeight="false" outlineLevel="0" collapsed="false"/>
    <row r="154" customFormat="false" ht="13.8" hidden="false" customHeight="false" outlineLevel="0" collapsed="false"/>
    <row r="155" customFormat="false" ht="13.8" hidden="false" customHeight="false" outlineLevel="0" collapsed="false"/>
    <row r="156" customFormat="false" ht="13.8" hidden="false" customHeight="false" outlineLevel="0" collapsed="false"/>
    <row r="157" customFormat="false" ht="13.8" hidden="false" customHeight="false" outlineLevel="0" collapsed="false"/>
    <row r="158" customFormat="false" ht="13.8" hidden="false" customHeight="false" outlineLevel="0" collapsed="false"/>
    <row r="159" customFormat="false" ht="13.8" hidden="false" customHeight="false" outlineLevel="0" collapsed="false"/>
    <row r="160" customFormat="false" ht="13.8" hidden="false" customHeight="false" outlineLevel="0" collapsed="false"/>
    <row r="161" customFormat="false" ht="13.8" hidden="false" customHeight="false" outlineLevel="0" collapsed="false"/>
    <row r="162" customFormat="false" ht="13.8" hidden="false" customHeight="false" outlineLevel="0" collapsed="false"/>
    <row r="163" customFormat="false" ht="13.8" hidden="false" customHeight="false" outlineLevel="0" collapsed="false"/>
    <row r="164" customFormat="false" ht="13.8" hidden="false" customHeight="false" outlineLevel="0" collapsed="false"/>
    <row r="165" customFormat="false" ht="13.8" hidden="false" customHeight="false" outlineLevel="0" collapsed="false"/>
    <row r="166" customFormat="false" ht="13.8" hidden="false" customHeight="false" outlineLevel="0" collapsed="false"/>
    <row r="167" customFormat="false" ht="13.8" hidden="false" customHeight="false" outlineLevel="0" collapsed="false"/>
    <row r="168" customFormat="false" ht="13.8" hidden="false" customHeight="false" outlineLevel="0" collapsed="false"/>
    <row r="169" customFormat="false" ht="13.8" hidden="false" customHeight="false" outlineLevel="0" collapsed="false"/>
    <row r="170" customFormat="false" ht="13.8" hidden="false" customHeight="false" outlineLevel="0" collapsed="false"/>
    <row r="171" customFormat="false" ht="13.8" hidden="false" customHeight="false" outlineLevel="0" collapsed="false"/>
    <row r="172" customFormat="false" ht="13.8" hidden="false" customHeight="false" outlineLevel="0" collapsed="false"/>
    <row r="173" customFormat="false" ht="13.8" hidden="false" customHeight="false" outlineLevel="0" collapsed="false"/>
    <row r="174" customFormat="false" ht="13.8" hidden="false" customHeight="false" outlineLevel="0" collapsed="false"/>
    <row r="175" customFormat="false" ht="13.8" hidden="false" customHeight="false" outlineLevel="0" collapsed="false"/>
    <row r="176" customFormat="false" ht="13.8" hidden="false" customHeight="false" outlineLevel="0" collapsed="false"/>
    <row r="177" customFormat="false" ht="13.8" hidden="false" customHeight="false" outlineLevel="0" collapsed="false"/>
    <row r="178" customFormat="false" ht="13.8" hidden="false" customHeight="false" outlineLevel="0" collapsed="false"/>
    <row r="179" customFormat="false" ht="13.8" hidden="false" customHeight="false" outlineLevel="0" collapsed="false"/>
    <row r="180" customFormat="false" ht="13.8" hidden="false" customHeight="false" outlineLevel="0" collapsed="false"/>
    <row r="181" customFormat="false" ht="13.8" hidden="false" customHeight="false" outlineLevel="0" collapsed="false"/>
    <row r="182" customFormat="false" ht="13.8" hidden="false" customHeight="false" outlineLevel="0" collapsed="false"/>
    <row r="183" customFormat="false" ht="13.8" hidden="false" customHeight="false" outlineLevel="0" collapsed="false"/>
    <row r="184" customFormat="false" ht="13.8" hidden="false" customHeight="false" outlineLevel="0" collapsed="false"/>
    <row r="185" customFormat="false" ht="13.8" hidden="false" customHeight="false" outlineLevel="0" collapsed="false"/>
    <row r="186" customFormat="false" ht="13.8" hidden="false" customHeight="false" outlineLevel="0" collapsed="false"/>
    <row r="187" customFormat="false" ht="13.8" hidden="false" customHeight="false" outlineLevel="0" collapsed="false"/>
    <row r="188" customFormat="false" ht="13.8" hidden="false" customHeight="false" outlineLevel="0" collapsed="false"/>
    <row r="189" customFormat="false" ht="13.8" hidden="false" customHeight="false" outlineLevel="0" collapsed="false"/>
    <row r="190" customFormat="false" ht="13.8" hidden="false" customHeight="false" outlineLevel="0" collapsed="false"/>
    <row r="191" customFormat="false" ht="13.8" hidden="false" customHeight="false" outlineLevel="0" collapsed="false"/>
    <row r="192" customFormat="false" ht="13.8" hidden="false" customHeight="false" outlineLevel="0" collapsed="false"/>
    <row r="193" customFormat="false" ht="13.8" hidden="false" customHeight="false" outlineLevel="0" collapsed="false"/>
    <row r="194" customFormat="false" ht="13.8" hidden="false" customHeight="false" outlineLevel="0" collapsed="false"/>
    <row r="195" customFormat="false" ht="13.8" hidden="false" customHeight="false" outlineLevel="0" collapsed="false"/>
    <row r="196" customFormat="false" ht="13.8" hidden="false" customHeight="false" outlineLevel="0" collapsed="false"/>
    <row r="197" customFormat="false" ht="13.8" hidden="false" customHeight="false" outlineLevel="0" collapsed="false"/>
    <row r="198" customFormat="false" ht="13.8" hidden="false" customHeight="false" outlineLevel="0" collapsed="false"/>
    <row r="199" customFormat="false" ht="13.8" hidden="false" customHeight="false" outlineLevel="0" collapsed="false"/>
    <row r="200" customFormat="false" ht="13.8" hidden="false" customHeight="false" outlineLevel="0" collapsed="false"/>
    <row r="201" customFormat="false" ht="13.8" hidden="false" customHeight="false" outlineLevel="0" collapsed="false"/>
    <row r="202" customFormat="false" ht="13.8" hidden="false" customHeight="false" outlineLevel="0" collapsed="false"/>
    <row r="203" customFormat="false" ht="13.8" hidden="false" customHeight="false" outlineLevel="0" collapsed="false"/>
    <row r="204" customFormat="false" ht="13.8" hidden="false" customHeight="false" outlineLevel="0" collapsed="false"/>
    <row r="205" customFormat="false" ht="13.8" hidden="false" customHeight="false" outlineLevel="0" collapsed="false"/>
    <row r="206" customFormat="false" ht="13.8" hidden="false" customHeight="false" outlineLevel="0" collapsed="false"/>
    <row r="207" customFormat="false" ht="13.8" hidden="false" customHeight="false" outlineLevel="0" collapsed="false"/>
    <row r="208" customFormat="false" ht="13.8" hidden="false" customHeight="false" outlineLevel="0" collapsed="false"/>
    <row r="209" customFormat="false" ht="13.8" hidden="false" customHeight="false" outlineLevel="0" collapsed="false"/>
    <row r="210" customFormat="false" ht="13.8" hidden="false" customHeight="false" outlineLevel="0" collapsed="false"/>
    <row r="211" customFormat="false" ht="13.8" hidden="false" customHeight="false" outlineLevel="0" collapsed="false"/>
    <row r="212" customFormat="false" ht="13.8" hidden="false" customHeight="false" outlineLevel="0" collapsed="false"/>
    <row r="213" customFormat="false" ht="13.8" hidden="false" customHeight="false" outlineLevel="0" collapsed="false"/>
    <row r="214" customFormat="false" ht="13.8" hidden="false" customHeight="false" outlineLevel="0" collapsed="false"/>
    <row r="215" customFormat="false" ht="13.8" hidden="false" customHeight="false" outlineLevel="0" collapsed="false"/>
    <row r="216" customFormat="false" ht="13.8" hidden="false" customHeight="false" outlineLevel="0" collapsed="false"/>
    <row r="217" customFormat="false" ht="13.8" hidden="false" customHeight="false" outlineLevel="0" collapsed="false"/>
    <row r="218" customFormat="false" ht="13.8" hidden="false" customHeight="false" outlineLevel="0" collapsed="false"/>
    <row r="219" customFormat="false" ht="13.8" hidden="false" customHeight="false" outlineLevel="0" collapsed="false"/>
    <row r="220" customFormat="false" ht="13.8" hidden="false" customHeight="false" outlineLevel="0" collapsed="false"/>
    <row r="221" customFormat="false" ht="13.8" hidden="false" customHeight="false" outlineLevel="0" collapsed="false"/>
    <row r="222" customFormat="false" ht="13.8" hidden="false" customHeight="false" outlineLevel="0" collapsed="false"/>
    <row r="223" customFormat="false" ht="13.8" hidden="false" customHeight="false" outlineLevel="0" collapsed="false"/>
    <row r="224" customFormat="false" ht="13.8" hidden="false" customHeight="false" outlineLevel="0" collapsed="false"/>
    <row r="225" customFormat="false" ht="13.8" hidden="false" customHeight="false" outlineLevel="0" collapsed="false"/>
    <row r="226" customFormat="false" ht="13.8" hidden="false" customHeight="false" outlineLevel="0" collapsed="false"/>
    <row r="227" customFormat="false" ht="13.8" hidden="false" customHeight="false" outlineLevel="0" collapsed="false"/>
    <row r="228" customFormat="false" ht="13.8" hidden="false" customHeight="false" outlineLevel="0" collapsed="false"/>
    <row r="229" customFormat="false" ht="13.8" hidden="false" customHeight="false" outlineLevel="0" collapsed="false"/>
    <row r="230" customFormat="false" ht="13.8" hidden="false" customHeight="false" outlineLevel="0" collapsed="false"/>
    <row r="231" customFormat="false" ht="13.8" hidden="false" customHeight="false" outlineLevel="0" collapsed="false"/>
    <row r="232" customFormat="false" ht="13.8" hidden="false" customHeight="false" outlineLevel="0" collapsed="false"/>
    <row r="233" customFormat="false" ht="13.8" hidden="false" customHeight="false" outlineLevel="0" collapsed="false"/>
    <row r="234" customFormat="false" ht="13.8" hidden="false" customHeight="false" outlineLevel="0" collapsed="false"/>
    <row r="235" customFormat="false" ht="13.8" hidden="false" customHeight="false" outlineLevel="0" collapsed="false"/>
    <row r="236" customFormat="false" ht="13.8" hidden="false" customHeight="false" outlineLevel="0" collapsed="false"/>
    <row r="237" customFormat="false" ht="13.8" hidden="false" customHeight="false" outlineLevel="0" collapsed="false"/>
    <row r="238" customFormat="false" ht="13.8" hidden="false" customHeight="false" outlineLevel="0" collapsed="false"/>
    <row r="239" customFormat="false" ht="13.8" hidden="false" customHeight="false" outlineLevel="0" collapsed="false"/>
    <row r="240" customFormat="false" ht="13.8" hidden="false" customHeight="false" outlineLevel="0" collapsed="false"/>
    <row r="241" customFormat="false" ht="13.8" hidden="false" customHeight="false" outlineLevel="0" collapsed="false"/>
    <row r="242" customFormat="false" ht="13.8" hidden="false" customHeight="false" outlineLevel="0" collapsed="false"/>
    <row r="243" customFormat="false" ht="13.8" hidden="false" customHeight="false" outlineLevel="0" collapsed="false"/>
    <row r="244" customFormat="false" ht="13.8" hidden="false" customHeight="false" outlineLevel="0" collapsed="false"/>
    <row r="245" customFormat="false" ht="13.8" hidden="false" customHeight="false" outlineLevel="0" collapsed="false"/>
    <row r="246" customFormat="false" ht="13.8" hidden="false" customHeight="false" outlineLevel="0" collapsed="false"/>
    <row r="247" customFormat="false" ht="13.8" hidden="false" customHeight="false" outlineLevel="0" collapsed="false"/>
    <row r="248" customFormat="false" ht="13.8" hidden="false" customHeight="false" outlineLevel="0" collapsed="false"/>
    <row r="249" customFormat="false" ht="13.8" hidden="false" customHeight="false" outlineLevel="0" collapsed="false"/>
    <row r="250" customFormat="false" ht="13.8" hidden="false" customHeight="false" outlineLevel="0" collapsed="false"/>
    <row r="251" customFormat="false" ht="13.8" hidden="false" customHeight="false" outlineLevel="0" collapsed="false"/>
    <row r="252" customFormat="false" ht="13.8" hidden="false" customHeight="false" outlineLevel="0" collapsed="false"/>
    <row r="253" customFormat="false" ht="13.8" hidden="false" customHeight="false" outlineLevel="0" collapsed="false"/>
    <row r="254" customFormat="false" ht="13.8" hidden="false" customHeight="false" outlineLevel="0" collapsed="false"/>
    <row r="255" customFormat="false" ht="13.8" hidden="false" customHeight="false" outlineLevel="0" collapsed="false"/>
    <row r="256" customFormat="false" ht="13.8" hidden="false" customHeight="false" outlineLevel="0" collapsed="false"/>
    <row r="257" customFormat="false" ht="13.8" hidden="false" customHeight="false" outlineLevel="0" collapsed="false"/>
    <row r="258" customFormat="false" ht="13.8" hidden="false" customHeight="false" outlineLevel="0" collapsed="false"/>
    <row r="259" customFormat="false" ht="13.8" hidden="false" customHeight="false" outlineLevel="0" collapsed="false"/>
    <row r="260" customFormat="false" ht="13.8" hidden="false" customHeight="false" outlineLevel="0" collapsed="false"/>
    <row r="261" customFormat="false" ht="13.8" hidden="false" customHeight="false" outlineLevel="0" collapsed="false"/>
    <row r="262" customFormat="false" ht="13.8" hidden="false" customHeight="false" outlineLevel="0" collapsed="false"/>
    <row r="263" customFormat="false" ht="13.8" hidden="false" customHeight="false" outlineLevel="0" collapsed="false"/>
    <row r="264" customFormat="false" ht="13.8" hidden="false" customHeight="false" outlineLevel="0" collapsed="false"/>
    <row r="265" customFormat="false" ht="13.8" hidden="false" customHeight="false" outlineLevel="0" collapsed="false"/>
    <row r="266" customFormat="false" ht="13.8" hidden="false" customHeight="false" outlineLevel="0" collapsed="false"/>
    <row r="267" customFormat="false" ht="13.8" hidden="false" customHeight="false" outlineLevel="0" collapsed="false"/>
    <row r="268" customFormat="false" ht="13.8" hidden="false" customHeight="false" outlineLevel="0" collapsed="false"/>
    <row r="269" customFormat="false" ht="13.8" hidden="false" customHeight="false" outlineLevel="0" collapsed="false"/>
    <row r="270" customFormat="false" ht="13.8" hidden="false" customHeight="false" outlineLevel="0" collapsed="false"/>
    <row r="271" customFormat="false" ht="13.8" hidden="false" customHeight="false" outlineLevel="0" collapsed="false"/>
    <row r="272" customFormat="false" ht="13.8" hidden="false" customHeight="false" outlineLevel="0" collapsed="false"/>
    <row r="273" customFormat="false" ht="13.8" hidden="false" customHeight="false" outlineLevel="0" collapsed="false"/>
    <row r="274" customFormat="false" ht="13.8" hidden="false" customHeight="false" outlineLevel="0" collapsed="false"/>
    <row r="275" customFormat="false" ht="13.8" hidden="false" customHeight="false" outlineLevel="0" collapsed="false"/>
    <row r="276" customFormat="false" ht="13.8" hidden="false" customHeight="false" outlineLevel="0" collapsed="false"/>
    <row r="277" customFormat="false" ht="13.8" hidden="false" customHeight="false" outlineLevel="0" collapsed="false"/>
    <row r="278" customFormat="false" ht="13.8" hidden="false" customHeight="false" outlineLevel="0" collapsed="false"/>
    <row r="279" customFormat="false" ht="13.8" hidden="false" customHeight="false" outlineLevel="0" collapsed="false"/>
    <row r="280" customFormat="false" ht="13.8" hidden="false" customHeight="false" outlineLevel="0" collapsed="false"/>
    <row r="281" customFormat="false" ht="13.8" hidden="false" customHeight="false" outlineLevel="0" collapsed="false"/>
    <row r="282" customFormat="false" ht="13.8" hidden="false" customHeight="false" outlineLevel="0" collapsed="false"/>
    <row r="283" customFormat="false" ht="13.8" hidden="false" customHeight="false" outlineLevel="0" collapsed="false"/>
    <row r="284" customFormat="false" ht="13.8" hidden="false" customHeight="false" outlineLevel="0" collapsed="false"/>
    <row r="285" customFormat="false" ht="13.8" hidden="false" customHeight="false" outlineLevel="0" collapsed="false"/>
    <row r="286" customFormat="false" ht="13.8" hidden="false" customHeight="false" outlineLevel="0" collapsed="false"/>
    <row r="287" customFormat="false" ht="13.8" hidden="false" customHeight="false" outlineLevel="0" collapsed="false"/>
    <row r="288" customFormat="false" ht="13.8" hidden="false" customHeight="false" outlineLevel="0" collapsed="false"/>
    <row r="289" customFormat="false" ht="13.8" hidden="false" customHeight="false" outlineLevel="0" collapsed="false"/>
    <row r="290" customFormat="false" ht="13.8" hidden="false" customHeight="false" outlineLevel="0" collapsed="false"/>
    <row r="291" customFormat="false" ht="13.8" hidden="false" customHeight="false" outlineLevel="0" collapsed="false"/>
    <row r="292" customFormat="false" ht="13.8" hidden="false" customHeight="false" outlineLevel="0" collapsed="false"/>
    <row r="293" customFormat="false" ht="13.8" hidden="false" customHeight="false" outlineLevel="0" collapsed="false"/>
    <row r="294" customFormat="false" ht="13.8" hidden="false" customHeight="false" outlineLevel="0" collapsed="false"/>
    <row r="295" customFormat="false" ht="13.8" hidden="false" customHeight="false" outlineLevel="0" collapsed="false"/>
    <row r="296" customFormat="false" ht="13.8" hidden="false" customHeight="false" outlineLevel="0" collapsed="false"/>
    <row r="297" customFormat="false" ht="13.8" hidden="false" customHeight="false" outlineLevel="0" collapsed="false"/>
    <row r="298" customFormat="false" ht="13.8" hidden="false" customHeight="false" outlineLevel="0" collapsed="false"/>
    <row r="299" customFormat="false" ht="13.8" hidden="false" customHeight="false" outlineLevel="0" collapsed="false"/>
    <row r="300" customFormat="false" ht="13.8" hidden="false" customHeight="false" outlineLevel="0" collapsed="false"/>
    <row r="301" customFormat="false" ht="13.8" hidden="false" customHeight="false" outlineLevel="0" collapsed="false"/>
    <row r="302" customFormat="false" ht="13.8" hidden="false" customHeight="false" outlineLevel="0" collapsed="false"/>
    <row r="303" customFormat="false" ht="13.8" hidden="false" customHeight="false" outlineLevel="0" collapsed="false"/>
    <row r="304" customFormat="false" ht="13.8" hidden="false" customHeight="false" outlineLevel="0" collapsed="false"/>
    <row r="305" customFormat="false" ht="13.8" hidden="false" customHeight="false" outlineLevel="0" collapsed="false"/>
    <row r="306" customFormat="false" ht="13.8" hidden="false" customHeight="false" outlineLevel="0" collapsed="false"/>
    <row r="307" customFormat="false" ht="13.8" hidden="false" customHeight="false" outlineLevel="0" collapsed="false"/>
    <row r="308" customFormat="false" ht="13.8" hidden="false" customHeight="false" outlineLevel="0" collapsed="false"/>
    <row r="309" customFormat="false" ht="13.8" hidden="false" customHeight="false" outlineLevel="0" collapsed="false"/>
    <row r="310" customFormat="false" ht="13.8" hidden="false" customHeight="false" outlineLevel="0" collapsed="false"/>
    <row r="311" customFormat="false" ht="13.8" hidden="false" customHeight="false" outlineLevel="0" collapsed="false"/>
    <row r="312" customFormat="false" ht="13.8" hidden="false" customHeight="false" outlineLevel="0" collapsed="false"/>
    <row r="313" customFormat="false" ht="13.8" hidden="false" customHeight="false" outlineLevel="0" collapsed="false"/>
    <row r="314" customFormat="false" ht="13.8" hidden="false" customHeight="false" outlineLevel="0" collapsed="false"/>
    <row r="315" customFormat="false" ht="13.8" hidden="false" customHeight="false" outlineLevel="0" collapsed="false"/>
    <row r="316" customFormat="false" ht="13.8" hidden="false" customHeight="false" outlineLevel="0" collapsed="false"/>
    <row r="317" customFormat="false" ht="13.8" hidden="false" customHeight="false" outlineLevel="0" collapsed="false"/>
    <row r="318" customFormat="false" ht="13.8" hidden="false" customHeight="false" outlineLevel="0" collapsed="false"/>
    <row r="319" customFormat="false" ht="13.8" hidden="false" customHeight="false" outlineLevel="0" collapsed="false"/>
    <row r="320" customFormat="false" ht="13.8" hidden="false" customHeight="false" outlineLevel="0" collapsed="false"/>
    <row r="321" customFormat="false" ht="13.8" hidden="false" customHeight="false" outlineLevel="0" collapsed="false"/>
    <row r="322" customFormat="false" ht="13.8" hidden="false" customHeight="false" outlineLevel="0" collapsed="false"/>
    <row r="323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8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0" activeCellId="0" sqref="E10"/>
    </sheetView>
  </sheetViews>
  <sheetFormatPr defaultRowHeight="14.25" zeroHeight="false" outlineLevelRow="0" outlineLevelCol="0"/>
  <cols>
    <col collapsed="false" customWidth="true" hidden="false" outlineLevel="0" max="1025" min="1" style="0" width="10.67"/>
  </cols>
  <sheetData>
    <row r="1" customFormat="false" ht="14.25" hidden="false" customHeight="false" outlineLevel="0" collapsed="false">
      <c r="A1" s="0" t="n">
        <v>6</v>
      </c>
      <c r="B1" s="0" t="n">
        <v>0.2</v>
      </c>
      <c r="C1" s="0" t="s">
        <v>24</v>
      </c>
      <c r="D1" s="0" t="s">
        <v>24</v>
      </c>
    </row>
    <row r="2" customFormat="false" ht="14.25" hidden="false" customHeight="false" outlineLevel="0" collapsed="false">
      <c r="A2" s="0" t="n">
        <v>41</v>
      </c>
      <c r="B2" s="0" t="n">
        <v>0.2</v>
      </c>
      <c r="C2" s="0" t="s">
        <v>24</v>
      </c>
      <c r="D2" s="0" t="s">
        <v>24</v>
      </c>
    </row>
    <row r="3" customFormat="false" ht="14.25" hidden="false" customHeight="false" outlineLevel="0" collapsed="false">
      <c r="A3" s="0" t="n">
        <v>56</v>
      </c>
      <c r="B3" s="0" t="n">
        <v>0.2</v>
      </c>
      <c r="C3" s="0" t="s">
        <v>24</v>
      </c>
      <c r="D3" s="0" t="s">
        <v>24</v>
      </c>
    </row>
    <row r="4" customFormat="false" ht="14.25" hidden="false" customHeight="false" outlineLevel="0" collapsed="false">
      <c r="A4" s="0" t="n">
        <v>57</v>
      </c>
      <c r="B4" s="0" t="n">
        <v>0.2</v>
      </c>
      <c r="C4" s="0" t="s">
        <v>24</v>
      </c>
      <c r="D4" s="0" t="s">
        <v>24</v>
      </c>
      <c r="F4" s="0" t="s">
        <v>24</v>
      </c>
      <c r="G4" s="0" t="e">
        <f aca="false">nb</f>
        <v>#NAME?</v>
      </c>
    </row>
    <row r="5" customFormat="false" ht="14.25" hidden="false" customHeight="false" outlineLevel="0" collapsed="false">
      <c r="A5" s="0" t="n">
        <v>68</v>
      </c>
      <c r="B5" s="0" t="n">
        <v>0.2</v>
      </c>
      <c r="C5" s="0" t="s">
        <v>24</v>
      </c>
      <c r="D5" s="0" t="s">
        <v>24</v>
      </c>
    </row>
    <row r="6" customFormat="false" ht="14.25" hidden="false" customHeight="false" outlineLevel="0" collapsed="false">
      <c r="A6" s="0" t="n">
        <v>76</v>
      </c>
      <c r="B6" s="0" t="n">
        <v>0.2</v>
      </c>
      <c r="C6" s="0" t="s">
        <v>24</v>
      </c>
      <c r="D6" s="0" t="s">
        <v>24</v>
      </c>
    </row>
    <row r="7" customFormat="false" ht="14.25" hidden="false" customHeight="false" outlineLevel="0" collapsed="false">
      <c r="A7" s="0" t="n">
        <v>78</v>
      </c>
      <c r="B7" s="0" t="n">
        <v>0.2</v>
      </c>
      <c r="C7" s="0" t="s">
        <v>24</v>
      </c>
      <c r="D7" s="0" t="s">
        <v>24</v>
      </c>
    </row>
    <row r="8" customFormat="false" ht="14.25" hidden="false" customHeight="false" outlineLevel="0" collapsed="false">
      <c r="A8" s="0" t="n">
        <v>36</v>
      </c>
      <c r="B8" s="0" t="n">
        <v>0.16</v>
      </c>
      <c r="C8" s="0" t="s">
        <v>26</v>
      </c>
      <c r="D8" s="0" t="s">
        <v>26</v>
      </c>
    </row>
    <row r="9" customFormat="false" ht="14.25" hidden="false" customHeight="false" outlineLevel="0" collapsed="false">
      <c r="A9" s="0" t="n">
        <v>30</v>
      </c>
      <c r="B9" s="0" t="n">
        <v>0.14</v>
      </c>
      <c r="C9" s="0" t="s">
        <v>27</v>
      </c>
      <c r="D9" s="0" t="s">
        <v>28</v>
      </c>
    </row>
    <row r="10" customFormat="false" ht="14.25" hidden="false" customHeight="false" outlineLevel="0" collapsed="false">
      <c r="A10" s="0" t="n">
        <v>31</v>
      </c>
      <c r="B10" s="0" t="n">
        <v>0.14</v>
      </c>
      <c r="C10" s="0" t="s">
        <v>27</v>
      </c>
      <c r="D10" s="0" t="s">
        <v>28</v>
      </c>
    </row>
    <row r="11" customFormat="false" ht="14.25" hidden="false" customHeight="false" outlineLevel="0" collapsed="false">
      <c r="A11" s="0" t="n">
        <v>44</v>
      </c>
      <c r="B11" s="0" t="n">
        <v>0.14</v>
      </c>
      <c r="C11" s="0" t="s">
        <v>27</v>
      </c>
      <c r="D11" s="0" t="s">
        <v>28</v>
      </c>
    </row>
    <row r="12" customFormat="false" ht="14.25" hidden="false" customHeight="false" outlineLevel="0" collapsed="false">
      <c r="A12" s="0" t="n">
        <v>79</v>
      </c>
      <c r="B12" s="0" t="n">
        <v>0.14</v>
      </c>
      <c r="C12" s="0" t="s">
        <v>27</v>
      </c>
      <c r="D12" s="0" t="s">
        <v>28</v>
      </c>
    </row>
    <row r="13" customFormat="false" ht="14.25" hidden="false" customHeight="false" outlineLevel="0" collapsed="false">
      <c r="A13" s="0" t="n">
        <v>14</v>
      </c>
      <c r="B13" s="0" t="n">
        <v>0.12</v>
      </c>
      <c r="C13" s="0" t="s">
        <v>29</v>
      </c>
      <c r="D13" s="0" t="s">
        <v>30</v>
      </c>
    </row>
    <row r="14" customFormat="false" ht="14.25" hidden="false" customHeight="false" outlineLevel="0" collapsed="false">
      <c r="A14" s="0" t="n">
        <v>55</v>
      </c>
      <c r="B14" s="0" t="n">
        <v>0.12</v>
      </c>
      <c r="C14" s="0" t="s">
        <v>29</v>
      </c>
      <c r="D14" s="0" t="s">
        <v>30</v>
      </c>
    </row>
    <row r="15" customFormat="false" ht="14.25" hidden="false" customHeight="false" outlineLevel="0" collapsed="false">
      <c r="A15" s="0" t="n">
        <v>2</v>
      </c>
      <c r="B15" s="0" t="n">
        <v>0.1</v>
      </c>
      <c r="C15" s="0" t="s">
        <v>31</v>
      </c>
      <c r="D15" s="0" t="s">
        <v>31</v>
      </c>
    </row>
    <row r="16" customFormat="false" ht="14.25" hidden="false" customHeight="false" outlineLevel="0" collapsed="false">
      <c r="A16" s="0" t="n">
        <v>4</v>
      </c>
      <c r="B16" s="0" t="n">
        <v>0.1</v>
      </c>
      <c r="C16" s="0" t="s">
        <v>31</v>
      </c>
      <c r="D16" s="0" t="s">
        <v>31</v>
      </c>
    </row>
    <row r="17" customFormat="false" ht="14.25" hidden="false" customHeight="false" outlineLevel="0" collapsed="false">
      <c r="A17" s="0" t="n">
        <v>10</v>
      </c>
      <c r="B17" s="0" t="n">
        <v>0.1</v>
      </c>
      <c r="C17" s="0" t="s">
        <v>31</v>
      </c>
      <c r="D17" s="0" t="s">
        <v>31</v>
      </c>
    </row>
    <row r="18" customFormat="false" ht="14.25" hidden="false" customHeight="false" outlineLevel="0" collapsed="false">
      <c r="A18" s="0" t="n">
        <v>13</v>
      </c>
      <c r="B18" s="0" t="n">
        <v>0.1</v>
      </c>
      <c r="C18" s="0" t="s">
        <v>31</v>
      </c>
      <c r="D18" s="0" t="s">
        <v>31</v>
      </c>
    </row>
    <row r="19" customFormat="false" ht="14.25" hidden="false" customHeight="false" outlineLevel="0" collapsed="false">
      <c r="A19" s="0" t="n">
        <v>25</v>
      </c>
      <c r="B19" s="0" t="n">
        <v>0.1</v>
      </c>
      <c r="C19" s="0" t="s">
        <v>31</v>
      </c>
      <c r="D19" s="0" t="s">
        <v>31</v>
      </c>
    </row>
    <row r="20" customFormat="false" ht="14.25" hidden="false" customHeight="false" outlineLevel="0" collapsed="false">
      <c r="A20" s="0" t="n">
        <v>26</v>
      </c>
      <c r="B20" s="0" t="n">
        <v>0.1</v>
      </c>
      <c r="C20" s="0" t="s">
        <v>31</v>
      </c>
      <c r="D20" s="0" t="s">
        <v>31</v>
      </c>
    </row>
    <row r="21" customFormat="false" ht="14.25" hidden="false" customHeight="false" outlineLevel="0" collapsed="false">
      <c r="A21" s="0" t="n">
        <v>28</v>
      </c>
      <c r="B21" s="0" t="n">
        <v>0.1</v>
      </c>
      <c r="C21" s="0" t="s">
        <v>31</v>
      </c>
      <c r="D21" s="0" t="s">
        <v>31</v>
      </c>
    </row>
    <row r="22" customFormat="false" ht="14.25" hidden="false" customHeight="false" outlineLevel="0" collapsed="false">
      <c r="A22" s="0" t="n">
        <v>47</v>
      </c>
      <c r="B22" s="0" t="n">
        <v>0.1</v>
      </c>
      <c r="C22" s="0" t="s">
        <v>31</v>
      </c>
      <c r="D22" s="0" t="s">
        <v>31</v>
      </c>
    </row>
    <row r="23" customFormat="false" ht="14.25" hidden="false" customHeight="false" outlineLevel="0" collapsed="false">
      <c r="A23" s="0" t="n">
        <v>58</v>
      </c>
      <c r="B23" s="0" t="n">
        <v>0.1</v>
      </c>
      <c r="C23" s="0" t="s">
        <v>31</v>
      </c>
      <c r="D23" s="0" t="s">
        <v>31</v>
      </c>
    </row>
    <row r="24" customFormat="false" ht="14.25" hidden="false" customHeight="false" outlineLevel="0" collapsed="false">
      <c r="A24" s="0" t="n">
        <v>62</v>
      </c>
      <c r="B24" s="0" t="n">
        <v>0.1</v>
      </c>
      <c r="C24" s="0" t="s">
        <v>31</v>
      </c>
      <c r="D24" s="0" t="s">
        <v>31</v>
      </c>
    </row>
    <row r="25" customFormat="false" ht="14.25" hidden="false" customHeight="false" outlineLevel="0" collapsed="false">
      <c r="A25" s="0" t="n">
        <v>72</v>
      </c>
      <c r="B25" s="0" t="n">
        <v>0.1</v>
      </c>
      <c r="C25" s="0" t="s">
        <v>31</v>
      </c>
      <c r="D25" s="0" t="s">
        <v>31</v>
      </c>
    </row>
    <row r="26" customFormat="false" ht="14.25" hidden="false" customHeight="false" outlineLevel="0" collapsed="false">
      <c r="A26" s="0" t="n">
        <v>75</v>
      </c>
      <c r="B26" s="0" t="n">
        <v>0.1</v>
      </c>
      <c r="C26" s="0" t="s">
        <v>31</v>
      </c>
      <c r="D26" s="0" t="s">
        <v>31</v>
      </c>
    </row>
    <row r="27" customFormat="false" ht="14.25" hidden="false" customHeight="false" outlineLevel="0" collapsed="false">
      <c r="A27" s="0" t="n">
        <v>3</v>
      </c>
      <c r="B27" s="0" t="n">
        <v>0.01</v>
      </c>
      <c r="C27" s="0" t="s">
        <v>32</v>
      </c>
      <c r="D27" s="0" t="s">
        <v>32</v>
      </c>
    </row>
    <row r="28" customFormat="false" ht="14.25" hidden="false" customHeight="false" outlineLevel="0" collapsed="false">
      <c r="A28" s="0" t="n">
        <v>16</v>
      </c>
      <c r="B28" s="0" t="n">
        <v>0.01</v>
      </c>
      <c r="C28" s="0" t="s">
        <v>32</v>
      </c>
      <c r="D28" s="0" t="s">
        <v>32</v>
      </c>
    </row>
    <row r="29" customFormat="false" ht="14.25" hidden="false" customHeight="false" outlineLevel="0" collapsed="false">
      <c r="A29" s="0" t="n">
        <v>17</v>
      </c>
      <c r="B29" s="0" t="n">
        <v>0.01</v>
      </c>
      <c r="C29" s="0" t="s">
        <v>32</v>
      </c>
      <c r="D29" s="0" t="s">
        <v>32</v>
      </c>
    </row>
    <row r="30" customFormat="false" ht="14.25" hidden="false" customHeight="false" outlineLevel="0" collapsed="false">
      <c r="A30" s="0" t="n">
        <v>49</v>
      </c>
      <c r="B30" s="0" t="n">
        <v>0.01</v>
      </c>
      <c r="C30" s="0" t="s">
        <v>32</v>
      </c>
      <c r="D30" s="0" t="s">
        <v>32</v>
      </c>
    </row>
    <row r="31" customFormat="false" ht="14.25" hidden="false" customHeight="false" outlineLevel="0" collapsed="false">
      <c r="A31" s="0" t="n">
        <v>50</v>
      </c>
      <c r="B31" s="0" t="n">
        <v>0.01</v>
      </c>
      <c r="C31" s="0" t="s">
        <v>32</v>
      </c>
      <c r="D31" s="0" t="s">
        <v>32</v>
      </c>
    </row>
    <row r="32" customFormat="false" ht="14.25" hidden="false" customHeight="false" outlineLevel="0" collapsed="false">
      <c r="A32" s="0" t="n">
        <v>63</v>
      </c>
      <c r="B32" s="0" t="n">
        <v>0.01</v>
      </c>
      <c r="C32" s="0" t="s">
        <v>32</v>
      </c>
      <c r="D32" s="0" t="s">
        <v>32</v>
      </c>
    </row>
    <row r="33" customFormat="false" ht="14.25" hidden="false" customHeight="false" outlineLevel="0" collapsed="false">
      <c r="A33" s="0" t="n">
        <v>71</v>
      </c>
      <c r="B33" s="0" t="n">
        <v>0.01</v>
      </c>
      <c r="C33" s="0" t="s">
        <v>32</v>
      </c>
      <c r="D33" s="0" t="s">
        <v>32</v>
      </c>
    </row>
    <row r="34" customFormat="false" ht="14.25" hidden="false" customHeight="false" outlineLevel="0" collapsed="false">
      <c r="A34" s="0" t="n">
        <v>77</v>
      </c>
      <c r="B34" s="0" t="n">
        <v>0.01</v>
      </c>
      <c r="C34" s="0" t="s">
        <v>32</v>
      </c>
      <c r="D34" s="0" t="s">
        <v>32</v>
      </c>
    </row>
    <row r="35" customFormat="false" ht="14.25" hidden="false" customHeight="false" outlineLevel="0" collapsed="false">
      <c r="A35" s="0" t="n">
        <v>83</v>
      </c>
      <c r="B35" s="0" t="n">
        <v>0.01</v>
      </c>
      <c r="C35" s="0" t="s">
        <v>32</v>
      </c>
      <c r="D35" s="0" t="s">
        <v>32</v>
      </c>
    </row>
    <row r="36" customFormat="false" ht="14.25" hidden="false" customHeight="false" outlineLevel="0" collapsed="false">
      <c r="A36" s="0" t="n">
        <v>85</v>
      </c>
      <c r="B36" s="0" t="n">
        <v>0.01</v>
      </c>
      <c r="C36" s="0" t="s">
        <v>32</v>
      </c>
      <c r="D36" s="0" t="s">
        <v>32</v>
      </c>
    </row>
    <row r="37" customFormat="false" ht="14.25" hidden="false" customHeight="false" outlineLevel="0" collapsed="false">
      <c r="A37" s="0" t="n">
        <v>86</v>
      </c>
      <c r="B37" s="0" t="n">
        <v>0.01</v>
      </c>
      <c r="C37" s="0" t="s">
        <v>32</v>
      </c>
      <c r="D37" s="0" t="s">
        <v>32</v>
      </c>
    </row>
    <row r="38" customFormat="false" ht="14.25" hidden="false" customHeight="false" outlineLevel="0" collapsed="false">
      <c r="A38" s="0" t="n">
        <v>59</v>
      </c>
      <c r="B38" s="0" t="n">
        <v>0.001</v>
      </c>
      <c r="C38" s="0" t="s">
        <v>33</v>
      </c>
      <c r="D38" s="0" t="e">
        <f aca="false">#DIV/0!</f>
        <v>#DIV/0!</v>
      </c>
    </row>
    <row r="39" customFormat="false" ht="14.25" hidden="false" customHeight="false" outlineLevel="0" collapsed="false">
      <c r="A39" s="0" t="n">
        <v>60</v>
      </c>
      <c r="B39" s="0" t="n">
        <v>0.001</v>
      </c>
      <c r="C39" s="0" t="s">
        <v>33</v>
      </c>
      <c r="D39" s="0" t="e">
        <f aca="false">#DIV/0!</f>
        <v>#DIV/0!</v>
      </c>
    </row>
    <row r="40" customFormat="false" ht="14.25" hidden="false" customHeight="false" outlineLevel="0" collapsed="false">
      <c r="A40" s="0" t="n">
        <v>87</v>
      </c>
      <c r="B40" s="0" t="n">
        <v>0.001</v>
      </c>
      <c r="C40" s="0" t="s">
        <v>33</v>
      </c>
      <c r="D40" s="0" t="e">
        <f aca="false">#DIV/0!</f>
        <v>#DIV/0!</v>
      </c>
    </row>
    <row r="41" customFormat="false" ht="14.25" hidden="false" customHeight="false" outlineLevel="0" collapsed="false">
      <c r="A41" s="0" t="n">
        <v>43</v>
      </c>
      <c r="B41" s="0" t="n">
        <v>0.8</v>
      </c>
      <c r="C41" s="0" t="s">
        <v>19</v>
      </c>
      <c r="D41" s="0" t="s">
        <v>19</v>
      </c>
    </row>
    <row r="42" customFormat="false" ht="14.25" hidden="false" customHeight="false" outlineLevel="0" collapsed="false">
      <c r="A42" s="0" t="n">
        <v>9</v>
      </c>
      <c r="B42" s="0" t="n">
        <v>0.7</v>
      </c>
      <c r="C42" s="0" t="s">
        <v>34</v>
      </c>
      <c r="D42" s="0" t="s">
        <v>35</v>
      </c>
    </row>
    <row r="43" customFormat="false" ht="14.25" hidden="false" customHeight="false" outlineLevel="0" collapsed="false">
      <c r="A43" s="0" t="n">
        <v>22</v>
      </c>
      <c r="B43" s="0" t="n">
        <v>0.7</v>
      </c>
      <c r="C43" s="0" t="s">
        <v>34</v>
      </c>
      <c r="D43" s="0" t="s">
        <v>35</v>
      </c>
    </row>
    <row r="44" customFormat="false" ht="14.25" hidden="false" customHeight="false" outlineLevel="0" collapsed="false">
      <c r="A44" s="0" t="n">
        <v>15</v>
      </c>
      <c r="B44" s="0" t="n">
        <v>0.63</v>
      </c>
      <c r="C44" s="0" t="s">
        <v>36</v>
      </c>
      <c r="D44" s="0" t="s">
        <v>37</v>
      </c>
    </row>
    <row r="45" customFormat="false" ht="14.25" hidden="false" customHeight="false" outlineLevel="0" collapsed="false">
      <c r="A45" s="0" t="n">
        <v>21</v>
      </c>
      <c r="B45" s="0" t="n">
        <v>0.63</v>
      </c>
      <c r="C45" s="0" t="s">
        <v>36</v>
      </c>
      <c r="D45" s="0" t="s">
        <v>37</v>
      </c>
    </row>
    <row r="46" customFormat="false" ht="14.25" hidden="false" customHeight="false" outlineLevel="0" collapsed="false">
      <c r="A46" s="0" t="n">
        <v>54</v>
      </c>
      <c r="B46" s="0" t="n">
        <v>0.63</v>
      </c>
      <c r="C46" s="0" t="s">
        <v>36</v>
      </c>
      <c r="D46" s="0" t="s">
        <v>37</v>
      </c>
    </row>
    <row r="47" customFormat="false" ht="14.25" hidden="false" customHeight="false" outlineLevel="0" collapsed="false">
      <c r="A47" s="0" t="n">
        <v>84</v>
      </c>
      <c r="B47" s="0" t="n">
        <v>0.63</v>
      </c>
      <c r="C47" s="0" t="s">
        <v>36</v>
      </c>
      <c r="D47" s="0" t="s">
        <v>37</v>
      </c>
    </row>
    <row r="48" customFormat="false" ht="14.25" hidden="false" customHeight="false" outlineLevel="0" collapsed="false">
      <c r="A48" s="0" t="n">
        <v>24</v>
      </c>
      <c r="B48" s="0" t="n">
        <v>0.6</v>
      </c>
      <c r="C48" s="0" t="s">
        <v>38</v>
      </c>
      <c r="D48" s="0" t="s">
        <v>38</v>
      </c>
    </row>
    <row r="49" customFormat="false" ht="14.25" hidden="false" customHeight="false" outlineLevel="0" collapsed="false">
      <c r="A49" s="0" t="n">
        <v>37</v>
      </c>
      <c r="B49" s="0" t="n">
        <v>0.6</v>
      </c>
      <c r="C49" s="0" t="s">
        <v>38</v>
      </c>
      <c r="D49" s="0" t="s">
        <v>38</v>
      </c>
    </row>
    <row r="50" customFormat="false" ht="14.25" hidden="false" customHeight="false" outlineLevel="0" collapsed="false">
      <c r="A50" s="0" t="n">
        <v>39</v>
      </c>
      <c r="B50" s="0" t="n">
        <v>0.6</v>
      </c>
      <c r="C50" s="0" t="s">
        <v>38</v>
      </c>
      <c r="D50" s="0" t="s">
        <v>38</v>
      </c>
    </row>
    <row r="51" customFormat="false" ht="14.25" hidden="false" customHeight="false" outlineLevel="0" collapsed="false">
      <c r="A51" s="0" t="n">
        <v>7</v>
      </c>
      <c r="B51" s="0" t="n">
        <v>0.5</v>
      </c>
      <c r="C51" s="0" t="s">
        <v>21</v>
      </c>
      <c r="D51" s="0" t="s">
        <v>21</v>
      </c>
    </row>
    <row r="52" customFormat="false" ht="14.25" hidden="false" customHeight="false" outlineLevel="0" collapsed="false">
      <c r="A52" s="0" t="n">
        <v>11</v>
      </c>
      <c r="B52" s="0" t="n">
        <v>0.5</v>
      </c>
      <c r="C52" s="0" t="s">
        <v>21</v>
      </c>
      <c r="D52" s="0" t="s">
        <v>21</v>
      </c>
    </row>
    <row r="53" customFormat="false" ht="14.25" hidden="false" customHeight="false" outlineLevel="0" collapsed="false">
      <c r="A53" s="0" t="n">
        <v>12</v>
      </c>
      <c r="B53" s="0" t="n">
        <v>0.5</v>
      </c>
      <c r="C53" s="0" t="s">
        <v>21</v>
      </c>
      <c r="D53" s="0" t="s">
        <v>21</v>
      </c>
    </row>
    <row r="54" customFormat="false" ht="14.25" hidden="false" customHeight="false" outlineLevel="0" collapsed="false">
      <c r="A54" s="0" t="n">
        <v>20</v>
      </c>
      <c r="B54" s="0" t="n">
        <v>0.5</v>
      </c>
      <c r="C54" s="0" t="s">
        <v>21</v>
      </c>
      <c r="D54" s="0" t="s">
        <v>21</v>
      </c>
    </row>
    <row r="55" customFormat="false" ht="14.25" hidden="false" customHeight="false" outlineLevel="0" collapsed="false">
      <c r="A55" s="0" t="n">
        <v>35</v>
      </c>
      <c r="B55" s="0" t="n">
        <v>0.5</v>
      </c>
      <c r="C55" s="0" t="s">
        <v>21</v>
      </c>
      <c r="D55" s="0" t="s">
        <v>21</v>
      </c>
    </row>
    <row r="56" customFormat="false" ht="14.25" hidden="false" customHeight="false" outlineLevel="0" collapsed="false">
      <c r="A56" s="0" t="n">
        <v>38</v>
      </c>
      <c r="B56" s="0" t="n">
        <v>0.5</v>
      </c>
      <c r="C56" s="0" t="s">
        <v>21</v>
      </c>
      <c r="D56" s="0" t="s">
        <v>21</v>
      </c>
    </row>
    <row r="57" customFormat="false" ht="14.25" hidden="false" customHeight="false" outlineLevel="0" collapsed="false">
      <c r="A57" s="0" t="n">
        <v>42</v>
      </c>
      <c r="B57" s="0" t="n">
        <v>0.5</v>
      </c>
      <c r="C57" s="0" t="s">
        <v>21</v>
      </c>
      <c r="D57" s="0" t="s">
        <v>21</v>
      </c>
    </row>
    <row r="58" customFormat="false" ht="14.25" hidden="false" customHeight="false" outlineLevel="0" collapsed="false">
      <c r="A58" s="0" t="n">
        <v>51</v>
      </c>
      <c r="B58" s="0" t="n">
        <v>0.5</v>
      </c>
      <c r="C58" s="0" t="s">
        <v>21</v>
      </c>
      <c r="D58" s="0" t="s">
        <v>21</v>
      </c>
    </row>
    <row r="59" customFormat="false" ht="14.25" hidden="false" customHeight="false" outlineLevel="0" collapsed="false">
      <c r="A59" s="0" t="n">
        <v>73</v>
      </c>
      <c r="B59" s="0" t="n">
        <v>0.5</v>
      </c>
      <c r="C59" s="0" t="s">
        <v>21</v>
      </c>
      <c r="D59" s="0" t="s">
        <v>21</v>
      </c>
    </row>
    <row r="60" customFormat="false" ht="14.25" hidden="false" customHeight="false" outlineLevel="0" collapsed="false">
      <c r="A60" s="0" t="n">
        <v>82</v>
      </c>
      <c r="B60" s="0" t="n">
        <v>0.5</v>
      </c>
      <c r="C60" s="0" t="s">
        <v>21</v>
      </c>
      <c r="D60" s="0" t="s">
        <v>21</v>
      </c>
    </row>
    <row r="61" customFormat="false" ht="14.25" hidden="false" customHeight="false" outlineLevel="0" collapsed="false">
      <c r="A61" s="0" t="n">
        <v>23</v>
      </c>
      <c r="B61" s="0" t="n">
        <v>0.46</v>
      </c>
      <c r="C61" s="0" t="s">
        <v>39</v>
      </c>
      <c r="D61" s="0" t="s">
        <v>39</v>
      </c>
    </row>
    <row r="62" customFormat="false" ht="14.25" hidden="false" customHeight="false" outlineLevel="0" collapsed="false">
      <c r="A62" s="0" t="n">
        <v>5</v>
      </c>
      <c r="B62" s="0" t="n">
        <v>0.4</v>
      </c>
      <c r="C62" s="0" t="s">
        <v>40</v>
      </c>
      <c r="D62" s="0" t="s">
        <v>40</v>
      </c>
    </row>
    <row r="63" customFormat="false" ht="14.25" hidden="false" customHeight="false" outlineLevel="0" collapsed="false">
      <c r="A63" s="0" t="n">
        <v>8</v>
      </c>
      <c r="B63" s="0" t="n">
        <v>0.4</v>
      </c>
      <c r="C63" s="0" t="s">
        <v>40</v>
      </c>
      <c r="D63" s="0" t="s">
        <v>40</v>
      </c>
    </row>
    <row r="64" customFormat="false" ht="14.25" hidden="false" customHeight="false" outlineLevel="0" collapsed="false">
      <c r="A64" s="0" t="n">
        <v>18</v>
      </c>
      <c r="B64" s="0" t="n">
        <v>0.4</v>
      </c>
      <c r="C64" s="0" t="s">
        <v>40</v>
      </c>
      <c r="D64" s="0" t="s">
        <v>40</v>
      </c>
    </row>
    <row r="65" customFormat="false" ht="14.25" hidden="false" customHeight="false" outlineLevel="0" collapsed="false">
      <c r="A65" s="0" t="n">
        <v>45</v>
      </c>
      <c r="B65" s="0" t="n">
        <v>0.4</v>
      </c>
      <c r="C65" s="0" t="s">
        <v>40</v>
      </c>
      <c r="D65" s="0" t="s">
        <v>40</v>
      </c>
    </row>
    <row r="66" customFormat="false" ht="14.25" hidden="false" customHeight="false" outlineLevel="0" collapsed="false">
      <c r="A66" s="0" t="n">
        <v>46</v>
      </c>
      <c r="B66" s="0" t="n">
        <v>0.4</v>
      </c>
      <c r="C66" s="0" t="s">
        <v>40</v>
      </c>
      <c r="D66" s="0" t="s">
        <v>40</v>
      </c>
    </row>
    <row r="67" customFormat="false" ht="14.25" hidden="false" customHeight="false" outlineLevel="0" collapsed="false">
      <c r="A67" s="0" t="n">
        <v>61</v>
      </c>
      <c r="B67" s="0" t="n">
        <v>0.4</v>
      </c>
      <c r="C67" s="0" t="s">
        <v>40</v>
      </c>
      <c r="D67" s="0" t="s">
        <v>40</v>
      </c>
    </row>
    <row r="68" customFormat="false" ht="14.25" hidden="false" customHeight="false" outlineLevel="0" collapsed="false">
      <c r="A68" s="0" t="n">
        <v>65</v>
      </c>
      <c r="B68" s="0" t="n">
        <v>0.4</v>
      </c>
      <c r="C68" s="0" t="s">
        <v>40</v>
      </c>
      <c r="D68" s="0" t="s">
        <v>40</v>
      </c>
    </row>
    <row r="69" customFormat="false" ht="14.25" hidden="false" customHeight="false" outlineLevel="0" collapsed="false">
      <c r="A69" s="0" t="n">
        <v>66</v>
      </c>
      <c r="B69" s="0" t="n">
        <v>0.4</v>
      </c>
      <c r="C69" s="0" t="s">
        <v>40</v>
      </c>
      <c r="D69" s="0" t="s">
        <v>40</v>
      </c>
    </row>
    <row r="70" customFormat="false" ht="14.25" hidden="false" customHeight="false" outlineLevel="0" collapsed="false">
      <c r="A70" s="0" t="n">
        <v>67</v>
      </c>
      <c r="B70" s="0" t="n">
        <v>0.4</v>
      </c>
      <c r="C70" s="0" t="s">
        <v>40</v>
      </c>
      <c r="D70" s="0" t="s">
        <v>40</v>
      </c>
    </row>
    <row r="71" customFormat="false" ht="14.25" hidden="false" customHeight="false" outlineLevel="0" collapsed="false">
      <c r="A71" s="0" t="n">
        <v>74</v>
      </c>
      <c r="B71" s="0" t="n">
        <v>0.4</v>
      </c>
      <c r="C71" s="0" t="s">
        <v>40</v>
      </c>
      <c r="D71" s="0" t="s">
        <v>40</v>
      </c>
    </row>
    <row r="72" customFormat="false" ht="14.25" hidden="false" customHeight="false" outlineLevel="0" collapsed="false">
      <c r="A72" s="0" t="n">
        <v>64</v>
      </c>
      <c r="B72" s="0" t="n">
        <v>0.04</v>
      </c>
      <c r="C72" s="0" t="s">
        <v>41</v>
      </c>
      <c r="D72" s="0" t="s">
        <v>41</v>
      </c>
    </row>
    <row r="73" customFormat="false" ht="14.25" hidden="false" customHeight="false" outlineLevel="0" collapsed="false">
      <c r="A73" s="0" t="n">
        <v>29</v>
      </c>
      <c r="B73" s="0" t="n">
        <v>0.32</v>
      </c>
      <c r="C73" s="0" t="s">
        <v>42</v>
      </c>
      <c r="D73" s="0" t="s">
        <v>43</v>
      </c>
    </row>
    <row r="74" customFormat="false" ht="14.25" hidden="false" customHeight="false" outlineLevel="0" collapsed="false">
      <c r="A74" s="0" t="n">
        <v>48</v>
      </c>
      <c r="B74" s="0" t="n">
        <v>0.32</v>
      </c>
      <c r="C74" s="0" t="s">
        <v>42</v>
      </c>
      <c r="D74" s="0" t="s">
        <v>43</v>
      </c>
    </row>
    <row r="75" customFormat="false" ht="14.25" hidden="false" customHeight="false" outlineLevel="0" collapsed="false">
      <c r="A75" s="0" t="n">
        <v>52</v>
      </c>
      <c r="B75" s="0" t="n">
        <v>0.32</v>
      </c>
      <c r="C75" s="0" t="s">
        <v>42</v>
      </c>
      <c r="D75" s="0" t="s">
        <v>43</v>
      </c>
    </row>
    <row r="76" customFormat="false" ht="14.25" hidden="false" customHeight="false" outlineLevel="0" collapsed="false">
      <c r="A76" s="0" t="n">
        <v>1</v>
      </c>
      <c r="B76" s="0" t="n">
        <v>0.3</v>
      </c>
      <c r="C76" s="0" t="s">
        <v>44</v>
      </c>
      <c r="D76" s="0" t="s">
        <v>45</v>
      </c>
    </row>
    <row r="77" customFormat="false" ht="14.25" hidden="false" customHeight="false" outlineLevel="0" collapsed="false">
      <c r="A77" s="0" t="n">
        <v>32</v>
      </c>
      <c r="B77" s="0" t="n">
        <v>0.3</v>
      </c>
      <c r="C77" s="0" t="s">
        <v>44</v>
      </c>
      <c r="D77" s="0" t="s">
        <v>45</v>
      </c>
    </row>
    <row r="78" customFormat="false" ht="14.25" hidden="false" customHeight="false" outlineLevel="0" collapsed="false">
      <c r="A78" s="0" t="n">
        <v>33</v>
      </c>
      <c r="B78" s="0" t="n">
        <v>0.3</v>
      </c>
      <c r="C78" s="0" t="s">
        <v>44</v>
      </c>
      <c r="D78" s="0" t="s">
        <v>45</v>
      </c>
    </row>
    <row r="79" customFormat="false" ht="14.25" hidden="false" customHeight="false" outlineLevel="0" collapsed="false">
      <c r="A79" s="0" t="n">
        <v>34</v>
      </c>
      <c r="B79" s="0" t="n">
        <v>0.3</v>
      </c>
      <c r="C79" s="0" t="s">
        <v>44</v>
      </c>
      <c r="D79" s="0" t="s">
        <v>45</v>
      </c>
    </row>
    <row r="80" customFormat="false" ht="14.25" hidden="false" customHeight="false" outlineLevel="0" collapsed="false">
      <c r="A80" s="0" t="n">
        <v>53</v>
      </c>
      <c r="B80" s="0" t="n">
        <v>0.3</v>
      </c>
      <c r="C80" s="0" t="s">
        <v>44</v>
      </c>
      <c r="D80" s="0" t="s">
        <v>45</v>
      </c>
    </row>
    <row r="81" customFormat="false" ht="14.25" hidden="false" customHeight="false" outlineLevel="0" collapsed="false">
      <c r="A81" s="0" t="n">
        <v>69</v>
      </c>
      <c r="B81" s="0" t="n">
        <v>0.3</v>
      </c>
      <c r="C81" s="0" t="s">
        <v>44</v>
      </c>
      <c r="D81" s="0" t="s">
        <v>45</v>
      </c>
    </row>
    <row r="82" customFormat="false" ht="14.25" hidden="false" customHeight="false" outlineLevel="0" collapsed="false">
      <c r="A82" s="0" t="n">
        <v>70</v>
      </c>
      <c r="B82" s="0" t="n">
        <v>0.3</v>
      </c>
      <c r="C82" s="0" t="s">
        <v>44</v>
      </c>
      <c r="D82" s="0" t="s">
        <v>45</v>
      </c>
    </row>
    <row r="83" customFormat="false" ht="14.25" hidden="false" customHeight="false" outlineLevel="0" collapsed="false">
      <c r="A83" s="0" t="n">
        <v>80</v>
      </c>
      <c r="B83" s="0" t="n">
        <v>0.3</v>
      </c>
      <c r="C83" s="0" t="s">
        <v>44</v>
      </c>
      <c r="D83" s="0" t="s">
        <v>45</v>
      </c>
    </row>
    <row r="84" customFormat="false" ht="14.25" hidden="false" customHeight="false" outlineLevel="0" collapsed="false">
      <c r="A84" s="0" t="n">
        <v>19</v>
      </c>
      <c r="B84" s="0" t="n">
        <v>0.25</v>
      </c>
      <c r="C84" s="0" t="s">
        <v>23</v>
      </c>
      <c r="D84" s="0" t="s">
        <v>23</v>
      </c>
    </row>
    <row r="85" customFormat="false" ht="14.25" hidden="false" customHeight="false" outlineLevel="0" collapsed="false">
      <c r="A85" s="0" t="n">
        <v>27</v>
      </c>
      <c r="B85" s="0" t="n">
        <v>0.25</v>
      </c>
      <c r="C85" s="0" t="s">
        <v>23</v>
      </c>
      <c r="D85" s="0" t="s">
        <v>23</v>
      </c>
    </row>
    <row r="86" customFormat="false" ht="14.25" hidden="false" customHeight="false" outlineLevel="0" collapsed="false">
      <c r="A86" s="0" t="n">
        <v>40</v>
      </c>
      <c r="B86" s="0" t="n">
        <v>0.25</v>
      </c>
      <c r="C86" s="0" t="s">
        <v>23</v>
      </c>
      <c r="D86" s="0" t="s">
        <v>23</v>
      </c>
    </row>
    <row r="87" customFormat="false" ht="14.25" hidden="false" customHeight="false" outlineLevel="0" collapsed="false">
      <c r="A87" s="0" t="n">
        <v>81</v>
      </c>
      <c r="B87" s="0" t="n">
        <v>0.25</v>
      </c>
      <c r="C87" s="0" t="s">
        <v>23</v>
      </c>
      <c r="D87" s="0" t="s">
        <v>23</v>
      </c>
    </row>
    <row r="88" customFormat="false" ht="14.25" hidden="false" customHeight="false" outlineLevel="0" collapsed="false">
      <c r="A88" s="0" t="n">
        <v>88</v>
      </c>
      <c r="B88" s="0" t="n">
        <v>0.25</v>
      </c>
      <c r="C88" s="0" t="s">
        <v>23</v>
      </c>
      <c r="D88" s="0" t="s">
        <v>23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2019-08-27T22:08:14Z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