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<sst xmlns="http://schemas.openxmlformats.org/spreadsheetml/2006/main" count="10" uniqueCount="10">
  <si>
    <t xml:space="preserve">quantité</t>
  </si>
  <si>
    <t xml:space="preserve">temps prévu</t>
  </si>
  <si>
    <t xml:space="preserve">semaines de production</t>
  </si>
  <si>
    <t xml:space="preserve">expédition</t>
  </si>
  <si>
    <t xml:space="preserve">date de début de la production</t>
  </si>
  <si>
    <t xml:space="preserve">date d’expédition</t>
  </si>
  <si>
    <t xml:space="preserve">injection par seconde</t>
  </si>
  <si>
    <t xml:space="preserve">calcul h inj/sec</t>
  </si>
  <si>
    <t xml:space="preserve">LUN-VEN</t>
  </si>
  <si>
    <t xml:space="preserve">France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</si>
</sst>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/MM/YY"/>
    <numFmt numFmtId="166" formatCode="DDD\ D\ MMM\ YY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5" fontId="4" fillId="0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top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center" vertical="top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general" vertical="top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W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Y1" activeCellId="0" sqref="V:Y"/>
    </sheetView>
  </sheetViews>
  <sheetFormatPr defaultRowHeight="12.8" zeroHeight="false" outlineLevelRow="0" outlineLevelCol="0"/>
  <cols>
    <col collapsed="false" customWidth="false" hidden="false" outlineLevel="0" max="7" min="1" style="0" width="11.52"/>
    <col collapsed="false" customWidth="true" hidden="false" outlineLevel="0" max="8" min="8" style="0" width="14.77"/>
    <col collapsed="false" customWidth="false" hidden="false" outlineLevel="0" max="12" min="9" style="0" width="11.52"/>
    <col collapsed="false" customWidth="true" hidden="false" outlineLevel="0" max="13" min="13" style="0" width="13.38"/>
    <col collapsed="false" customWidth="false" hidden="false" outlineLevel="0" max="15" min="14" style="0" width="11.52"/>
    <col collapsed="false" customWidth="true" hidden="false" outlineLevel="0" max="16" min="16" style="0" width="22.13"/>
    <col collapsed="false" customWidth="true" hidden="false" outlineLevel="0" max="17" min="17" style="0" width="13.52"/>
    <col collapsed="false" customWidth="false" hidden="false" outlineLevel="0" max="19" min="18" style="0" width="11.52"/>
    <col collapsed="false" customWidth="true" hidden="false" outlineLevel="0" max="20" min="20" style="0" width="8.61"/>
    <col collapsed="false" customWidth="false" hidden="false" outlineLevel="0" max="22" min="21" style="0" width="11.52"/>
    <col collapsed="false" customWidth="true" hidden="false" outlineLevel="0" max="23" min="23" style="0" width="14.77"/>
    <col collapsed="false" customWidth="false" hidden="false" outlineLevel="0" max="1025" min="24" style="0" width="11.52"/>
  </cols>
  <sheetData>
    <row r="1" s="3" customFormat="true" ht="23.85" hidden="false" customHeight="false" outlineLevel="0" collapsed="false">
      <c r="A1" s="1"/>
      <c r="B1" s="1"/>
      <c r="C1" s="1"/>
      <c r="D1" s="1"/>
      <c r="E1" s="1"/>
      <c r="F1" s="1"/>
      <c r="G1" s="1"/>
      <c r="H1" s="1" t="s">
        <v>0</v>
      </c>
      <c r="I1" s="1"/>
      <c r="J1" s="1" t="s">
        <v>1</v>
      </c>
      <c r="K1" s="1"/>
      <c r="L1" s="1" t="s">
        <v>2</v>
      </c>
      <c r="M1" s="1"/>
      <c r="N1" s="1"/>
      <c r="O1" s="1" t="s">
        <v>3</v>
      </c>
      <c r="P1" s="2" t="s">
        <v>4</v>
      </c>
      <c r="Q1" s="1" t="s">
        <v>5</v>
      </c>
      <c r="R1" s="1"/>
      <c r="S1" s="1" t="s">
        <v>6</v>
      </c>
      <c r="T1" s="1" t="s">
        <v>7</v>
      </c>
    </row>
    <row r="2" s="4" customFormat="true" ht="39" hidden="false" customHeight="true" outlineLevel="0" collapsed="false">
      <c r="H2" s="5" t="n">
        <v>700000</v>
      </c>
      <c r="I2" s="5" t="n">
        <f aca="false">INT(ROUNDUP(H2/T2,0))</f>
        <v>2084</v>
      </c>
      <c r="J2" s="5" t="n">
        <f aca="false">IF(O2="France",SUM(INT(ROUNDUP(I2/20,0)),2),SUM(INT(ROUNDUP(I2/20,0)),10))</f>
        <v>107</v>
      </c>
      <c r="K2" s="6" t="s">
        <v>8</v>
      </c>
      <c r="L2" s="5" t="n">
        <f aca="false">INT(ROUND(J2/IF(K2="LUN-VEN",5,7),0))</f>
        <v>21</v>
      </c>
      <c r="M2" s="5"/>
      <c r="N2" s="5"/>
      <c r="O2" s="6" t="s">
        <v>9</v>
      </c>
      <c r="P2" s="7" t="str">
        <f aca="false">TEXT(Q2-(L2*7),"nn j mmm aa")&amp;CHAR(10)&amp;" ou suivant votre formule "&amp;CHAR(10)&amp;TEXT(IF(AND(O2="France",K2="LUN-DIM"),SUM(Q2,-J2,-2),IF(AND(O2="France",K2="LUN-VEN"),SUM(Q2,-J2,-(L2*2),-2),IF(AND(O2="etranger",K2="LUN-DIM"),SUM(Q2,-J2,-2),IF(AND(O2="etranger",K2="LUN-VEN"),SUM(Q2,-J2,-(L2*2),-2),IF(O2=".","non connu",""))))),"nn j mmm aa")</f>
        <v>lun. 19 févr. 18
 ou suivant votre formule 
jeu. 15 févr. 18</v>
      </c>
      <c r="Q2" s="7" t="n">
        <v>43297</v>
      </c>
      <c r="R2" s="5"/>
      <c r="S2" s="5" t="n">
        <v>10.5</v>
      </c>
      <c r="T2" s="5" t="n">
        <f aca="false">INT(3530/S2)</f>
        <v>336</v>
      </c>
      <c r="W2" s="8"/>
    </row>
  </sheetData>
  <dataValidations count="3">
    <dataValidation allowBlank="false" operator="equal" showDropDown="false" showErrorMessage="true" showInputMessage="false" sqref="K2" type="list">
      <formula1>"LUN-VEN,LUN-DIM"</formula1>
      <formula2>0</formula2>
    </dataValidation>
    <dataValidation allowBlank="false" operator="equal" showDropDown="false" showErrorMessage="true" showInputMessage="false" sqref="L2" type="none">
      <formula1>0</formula1>
      <formula2>0</formula2>
    </dataValidation>
    <dataValidation allowBlank="true" operator="equal" showDropDown="false" showErrorMessage="true" showInputMessage="false" sqref="O2" type="list">
      <formula1>"France,etranger,."</formula1>
      <formula2>0</formula2>
    </dataValidation>
  </dataValidation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LibreOffice/6.0.5.2$Windows_X86_64 LibreOffice_project/54c8cbb85f300ac59db32fe8a675ff7683cd5a16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2018-07-28T14:15:39Z</dcterms:created>
  <dc:creator/>
  <dc:description/>
  <dc:language>fr-FR</dc:language>
  <cp:lastModifiedBy/>
  <dcterms:modified xsi:type="dcterms:W3CDTF">2018-07-28T17:21:11Z</dcterms:modified>
  <cp:revision>3</cp:revision>
  <dc:subject/>
  <dc:title/>
</cp:coreProperties>
</file>