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orting" sheetId="1" state="visible" r:id="rId2"/>
    <sheet name="Extraction logiciel compta" sheetId="2" state="visible" r:id="rId3"/>
    <sheet name="TCD compta" sheetId="3" state="visible" r:id="rId4"/>
    <sheet name="F4" sheetId="4" state="visible" r:id="rId5"/>
  </sheets>
  <externalReferences>
    <externalReference r:id="rId6"/>
  </externalReferences>
  <definedNames>
    <definedName function="false" hidden="true" localSheetId="1" name="_xlnm._FilterDatabase" vbProcedure="false">'Extraction logiciel compta'!$A$1:$H$1099</definedName>
    <definedName function="false" hidden="false" localSheetId="0" name="_xlnm.Print_Titles" vbProcedure="false">Reporting!$1:$5</definedName>
    <definedName function="false" hidden="false" name="KodKompt" vbProcedure="false">'Extraction logiciel compta'!$C2:A701</definedName>
    <definedName function="false" hidden="false" name="Sold" vbProcedure="false">'Extraction logiciel compta'!$G2:E701</definedName>
    <definedName function="false" hidden="false" localSheetId="0" name="_xlnm.Print_Titles" vbProcedure="false">Reporting!$1:$5</definedName>
  </definedNames>
  <calcPr iterateCount="100" refMode="A1" iterate="false" iterateDelta="0.0001"/>
  <pivotCaches>
    <pivotCache cacheId="1" r:id="rId8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<sst xmlns="http://schemas.openxmlformats.org/spreadsheetml/2006/main" count="2338" uniqueCount="496">
  <si>
    <t xml:space="preserve">BUDGET ET REALISE 2018 2019</t>
  </si>
  <si>
    <t xml:space="preserve">Codes comptables</t>
  </si>
  <si>
    <t xml:space="preserve">Budget 2018-2019</t>
  </si>
  <si>
    <t xml:space="preserve">Réalisé au 
30 novembre 2018</t>
  </si>
  <si>
    <t xml:space="preserve">CHARGES D'EXPLOITATION</t>
  </si>
  <si>
    <t xml:space="preserve">Charges externes</t>
  </si>
  <si>
    <t xml:space="preserve">Energie</t>
  </si>
  <si>
    <t xml:space="preserve">606100, 606101</t>
  </si>
  <si>
    <t xml:space="preserve">Fournitures administratives; petit matériel</t>
  </si>
  <si>
    <t xml:space="preserve">606300, 606400, 606500</t>
  </si>
  <si>
    <t xml:space="preserve">Prestations enseignement</t>
  </si>
  <si>
    <t xml:space="preserve">Loyers immobiliers, locations</t>
  </si>
  <si>
    <t xml:space="preserve">612200, 613201, 613202, 613203, 613204, 613205, 613207, 613500, 614001, 614002, 614003, 614005, 614006, </t>
  </si>
  <si>
    <t xml:space="preserve">Entretien et réparations</t>
  </si>
  <si>
    <t xml:space="preserve">615200, 615500</t>
  </si>
  <si>
    <t xml:space="preserve">Maintenance informatique</t>
  </si>
  <si>
    <t xml:space="preserve">Primes d'assurance</t>
  </si>
  <si>
    <t xml:space="preserve">616001, 616003</t>
  </si>
  <si>
    <t xml:space="preserve">Documentation</t>
  </si>
  <si>
    <t xml:space="preserve">618100, 618300</t>
  </si>
  <si>
    <t xml:space="preserve">Etudes et recherches</t>
  </si>
  <si>
    <t xml:space="preserve">Honoraires et frais d'actes</t>
  </si>
  <si>
    <t xml:space="preserve">622600, 622610, 622620, 622700</t>
  </si>
  <si>
    <t xml:space="preserve">Inscription colloque</t>
  </si>
  <si>
    <t xml:space="preserve">Organisation salon</t>
  </si>
  <si>
    <t xml:space="preserve">Référentiel qualité</t>
  </si>
  <si>
    <t xml:space="preserve">Personnel extérieur/droits d'auteurs</t>
  </si>
  <si>
    <t xml:space="preserve">Annonces et insertions</t>
  </si>
  <si>
    <t xml:space="preserve">Frais de campagne des dons</t>
  </si>
  <si>
    <t xml:space="preserve">623202, 623203, 623205, 623206</t>
  </si>
  <si>
    <t xml:space="preserve">Frais de communication </t>
  </si>
  <si>
    <t xml:space="preserve">622630, 623601, 623602</t>
  </si>
  <si>
    <t xml:space="preserve">Missions, réceptions, déplacements</t>
  </si>
  <si>
    <t xml:space="preserve">623400, 624100, 625100, 625101, 625102, 625103, 625105, 625107, 625108, 625600</t>
  </si>
  <si>
    <t xml:space="preserve">Frais postaux,internet et téléphone</t>
  </si>
  <si>
    <t xml:space="preserve">626100, 626300, 626500</t>
  </si>
  <si>
    <t xml:space="preserve">Services bancaires</t>
  </si>
  <si>
    <t xml:space="preserve">627100, 627800, 627802</t>
  </si>
  <si>
    <t xml:space="preserve">Impôts, taxes et versements assimilés</t>
  </si>
  <si>
    <t xml:space="preserve">Cotisations-réseaux influence</t>
  </si>
  <si>
    <t xml:space="preserve">Total charges externes</t>
  </si>
  <si>
    <t xml:space="preserve">Coût du personnel</t>
  </si>
  <si>
    <t xml:space="preserve">Taxes sur les salaires et part. formation</t>
  </si>
  <si>
    <t xml:space="preserve">631100, 633300, 648000</t>
  </si>
  <si>
    <t xml:space="preserve">Rémunérations du personnel</t>
  </si>
  <si>
    <t xml:space="preserve">641100, 641200, 641400, 641430, 641440 </t>
  </si>
  <si>
    <t xml:space="preserve">Charges sociales</t>
  </si>
  <si>
    <t xml:space="preserve">645100, 645200, 645300, 645305, 645320, 645400, 645810, 645820, 647000 (ou647410), 647500, 648000</t>
  </si>
  <si>
    <t xml:space="preserve">Total coût du personnel</t>
  </si>
  <si>
    <t xml:space="preserve">Manquants</t>
  </si>
  <si>
    <t xml:space="preserve">LIVRES POUR CESSION FPE</t>
  </si>
  <si>
    <t xml:space="preserve">CHARGES STE ISAURE 1ERD COMPTE</t>
  </si>
  <si>
    <t xml:space="preserve">CHARGES LOCAUX EX PHARMACIE CP</t>
  </si>
  <si>
    <t xml:space="preserve">SUBVENTIONS FPE A FA</t>
  </si>
  <si>
    <t xml:space="preserve">Charges div.de gestion courant</t>
  </si>
  <si>
    <t xml:space="preserve">DATE</t>
  </si>
  <si>
    <t xml:space="preserve">JOURNAL</t>
  </si>
  <si>
    <t xml:space="preserve">CODE COMPTABLE</t>
  </si>
  <si>
    <t xml:space="preserve">LIBELLE ECRITURE</t>
  </si>
  <si>
    <t xml:space="preserve">DEBIT</t>
  </si>
  <si>
    <t xml:space="preserve">CREDIT</t>
  </si>
  <si>
    <t xml:space="preserve">SOLDE</t>
  </si>
  <si>
    <t xml:space="preserve">LIBELLE CODE COMPTABLE</t>
  </si>
  <si>
    <t xml:space="preserve">HA2</t>
  </si>
  <si>
    <t xml:space="preserve">R LE ROUX-MION 2EME SEANCE DU 16/12/2017</t>
  </si>
  <si>
    <t xml:space="preserve">PRESTATIONS DE SERVICE ENSEIGN</t>
  </si>
  <si>
    <t xml:space="preserve">R LE ROUX-MION 3EME SEANCE DU 03/02/2018</t>
  </si>
  <si>
    <t xml:space="preserve">R LE ROUX-MION 4EME SEANCE DU 24/03/2018</t>
  </si>
  <si>
    <t xml:space="preserve">R LE ROUX-MION 5EME SEANCE DU 05/05/2018</t>
  </si>
  <si>
    <t xml:space="preserve">TUTORAT ET ENTRETIENS C DESOMBES ET B SOREL</t>
  </si>
  <si>
    <t xml:space="preserve">PRESENTATION PEDAGOGIE MONTESSORI TDJM</t>
  </si>
  <si>
    <t xml:space="preserve">PREPARER STRATEGIQUEMENT SON ANNEE 24/09 L BOURDIN</t>
  </si>
  <si>
    <t xml:space="preserve">PRESTATION DU 24/10 L'ART ORATOIRE</t>
  </si>
  <si>
    <t xml:space="preserve">INTERVENTION 18/10</t>
  </si>
  <si>
    <t xml:space="preserve">ATELIER ACADEMIE DU PROF. V. SUBIAS  19/10</t>
  </si>
  <si>
    <t xml:space="preserve">INTERVENTION 22 ET 23 OCTOBRE WEI</t>
  </si>
  <si>
    <t xml:space="preserve">INTERVENTION MY PIERRE 10, 11 ET 12 NOVEMBRE</t>
  </si>
  <si>
    <t xml:space="preserve">TUTORAT MMES MOREAU ET LAURENT-SOREL +PRESENCE ILFM 11/11</t>
  </si>
  <si>
    <t xml:space="preserve">HA</t>
  </si>
  <si>
    <t xml:space="preserve">COMPTEUR 351</t>
  </si>
  <si>
    <t xml:space="preserve">ELECTRICITE</t>
  </si>
  <si>
    <t xml:space="preserve">COMPTEUR 613</t>
  </si>
  <si>
    <t xml:space="preserve">COMPTEUR 636 1ERE DROITE</t>
  </si>
  <si>
    <t xml:space="preserve">COMPTEUR 622</t>
  </si>
  <si>
    <t xml:space="preserve">COMPTEUR 678 </t>
  </si>
  <si>
    <t xml:space="preserve">GAZ</t>
  </si>
  <si>
    <t xml:space="preserve">TOURS DE COU</t>
  </si>
  <si>
    <t xml:space="preserve">Fournitures d’entretien et de </t>
  </si>
  <si>
    <t xml:space="preserve">PLAQUES DE PORTE FPE</t>
  </si>
  <si>
    <t xml:space="preserve">ECRAN PC VDJ</t>
  </si>
  <si>
    <t xml:space="preserve">ECHARPES ILFM FA DROLES DE BOBINES</t>
  </si>
  <si>
    <t xml:space="preserve">PICHETS</t>
  </si>
  <si>
    <t xml:space="preserve">CLES BUREAU ILFM</t>
  </si>
  <si>
    <t xml:space="preserve">CA</t>
  </si>
  <si>
    <t xml:space="preserve">COURSES BUREAU</t>
  </si>
  <si>
    <t xml:space="preserve">CADRE PHOTO ILFM</t>
  </si>
  <si>
    <t xml:space="preserve">BIBLIOTHEQUE BILLY IKEA</t>
  </si>
  <si>
    <t xml:space="preserve">SPOTS BIBLIOTHEQUE</t>
  </si>
  <si>
    <t xml:space="preserve">ROYER MONTMARTRE PRODUIT ENTRETIEN</t>
  </si>
  <si>
    <t xml:space="preserve">OFFICE DEPOT CORDON ET PRISE MULTIPLE</t>
  </si>
  <si>
    <t xml:space="preserve">TAMPON PRINTY</t>
  </si>
  <si>
    <t xml:space="preserve">FOURNITURES ADMINISTRATIVES</t>
  </si>
  <si>
    <t xml:space="preserve">FORMULAIRE D’AGREMENT BAFA</t>
  </si>
  <si>
    <t xml:space="preserve">TIRAGE PHOTOS</t>
  </si>
  <si>
    <t xml:space="preserve">FOURNITURES DE BUREAU</t>
  </si>
  <si>
    <t xml:space="preserve">ENVELOPPES</t>
  </si>
  <si>
    <t xml:space="preserve">INAE LES CARTOUCHES</t>
  </si>
  <si>
    <t xml:space="preserve">CARTE PHOTOCOPIES ABG </t>
  </si>
  <si>
    <t xml:space="preserve">CARTE PHOTOCOPIES ABG</t>
  </si>
  <si>
    <t xml:space="preserve">OFFICE DEPOT ETIQUETTES</t>
  </si>
  <si>
    <t xml:space="preserve">ABG COPIES</t>
  </si>
  <si>
    <t xml:space="preserve">ABG CARTES ETUDIANTS ILFM</t>
  </si>
  <si>
    <t xml:space="preserve">ABG PAPIER IVOIRE DIPLOMES</t>
  </si>
  <si>
    <t xml:space="preserve">TAMPON PERSONNALISABLE</t>
  </si>
  <si>
    <t xml:space="preserve">RAMETTES</t>
  </si>
  <si>
    <t xml:space="preserve">PAPIER RECOUVRE LIVRE BIBLIOTHEQUE FA DEMCO</t>
  </si>
  <si>
    <t xml:space="preserve">OFFICE DEPOT RAMETTE PAPIER</t>
  </si>
  <si>
    <t xml:space="preserve">CARTOUCHE MACHINE A AFFRANCHIR </t>
  </si>
  <si>
    <t xml:space="preserve">SOUS VERRE PHOTO </t>
  </si>
  <si>
    <t xml:space="preserve">FOURNITURES, PETIT MATERIEL</t>
  </si>
  <si>
    <t xml:space="preserve">LIVRES CRITERION</t>
  </si>
  <si>
    <t xml:space="preserve">CRITERION HISTOIRE DE FRANCE</t>
  </si>
  <si>
    <t xml:space="preserve">HISTOIRE DE FRANCE RACONTEE</t>
  </si>
  <si>
    <t xml:space="preserve">LOCATION COPIEURS OCT A DEC</t>
  </si>
  <si>
    <t xml:space="preserve">REDEVANCE CREDIT BAIL MOBILIER</t>
  </si>
  <si>
    <t xml:space="preserve">LOCATION SALLES ACADEMIE DU PROF. LOCAUX CDFOUCAULT</t>
  </si>
  <si>
    <t xml:space="preserve">LOCATION SALLE DE COURS</t>
  </si>
  <si>
    <t xml:space="preserve">LOCATION WEI BLEMUR</t>
  </si>
  <si>
    <t xml:space="preserve">LOYER OCTOBRE</t>
  </si>
  <si>
    <t xml:space="preserve">LOYER STE ISAURE A 300477</t>
  </si>
  <si>
    <t xml:space="preserve">LOYER NOVEMBRE</t>
  </si>
  <si>
    <t xml:space="preserve">LOYER DECEMBRE</t>
  </si>
  <si>
    <t xml:space="preserve">LOYER DUHESME&amp;EX LOGE GARDIENN</t>
  </si>
  <si>
    <t xml:space="preserve">LOYER STE ISAURE C 403085</t>
  </si>
  <si>
    <t xml:space="preserve">LOYER RUE STE ISAURE 1ER D COM</t>
  </si>
  <si>
    <t xml:space="preserve">CHARGES DECEMBRE</t>
  </si>
  <si>
    <t xml:space="preserve">LOYER LOCAUX PHARMACIE COMPTE </t>
  </si>
  <si>
    <t xml:space="preserve">LA PETITE ECOLE DU BON PASTEUR MATERIEL MONTESSORI 23/09</t>
  </si>
  <si>
    <t xml:space="preserve">LOCATIONS MOBILIERES</t>
  </si>
  <si>
    <t xml:space="preserve">CHARGES OCTOBRE</t>
  </si>
  <si>
    <t xml:space="preserve">CHARGES STE ISAURE A 300477</t>
  </si>
  <si>
    <t xml:space="preserve">CHARGES NOVEMBRE</t>
  </si>
  <si>
    <t xml:space="preserve">CHARGES DUHESME&amp;EX LOGE GARDIE</t>
  </si>
  <si>
    <t xml:space="preserve">CHARGES STE ISAURE C 403085</t>
  </si>
  <si>
    <t xml:space="preserve">ENTRETIEN DES BUREAUX SEPTEMBRE</t>
  </si>
  <si>
    <t xml:space="preserve">Entretien et réparations sur b</t>
  </si>
  <si>
    <t xml:space="preserve">DEPOSE CROIX PHARMACIE , POSE SERRURE</t>
  </si>
  <si>
    <t xml:space="preserve">ENTRETIEN DES BUREAUX OCTOBRE</t>
  </si>
  <si>
    <t xml:space="preserve">ABONNEMENT D'ENTRETIEN CHAUFFAGE 2019  CHQ 1739526</t>
  </si>
  <si>
    <t xml:space="preserve">COPIES NB AU 31/10</t>
  </si>
  <si>
    <t xml:space="preserve">MICROSOFT OFFICE AOUT SEPTEMBRE</t>
  </si>
  <si>
    <t xml:space="preserve">MAINTENANCE INFORMATIQUE</t>
  </si>
  <si>
    <t xml:space="preserve">ANNUL FA 18.06.1714 / FA POUR FER</t>
  </si>
  <si>
    <t xml:space="preserve">PRESTATION PC VDJ</t>
  </si>
  <si>
    <t xml:space="preserve">MICROSOFT OFFICE OCTOBRE</t>
  </si>
  <si>
    <t xml:space="preserve">MAINTENANCE PC 01/09/2018 AU 31/12/2018</t>
  </si>
  <si>
    <t xml:space="preserve">MAINTENANCE FULLWEB FPE ET LIBERTE SCOLAIRE 01/10/2018 -31/12/2018</t>
  </si>
  <si>
    <t xml:space="preserve">MAINTENANCE FULLWEB ECOLES LIBRES 01/10/2018 -31/12/2018</t>
  </si>
  <si>
    <t xml:space="preserve">MICROSOFT OFFICE NOVEMBRE</t>
  </si>
  <si>
    <t xml:space="preserve">LOGICIEL MANAO DU 1/01/2019 AU 31/12/2019</t>
  </si>
  <si>
    <t xml:space="preserve">REPARATION PC FB</t>
  </si>
  <si>
    <t xml:space="preserve">CONTRAT 6849949804 DU 1/09/2018 AU 31/08/2019 RESP CIVILE</t>
  </si>
  <si>
    <t xml:space="preserve">ASSURANCES LOCAUX</t>
  </si>
  <si>
    <t xml:space="preserve">CONTRAT 6844896504 DU 1/09/2018 AU 31/08/2019 RESP DES DIRIGEANTS</t>
  </si>
  <si>
    <t xml:space="preserve">ABONNEMENT SEPT A OCTOBRE</t>
  </si>
  <si>
    <t xml:space="preserve">Documentation générale</t>
  </si>
  <si>
    <t xml:space="preserve">SCIENCES HUMAINES N°307</t>
  </si>
  <si>
    <t xml:space="preserve">JOURNAL L'UNION</t>
  </si>
  <si>
    <t xml:space="preserve">ABONNEMENT OCT NOV</t>
  </si>
  <si>
    <t xml:space="preserve">ABONNEMENT NOV DEC</t>
  </si>
  <si>
    <t xml:space="preserve">LIVRE SVENIA BUSSON A GIRARD LE 7 NOV</t>
  </si>
  <si>
    <t xml:space="preserve">Documentation technique</t>
  </si>
  <si>
    <t xml:space="preserve">GUIDE HISTOIRE ET ORGANISATION DU SYSTEME EDUCATIF MA COMOR</t>
  </si>
  <si>
    <t xml:space="preserve">FORUM MATERNELLES FB </t>
  </si>
  <si>
    <t xml:space="preserve">INSCRIPTIONS COLLOQUES EXTERIE</t>
  </si>
  <si>
    <t xml:space="preserve">CONFERENCE ENS A GIRARD LE 22/11</t>
  </si>
  <si>
    <t xml:space="preserve">INSCRIPTION CONFERENCE "ENTREPRISE ET EDUCATION" AG 13/12</t>
  </si>
  <si>
    <t xml:space="preserve">BULLETINS DE SALAIRE DE MAI A AOUT</t>
  </si>
  <si>
    <t xml:space="preserve">HONORAIRES DE GEST°(COMPTA &amp; C</t>
  </si>
  <si>
    <t xml:space="preserve">ACOMPTE HONORAIRES COMPTABLES EX CLOS AU 31082018</t>
  </si>
  <si>
    <t xml:space="preserve">RUPTURE CONVENTIONNELLE MAC</t>
  </si>
  <si>
    <t xml:space="preserve">HONORAIRES AVOCAT</t>
  </si>
  <si>
    <t xml:space="preserve">MECENAT DE COMPETENCE ACTHEOS LABEL Q</t>
  </si>
  <si>
    <t xml:space="preserve">HONORAIRES AUTRES</t>
  </si>
  <si>
    <t xml:space="preserve">MISSION COM PUBLIC</t>
  </si>
  <si>
    <t xml:space="preserve">HONORAIRES COMMUNICATION</t>
  </si>
  <si>
    <t xml:space="preserve">MECENAT COMPETENCES IFACI CERTIFICATION</t>
  </si>
  <si>
    <t xml:space="preserve">DTU H.LEGENDRE/FPE</t>
  </si>
  <si>
    <t xml:space="preserve">FRAIS D'ACTES ET DE CONTENTIEU</t>
  </si>
  <si>
    <t xml:space="preserve">VALEURS ACTUELLES DU 20/09</t>
  </si>
  <si>
    <t xml:space="preserve">ANNONCES ET INSERTIONS</t>
  </si>
  <si>
    <t xml:space="preserve">3 ANNONCES  ZELIE  OCTOBRE ACADEMIE P</t>
  </si>
  <si>
    <t xml:space="preserve">FOND MUSICAL SPOT RADIO ACADEMIE DU PROFESSORAT</t>
  </si>
  <si>
    <t xml:space="preserve">PUB FPE VA 04/10</t>
  </si>
  <si>
    <t xml:space="preserve">30 SPOTS DE PUB ADP RADIO ND DU 8 AU 16 OCT</t>
  </si>
  <si>
    <t xml:space="preserve">PAGE GUIDE CONGRES 2019 PUB ADP ET ILFM</t>
  </si>
  <si>
    <t xml:space="preserve">PROMOTION ADP SUR FACEBOOK</t>
  </si>
  <si>
    <t xml:space="preserve">CARTONS SOIREE DU PATRIMOINE</t>
  </si>
  <si>
    <t xml:space="preserve">CAMPAGNE DONS-IMPRESSIONS</t>
  </si>
  <si>
    <t xml:space="preserve">LEVEE DE FONDS NOVEMBRE</t>
  </si>
  <si>
    <t xml:space="preserve">CONTRAT POST REPONSE DE AOUT</t>
  </si>
  <si>
    <t xml:space="preserve">CAMPAGNE DONS-FR.ENVOI</t>
  </si>
  <si>
    <t xml:space="preserve">MAILING LETTRE AUX DONATEURS</t>
  </si>
  <si>
    <t xml:space="preserve">POST REPONSE SEPTEMBRE</t>
  </si>
  <si>
    <t xml:space="preserve">DESTINEO DU 7/09</t>
  </si>
  <si>
    <t xml:space="preserve">ENVOI CARTONS SOIREE DU PATRIMOINE</t>
  </si>
  <si>
    <t xml:space="preserve">CONTRAT POST REPONSE DE OCT</t>
  </si>
  <si>
    <t xml:space="preserve">LEVEE DE FONDS NOEL 2018 FACONNAGE ET ROUTAGE</t>
  </si>
  <si>
    <t xml:space="preserve">PUB HISTOIRE DE L'EDUCATION ENCART JETE DANS VA </t>
  </si>
  <si>
    <t xml:space="preserve">CAMPAGNE DONS - PUBLICITE</t>
  </si>
  <si>
    <t xml:space="preserve">ENCART HIST DE L'EDUCATION VA DU 29/11 </t>
  </si>
  <si>
    <t xml:space="preserve">ABONNEMENT SEPT</t>
  </si>
  <si>
    <t xml:space="preserve">CAMPAGNE DONS - IRAISER</t>
  </si>
  <si>
    <t xml:space="preserve">ABONNEMENT OCTOBRE</t>
  </si>
  <si>
    <t xml:space="preserve">ABONNEMENT NOVEMBRE</t>
  </si>
  <si>
    <t xml:space="preserve">ACOMPTE J MALPHETTES ORGANISATION SALON</t>
  </si>
  <si>
    <t xml:space="preserve">FRAIS D'ORGANIS.COLLOQUES</t>
  </si>
  <si>
    <t xml:space="preserve">2EME ACOMPTE ORGANISATION DU SALON</t>
  </si>
  <si>
    <t xml:space="preserve">ETUDE SUR LE NOM DU SALON AVOCAT ALG</t>
  </si>
  <si>
    <t xml:space="preserve">CARTE ENVOI CADEAU C BERA</t>
  </si>
  <si>
    <t xml:space="preserve">CADEAUX</t>
  </si>
  <si>
    <t xml:space="preserve">FLEURS CHARLOTTE BERA</t>
  </si>
  <si>
    <t xml:space="preserve">FLEURS DIPLOMES ILFM</t>
  </si>
  <si>
    <t xml:space="preserve">CARTE NOLWENN</t>
  </si>
  <si>
    <t xml:space="preserve">CADEAU BERTILLE</t>
  </si>
  <si>
    <t xml:space="preserve">DEVELOPPEMENT SITE INTERNET</t>
  </si>
  <si>
    <t xml:space="preserve">HA FICHIER IMAGE ADOBE POUR L'INVITATION SOIREES DU PATRIMOINE</t>
  </si>
  <si>
    <t xml:space="preserve">COMMUNICATION (PLAQUETTE, MAIL</t>
  </si>
  <si>
    <t xml:space="preserve">ABONNEMENT EMAILING OCT</t>
  </si>
  <si>
    <t xml:space="preserve">CARTES VISITE AG</t>
  </si>
  <si>
    <t xml:space="preserve">ROUTAGE EMAILING DE JUILLET (26/07/2018) A OCTOBRE LIBERTE SCOLAIRE</t>
  </si>
  <si>
    <t xml:space="preserve">MODIFICATION DE CDE/ANNUL PLAN MICRO DU 02/07</t>
  </si>
  <si>
    <t xml:space="preserve">ABONNEMENT SENDINBLUE PLAN OR SEPT</t>
  </si>
  <si>
    <t xml:space="preserve">ABONNEMENT EMAILING NOV</t>
  </si>
  <si>
    <t xml:space="preserve">PORT PC VDJ</t>
  </si>
  <si>
    <t xml:space="preserve">TRANSPORT SUR ACHAT</t>
  </si>
  <si>
    <t xml:space="preserve">AVOIR SUR FA 80559282/FRAIS DE PORT</t>
  </si>
  <si>
    <t xml:space="preserve">STATIONNEMENT PARIS</t>
  </si>
  <si>
    <t xml:space="preserve">DEPLACEMENTS PERSONNEL</t>
  </si>
  <si>
    <t xml:space="preserve">RV ACADOMIA 04/19</t>
  </si>
  <si>
    <t xml:space="preserve">RV LANCEMENT COLLECTION CRITERION 07/09</t>
  </si>
  <si>
    <t xml:space="preserve">RV FUNDRAISING OPERATION SPECIALE 07/09 </t>
  </si>
  <si>
    <t xml:space="preserve">RV DASEN 11/09 </t>
  </si>
  <si>
    <t xml:space="preserve">RV INSPECTION GENERALE DE L'EDUCATION NATIONALE 13/09</t>
  </si>
  <si>
    <t xml:space="preserve">EMISSION RADIO COURTOISIE 14/09</t>
  </si>
  <si>
    <t xml:space="preserve">EMISSION RADIO COURTOISIE 16/09</t>
  </si>
  <si>
    <t xml:space="preserve">TAXI VISITE ECOLE ALSACIENNE AC 28/09</t>
  </si>
  <si>
    <t xml:space="preserve">TAXI RDV FUNDRAISING AC + T VANDERVALLE 2/10</t>
  </si>
  <si>
    <t xml:space="preserve">AR NYOISEAU PARIS 22/09</t>
  </si>
  <si>
    <t xml:space="preserve">AR SARREBOURG-FPE OCTOBRE</t>
  </si>
  <si>
    <t xml:space="preserve">PARKING</t>
  </si>
  <si>
    <t xml:space="preserve">VISITE ECOLE DES ROCHES VERNEUIL/AVRE AC LE 4 OCT </t>
  </si>
  <si>
    <t xml:space="preserve">ACCUEIL ASSOC AUTISME FPE AC LE 6 OCT</t>
  </si>
  <si>
    <t xml:space="preserve">VISITE ECOLE LIONEL SAYAG AC LE 10 OCT</t>
  </si>
  <si>
    <t xml:space="preserve">DEBAT LIVE FORCE REPUBLICAINE AC LE 16 OCT</t>
  </si>
  <si>
    <t xml:space="preserve">REUNION TRAVAIL FPE AC LE 16 OCT</t>
  </si>
  <si>
    <t xml:space="preserve">DEBAT COMM PUBLIC BOURNAZEL AC LE 17 OCT</t>
  </si>
  <si>
    <t xml:space="preserve">AR BESANCON 15/11</t>
  </si>
  <si>
    <t xml:space="preserve">IL</t>
  </si>
  <si>
    <t xml:space="preserve">TRAJETS WEI</t>
  </si>
  <si>
    <t xml:space="preserve">TAXI A GIRARD</t>
  </si>
  <si>
    <t xml:space="preserve">AR RUE DE SEZE COM PUBLIC 31/10</t>
  </si>
  <si>
    <t xml:space="preserve">AR FONDATION ZARROUATI 09/11</t>
  </si>
  <si>
    <t xml:space="preserve">AR ST JEAN DE P SESSION ILFM 10/11</t>
  </si>
  <si>
    <t xml:space="preserve">NUIT DU BIEN COMMUN MOGADOR 12/11</t>
  </si>
  <si>
    <t xml:space="preserve">AR SECRETARIAT G DE L'ENSEIGNEMENT CATHO 13/11 VIA FPE</t>
  </si>
  <si>
    <t xml:space="preserve">AR AD PARIS CLERMONT FERRAND DEPLACEMENT QUALITE ECOLE 19/11</t>
  </si>
  <si>
    <t xml:space="preserve">TRAJET MAISON DE LA RADIO AG 22/11</t>
  </si>
  <si>
    <t xml:space="preserve">AR PARIS AIX EN PROVENCE</t>
  </si>
  <si>
    <t xml:space="preserve">DEPLACEMENTS&amp;NDF PROFESSEURS</t>
  </si>
  <si>
    <t xml:space="preserve">AR PARIS LIORAC C FROMENT</t>
  </si>
  <si>
    <t xml:space="preserve">VOL TOULOUSE-PARIS 16/10+ RER</t>
  </si>
  <si>
    <t xml:space="preserve">AR MARSEILLE VANNES ET LE PECQ VDJ NOV</t>
  </si>
  <si>
    <t xml:space="preserve">VISITES STAGIAIRES ILFM</t>
  </si>
  <si>
    <t xml:space="preserve">AR PARIS ANNECY 15 ET 16/10 FB</t>
  </si>
  <si>
    <t xml:space="preserve">DEPLACEMENTS QUALITE</t>
  </si>
  <si>
    <t xml:space="preserve">AR PARIS CLERMONT FERRAND 22 23/11 HOTEL 22/11</t>
  </si>
  <si>
    <t xml:space="preserve">FRAIS DEPLACEMENT VVL WEI OCTOBRE</t>
  </si>
  <si>
    <t xml:space="preserve">NOTE DE FRAIS PRESTATAIRES</t>
  </si>
  <si>
    <t xml:space="preserve">FRAIS DE DEPLACEMENT</t>
  </si>
  <si>
    <t xml:space="preserve">AR TOULOUSE PARIS 22 ET 29 SEPT S MICHEL</t>
  </si>
  <si>
    <t xml:space="preserve">DEPLACEMENTS BENEVOLES</t>
  </si>
  <si>
    <t xml:space="preserve">HA3</t>
  </si>
  <si>
    <t xml:space="preserve">DEPLACEMENT ORLEANS-BLOIS-BERGERAC 15-16 OCTOBRE C DE FROMENT</t>
  </si>
  <si>
    <t xml:space="preserve">AR TOULOUSE/GRENOBLE 18 ET 20 OCTOBRE</t>
  </si>
  <si>
    <t xml:space="preserve">DEPLACEMENT M DUBOIS 22-23/09</t>
  </si>
  <si>
    <t xml:space="preserve">DEPLACEMENT VISITE DE TUTORAT ST PERE 27/09</t>
  </si>
  <si>
    <t xml:space="preserve">VISITE TUTORAT ASNIERES ET VERSAILLES M DUBOIS</t>
  </si>
  <si>
    <t xml:space="preserve">TICKETS AC LEFER</t>
  </si>
  <si>
    <t xml:space="preserve">AR LOURDES PARIS 10/11 CA CAPCARRERE</t>
  </si>
  <si>
    <t xml:space="preserve">AR TOULOUSE GENEVE S MICHEL 30 OCT - 2 NOV</t>
  </si>
  <si>
    <t xml:space="preserve">AR CABASSE PARIS MA CHAMBOUNNAUD 11/11</t>
  </si>
  <si>
    <t xml:space="preserve">AR PARIS TOULOUSE 10-12/11 S MICHEL</t>
  </si>
  <si>
    <t xml:space="preserve">TAXI A. GIRARD </t>
  </si>
  <si>
    <t xml:space="preserve">DEPLACEMENTS LOBBYING</t>
  </si>
  <si>
    <t xml:space="preserve">RENCONTRE CHAUMETTE AVEC AG DR AC LE 16 OCT</t>
  </si>
  <si>
    <t xml:space="preserve">DEJEUNER TRAVAIL LD AC ET A GIRARD</t>
  </si>
  <si>
    <t xml:space="preserve">MISSIONS, RECEPTIONS</t>
  </si>
  <si>
    <t xml:space="preserve">RESTAURANT HARPERS AC CL FLORIAN PLATEFORME</t>
  </si>
  <si>
    <t xml:space="preserve">RESTAURANT PATAKREP AC AG</t>
  </si>
  <si>
    <t xml:space="preserve">RESTO NORD SUD C DE LESTRANGE, C CHAIX, E BOUDGOURD</t>
  </si>
  <si>
    <t xml:space="preserve">COLLATION ET DEJEUNER SESSION 1 DES 22 ET 23 SEPT</t>
  </si>
  <si>
    <t xml:space="preserve">DEJ RDV FUNDRAISING AC + E VILLEMAIN 2/10</t>
  </si>
  <si>
    <t xml:space="preserve">DEJ RDV FUNDRAISING AC + E VILLEMAIN ET EMMANUEL 9/10</t>
  </si>
  <si>
    <t xml:space="preserve">DEJ RDV MEDIAS TOUTEDUC AC+M.BOUCHARD 12/10</t>
  </si>
  <si>
    <t xml:space="preserve">REPAS OFFERTS AUX ENSEIGNANTS DE L'AC DU PROF</t>
  </si>
  <si>
    <t xml:space="preserve">6 REPAS LIBANAIS AC DU PROF</t>
  </si>
  <si>
    <t xml:space="preserve">REPAS FB 16/10 VISITE QUALITE ANNECY</t>
  </si>
  <si>
    <t xml:space="preserve">REPAS DEPALCEMENT QUALITE ANNECY FB 15/10</t>
  </si>
  <si>
    <t xml:space="preserve">DEJ CECILE PHILIPPE 19/10</t>
  </si>
  <si>
    <t xml:space="preserve">RDV PIERRICK LEVEQUE 23/10</t>
  </si>
  <si>
    <t xml:space="preserve">INTENDANCE WEI </t>
  </si>
  <si>
    <t xml:space="preserve">WEI BLEMUR INTENDANCE</t>
  </si>
  <si>
    <t xml:space="preserve">HEBERGEMENT M DUBOIS 22/09</t>
  </si>
  <si>
    <t xml:space="preserve">HEBERGEMENT VISITE DE TUTORAT ST PERE 27/09</t>
  </si>
  <si>
    <t xml:space="preserve">POT DEPART BERTILLE</t>
  </si>
  <si>
    <t xml:space="preserve">INTENDANCE BLEMUR</t>
  </si>
  <si>
    <t xml:space="preserve">EAU ILFM</t>
  </si>
  <si>
    <t xml:space="preserve">VISITE CHATEAU ECOUEN WEI</t>
  </si>
  <si>
    <t xml:space="preserve">INTENDANCE SOIREE DU PATRIMOINE 13 NOV MMJ</t>
  </si>
  <si>
    <t xml:space="preserve">REUNION TRAVAIL AG AD AC 31/10</t>
  </si>
  <si>
    <t xml:space="preserve">RDV LITZIE MAAREK 5/11 </t>
  </si>
  <si>
    <t xml:space="preserve">PREPARATION SALON </t>
  </si>
  <si>
    <t xml:space="preserve">INTENDANCE WEI</t>
  </si>
  <si>
    <t xml:space="preserve">TRATTORIA DI SAPRI AC AD AG V. UHER </t>
  </si>
  <si>
    <t xml:space="preserve">BOISSONS SOIREE DU PATRIMOINE</t>
  </si>
  <si>
    <t xml:space="preserve">DEJEUNER COMITE DES DONS LD AC ET BD</t>
  </si>
  <si>
    <t xml:space="preserve">HEBERGEMENT FPE DU 11/10/2018 AU 10/10/2019</t>
  </si>
  <si>
    <t xml:space="preserve">INTERNET-NOM DE DOMAINE</t>
  </si>
  <si>
    <t xml:space="preserve">HEBERGEMENT ILFM 11/10/2018 AU 10/10/2019</t>
  </si>
  <si>
    <t xml:space="preserve">RENOUVELLEMENT NOM DE DOMAINE ILFM 13/10/2018 AU 12/10/2019</t>
  </si>
  <si>
    <t xml:space="preserve">RENOUVELLEMENT NOM DE DOMAINE FPE 12/10/2018 AU 11/10/2019</t>
  </si>
  <si>
    <t xml:space="preserve">FRAIS DE RESILIATION DE CONTRAT</t>
  </si>
  <si>
    <t xml:space="preserve">ADOBE SEPTEMBRE</t>
  </si>
  <si>
    <t xml:space="preserve">LOGICIEL D'ORGANISATION ILFM</t>
  </si>
  <si>
    <t xml:space="preserve">REMBOURSEMENT LOGICIEL D'ORGANISATION ILFM</t>
  </si>
  <si>
    <t xml:space="preserve">ABONNEMENT DU 01/10/2018 AU 31/12/2018 PACK+</t>
  </si>
  <si>
    <t xml:space="preserve">RENOUVELLEMENT DOMAINE ECOLESPRIVEES 15/11/2018 AU 14/11/2019</t>
  </si>
  <si>
    <t xml:space="preserve">ADOBE OCTOBRE</t>
  </si>
  <si>
    <t xml:space="preserve">HEBERGEMENT ET RENOUVELLEMENT DOMAINE ECOLES LIBRES 17/11/18 A 16/11/19</t>
  </si>
  <si>
    <t xml:space="preserve">AJOUT LICENCE PAUL BELIN</t>
  </si>
  <si>
    <t xml:space="preserve">HEBERGEMENT LA PLATEFORME DU PROF 27/11/2018-26/11/2019</t>
  </si>
  <si>
    <t xml:space="preserve">ADOBE NOVEMBRE</t>
  </si>
  <si>
    <t xml:space="preserve">AFFRANCHISSEMENTS MAC</t>
  </si>
  <si>
    <t xml:space="preserve">LA POSTE. FRAIS GENERAUX</t>
  </si>
  <si>
    <t xml:space="preserve">RECOMMANDE FORMULAIRE D’AGREMENT  BAFA</t>
  </si>
  <si>
    <t xml:space="preserve">LRAR JM BLANQUER</t>
  </si>
  <si>
    <t xml:space="preserve">LRAR PREFECTURE DE PARIS</t>
  </si>
  <si>
    <t xml:space="preserve">AFFRANCHISSEMENT MAC</t>
  </si>
  <si>
    <t xml:space="preserve">POSTE /LRAR RECTEUR ACADEMIE DE PARIS</t>
  </si>
  <si>
    <t xml:space="preserve">POSTE LRAR</t>
  </si>
  <si>
    <t xml:space="preserve">POSTE REEXPEDITION</t>
  </si>
  <si>
    <t xml:space="preserve">POSTE LRAR EN ET MINISTERE JUSTICE</t>
  </si>
  <si>
    <t xml:space="preserve">FRAIS D'ENVOI COPIES E PERSON</t>
  </si>
  <si>
    <t xml:space="preserve">AFFRANCHISSEMENTS MAC OCT</t>
  </si>
  <si>
    <t xml:space="preserve">LRAR  AC POUR BLANQUER/INSPECTION</t>
  </si>
  <si>
    <t xml:space="preserve">LRAR AC POUR E PHILIPPE VM INSPECTEURS</t>
  </si>
  <si>
    <t xml:space="preserve">FREE 07 67 11 46 55</t>
  </si>
  <si>
    <t xml:space="preserve">TELEPHONE</t>
  </si>
  <si>
    <t xml:space="preserve">ABONNEMENT KEYYO</t>
  </si>
  <si>
    <t xml:space="preserve">SFR 01 71 93 27 29</t>
  </si>
  <si>
    <t xml:space="preserve">TELEPHONE SOSH</t>
  </si>
  <si>
    <t xml:space="preserve">SFR N° 06 19 04 64 65</t>
  </si>
  <si>
    <t xml:space="preserve">ABONNEMENT DU 10/10 AU 10/11</t>
  </si>
  <si>
    <t xml:space="preserve">ABONNEMENT OCT</t>
  </si>
  <si>
    <t xml:space="preserve">HOTEL FB DEPLACEMENT QUALITE ANNECY</t>
  </si>
  <si>
    <t xml:space="preserve">SFR N°06 19 04 64 65</t>
  </si>
  <si>
    <t xml:space="preserve">SFR 01 83 87 64 62</t>
  </si>
  <si>
    <t xml:space="preserve">ERREUR DE PREL OPERATEUR ORANGE</t>
  </si>
  <si>
    <t xml:space="preserve">FPE</t>
  </si>
  <si>
    <t xml:space="preserve">(FACTURE: 1724243021) PAIEMENT REJETE</t>
  </si>
  <si>
    <t xml:space="preserve">SFR 06 19 04 64 65</t>
  </si>
  <si>
    <t xml:space="preserve">SFR 06 26 42 39 10 FA 1/10  31/10 ET 29/11 FB</t>
  </si>
  <si>
    <t xml:space="preserve">FRAIS S/VENTE 212 NATUREX A 135 EUR</t>
  </si>
  <si>
    <t xml:space="preserve">FRAIS SUR TITRES</t>
  </si>
  <si>
    <t xml:space="preserve">OD</t>
  </si>
  <si>
    <t xml:space="preserve">ANNULATION DROITS DE GARDE SEM 2 31082017 COMPTABILISE X 2 </t>
  </si>
  <si>
    <t xml:space="preserve">ME2</t>
  </si>
  <si>
    <t xml:space="preserve">DROITS DE GARDE 2EME SEM 2018</t>
  </si>
  <si>
    <t xml:space="preserve">FRAIS S/ENCAISSEMENT COUPONS CASINO 7.5% PERP</t>
  </si>
  <si>
    <t xml:space="preserve">FRAIS S/ENCAISSEMENT COUPONS AXA TV03 PERP </t>
  </si>
  <si>
    <t xml:space="preserve">VIR COM CAUTIONS 31/08 DECOMPTE AVALS ET CAUTIONS ARRE</t>
  </si>
  <si>
    <t xml:space="preserve">AUT.FRAIS&amp;COMMISSIONS/PS</t>
  </si>
  <si>
    <t xml:space="preserve">COM S/VENTE LIVRES PAYPAL JUIN JUILLET</t>
  </si>
  <si>
    <t xml:space="preserve">COM S/ LIVRES PAYPAL </t>
  </si>
  <si>
    <t xml:space="preserve">FAC.CIC SGT18005200732233 DONT TVA 10,80EUR</t>
  </si>
  <si>
    <t xml:space="preserve">FAC.CIC SGT18005200790039 DONT TVA 0,00EUR</t>
  </si>
  <si>
    <t xml:space="preserve">EXTOURNE COM S/VENTE PAYPAL JUIN ET JUILLET</t>
  </si>
  <si>
    <t xml:space="preserve">FRAIS PAIE CB OP 1103,91 EUR</t>
  </si>
  <si>
    <t xml:space="preserve">VIR COM CAUTIONS 30/09 DECOMPTE AVALS ET CAUTIONS ARRE</t>
  </si>
  <si>
    <t xml:space="preserve">FRAIS PAIE CB OP 58,80 USD</t>
  </si>
  <si>
    <t xml:space="preserve">FAC.CIC SGT18005200823040 DONT TVA 10,80EUR</t>
  </si>
  <si>
    <t xml:space="preserve">FAC.CIC SGT18005200884434 DONT TVA 0,00EUR</t>
  </si>
  <si>
    <t xml:space="preserve">VIR COM CAUTIONS 31/10 DECOMPTE AVALS ET CAUTIONS ARRE</t>
  </si>
  <si>
    <t xml:space="preserve">FAC.CIC SGT18005200917929 DONT TVA 10,80EUR</t>
  </si>
  <si>
    <t xml:space="preserve">FAC.CIC SGT18005200976798 DONT TVA 0,00EUR</t>
  </si>
  <si>
    <t xml:space="preserve">VIR STRIPE PAYMENTS UK LTD 30066-12-18317675027720</t>
  </si>
  <si>
    <t xml:space="preserve">VIR STRIPE PAYMENTS UK LTD 30066-12-18318625012327</t>
  </si>
  <si>
    <t xml:space="preserve">EXTOURNE AGIOS AU 31082017</t>
  </si>
  <si>
    <t xml:space="preserve">CN1</t>
  </si>
  <si>
    <t xml:space="preserve">COMM REMISE CB NO 41710 72951100</t>
  </si>
  <si>
    <t xml:space="preserve">FRAIS CDN IRAISER </t>
  </si>
  <si>
    <t xml:space="preserve">ABONNEMENT V-PASS POUR UN DELEGU</t>
  </si>
  <si>
    <t xml:space="preserve">INTERNET ENTREPRISE ET INSTITUTI</t>
  </si>
  <si>
    <t xml:space="preserve">COMM REMISE CB NO 74497 72951100</t>
  </si>
  <si>
    <t xml:space="preserve">COMM REMISE CB NO 34969 72951100</t>
  </si>
  <si>
    <t xml:space="preserve">COMM REMISE CB NO 96757 72951100</t>
  </si>
  <si>
    <t xml:space="preserve">COMM REMISE CB NO 76009 72951100</t>
  </si>
  <si>
    <t xml:space="preserve">COMM REMISE CB NO 19619 72951100</t>
  </si>
  <si>
    <t xml:space="preserve">ABONNEMENT.TPE PROPRIE N? 729511</t>
  </si>
  <si>
    <t xml:space="preserve">COMM REMISE CB NO 11033 72951100</t>
  </si>
  <si>
    <t xml:space="preserve">CN3</t>
  </si>
  <si>
    <t xml:space="preserve">ABONNEMENT.TPE PROPRIE N° 7295153</t>
  </si>
  <si>
    <t xml:space="preserve">FRAIS E-VIR SEPA VERS EEE</t>
  </si>
  <si>
    <t xml:space="preserve">COMM REMISE CB NO 14598 72951100</t>
  </si>
  <si>
    <t xml:space="preserve">COMM REMISE CB NO 91471 72951100</t>
  </si>
  <si>
    <t xml:space="preserve">COMM REMISE CB NO 20036 72951100</t>
  </si>
  <si>
    <t xml:space="preserve">ABONNEMENT.TPE PROPRIE N? 729515</t>
  </si>
  <si>
    <t xml:space="preserve">COMM REMISE CB NO 92804 72951100</t>
  </si>
  <si>
    <t xml:space="preserve">COMM REMISE CB NO 68794 72951100</t>
  </si>
  <si>
    <t xml:space="preserve">COMM REMISE CB NO 37251 72951100</t>
  </si>
  <si>
    <t xml:space="preserve">COMM REMISE CB NO 06934 72951100</t>
  </si>
  <si>
    <t xml:space="preserve">COMM REMISE CB NO 85086 72951100</t>
  </si>
  <si>
    <t xml:space="preserve">COMM REMISE CB NO 71434 72951100</t>
  </si>
  <si>
    <t xml:space="preserve">COMM REMISE CB NO 09919 72951100</t>
  </si>
  <si>
    <t xml:space="preserve">COMM REMISE CB NO 79946 72951100</t>
  </si>
  <si>
    <t xml:space="preserve">COMM REMISE CB NO 18472 72951100</t>
  </si>
  <si>
    <t xml:space="preserve">COMM REMISE CB NO 99863 72951100</t>
  </si>
  <si>
    <t xml:space="preserve">COMM REMISE CB NO 16531 72951100</t>
  </si>
  <si>
    <t xml:space="preserve">COMM REMISE CB NO 36567 72951100</t>
  </si>
  <si>
    <t xml:space="preserve">COMM REMISE CB NO 36499 72951100</t>
  </si>
  <si>
    <t xml:space="preserve">COMM REMISE CB NO 33214 72951100</t>
  </si>
  <si>
    <t xml:space="preserve">COMM REMISE CB NO 44726 72951100</t>
  </si>
  <si>
    <t xml:space="preserve">COMM REMISE CB NO 42275 72951100</t>
  </si>
  <si>
    <t xml:space="preserve">COMM REMISE CB NO 83807 72951100</t>
  </si>
  <si>
    <t xml:space="preserve">COMM REMISE CB NO 01159 72951100</t>
  </si>
  <si>
    <t xml:space="preserve">COMM REMISE CB NO 11050 72951100</t>
  </si>
  <si>
    <t xml:space="preserve">PA</t>
  </si>
  <si>
    <t xml:space="preserve">TAXES SUR LES SALAIRES</t>
  </si>
  <si>
    <t xml:space="preserve">TAXE SUR LES SALAIRES</t>
  </si>
  <si>
    <t xml:space="preserve">FORMATION CONTINUE</t>
  </si>
  <si>
    <t xml:space="preserve">PART.EMPL.FORM.PROF.CONT</t>
  </si>
  <si>
    <t xml:space="preserve">SALAIRES BRUTS</t>
  </si>
  <si>
    <t xml:space="preserve">SALAIRES ADMINISTRATIFS</t>
  </si>
  <si>
    <t xml:space="preserve">REMBOURSEMENT DE FRAIS</t>
  </si>
  <si>
    <t xml:space="preserve">REMBT FRAIS TRANSP.ADMIN.</t>
  </si>
  <si>
    <t xml:space="preserve">URSSAF</t>
  </si>
  <si>
    <t xml:space="preserve">COTISATIONS A l URSSAF</t>
  </si>
  <si>
    <t xml:space="preserve">MUTUELLE</t>
  </si>
  <si>
    <t xml:space="preserve">Cotisations aux mutuelles</t>
  </si>
  <si>
    <t xml:space="preserve">RETRAITE CADRES</t>
  </si>
  <si>
    <t xml:space="preserve">COTIS. RETRAITE CADRES</t>
  </si>
  <si>
    <t xml:space="preserve">RETRAITE NON CADRES</t>
  </si>
  <si>
    <t xml:space="preserve">COTISATIONS RETRAITES.PREV</t>
  </si>
  <si>
    <t xml:space="preserve">PRÉVOYANCE</t>
  </si>
  <si>
    <t xml:space="preserve">PREVOYANCE</t>
  </si>
  <si>
    <t xml:space="preserve">POLE EMPLOI</t>
  </si>
  <si>
    <t xml:space="preserve">COTISATIONS POLEEMPLOI</t>
  </si>
  <si>
    <t xml:space="preserve">ECART S/REGLEMENT AGESSA TR3 2018</t>
  </si>
  <si>
    <t xml:space="preserve">COTISATION AUTRES ORGANISMES S</t>
  </si>
  <si>
    <t xml:space="preserve">TICKETS RESTAURANT PART PAT.</t>
  </si>
  <si>
    <t xml:space="preserve">Inconnu</t>
  </si>
  <si>
    <t xml:space="preserve">COTISATION MEDECINE DU TRAVAIL</t>
  </si>
  <si>
    <t xml:space="preserve">MEDECINE TRAV.PHARMACIE</t>
  </si>
  <si>
    <t xml:space="preserve">AR BRUXELLES 18/09</t>
  </si>
  <si>
    <t xml:space="preserve">Autres charges de personnel</t>
  </si>
  <si>
    <t xml:space="preserve">VIR SUCCESSION LESUEUR DE GIVRY</t>
  </si>
  <si>
    <t xml:space="preserve">ECART SUR FACTURE LOGICIEL D'ORGANISATION</t>
  </si>
  <si>
    <t xml:space="preserve">ECART S/PREL URSSAF OCT</t>
  </si>
  <si>
    <t xml:space="preserve">ECART S/PREL PREVOYANCE TR3 2018</t>
  </si>
  <si>
    <t xml:space="preserve">ECART S/PREL MUTUELLE TR3 2018</t>
  </si>
  <si>
    <t xml:space="preserve">Somme - SOLDE</t>
  </si>
  <si>
    <t xml:space="preserve">Total Résultat</t>
  </si>
  <si>
    <t xml:space="preserve"> Energie</t>
  </si>
  <si>
    <t xml:space="preserve"> Fournitures administratives; petit matériel</t>
  </si>
  <si>
    <t xml:space="preserve"> Prestations enseignement</t>
  </si>
  <si>
    <t xml:space="preserve"> Loyers immobiliers, locations</t>
  </si>
  <si>
    <t xml:space="preserve"> Entretien et réparations</t>
  </si>
  <si>
    <t xml:space="preserve"> Maintenance informatique</t>
  </si>
  <si>
    <t xml:space="preserve"> Primes d'assurance</t>
  </si>
  <si>
    <t xml:space="preserve"> Documentation</t>
  </si>
  <si>
    <t xml:space="preserve"> Etudes et recherches </t>
  </si>
  <si>
    <t xml:space="preserve"> Honoraires et frais d'actes</t>
  </si>
  <si>
    <t xml:space="preserve"> Inscription colloque</t>
  </si>
  <si>
    <t xml:space="preserve"> Organisation salon</t>
  </si>
  <si>
    <t xml:space="preserve"> Référentiel qualité</t>
  </si>
  <si>
    <t xml:space="preserve"> Personnel extérieur/droits d'auteurs</t>
  </si>
  <si>
    <t xml:space="preserve"> Annonces et insertions</t>
  </si>
  <si>
    <t xml:space="preserve"> Frais de campagne des dons</t>
  </si>
  <si>
    <t xml:space="preserve"> Frais de communication</t>
  </si>
  <si>
    <t xml:space="preserve"> Missions, réceptions, déplacements</t>
  </si>
  <si>
    <t xml:space="preserve"> Frais postaux,internet et téléphone</t>
  </si>
  <si>
    <t xml:space="preserve"> Services bancaires</t>
  </si>
  <si>
    <t xml:space="preserve"> Impôts, taxes et versements assimilés</t>
  </si>
  <si>
    <t xml:space="preserve"> Cotisations-réseaux influence</t>
  </si>
  <si>
    <t xml:space="preserve">Frais de communication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</si>
</sst>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\ _€_-;\-* #,##0.00\ _€_-;_-* \-??\ _€_-;_-@_-"/>
    <numFmt numFmtId="166" formatCode="_-* #,##0\ _€_-;\-* #,##0\ _€_-;_-* \-??\ _€_-;_-@_-"/>
    <numFmt numFmtId="167" formatCode="_-* #,##0.00&quot; €&quot;_-;\-* #,##0.00&quot; €&quot;_-;_-* \-??&quot; €&quot;_-;_-@_-"/>
    <numFmt numFmtId="168" formatCode="_-* #,##0&quot; €&quot;_-;\-* #,##0&quot; €&quot;_-;_-* \-??&quot; €&quot;_-;_-@_-"/>
    <numFmt numFmtId="169" formatCode="0_ ;\-0\ "/>
    <numFmt numFmtId="170" formatCode="DD/MM/YYYY"/>
    <numFmt numFmtId="171" formatCode="#,##0.00\ [$€];[RED]\-#,##0.00\ [$€]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name val="Times New Roman"/>
      <family val="1"/>
      <charset val="1"/>
    </font>
    <font>
      <b val="true"/>
      <sz val="16"/>
      <name val="Times New Roman"/>
      <family val="1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9"/>
      <name val="Times New Roman"/>
      <family val="1"/>
      <charset val="1"/>
    </font>
    <font>
      <b val="true"/>
      <sz val="11"/>
      <name val="Times New Roman"/>
      <family val="1"/>
      <charset val="1"/>
    </font>
    <font>
      <sz val="9"/>
      <name val="Times New Roman"/>
      <family val="1"/>
      <charset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E4E1"/>
        <bgColor rgb="FFDCDCDC"/>
      </patternFill>
    </fill>
    <fill>
      <patternFill patternType="solid">
        <fgColor rgb="FFDCDCDC"/>
        <bgColor rgb="FFFFE4E1"/>
      </patternFill>
    </fill>
  </fills>
  <borders count="17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9" fillId="0" borderId="3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8" fontId="0" fillId="0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3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10" fillId="0" borderId="3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8" fillId="0" borderId="3" xfId="15" applyFont="true" applyBorder="true" applyAlignment="true" applyProtection="true">
      <alignment horizontal="left" vertical="top" textRotation="0" wrapText="false" indent="1" shrinkToFit="false"/>
      <protection locked="true" hidden="false"/>
    </xf>
    <xf numFmtId="166" fontId="7" fillId="0" borderId="3" xfId="15" applyFont="true" applyBorder="true" applyAlignment="true" applyProtection="true">
      <alignment horizontal="left" vertical="top" textRotation="0" wrapText="false" indent="1" shrinkToFit="false"/>
      <protection locked="true" hidden="false"/>
    </xf>
    <xf numFmtId="169" fontId="7" fillId="0" borderId="3" xfId="15" applyFont="true" applyBorder="true" applyAlignment="true" applyProtection="true">
      <alignment horizontal="left" vertical="top" textRotation="0" wrapText="false" indent="1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2" borderId="3" xfId="15" applyFont="true" applyBorder="true" applyAlignment="true" applyProtection="true">
      <alignment horizontal="right" vertical="top" textRotation="0" wrapText="false" indent="1" shrinkToFit="false"/>
      <protection locked="true" hidden="false"/>
    </xf>
    <xf numFmtId="168" fontId="0" fillId="2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3" xfId="15" applyFont="true" applyBorder="true" applyAlignment="true" applyProtection="true">
      <alignment horizontal="left" vertical="top" textRotation="0" wrapText="false" indent="1" shrinkToFit="false"/>
      <protection locked="true" hidden="false"/>
    </xf>
    <xf numFmtId="166" fontId="7" fillId="0" borderId="3" xfId="15" applyFont="true" applyBorder="true" applyAlignment="true" applyProtection="true">
      <alignment horizontal="right" vertical="top" textRotation="0" wrapText="false" indent="1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7" fillId="2" borderId="3" xfId="15" applyFont="true" applyBorder="true" applyAlignment="true" applyProtection="true">
      <alignment horizontal="left" vertical="top" textRotation="0" wrapText="false" indent="1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9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0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2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3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4" fillId="0" borderId="15" xfId="24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4" fillId="0" borderId="16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6" fontId="7" fillId="0" borderId="0" xfId="15" applyFont="true" applyBorder="true" applyAlignment="true" applyProtection="true">
      <alignment horizontal="left" vertical="top" textRotation="0" wrapText="false" indent="1" shrinkToFit="false"/>
      <protection locked="true" hidden="false"/>
    </xf>
    <xf numFmtId="164" fontId="0" fillId="3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in de la table dynamique" xfId="20"/>
    <cellStyle name="Valeur de la table dynamique" xfId="21"/>
    <cellStyle name="Champ de la table dynamique" xfId="22"/>
    <cellStyle name="Catégorie de la table dynamique" xfId="23"/>
    <cellStyle name="Titre de la table dynamique" xfId="24"/>
    <cellStyle name="Résultat de la table dynamique" xfId="2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E4E1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8" Type="http://schemas.openxmlformats.org/officeDocument/2006/relationships/pivotCacheDefinition" Target="pivotCache/pivotCacheDefinition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Budget%20et%20r&#233;alis&#233;/Budget%202018-2019/Budget%20et%20r&#233;alis&#233;%20FPE%20(hors%20FA)%202018%202019%2028122018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udg&amp;real FPEILFM hors FA 18 19"/>
      <sheetName val="GL6ET730112018"/>
      <sheetName val="tcd3011"/>
      <sheetName val="Budget ILFM 18 19"/>
      <sheetName val="collecte dons"/>
      <sheetName val="Autres pdts et pdts financiers"/>
      <sheetName val="Subv versées"/>
      <sheetName val="Frais de livres"/>
      <sheetName val="Charges externes"/>
      <sheetName val="Coût personnel"/>
      <sheetName val="Amortissement"/>
    </sheetNames>
    <sheetDataSet>
      <sheetData sheetId="0"/>
      <sheetData sheetId="1"/>
      <sheetData sheetId="2">
        <row r="3">
          <cell r="A3" t="str">
            <v>Étiquettes de lignes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700" createdVersion="3">
  <cacheSource type="worksheet">
    <worksheetSource ref="A1:H701" sheet="Extraction logiciel compta"/>
  </cacheSource>
  <cacheFields count="8">
    <cacheField name="DATE" numFmtId="0">
      <sharedItems containsSemiMixedTypes="0" containsNonDate="0" containsDate="1" containsString="0" minDate="2018-09-01T00:00:00" maxDate="2018-11-30T00:00:00" count="75">
        <d v="2018-09-01T00:00:00"/>
        <d v="2018-09-03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5T00:00:00"/>
        <d v="2018-09-17T00:00:00"/>
        <d v="2018-09-18T00:00:00"/>
        <d v="2018-09-19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0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5T00:00:00"/>
        <d v="2018-11-06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</sharedItems>
    </cacheField>
    <cacheField name="JOURNAL" numFmtId="0">
      <sharedItems count="11">
        <s v="CA"/>
        <s v="CN1"/>
        <s v="CN3"/>
        <s v="FPE"/>
        <s v="HA"/>
        <s v="HA2"/>
        <s v="HA3"/>
        <s v="IL"/>
        <s v="ME2"/>
        <s v="OD"/>
        <s v="PA"/>
      </sharedItems>
    </cacheField>
    <cacheField name="CODE COMPTABLE" numFmtId="0">
      <sharedItems containsSemiMixedTypes="0" containsString="0" containsNumber="1" containsInteger="1" minValue="604820" maxValue="658000" count="72">
        <n v="604820"/>
        <n v="606100"/>
        <n v="606101"/>
        <n v="606300"/>
        <n v="606400"/>
        <n v="606500"/>
        <n v="607400"/>
        <n v="612200"/>
        <n v="613201"/>
        <n v="613202"/>
        <n v="613203"/>
        <n v="613204"/>
        <n v="613205"/>
        <n v="613207"/>
        <n v="613500"/>
        <n v="614001"/>
        <n v="614002"/>
        <n v="614003"/>
        <n v="614005"/>
        <n v="614006"/>
        <n v="615200"/>
        <n v="615500"/>
        <n v="615600"/>
        <n v="616001"/>
        <n v="618100"/>
        <n v="618300"/>
        <n v="618500"/>
        <n v="622600"/>
        <n v="622610"/>
        <n v="622620"/>
        <n v="622630"/>
        <n v="622700"/>
        <n v="623100"/>
        <n v="623202"/>
        <n v="623203"/>
        <n v="623205"/>
        <n v="623206"/>
        <n v="623302"/>
        <n v="623400"/>
        <n v="623601"/>
        <n v="623602"/>
        <n v="624100"/>
        <n v="625100"/>
        <n v="625101"/>
        <n v="625102"/>
        <n v="625103"/>
        <n v="625105"/>
        <n v="625107"/>
        <n v="625108"/>
        <n v="625600"/>
        <n v="626100"/>
        <n v="626300"/>
        <n v="626500"/>
        <n v="627100"/>
        <n v="627800"/>
        <n v="627802"/>
        <n v="631100"/>
        <n v="633300"/>
        <n v="641100"/>
        <n v="641400"/>
        <n v="645100"/>
        <n v="645200"/>
        <n v="645300"/>
        <n v="645305"/>
        <n v="645320"/>
        <n v="645400"/>
        <n v="645810"/>
        <n v="647000"/>
        <n v="647500"/>
        <n v="648000"/>
        <n v="657630"/>
        <n v="658000"/>
      </sharedItems>
    </cacheField>
    <cacheField name="LIBELLE ECRITURE" numFmtId="0">
      <sharedItems count="331">
        <s v="(FACTURE: 1724243021) PAIEMENT REJETE"/>
        <s v="2EME ACOMPTE ORGANISATION DU SALON"/>
        <s v="3 ANNONCES  ZELIE  OCTOBRE ACADEMIE P"/>
        <s v="30 SPOTS DE PUB ADP RADIO ND DU 8 AU 16 OCT"/>
        <s v="6 REPAS LIBANAIS AC DU PROF"/>
        <s v="ABG CARTES ETUDIANTS ILFM"/>
        <s v="ABG COPIES"/>
        <s v="ABG PAPIER IVOIRE DIPLOMES"/>
        <s v="ABONNEMENT D'ENTRETIEN CHAUFFAGE 2019  CHQ 1739526"/>
        <s v="ABONNEMENT DU 01/10/2018 AU 31/12/2018 PACK+"/>
        <s v="ABONNEMENT DU 10/10 AU 10/11"/>
        <s v="ABONNEMENT EMAILING NOV"/>
        <s v="ABONNEMENT EMAILING OCT"/>
        <s v="ABONNEMENT KEYYO"/>
        <s v="ABONNEMENT NOV DEC"/>
        <s v="ABONNEMENT NOVEMBRE"/>
        <s v="ABONNEMENT OCT"/>
        <s v="ABONNEMENT OCT NOV"/>
        <s v="ABONNEMENT OCTOBRE"/>
        <s v="ABONNEMENT SENDINBLUE PLAN OR SEPT"/>
        <s v="ABONNEMENT SEPT"/>
        <s v="ABONNEMENT SEPT A OCTOBRE"/>
        <s v="ABONNEMENT V-PASS POUR UN DELEGU"/>
        <s v="ABONNEMENT.TPE PROPRIE N? 729511"/>
        <s v="ABONNEMENT.TPE PROPRIE N? 729515"/>
        <s v="ABONNEMENT.TPE PROPRIE N° 7295153"/>
        <s v="ACCUEIL ASSOC AUTISME FPE AC LE 6 OCT"/>
        <s v="ACOMPTE HONORAIRES COMPTABLES EX CLOS AU 31082018"/>
        <s v="ACOMPTE J MALPHETTES ORGANISATION SALON"/>
        <s v="ADOBE NOVEMBRE"/>
        <s v="ADOBE OCTOBRE"/>
        <s v="ADOBE SEPTEMBRE"/>
        <s v="AFFRANCHISSEMENT MAC"/>
        <s v="AFFRANCHISSEMENTS MAC"/>
        <s v="AFFRANCHISSEMENTS MAC OCT"/>
        <s v="AJOUT LICENCE PAUL BELIN"/>
        <s v="ANNUL FA 18.06.1714 / FA POUR FER"/>
        <s v="ANNULATION DROITS DE GARDE SEM 2 31082017 COMPTABILISE X 2 "/>
        <s v="AR AD PARIS CLERMONT FERRAND DEPLACEMENT QUALITE ECOLE 19/11"/>
        <s v="AR BESANCON 15/11"/>
        <s v="AR BRUXELLES 18/09"/>
        <s v="AR CABASSE PARIS MA CHAMBOUNNAUD 11/11"/>
        <s v="AR FONDATION ZARROUATI 09/11"/>
        <s v="AR LOURDES PARIS 10/11 CA CAPCARRERE"/>
        <s v="AR MARSEILLE VANNES ET LE PECQ VDJ NOV"/>
        <s v="AR NYOISEAU PARIS 22/09"/>
        <s v="AR PARIS AIX EN PROVENCE"/>
        <s v="AR PARIS ANNECY 15 ET 16/10 FB"/>
        <s v="AR PARIS CLERMONT FERRAND 22 23/11 HOTEL 22/11"/>
        <s v="AR PARIS LIORAC C FROMENT"/>
        <s v="AR PARIS TOULOUSE 10-12/11 S MICHEL"/>
        <s v="AR RUE DE SEZE COM PUBLIC 31/10"/>
        <s v="AR SARREBOURG-FPE OCTOBRE"/>
        <s v="AR SECRETARIAT G DE L'ENSEIGNEMENT CATHO 13/11 VIA FPE"/>
        <s v="AR ST JEAN DE P SESSION ILFM 10/11"/>
        <s v="AR TOULOUSE GENEVE S MICHEL 30 OCT - 2 NOV"/>
        <s v="AR TOULOUSE PARIS 22 ET 29 SEPT S MICHEL"/>
        <s v="AR TOULOUSE/GRENOBLE 18 ET 20 OCTOBRE"/>
        <s v="ATELIER ACADEMIE DU PROF. V. SUBIAS  19/10"/>
        <s v="AVOIR SUR FA 80559282/FRAIS DE PORT"/>
        <s v="BIBLIOTHEQUE BILLY IKEA"/>
        <s v="BOISSONS SOIREE DU PATRIMOINE"/>
        <s v="BULLETINS DE SALAIRE DE MAI A AOUT"/>
        <s v="CADEAU BERTILLE"/>
        <s v="CADRE PHOTO ILFM"/>
        <s v="CARTE ENVOI CADEAU C BERA"/>
        <s v="CARTE NOLWENN"/>
        <s v="CARTE PHOTOCOPIES ABG"/>
        <s v="CARTE PHOTOCOPIES ABG "/>
        <s v="CARTES VISITE AG"/>
        <s v="CARTONS SOIREE DU PATRIMOINE"/>
        <s v="CARTOUCHE MACHINE A AFFRANCHIR "/>
        <s v="CHARGES DECEMBRE"/>
        <s v="CHARGES NOVEMBRE"/>
        <s v="CHARGES OCTOBRE"/>
        <s v="CLES BUREAU ILFM"/>
        <s v="COLLATION ET DEJEUNER SESSION 1 DES 22 ET 23 SEPT"/>
        <s v="COM S/ LIVRES PAYPAL "/>
        <s v="COM S/VENTE LIVRES PAYPAL JUIN JUILLET"/>
        <s v="COMM REMISE CB NO 01159 72951100"/>
        <s v="COMM REMISE CB NO 06934 72951100"/>
        <s v="COMM REMISE CB NO 09919 72951100"/>
        <s v="COMM REMISE CB NO 11033 72951100"/>
        <s v="COMM REMISE CB NO 11050 72951100"/>
        <s v="COMM REMISE CB NO 14598 72951100"/>
        <s v="COMM REMISE CB NO 16531 72951100"/>
        <s v="COMM REMISE CB NO 18472 72951100"/>
        <s v="COMM REMISE CB NO 19619 72951100"/>
        <s v="COMM REMISE CB NO 20036 72951100"/>
        <s v="COMM REMISE CB NO 33214 72951100"/>
        <s v="COMM REMISE CB NO 34969 72951100"/>
        <s v="COMM REMISE CB NO 36499 72951100"/>
        <s v="COMM REMISE CB NO 36567 72951100"/>
        <s v="COMM REMISE CB NO 37251 72951100"/>
        <s v="COMM REMISE CB NO 41710 72951100"/>
        <s v="COMM REMISE CB NO 42275 72951100"/>
        <s v="COMM REMISE CB NO 44726 72951100"/>
        <s v="COMM REMISE CB NO 68794 72951100"/>
        <s v="COMM REMISE CB NO 71434 72951100"/>
        <s v="COMM REMISE CB NO 74497 72951100"/>
        <s v="COMM REMISE CB NO 76009 72951100"/>
        <s v="COMM REMISE CB NO 79946 72951100"/>
        <s v="COMM REMISE CB NO 83807 72951100"/>
        <s v="COMM REMISE CB NO 85086 72951100"/>
        <s v="COMM REMISE CB NO 91471 72951100"/>
        <s v="COMM REMISE CB NO 92804 72951100"/>
        <s v="COMM REMISE CB NO 96757 72951100"/>
        <s v="COMM REMISE CB NO 99863 72951100"/>
        <s v="COMPTEUR 351"/>
        <s v="COMPTEUR 613"/>
        <s v="COMPTEUR 622"/>
        <s v="COMPTEUR 636 1ERE DROITE"/>
        <s v="COMPTEUR 678 "/>
        <s v="CONFERENCE ENS A GIRARD LE 22/11"/>
        <s v="CONTRAT 6844896504 DU 1/09/2018 AU 31/08/2019 RESP DES DIRIGEANTS"/>
        <s v="CONTRAT 6849949804 DU 1/09/2018 AU 31/08/2019 RESP CIVILE"/>
        <s v="CONTRAT POST REPONSE DE AOUT"/>
        <s v="CONTRAT POST REPONSE DE OCT"/>
        <s v="COPIES NB AU 31/10"/>
        <s v="COTISATION MEDECINE DU TRAVAIL"/>
        <s v="COURSES BUREAU"/>
        <s v="CRITERION HISTOIRE DE FRANCE"/>
        <s v="DEBAT COMM PUBLIC BOURNAZEL AC LE 17 OCT"/>
        <s v="DEBAT LIVE FORCE REPUBLICAINE AC LE 16 OCT"/>
        <s v="DEJ CECILE PHILIPPE 19/10"/>
        <s v="DEJ RDV FUNDRAISING AC + E VILLEMAIN 2/10"/>
        <s v="DEJ RDV FUNDRAISING AC + E VILLEMAIN ET EMMANUEL 9/10"/>
        <s v="DEJ RDV MEDIAS TOUTEDUC AC+M.BOUCHARD 12/10"/>
        <s v="DEJEUNER COMITE DES DONS LD AC ET BD"/>
        <s v="DEJEUNER TRAVAIL LD AC ET A GIRARD"/>
        <s v="DEPLACEMENT M DUBOIS 22-23/09"/>
        <s v="DEPLACEMENT ORLEANS-BLOIS-BERGERAC 15-16 OCTOBRE C DE FROMENT"/>
        <s v="DEPLACEMENT VISITE DE TUTORAT ST PERE 27/09"/>
        <s v="DEPOSE CROIX PHARMACIE , POSE SERRURE"/>
        <s v="DESTINEO DU 7/09"/>
        <s v="DROITS DE GARDE 2EME SEM 2018"/>
        <s v="DTU H.LEGENDRE/FPE"/>
        <s v="EAU ILFM"/>
        <s v="ECART S/PREL MUTUELLE TR3 2018"/>
        <s v="ECART S/PREL PREVOYANCE TR3 2018"/>
        <s v="ECART S/PREL URSSAF OCT"/>
        <s v="ECART S/REGLEMENT AGESSA TR3 2018"/>
        <s v="ECART SUR FACTURE LOGICIEL D'ORGANISATION"/>
        <s v="ECHARPES ILFM FA DROLES DE BOBINES"/>
        <s v="ECRAN PC VDJ"/>
        <s v="EMISSION RADIO COURTOISIE 14/09"/>
        <s v="EMISSION RADIO COURTOISIE 16/09"/>
        <s v="ENCART HIST DE L'EDUCATION VA DU 29/11 "/>
        <s v="ENTRETIEN DES BUREAUX OCTOBRE"/>
        <s v="ENTRETIEN DES BUREAUX SEPTEMBRE"/>
        <s v="ENVELOPPES"/>
        <s v="ENVOI CARTONS SOIREE DU PATRIMOINE"/>
        <s v="ERREUR DE PREL OPERATEUR ORANGE"/>
        <s v="ETUDE SUR LE NOM DU SALON AVOCAT ALG"/>
        <s v="EXTOURNE AGIOS AU 31082017"/>
        <s v="EXTOURNE COM S/VENTE PAYPAL JUIN ET JUILLET"/>
        <s v="FAC.CIC SGT18005200732233 DONT TVA 10,80EUR"/>
        <s v="FAC.CIC SGT18005200790039 DONT TVA 0,00EUR"/>
        <s v="FAC.CIC SGT18005200823040 DONT TVA 10,80EUR"/>
        <s v="FAC.CIC SGT18005200884434 DONT TVA 0,00EUR"/>
        <s v="FAC.CIC SGT18005200917929 DONT TVA 10,80EUR"/>
        <s v="FAC.CIC SGT18005200976798 DONT TVA 0,00EUR"/>
        <s v="FLEURS CHARLOTTE BERA"/>
        <s v="FLEURS DIPLOMES ILFM"/>
        <s v="FOND MUSICAL SPOT RADIO ACADEMIE DU PROFESSORAT"/>
        <s v="FORMATION CONTINUE"/>
        <s v="FORMULAIRE D’AGREMENT BAFA"/>
        <s v="FORUM MATERNELLES FB "/>
        <s v="FOURNITURES DE BUREAU"/>
        <s v="FRAIS D'ENVOI COPIES E PERSON"/>
        <s v="FRAIS DE DEPLACEMENT"/>
        <s v="FRAIS DE RESILIATION DE CONTRAT"/>
        <s v="FRAIS DEPLACEMENT VVL WEI OCTOBRE"/>
        <s v="FRAIS E-VIR SEPA VERS EEE"/>
        <s v="FRAIS PAIE CB OP 1103,91 EUR"/>
        <s v="FRAIS PAIE CB OP 58,80 USD"/>
        <s v="FRAIS S/ENCAISSEMENT COUPONS AXA TV03 PERP "/>
        <s v="FRAIS S/ENCAISSEMENT COUPONS CASINO 7.5% PERP"/>
        <s v="FRAIS S/VENTE 212 NATUREX A 135 EUR"/>
        <s v="FREE 07 67 11 46 55"/>
        <s v="GUIDE HISTOIRE ET ORGANISATION DU SYSTEME EDUCATIF MA COMOR"/>
        <s v="HA FICHIER IMAGE ADOBE POUR L'INVITATION SOIREES DU PATRIMOINE"/>
        <s v="HEBERGEMENT ET RENOUVELLEMENT DOMAINE ECOLES LIBRES 17/11/18 A 16/11/19"/>
        <s v="HEBERGEMENT FPE DU 11/10/2018 AU 10/10/2019"/>
        <s v="HEBERGEMENT ILFM 11/10/2018 AU 10/10/2019"/>
        <s v="HEBERGEMENT LA PLATEFORME DU PROF 27/11/2018-26/11/2019"/>
        <s v="HEBERGEMENT M DUBOIS 22/09"/>
        <s v="HEBERGEMENT VISITE DE TUTORAT ST PERE 27/09"/>
        <s v="HISTOIRE DE FRANCE RACONTEE"/>
        <s v="HOTEL FB DEPLACEMENT QUALITE ANNECY"/>
        <s v="INAE LES CARTOUCHES"/>
        <s v="INSCRIPTION CONFERENCE &quot;ENTREPRISE ET EDUCATION&quot; AG 13/12"/>
        <s v="INTENDANCE BLEMUR"/>
        <s v="INTENDANCE SOIREE DU PATRIMOINE 13 NOV MMJ"/>
        <s v="INTENDANCE WEI"/>
        <s v="INTENDANCE WEI "/>
        <s v="INTERNET ENTREPRISE ET INSTITUTI"/>
        <s v="INTERVENTION 18/10"/>
        <s v="INTERVENTION 22 ET 23 OCTOBRE WEI"/>
        <s v="INTERVENTION MY PIERRE 10, 11 ET 12 NOVEMBRE"/>
        <s v="JOURNAL L'UNION"/>
        <s v="LA PETITE ECOLE DU BON PASTEUR MATERIEL MONTESSORI 23/09"/>
        <s v="LEVEE DE FONDS NOEL 2018 FACONNAGE ET ROUTAGE"/>
        <s v="LEVEE DE FONDS NOVEMBRE"/>
        <s v="LIVRE SVENIA BUSSON A GIRARD LE 7 NOV"/>
        <s v="LIVRES CRITERION"/>
        <s v="LOCATION COPIEURS OCT A DEC"/>
        <s v="LOCATION SALLES ACADEMIE DU PROF. LOCAUX CDFOUCAULT"/>
        <s v="LOCATION WEI BLEMUR"/>
        <s v="LOGICIEL D'ORGANISATION ILFM"/>
        <s v="LOGICIEL MANAO DU 1/01/2019 AU 31/12/2019"/>
        <s v="LOYER DECEMBRE"/>
        <s v="LOYER NOVEMBRE"/>
        <s v="LOYER OCTOBRE"/>
        <s v="LRAR  AC POUR BLANQUER/INSPECTION"/>
        <s v="LRAR AC POUR E PHILIPPE VM INSPECTEURS"/>
        <s v="LRAR JM BLANQUER"/>
        <s v="LRAR PREFECTURE DE PARIS"/>
        <s v="MAILING LETTRE AUX DONATEURS"/>
        <s v="MAINTENANCE FULLWEB ECOLES LIBRES 01/10/2018 -31/12/2018"/>
        <s v="MAINTENANCE FULLWEB FPE ET LIBERTE SCOLAIRE 01/10/2018 -31/12/2018"/>
        <s v="MAINTENANCE PC 01/09/2018 AU 31/12/2018"/>
        <s v="MECENAT COMPETENCES IFACI CERTIFICATION"/>
        <s v="MECENAT DE COMPETENCE ACTHEOS LABEL Q"/>
        <s v="MICROSOFT OFFICE AOUT SEPTEMBRE"/>
        <s v="MICROSOFT OFFICE NOVEMBRE"/>
        <s v="MICROSOFT OFFICE OCTOBRE"/>
        <s v="MISSION COM PUBLIC"/>
        <s v="MODIFICATION DE CDE/ANNUL PLAN MICRO DU 02/07"/>
        <s v="MUTUELLE"/>
        <s v="NUIT DU BIEN COMMUN MOGADOR 12/11"/>
        <s v="OFFICE DEPOT CORDON ET PRISE MULTIPLE"/>
        <s v="OFFICE DEPOT ETIQUETTES"/>
        <s v="OFFICE DEPOT RAMETTE PAPIER"/>
        <s v="PAGE GUIDE CONGRES 2019 PUB ADP ET ILFM"/>
        <s v="PAPIER RECOUVRE LIVRE BIBLIOTHEQUE FA DEMCO"/>
        <s v="PARKING"/>
        <s v="PICHETS"/>
        <s v="PLAQUES DE PORTE FPE"/>
        <s v="POLE EMPLOI"/>
        <s v="PORT PC VDJ"/>
        <s v="POST REPONSE SEPTEMBRE"/>
        <s v="POSTE /LRAR RECTEUR ACADEMIE DE PARIS"/>
        <s v="POSTE LRAR"/>
        <s v="POSTE LRAR EN ET MINISTERE JUSTICE"/>
        <s v="POSTE REEXPEDITION"/>
        <s v="POT DEPART BERTILLE"/>
        <s v="PREPARATION SALON "/>
        <s v="PREPARER STRATEGIQUEMENT SON ANNEE 24/09 L BOURDIN"/>
        <s v="PRESENTATION PEDAGOGIE MONTESSORI TDJM"/>
        <s v="PRESTATION DU 24/10 L'ART ORATOIRE"/>
        <s v="PRESTATION PC VDJ"/>
        <s v="PRÉVOYANCE"/>
        <s v="PROMOTION ADP SUR FACEBOOK"/>
        <s v="PUB FPE VA 04/10"/>
        <s v="PUB HISTOIRE DE L'EDUCATION ENCART JETE DANS VA "/>
        <s v="R LE ROUX-MION 2EME SEANCE DU 16/12/2017"/>
        <s v="R LE ROUX-MION 3EME SEANCE DU 03/02/2018"/>
        <s v="R LE ROUX-MION 4EME SEANCE DU 24/03/2018"/>
        <s v="R LE ROUX-MION 5EME SEANCE DU 05/05/2018"/>
        <s v="RAMETTES"/>
        <s v="RDV LITZIE MAAREK 5/11 "/>
        <s v="RDV PIERRICK LEVEQUE 23/10"/>
        <s v="RECOMMANDE FORMULAIRE D’AGREMENT  BAFA"/>
        <s v="REMBOURSEMENT DE FRAIS"/>
        <s v="REMBOURSEMENT LOGICIEL D'ORGANISATION ILFM"/>
        <s v="RENCONTRE CHAUMETTE AVEC AG DR AC LE 16 OCT"/>
        <s v="RENOUVELLEMENT DOMAINE ECOLESPRIVEES 15/11/2018 AU 14/11/2019"/>
        <s v="RENOUVELLEMENT NOM DE DOMAINE FPE 12/10/2018 AU 11/10/2019"/>
        <s v="RENOUVELLEMENT NOM DE DOMAINE ILFM 13/10/2018 AU 12/10/2019"/>
        <s v="REPARATION PC FB"/>
        <s v="REPAS DEPALCEMENT QUALITE ANNECY FB 15/10"/>
        <s v="REPAS FB 16/10 VISITE QUALITE ANNECY"/>
        <s v="REPAS OFFERTS AUX ENSEIGNANTS DE L'AC DU PROF"/>
        <s v="RESTAURANT HARPERS AC CL FLORIAN PLATEFORME"/>
        <s v="RESTAURANT PATAKREP AC AG"/>
        <s v="RESTO NORD SUD C DE LESTRANGE, C CHAIX, E BOUDGOURD"/>
        <s v="RETRAITE CADRES"/>
        <s v="RETRAITE NON CADRES"/>
        <s v="REUNION TRAVAIL AG AD AC 31/10"/>
        <s v="REUNION TRAVAIL FPE AC LE 16 OCT"/>
        <s v="ROUTAGE EMAILING DE JUILLET (26/07/2018) A OCTOBRE LIBERTE SCOLAIRE"/>
        <s v="ROYER MONTMARTRE PRODUIT ENTRETIEN"/>
        <s v="RUPTURE CONVENTIONNELLE MAC"/>
        <s v="RV ACADOMIA 04/19"/>
        <s v="RV DASEN 11/09 "/>
        <s v="RV FUNDRAISING OPERATION SPECIALE 07/09 "/>
        <s v="RV INSPECTION GENERALE DE L'EDUCATION NATIONALE 13/09"/>
        <s v="RV LANCEMENT COLLECTION CRITERION 07/09"/>
        <s v="SALAIRES BRUTS"/>
        <s v="SCIENCES HUMAINES N°307"/>
        <s v="SFR 01 71 93 27 29"/>
        <s v="SFR 01 83 87 64 62"/>
        <s v="SFR 06 19 04 64 65"/>
        <s v="SFR 06 26 42 39 10 FA 1/10  31/10 ET 29/11 FB"/>
        <s v="SFR N° 06 19 04 64 65"/>
        <s v="SFR N°06 19 04 64 65"/>
        <s v="SOUS VERRE PHOTO "/>
        <s v="SPOTS BIBLIOTHEQUE"/>
        <s v="STATIONNEMENT PARIS"/>
        <s v="TAMPON PERSONNALISABLE"/>
        <s v="TAMPON PRINTY"/>
        <s v="TAXES SUR LES SALAIRES"/>
        <s v="TAXI A GIRARD"/>
        <s v="TAXI A. GIRARD "/>
        <s v="TAXI RDV FUNDRAISING AC + T VANDERVALLE 2/10"/>
        <s v="TAXI VISITE ECOLE ALSACIENNE AC 28/09"/>
        <s v="TELEPHONE SOSH"/>
        <s v="TICKETS AC LEFER"/>
        <s v="TICKETS RESTAURANT PART PAT."/>
        <s v="TIRAGE PHOTOS"/>
        <s v="TOURS DE COU"/>
        <s v="TRAJET MAISON DE LA RADIO AG 22/11"/>
        <s v="TRAJETS WEI"/>
        <s v="TRATTORIA DI SAPRI AC AD AG V. UHER "/>
        <s v="TUTORAT ET ENTRETIENS C DESOMBES ET B SOREL"/>
        <s v="TUTORAT MMES MOREAU ET LAURENT-SOREL +PRESENCE ILFM 11/11"/>
        <s v="URSSAF"/>
        <s v="VALEURS ACTUELLES DU 20/09"/>
        <s v="VIR COM CAUTIONS 30/09 DECOMPTE AVALS ET CAUTIONS ARRE"/>
        <s v="VIR COM CAUTIONS 31/08 DECOMPTE AVALS ET CAUTIONS ARRE"/>
        <s v="VIR COM CAUTIONS 31/10 DECOMPTE AVALS ET CAUTIONS ARRE"/>
        <s v="VIR STRIPE PAYMENTS UK LTD 30066-12-18317675027720"/>
        <s v="VIR STRIPE PAYMENTS UK LTD 30066-12-18318625012327"/>
        <s v="VIR SUCCESSION LESUEUR DE GIVRY"/>
        <s v="VISITE CHATEAU ECOUEN WEI"/>
        <s v="VISITE ECOLE DES ROCHES VERNEUIL/AVRE AC LE 4 OCT "/>
        <s v="VISITE ECOLE LIONEL SAYAG AC LE 10 OCT"/>
        <s v="VISITE TUTORAT ASNIERES ET VERSAILLES M DUBOIS"/>
        <s v="VOL TOULOUSE-PARIS 16/10+ RER"/>
        <s v="WEI BLEMUR INTENDANCE"/>
      </sharedItems>
    </cacheField>
    <cacheField name="DEBIT" numFmtId="0">
      <sharedItems containsSemiMixedTypes="0" containsString="0" containsNumber="1" minValue="0" maxValue="36720" count="442">
        <n v="0"/>
        <n v="0.01"/>
        <n v="0.05"/>
        <n v="0.22"/>
        <n v="0.3"/>
        <n v="0.33"/>
        <n v="0.5"/>
        <n v="0.58"/>
        <n v="0.64"/>
        <n v="0.7"/>
        <n v="0.76"/>
        <n v="0.78"/>
        <n v="0.8"/>
        <n v="0.9"/>
        <n v="0.95"/>
        <n v="1"/>
        <n v="1.1"/>
        <n v="1.28"/>
        <n v="1.5"/>
        <n v="1.78"/>
        <n v="1.8"/>
        <n v="1.98"/>
        <n v="2"/>
        <n v="2.1"/>
        <n v="2.2"/>
        <n v="2.21"/>
        <n v="2.29"/>
        <n v="2.52"/>
        <n v="2.87"/>
        <n v="2.88"/>
        <n v="2.9"/>
        <n v="2.92"/>
        <n v="2.99"/>
        <n v="3"/>
        <n v="3.4"/>
        <n v="3.6"/>
        <n v="4"/>
        <n v="4.1"/>
        <n v="4.2"/>
        <n v="4.5"/>
        <n v="4.6"/>
        <n v="4.67"/>
        <n v="5.1"/>
        <n v="5.2"/>
        <n v="5.22"/>
        <n v="5.23"/>
        <n v="5.65"/>
        <n v="5.7"/>
        <n v="5.92"/>
        <n v="6.1"/>
        <n v="6.35"/>
        <n v="6.41"/>
        <n v="6.59"/>
        <n v="6.6"/>
        <n v="6.62"/>
        <n v="6.63"/>
        <n v="7.2"/>
        <n v="7.32"/>
        <n v="7.5"/>
        <n v="7.7"/>
        <n v="7.76"/>
        <n v="7.79"/>
        <n v="8"/>
        <n v="8.1"/>
        <n v="8.55"/>
        <n v="8.59"/>
        <n v="8.62"/>
        <n v="8.92"/>
        <n v="9"/>
        <n v="9.37"/>
        <n v="9.6"/>
        <n v="9.89"/>
        <n v="9.9"/>
        <n v="9.99"/>
        <n v="10"/>
        <n v="10.1"/>
        <n v="10.4"/>
        <n v="10.55"/>
        <n v="11"/>
        <n v="11.05"/>
        <n v="11.4"/>
        <n v="11.88"/>
        <n v="11.93"/>
        <n v="11.99"/>
        <n v="12"/>
        <n v="12.15"/>
        <n v="12.16"/>
        <n v="12.17"/>
        <n v="12.89"/>
        <n v="13"/>
        <n v="13.21"/>
        <n v="13.28"/>
        <n v="13.71"/>
        <n v="13.9"/>
        <n v="13.94"/>
        <n v="14.26"/>
        <n v="14.4"/>
        <n v="14.69"/>
        <n v="15"/>
        <n v="15.18"/>
        <n v="16"/>
        <n v="16.04"/>
        <n v="16.07"/>
        <n v="16.1"/>
        <n v="16.17"/>
        <n v="16.47"/>
        <n v="16.57"/>
        <n v="16.8"/>
        <n v="17.1"/>
        <n v="17.16"/>
        <n v="17.25"/>
        <n v="17.71"/>
        <n v="17.9"/>
        <n v="18.09"/>
        <n v="18.1"/>
        <n v="18.46"/>
        <n v="18.48"/>
        <n v="18.65"/>
        <n v="18.73"/>
        <n v="19.2"/>
        <n v="19.68"/>
        <n v="19.99"/>
        <n v="20"/>
        <n v="20.5"/>
        <n v="20.6"/>
        <n v="20.98"/>
        <n v="21"/>
        <n v="21.3"/>
        <n v="21.6"/>
        <n v="22"/>
        <n v="22.5"/>
        <n v="22.7"/>
        <n v="22.73"/>
        <n v="22.8"/>
        <n v="23.07"/>
        <n v="24"/>
        <n v="24.2"/>
        <n v="25.68"/>
        <n v="25.8"/>
        <n v="25.84"/>
        <n v="25.96"/>
        <n v="26.54"/>
        <n v="27.56"/>
        <n v="27.58"/>
        <n v="28.61"/>
        <n v="29.4"/>
        <n v="29.75"/>
        <n v="30"/>
        <n v="30.55"/>
        <n v="31.62"/>
        <n v="32"/>
        <n v="32.24"/>
        <n v="33.48"/>
        <n v="34.15"/>
        <n v="34.78"/>
        <n v="35.3"/>
        <n v="36"/>
        <n v="36.89"/>
        <n v="37.4"/>
        <n v="37.49"/>
        <n v="38.51"/>
        <n v="39.6"/>
        <n v="39.66"/>
        <n v="41.39"/>
        <n v="41.8"/>
        <n v="41.99"/>
        <n v="42"/>
        <n v="42.57"/>
        <n v="44.53"/>
        <n v="44.56"/>
        <n v="44.57"/>
        <n v="44.59"/>
        <n v="45"/>
        <n v="46"/>
        <n v="47.48"/>
        <n v="47.69"/>
        <n v="49.16"/>
        <n v="49.22"/>
        <n v="49.46"/>
        <n v="49.59"/>
        <n v="50"/>
        <n v="51"/>
        <n v="51.1"/>
        <n v="51.8"/>
        <n v="51.9"/>
        <n v="52.07"/>
        <n v="52.11"/>
        <n v="52.25"/>
        <n v="54"/>
        <n v="54.9"/>
        <n v="55.06"/>
        <n v="55.4"/>
        <n v="55.8"/>
        <n v="56.04"/>
        <n v="56.65"/>
        <n v="59.61"/>
        <n v="59.83"/>
        <n v="59.99"/>
        <n v="60.23"/>
        <n v="60.39"/>
        <n v="61.66"/>
        <n v="62.5"/>
        <n v="64.68"/>
        <n v="65"/>
        <n v="65.89"/>
        <n v="66.42"/>
        <n v="66.8"/>
        <n v="66.84"/>
        <n v="66.86"/>
        <n v="71.18"/>
        <n v="72.48"/>
        <n v="73"/>
        <n v="73.23"/>
        <n v="74"/>
        <n v="75.7"/>
        <n v="76.79"/>
        <n v="77.07"/>
        <n v="77.9"/>
        <n v="77.91"/>
        <n v="78.76"/>
        <n v="78.89"/>
        <n v="79.06"/>
        <n v="79.08"/>
        <n v="80"/>
        <n v="80.6"/>
        <n v="82.37"/>
        <n v="84"/>
        <n v="84.4"/>
        <n v="85.2"/>
        <n v="85.39"/>
        <n v="85.42"/>
        <n v="85.87"/>
        <n v="86"/>
        <n v="86.4"/>
        <n v="86.7"/>
        <n v="90"/>
        <n v="91"/>
        <n v="92.34"/>
        <n v="93"/>
        <n v="94.32"/>
        <n v="94.49"/>
        <n v="95"/>
        <n v="96.56"/>
        <n v="97.61"/>
        <n v="98.44"/>
        <n v="101.26"/>
        <n v="103.55"/>
        <n v="103.66"/>
        <n v="104.3"/>
        <n v="104.36"/>
        <n v="104.49"/>
        <n v="104.52"/>
        <n v="107.95"/>
        <n v="109.75"/>
        <n v="110"/>
        <n v="110.94"/>
        <n v="113.56"/>
        <n v="115"/>
        <n v="115.9"/>
        <n v="119.82"/>
        <n v="121.26"/>
        <n v="122.85"/>
        <n v="123.5"/>
        <n v="123.55"/>
        <n v="125.65"/>
        <n v="126.5"/>
        <n v="128.26"/>
        <n v="129"/>
        <n v="129.83"/>
        <n v="134.47"/>
        <n v="135.21"/>
        <n v="135.98"/>
        <n v="136.52"/>
        <n v="136.63"/>
        <n v="137.87"/>
        <n v="138.21"/>
        <n v="140"/>
        <n v="140.04"/>
        <n v="141.11"/>
        <n v="143.09"/>
        <n v="143.2"/>
        <n v="143.5"/>
        <n v="144.5"/>
        <n v="145.68"/>
        <n v="146.39"/>
        <n v="150"/>
        <n v="152.02"/>
        <n v="152.65"/>
        <n v="153.46"/>
        <n v="154.8"/>
        <n v="158.08"/>
        <n v="158.12"/>
        <n v="158.18"/>
        <n v="160"/>
        <n v="160.16"/>
        <n v="162.3"/>
        <n v="164.02"/>
        <n v="165.15"/>
        <n v="173.92"/>
        <n v="174.2"/>
        <n v="178.42"/>
        <n v="181.21"/>
        <n v="181.24"/>
        <n v="185.4"/>
        <n v="187.68"/>
        <n v="188.44"/>
        <n v="192.15"/>
        <n v="195"/>
        <n v="198.45"/>
        <n v="200"/>
        <n v="209.19"/>
        <n v="210"/>
        <n v="210.56"/>
        <n v="213.37"/>
        <n v="215.42"/>
        <n v="218.4"/>
        <n v="227.29"/>
        <n v="230.4"/>
        <n v="240"/>
        <n v="241.69"/>
        <n v="245.47"/>
        <n v="250.19"/>
        <n v="255.55"/>
        <n v="272.04"/>
        <n v="289.79"/>
        <n v="289.94"/>
        <n v="297.5"/>
        <n v="298.57"/>
        <n v="300"/>
        <n v="302.58"/>
        <n v="303.15"/>
        <n v="303.17"/>
        <n v="311.25"/>
        <n v="319.13"/>
        <n v="338.03"/>
        <n v="338.04"/>
        <n v="360"/>
        <n v="361.37"/>
        <n v="366.06"/>
        <n v="372"/>
        <n v="375"/>
        <n v="377.67"/>
        <n v="379.29"/>
        <n v="395.3"/>
        <n v="400"/>
        <n v="401.45"/>
        <n v="401.92"/>
        <n v="405"/>
        <n v="405.59"/>
        <n v="405.7"/>
        <n v="406.52"/>
        <n v="430.64"/>
        <n v="432.59"/>
        <n v="455.16"/>
        <n v="456.87"/>
        <n v="457.02"/>
        <n v="460.05"/>
        <n v="485.04"/>
        <n v="500"/>
        <n v="500.39"/>
        <n v="512.29"/>
        <n v="522.63"/>
        <n v="529.13"/>
        <n v="531.41"/>
        <n v="540.85"/>
        <n v="550"/>
        <n v="568.23"/>
        <n v="568.24"/>
        <n v="574"/>
        <n v="600"/>
        <n v="607.2"/>
        <n v="632.48"/>
        <n v="634.5"/>
        <n v="638.88"/>
        <n v="638.9"/>
        <n v="649.67"/>
        <n v="696.24"/>
        <n v="720.23"/>
        <n v="722.4"/>
        <n v="747.67"/>
        <n v="750.75"/>
        <n v="779.12"/>
        <n v="780"/>
        <n v="794.86"/>
        <n v="800.55"/>
        <n v="836.98"/>
        <n v="896.89"/>
        <n v="909.16"/>
        <n v="930"/>
        <n v="955"/>
        <n v="960"/>
        <n v="969.04"/>
        <n v="981.64"/>
        <n v="1022.22"/>
        <n v="1054.02"/>
        <n v="1072.28"/>
        <n v="1082.75"/>
        <n v="1103.9"/>
        <n v="1149.6"/>
        <n v="1154.11"/>
        <n v="1164.04"/>
        <n v="1205.63"/>
        <n v="1250"/>
        <n v="1325.61"/>
        <n v="1397.56"/>
        <n v="1398.61"/>
        <n v="1500"/>
        <n v="1505.71"/>
        <n v="1562.87"/>
        <n v="1644"/>
        <n v="1700.57"/>
        <n v="1884.06"/>
        <n v="1920"/>
        <n v="2400.25"/>
        <n v="2425.21"/>
        <n v="2500"/>
        <n v="2503.2"/>
        <n v="2555.55"/>
        <n v="2784.96"/>
        <n v="2796.95"/>
        <n v="2914.83"/>
        <n v="2929.34"/>
        <n v="2930.95"/>
        <n v="3812.4"/>
        <n v="3813.09"/>
        <n v="3840"/>
        <n v="4806.51"/>
        <n v="4962.28"/>
        <n v="5013.09"/>
        <n v="5284.41"/>
        <n v="6528"/>
        <n v="6529.18"/>
        <n v="8991.55"/>
        <n v="10299.32"/>
        <n v="10836.36"/>
        <n v="10882.41"/>
        <n v="10954.71"/>
        <n v="17147.91"/>
        <n v="17875.17"/>
        <n v="18924.5"/>
        <n v="25000"/>
        <n v="36720"/>
      </sharedItems>
    </cacheField>
    <cacheField name="CREDIT" numFmtId="0">
      <sharedItems containsSemiMixedTypes="0" containsString="0" containsNumber="1" minValue="0" maxValue="1103.9" count="14">
        <n v="0"/>
        <n v="0.01"/>
        <n v="0.13"/>
        <n v="0.52"/>
        <n v="0.54"/>
        <n v="1.49"/>
        <n v="1.57"/>
        <n v="9"/>
        <n v="11.99"/>
        <n v="39.66"/>
        <n v="55.04"/>
        <n v="142.92"/>
        <n v="540"/>
        <n v="1103.9"/>
      </sharedItems>
    </cacheField>
    <cacheField name="SOLDE" numFmtId="0">
      <sharedItems containsSemiMixedTypes="0" containsString="0" containsNumber="1" minValue="-1103.9" maxValue="36720" count="454">
        <n v="-1103.9"/>
        <n v="-540"/>
        <n v="-142.92"/>
        <n v="-55.04"/>
        <n v="-39.66"/>
        <n v="-11.99"/>
        <n v="-9"/>
        <n v="-1.57"/>
        <n v="-1.49"/>
        <n v="-0.54"/>
        <n v="-0.52"/>
        <n v="-0.13"/>
        <n v="-0.01"/>
        <n v="0.01"/>
        <n v="0.05"/>
        <n v="0.22"/>
        <n v="0.3"/>
        <n v="0.33"/>
        <n v="0.5"/>
        <n v="0.58"/>
        <n v="0.64"/>
        <n v="0.7"/>
        <n v="0.76"/>
        <n v="0.78"/>
        <n v="0.8"/>
        <n v="0.9"/>
        <n v="0.95"/>
        <n v="1"/>
        <n v="1.1"/>
        <n v="1.28"/>
        <n v="1.5"/>
        <n v="1.78"/>
        <n v="1.8"/>
        <n v="1.98"/>
        <n v="2"/>
        <n v="2.1"/>
        <n v="2.2"/>
        <n v="2.21"/>
        <n v="2.29"/>
        <n v="2.52"/>
        <n v="2.87"/>
        <n v="2.88"/>
        <n v="2.9"/>
        <n v="2.92"/>
        <n v="2.99"/>
        <n v="3"/>
        <n v="3.4"/>
        <n v="3.6"/>
        <n v="4"/>
        <n v="4.1"/>
        <n v="4.2"/>
        <n v="4.5"/>
        <n v="4.6"/>
        <n v="4.67"/>
        <n v="5.1"/>
        <n v="5.2"/>
        <n v="5.22"/>
        <n v="5.23"/>
        <n v="5.65"/>
        <n v="5.7"/>
        <n v="5.92"/>
        <n v="6.1"/>
        <n v="6.35"/>
        <n v="6.41"/>
        <n v="6.59"/>
        <n v="6.6"/>
        <n v="6.62"/>
        <n v="6.63"/>
        <n v="7.2"/>
        <n v="7.32"/>
        <n v="7.5"/>
        <n v="7.7"/>
        <n v="7.76"/>
        <n v="7.79"/>
        <n v="8"/>
        <n v="8.1"/>
        <n v="8.55"/>
        <n v="8.59"/>
        <n v="8.62"/>
        <n v="8.92"/>
        <n v="9"/>
        <n v="9.37"/>
        <n v="9.6"/>
        <n v="9.89"/>
        <n v="9.9"/>
        <n v="9.99"/>
        <n v="10"/>
        <n v="10.1"/>
        <n v="10.4"/>
        <n v="10.55"/>
        <n v="11"/>
        <n v="11.05"/>
        <n v="11.4"/>
        <n v="11.88"/>
        <n v="11.93"/>
        <n v="11.99"/>
        <n v="12"/>
        <n v="12.15"/>
        <n v="12.16"/>
        <n v="12.17"/>
        <n v="12.89"/>
        <n v="13"/>
        <n v="13.21"/>
        <n v="13.28"/>
        <n v="13.71"/>
        <n v="13.9"/>
        <n v="13.94"/>
        <n v="14.26"/>
        <n v="14.4"/>
        <n v="14.69"/>
        <n v="15"/>
        <n v="15.18"/>
        <n v="16"/>
        <n v="16.04"/>
        <n v="16.07"/>
        <n v="16.1"/>
        <n v="16.17"/>
        <n v="16.47"/>
        <n v="16.57"/>
        <n v="16.8"/>
        <n v="17.1"/>
        <n v="17.16"/>
        <n v="17.25"/>
        <n v="17.71"/>
        <n v="17.9"/>
        <n v="18.09"/>
        <n v="18.1"/>
        <n v="18.46"/>
        <n v="18.48"/>
        <n v="18.65"/>
        <n v="18.73"/>
        <n v="19.2"/>
        <n v="19.68"/>
        <n v="19.99"/>
        <n v="20"/>
        <n v="20.5"/>
        <n v="20.6"/>
        <n v="20.98"/>
        <n v="21"/>
        <n v="21.3"/>
        <n v="21.6"/>
        <n v="22"/>
        <n v="22.5"/>
        <n v="22.7"/>
        <n v="22.73"/>
        <n v="22.8"/>
        <n v="23.07"/>
        <n v="24"/>
        <n v="24.2"/>
        <n v="25.68"/>
        <n v="25.8"/>
        <n v="25.84"/>
        <n v="25.96"/>
        <n v="26.54"/>
        <n v="27.56"/>
        <n v="27.58"/>
        <n v="28.61"/>
        <n v="29.4"/>
        <n v="29.75"/>
        <n v="30"/>
        <n v="30.55"/>
        <n v="31.62"/>
        <n v="32"/>
        <n v="32.24"/>
        <n v="33.48"/>
        <n v="34.15"/>
        <n v="34.78"/>
        <n v="35.3"/>
        <n v="36"/>
        <n v="36.89"/>
        <n v="37.4"/>
        <n v="37.49"/>
        <n v="38.51"/>
        <n v="39.6"/>
        <n v="39.66"/>
        <n v="41.39"/>
        <n v="41.8"/>
        <n v="41.99"/>
        <n v="42"/>
        <n v="42.57"/>
        <n v="44.53"/>
        <n v="44.56"/>
        <n v="44.57"/>
        <n v="44.59"/>
        <n v="45"/>
        <n v="46"/>
        <n v="47.48"/>
        <n v="47.69"/>
        <n v="49.16"/>
        <n v="49.22"/>
        <n v="49.46"/>
        <n v="49.59"/>
        <n v="50"/>
        <n v="51"/>
        <n v="51.1"/>
        <n v="51.8"/>
        <n v="51.9"/>
        <n v="52.07"/>
        <n v="52.11"/>
        <n v="52.25"/>
        <n v="54"/>
        <n v="54.9"/>
        <n v="55.06"/>
        <n v="55.4"/>
        <n v="55.8"/>
        <n v="56.04"/>
        <n v="56.65"/>
        <n v="59.61"/>
        <n v="59.83"/>
        <n v="59.99"/>
        <n v="60.23"/>
        <n v="60.39"/>
        <n v="61.66"/>
        <n v="62.5"/>
        <n v="64.68"/>
        <n v="65"/>
        <n v="65.89"/>
        <n v="66.42"/>
        <n v="66.8"/>
        <n v="66.84"/>
        <n v="66.86"/>
        <n v="71.18"/>
        <n v="72.48"/>
        <n v="73"/>
        <n v="73.23"/>
        <n v="74"/>
        <n v="75.7"/>
        <n v="76.79"/>
        <n v="77.07"/>
        <n v="77.9"/>
        <n v="77.91"/>
        <n v="78.76"/>
        <n v="78.89"/>
        <n v="79.06"/>
        <n v="79.08"/>
        <n v="80"/>
        <n v="80.6"/>
        <n v="82.37"/>
        <n v="84"/>
        <n v="84.4"/>
        <n v="85.2"/>
        <n v="85.39"/>
        <n v="85.42"/>
        <n v="85.87"/>
        <n v="86"/>
        <n v="86.4"/>
        <n v="86.7"/>
        <n v="90"/>
        <n v="91"/>
        <n v="92.34"/>
        <n v="93"/>
        <n v="94.32"/>
        <n v="94.49"/>
        <n v="95"/>
        <n v="96.56"/>
        <n v="97.61"/>
        <n v="98.44"/>
        <n v="101.26"/>
        <n v="103.55"/>
        <n v="103.66"/>
        <n v="104.3"/>
        <n v="104.36"/>
        <n v="104.49"/>
        <n v="104.52"/>
        <n v="107.95"/>
        <n v="109.75"/>
        <n v="110"/>
        <n v="110.94"/>
        <n v="113.56"/>
        <n v="115"/>
        <n v="115.9"/>
        <n v="119.82"/>
        <n v="121.26"/>
        <n v="122.85"/>
        <n v="123.5"/>
        <n v="123.55"/>
        <n v="125.65"/>
        <n v="126.5"/>
        <n v="128.26"/>
        <n v="129"/>
        <n v="129.83"/>
        <n v="134.47"/>
        <n v="135.21"/>
        <n v="135.98"/>
        <n v="136.52"/>
        <n v="136.63"/>
        <n v="137.87"/>
        <n v="138.21"/>
        <n v="140"/>
        <n v="140.04"/>
        <n v="141.11"/>
        <n v="143.09"/>
        <n v="143.2"/>
        <n v="143.5"/>
        <n v="144.5"/>
        <n v="145.68"/>
        <n v="146.39"/>
        <n v="150"/>
        <n v="152.02"/>
        <n v="152.65"/>
        <n v="153.46"/>
        <n v="154.8"/>
        <n v="158.08"/>
        <n v="158.12"/>
        <n v="158.18"/>
        <n v="160"/>
        <n v="160.16"/>
        <n v="162.3"/>
        <n v="164.02"/>
        <n v="165.15"/>
        <n v="173.92"/>
        <n v="174.2"/>
        <n v="178.42"/>
        <n v="181.21"/>
        <n v="181.24"/>
        <n v="185.4"/>
        <n v="187.68"/>
        <n v="188.44"/>
        <n v="192.15"/>
        <n v="195"/>
        <n v="198.45"/>
        <n v="200"/>
        <n v="209.19"/>
        <n v="210"/>
        <n v="210.56"/>
        <n v="213.37"/>
        <n v="215.42"/>
        <n v="218.4"/>
        <n v="227.29"/>
        <n v="230.4"/>
        <n v="240"/>
        <n v="241.69"/>
        <n v="245.47"/>
        <n v="250.19"/>
        <n v="255.55"/>
        <n v="272.04"/>
        <n v="289.79"/>
        <n v="289.94"/>
        <n v="297.5"/>
        <n v="298.57"/>
        <n v="300"/>
        <n v="302.58"/>
        <n v="303.15"/>
        <n v="303.17"/>
        <n v="311.25"/>
        <n v="319.13"/>
        <n v="338.03"/>
        <n v="338.04"/>
        <n v="360"/>
        <n v="361.37"/>
        <n v="366.06"/>
        <n v="372"/>
        <n v="375"/>
        <n v="377.67"/>
        <n v="379.29"/>
        <n v="395.3"/>
        <n v="400"/>
        <n v="401.45"/>
        <n v="401.92"/>
        <n v="405"/>
        <n v="405.59"/>
        <n v="405.7"/>
        <n v="406.52"/>
        <n v="430.64"/>
        <n v="432.59"/>
        <n v="455.16"/>
        <n v="456.87"/>
        <n v="457.02"/>
        <n v="460.05"/>
        <n v="485.04"/>
        <n v="500"/>
        <n v="500.39"/>
        <n v="512.29"/>
        <n v="522.63"/>
        <n v="529.13"/>
        <n v="531.41"/>
        <n v="540.85"/>
        <n v="550"/>
        <n v="568.23"/>
        <n v="568.24"/>
        <n v="574"/>
        <n v="600"/>
        <n v="607.2"/>
        <n v="632.48"/>
        <n v="634.5"/>
        <n v="638.88"/>
        <n v="638.9"/>
        <n v="649.67"/>
        <n v="696.24"/>
        <n v="720.23"/>
        <n v="722.4"/>
        <n v="747.67"/>
        <n v="750.75"/>
        <n v="779.12"/>
        <n v="780"/>
        <n v="794.86"/>
        <n v="800.55"/>
        <n v="836.98"/>
        <n v="896.89"/>
        <n v="909.16"/>
        <n v="930"/>
        <n v="955"/>
        <n v="960"/>
        <n v="969.04"/>
        <n v="981.64"/>
        <n v="1022.22"/>
        <n v="1054.02"/>
        <n v="1072.28"/>
        <n v="1082.75"/>
        <n v="1103.9"/>
        <n v="1149.6"/>
        <n v="1154.11"/>
        <n v="1164.04"/>
        <n v="1205.63"/>
        <n v="1250"/>
        <n v="1325.61"/>
        <n v="1397.56"/>
        <n v="1398.61"/>
        <n v="1500"/>
        <n v="1505.71"/>
        <n v="1562.87"/>
        <n v="1644"/>
        <n v="1700.57"/>
        <n v="1884.06"/>
        <n v="1920"/>
        <n v="2400.25"/>
        <n v="2425.21"/>
        <n v="2500"/>
        <n v="2503.2"/>
        <n v="2555.55"/>
        <n v="2784.96"/>
        <n v="2796.95"/>
        <n v="2914.83"/>
        <n v="2929.34"/>
        <n v="2930.95"/>
        <n v="3812.4"/>
        <n v="3813.09"/>
        <n v="3840"/>
        <n v="4806.51"/>
        <n v="4962.28"/>
        <n v="5013.09"/>
        <n v="5284.41"/>
        <n v="6528"/>
        <n v="6529.18"/>
        <n v="8991.55"/>
        <n v="10299.32"/>
        <n v="10836.36"/>
        <n v="10882.41"/>
        <n v="10954.71"/>
        <n v="17147.91"/>
        <n v="17875.17"/>
        <n v="18924.5"/>
        <n v="25000"/>
        <n v="36720"/>
      </sharedItems>
    </cacheField>
    <cacheField name="LIBELLE CODE COMPTABLE" numFmtId="0">
      <sharedItems count="71">
        <s v="ANNONCES ET INSERTIONS"/>
        <s v="ASSURANCES LOCAUX"/>
        <s v="AUT.FRAIS&amp;COMMISSIONS/PS"/>
        <s v="Autres charges de personnel"/>
        <s v="CADEAUX"/>
        <s v="CAMPAGNE DONS - IRAISER"/>
        <s v="CAMPAGNE DONS - PUBLICITE"/>
        <s v="CAMPAGNE DONS-FR.ENVOI"/>
        <s v="CAMPAGNE DONS-IMPRESSIONS"/>
        <s v="Charges div.de gestion courant"/>
        <s v="CHARGES DUHESME&amp;EX LOGE GARDIE"/>
        <s v="CHARGES LOCAUX EX PHARMACIE CP"/>
        <s v="CHARGES STE ISAURE 1ERD COMPTE"/>
        <s v="CHARGES STE ISAURE A 300477"/>
        <s v="CHARGES STE ISAURE C 403085"/>
        <s v="COMMUNICATION (PLAQUETTE, MAIL"/>
        <s v="COTIS. RETRAITE CADRES"/>
        <s v="COTISATION AUTRES ORGANISMES S"/>
        <s v="COTISATIONS A l URSSAF"/>
        <s v="Cotisations aux mutuelles"/>
        <s v="COTISATIONS POLEEMPLOI"/>
        <s v="COTISATIONS RETRAITES.PREV"/>
        <s v="DEPLACEMENTS BENEVOLES"/>
        <s v="DEPLACEMENTS LOBBYING"/>
        <s v="DEPLACEMENTS PERSONNEL"/>
        <s v="DEPLACEMENTS QUALITE"/>
        <s v="DEPLACEMENTS&amp;NDF PROFESSEURS"/>
        <s v="DEVELOPPEMENT SITE INTERNET"/>
        <s v="Documentation générale"/>
        <s v="Documentation technique"/>
        <s v="ELECTRICITE"/>
        <s v="Entretien et réparations sur b"/>
        <s v="FOURNITURES ADMINISTRATIVES"/>
        <s v="Fournitures d’entretien et de "/>
        <s v="FOURNITURES, PETIT MATERIEL"/>
        <s v="FRAIS CDN IRAISER "/>
        <s v="FRAIS D'ACTES ET DE CONTENTIEU"/>
        <s v="FRAIS D'ORGANIS.COLLOQUES"/>
        <s v="FRAIS SUR TITRES"/>
        <s v="GAZ"/>
        <s v="HONORAIRES AUTRES"/>
        <s v="HONORAIRES AVOCAT"/>
        <s v="HONORAIRES COMMUNICATION"/>
        <s v="HONORAIRES DE GEST°(COMPTA &amp; C"/>
        <s v="Inconnu"/>
        <s v="INSCRIPTIONS COLLOQUES EXTERIE"/>
        <s v="INTERNET-NOM DE DOMAINE"/>
        <s v="LA POSTE. FRAIS GENERAUX"/>
        <s v="LIVRES POUR CESSION FPE"/>
        <s v="LOCATION SALLE DE COURS"/>
        <s v="LOCATIONS MOBILIERES"/>
        <s v="LOYER DUHESME&amp;EX LOGE GARDIENN"/>
        <s v="LOYER LOCAUX PHARMACIE COMPTE "/>
        <s v="LOYER RUE STE ISAURE 1ER D COM"/>
        <s v="LOYER STE ISAURE A 300477"/>
        <s v="LOYER STE ISAURE C 403085"/>
        <s v="MAINTENANCE INFORMATIQUE"/>
        <s v="MEDECINE TRAV.PHARMACIE"/>
        <s v="MISSIONS, RECEPTIONS"/>
        <s v="NOTE DE FRAIS PRESTATAIRES"/>
        <s v="PART.EMPL.FORM.PROF.CONT"/>
        <s v="PRESTATIONS DE SERVICE ENSEIGN"/>
        <s v="PREVOYANCE"/>
        <s v="REDEVANCE CREDIT BAIL MOBILIER"/>
        <s v="REMBT FRAIS TRANSP.ADMIN."/>
        <s v="SALAIRES ADMINISTRATIFS"/>
        <s v="SUBVENTIONS FPE A FA"/>
        <s v="TAXE SUR LES SALAIRES"/>
        <s v="TELEPHONE"/>
        <s v="TRANSPORT SUR ACHAT"/>
        <s v="VISITES STAGIAIRES ILFM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0">
  <r>
    <x v="3"/>
    <x v="5"/>
    <x v="0"/>
    <x v="256"/>
    <x v="285"/>
    <x v="0"/>
    <x v="297"/>
    <x v="61"/>
  </r>
  <r>
    <x v="3"/>
    <x v="5"/>
    <x v="0"/>
    <x v="257"/>
    <x v="285"/>
    <x v="0"/>
    <x v="297"/>
    <x v="61"/>
  </r>
  <r>
    <x v="3"/>
    <x v="5"/>
    <x v="0"/>
    <x v="258"/>
    <x v="285"/>
    <x v="0"/>
    <x v="297"/>
    <x v="61"/>
  </r>
  <r>
    <x v="3"/>
    <x v="5"/>
    <x v="0"/>
    <x v="259"/>
    <x v="285"/>
    <x v="0"/>
    <x v="297"/>
    <x v="61"/>
  </r>
  <r>
    <x v="10"/>
    <x v="5"/>
    <x v="0"/>
    <x v="315"/>
    <x v="293"/>
    <x v="0"/>
    <x v="305"/>
    <x v="61"/>
  </r>
  <r>
    <x v="22"/>
    <x v="5"/>
    <x v="0"/>
    <x v="249"/>
    <x v="328"/>
    <x v="0"/>
    <x v="340"/>
    <x v="61"/>
  </r>
  <r>
    <x v="19"/>
    <x v="5"/>
    <x v="0"/>
    <x v="248"/>
    <x v="365"/>
    <x v="0"/>
    <x v="377"/>
    <x v="61"/>
  </r>
  <r>
    <x v="48"/>
    <x v="5"/>
    <x v="0"/>
    <x v="250"/>
    <x v="388"/>
    <x v="0"/>
    <x v="400"/>
    <x v="61"/>
  </r>
  <r>
    <x v="48"/>
    <x v="5"/>
    <x v="0"/>
    <x v="197"/>
    <x v="369"/>
    <x v="0"/>
    <x v="381"/>
    <x v="61"/>
  </r>
  <r>
    <x v="39"/>
    <x v="5"/>
    <x v="0"/>
    <x v="58"/>
    <x v="358"/>
    <x v="0"/>
    <x v="370"/>
    <x v="61"/>
  </r>
  <r>
    <x v="43"/>
    <x v="5"/>
    <x v="0"/>
    <x v="198"/>
    <x v="368"/>
    <x v="0"/>
    <x v="380"/>
    <x v="61"/>
  </r>
  <r>
    <x v="63"/>
    <x v="5"/>
    <x v="0"/>
    <x v="199"/>
    <x v="340"/>
    <x v="0"/>
    <x v="352"/>
    <x v="61"/>
  </r>
  <r>
    <x v="66"/>
    <x v="5"/>
    <x v="0"/>
    <x v="316"/>
    <x v="293"/>
    <x v="0"/>
    <x v="305"/>
    <x v="61"/>
  </r>
  <r>
    <x v="19"/>
    <x v="4"/>
    <x v="1"/>
    <x v="108"/>
    <x v="177"/>
    <x v="0"/>
    <x v="189"/>
    <x v="30"/>
  </r>
  <r>
    <x v="19"/>
    <x v="4"/>
    <x v="1"/>
    <x v="108"/>
    <x v="120"/>
    <x v="0"/>
    <x v="132"/>
    <x v="30"/>
  </r>
  <r>
    <x v="19"/>
    <x v="4"/>
    <x v="1"/>
    <x v="108"/>
    <x v="177"/>
    <x v="0"/>
    <x v="189"/>
    <x v="30"/>
  </r>
  <r>
    <x v="19"/>
    <x v="4"/>
    <x v="1"/>
    <x v="108"/>
    <x v="219"/>
    <x v="0"/>
    <x v="231"/>
    <x v="30"/>
  </r>
  <r>
    <x v="19"/>
    <x v="4"/>
    <x v="1"/>
    <x v="109"/>
    <x v="106"/>
    <x v="0"/>
    <x v="118"/>
    <x v="30"/>
  </r>
  <r>
    <x v="19"/>
    <x v="4"/>
    <x v="1"/>
    <x v="109"/>
    <x v="55"/>
    <x v="0"/>
    <x v="67"/>
    <x v="30"/>
  </r>
  <r>
    <x v="19"/>
    <x v="4"/>
    <x v="1"/>
    <x v="109"/>
    <x v="106"/>
    <x v="0"/>
    <x v="118"/>
    <x v="30"/>
  </r>
  <r>
    <x v="19"/>
    <x v="4"/>
    <x v="1"/>
    <x v="109"/>
    <x v="141"/>
    <x v="0"/>
    <x v="153"/>
    <x v="30"/>
  </r>
  <r>
    <x v="19"/>
    <x v="4"/>
    <x v="1"/>
    <x v="111"/>
    <x v="101"/>
    <x v="0"/>
    <x v="113"/>
    <x v="30"/>
  </r>
  <r>
    <x v="19"/>
    <x v="4"/>
    <x v="1"/>
    <x v="111"/>
    <x v="51"/>
    <x v="0"/>
    <x v="63"/>
    <x v="30"/>
  </r>
  <r>
    <x v="19"/>
    <x v="4"/>
    <x v="1"/>
    <x v="111"/>
    <x v="101"/>
    <x v="0"/>
    <x v="113"/>
    <x v="30"/>
  </r>
  <r>
    <x v="19"/>
    <x v="4"/>
    <x v="1"/>
    <x v="111"/>
    <x v="137"/>
    <x v="0"/>
    <x v="149"/>
    <x v="30"/>
  </r>
  <r>
    <x v="19"/>
    <x v="5"/>
    <x v="1"/>
    <x v="110"/>
    <x v="224"/>
    <x v="0"/>
    <x v="236"/>
    <x v="30"/>
  </r>
  <r>
    <x v="73"/>
    <x v="4"/>
    <x v="1"/>
    <x v="108"/>
    <x v="343"/>
    <x v="0"/>
    <x v="355"/>
    <x v="30"/>
  </r>
  <r>
    <x v="73"/>
    <x v="4"/>
    <x v="1"/>
    <x v="108"/>
    <x v="291"/>
    <x v="0"/>
    <x v="303"/>
    <x v="30"/>
  </r>
  <r>
    <x v="73"/>
    <x v="4"/>
    <x v="1"/>
    <x v="108"/>
    <x v="343"/>
    <x v="0"/>
    <x v="355"/>
    <x v="30"/>
  </r>
  <r>
    <x v="73"/>
    <x v="4"/>
    <x v="1"/>
    <x v="108"/>
    <x v="371"/>
    <x v="0"/>
    <x v="383"/>
    <x v="30"/>
  </r>
  <r>
    <x v="17"/>
    <x v="5"/>
    <x v="2"/>
    <x v="112"/>
    <x v="269"/>
    <x v="0"/>
    <x v="281"/>
    <x v="39"/>
  </r>
  <r>
    <x v="9"/>
    <x v="5"/>
    <x v="3"/>
    <x v="311"/>
    <x v="228"/>
    <x v="0"/>
    <x v="240"/>
    <x v="33"/>
  </r>
  <r>
    <x v="18"/>
    <x v="4"/>
    <x v="3"/>
    <x v="238"/>
    <x v="74"/>
    <x v="0"/>
    <x v="86"/>
    <x v="33"/>
  </r>
  <r>
    <x v="18"/>
    <x v="4"/>
    <x v="3"/>
    <x v="238"/>
    <x v="74"/>
    <x v="0"/>
    <x v="86"/>
    <x v="33"/>
  </r>
  <r>
    <x v="14"/>
    <x v="5"/>
    <x v="3"/>
    <x v="144"/>
    <x v="315"/>
    <x v="0"/>
    <x v="327"/>
    <x v="33"/>
  </r>
  <r>
    <x v="19"/>
    <x v="5"/>
    <x v="3"/>
    <x v="143"/>
    <x v="235"/>
    <x v="0"/>
    <x v="247"/>
    <x v="33"/>
  </r>
  <r>
    <x v="16"/>
    <x v="5"/>
    <x v="3"/>
    <x v="237"/>
    <x v="193"/>
    <x v="0"/>
    <x v="205"/>
    <x v="33"/>
  </r>
  <r>
    <x v="24"/>
    <x v="5"/>
    <x v="3"/>
    <x v="75"/>
    <x v="172"/>
    <x v="0"/>
    <x v="184"/>
    <x v="33"/>
  </r>
  <r>
    <x v="23"/>
    <x v="0"/>
    <x v="3"/>
    <x v="120"/>
    <x v="90"/>
    <x v="0"/>
    <x v="102"/>
    <x v="33"/>
  </r>
  <r>
    <x v="25"/>
    <x v="4"/>
    <x v="3"/>
    <x v="120"/>
    <x v="57"/>
    <x v="0"/>
    <x v="69"/>
    <x v="33"/>
  </r>
  <r>
    <x v="25"/>
    <x v="4"/>
    <x v="3"/>
    <x v="120"/>
    <x v="57"/>
    <x v="0"/>
    <x v="69"/>
    <x v="33"/>
  </r>
  <r>
    <x v="33"/>
    <x v="5"/>
    <x v="3"/>
    <x v="64"/>
    <x v="122"/>
    <x v="0"/>
    <x v="134"/>
    <x v="33"/>
  </r>
  <r>
    <x v="44"/>
    <x v="4"/>
    <x v="3"/>
    <x v="60"/>
    <x v="281"/>
    <x v="0"/>
    <x v="293"/>
    <x v="33"/>
  </r>
  <r>
    <x v="44"/>
    <x v="4"/>
    <x v="3"/>
    <x v="60"/>
    <x v="281"/>
    <x v="0"/>
    <x v="293"/>
    <x v="33"/>
  </r>
  <r>
    <x v="50"/>
    <x v="0"/>
    <x v="3"/>
    <x v="298"/>
    <x v="146"/>
    <x v="0"/>
    <x v="158"/>
    <x v="33"/>
  </r>
  <r>
    <x v="50"/>
    <x v="0"/>
    <x v="3"/>
    <x v="120"/>
    <x v="28"/>
    <x v="0"/>
    <x v="40"/>
    <x v="33"/>
  </r>
  <r>
    <x v="50"/>
    <x v="0"/>
    <x v="3"/>
    <x v="120"/>
    <x v="29"/>
    <x v="0"/>
    <x v="41"/>
    <x v="33"/>
  </r>
  <r>
    <x v="50"/>
    <x v="0"/>
    <x v="3"/>
    <x v="120"/>
    <x v="79"/>
    <x v="0"/>
    <x v="91"/>
    <x v="33"/>
  </r>
  <r>
    <x v="50"/>
    <x v="0"/>
    <x v="3"/>
    <x v="282"/>
    <x v="42"/>
    <x v="0"/>
    <x v="54"/>
    <x v="33"/>
  </r>
  <r>
    <x v="54"/>
    <x v="5"/>
    <x v="3"/>
    <x v="231"/>
    <x v="95"/>
    <x v="0"/>
    <x v="107"/>
    <x v="33"/>
  </r>
  <r>
    <x v="3"/>
    <x v="4"/>
    <x v="4"/>
    <x v="301"/>
    <x v="85"/>
    <x v="0"/>
    <x v="97"/>
    <x v="32"/>
  </r>
  <r>
    <x v="3"/>
    <x v="4"/>
    <x v="4"/>
    <x v="301"/>
    <x v="86"/>
    <x v="0"/>
    <x v="98"/>
    <x v="32"/>
  </r>
  <r>
    <x v="12"/>
    <x v="4"/>
    <x v="4"/>
    <x v="166"/>
    <x v="108"/>
    <x v="0"/>
    <x v="120"/>
    <x v="32"/>
  </r>
  <r>
    <x v="23"/>
    <x v="0"/>
    <x v="4"/>
    <x v="310"/>
    <x v="201"/>
    <x v="0"/>
    <x v="213"/>
    <x v="32"/>
  </r>
  <r>
    <x v="19"/>
    <x v="4"/>
    <x v="4"/>
    <x v="168"/>
    <x v="246"/>
    <x v="0"/>
    <x v="258"/>
    <x v="32"/>
  </r>
  <r>
    <x v="19"/>
    <x v="4"/>
    <x v="4"/>
    <x v="168"/>
    <x v="246"/>
    <x v="0"/>
    <x v="258"/>
    <x v="32"/>
  </r>
  <r>
    <x v="20"/>
    <x v="4"/>
    <x v="4"/>
    <x v="150"/>
    <x v="113"/>
    <x v="0"/>
    <x v="125"/>
    <x v="32"/>
  </r>
  <r>
    <x v="20"/>
    <x v="4"/>
    <x v="4"/>
    <x v="150"/>
    <x v="114"/>
    <x v="0"/>
    <x v="126"/>
    <x v="32"/>
  </r>
  <r>
    <x v="31"/>
    <x v="5"/>
    <x v="4"/>
    <x v="190"/>
    <x v="155"/>
    <x v="0"/>
    <x v="167"/>
    <x v="32"/>
  </r>
  <r>
    <x v="30"/>
    <x v="4"/>
    <x v="4"/>
    <x v="68"/>
    <x v="311"/>
    <x v="0"/>
    <x v="323"/>
    <x v="32"/>
  </r>
  <r>
    <x v="30"/>
    <x v="4"/>
    <x v="4"/>
    <x v="67"/>
    <x v="311"/>
    <x v="0"/>
    <x v="323"/>
    <x v="32"/>
  </r>
  <r>
    <x v="50"/>
    <x v="0"/>
    <x v="4"/>
    <x v="232"/>
    <x v="61"/>
    <x v="0"/>
    <x v="73"/>
    <x v="32"/>
  </r>
  <r>
    <x v="54"/>
    <x v="5"/>
    <x v="4"/>
    <x v="6"/>
    <x v="257"/>
    <x v="0"/>
    <x v="269"/>
    <x v="32"/>
  </r>
  <r>
    <x v="54"/>
    <x v="5"/>
    <x v="4"/>
    <x v="5"/>
    <x v="119"/>
    <x v="0"/>
    <x v="131"/>
    <x v="32"/>
  </r>
  <r>
    <x v="54"/>
    <x v="5"/>
    <x v="4"/>
    <x v="7"/>
    <x v="129"/>
    <x v="0"/>
    <x v="141"/>
    <x v="32"/>
  </r>
  <r>
    <x v="55"/>
    <x v="4"/>
    <x v="4"/>
    <x v="168"/>
    <x v="63"/>
    <x v="0"/>
    <x v="75"/>
    <x v="32"/>
  </r>
  <r>
    <x v="55"/>
    <x v="4"/>
    <x v="4"/>
    <x v="168"/>
    <x v="63"/>
    <x v="0"/>
    <x v="75"/>
    <x v="32"/>
  </r>
  <r>
    <x v="61"/>
    <x v="4"/>
    <x v="4"/>
    <x v="300"/>
    <x v="85"/>
    <x v="0"/>
    <x v="97"/>
    <x v="32"/>
  </r>
  <r>
    <x v="61"/>
    <x v="4"/>
    <x v="4"/>
    <x v="300"/>
    <x v="86"/>
    <x v="0"/>
    <x v="98"/>
    <x v="32"/>
  </r>
  <r>
    <x v="62"/>
    <x v="4"/>
    <x v="4"/>
    <x v="260"/>
    <x v="152"/>
    <x v="0"/>
    <x v="164"/>
    <x v="32"/>
  </r>
  <r>
    <x v="62"/>
    <x v="4"/>
    <x v="4"/>
    <x v="260"/>
    <x v="152"/>
    <x v="0"/>
    <x v="164"/>
    <x v="32"/>
  </r>
  <r>
    <x v="70"/>
    <x v="5"/>
    <x v="4"/>
    <x v="235"/>
    <x v="202"/>
    <x v="0"/>
    <x v="214"/>
    <x v="32"/>
  </r>
  <r>
    <x v="74"/>
    <x v="0"/>
    <x v="4"/>
    <x v="233"/>
    <x v="41"/>
    <x v="0"/>
    <x v="53"/>
    <x v="32"/>
  </r>
  <r>
    <x v="74"/>
    <x v="0"/>
    <x v="4"/>
    <x v="233"/>
    <x v="41"/>
    <x v="0"/>
    <x v="53"/>
    <x v="32"/>
  </r>
  <r>
    <x v="74"/>
    <x v="5"/>
    <x v="4"/>
    <x v="71"/>
    <x v="237"/>
    <x v="0"/>
    <x v="249"/>
    <x v="32"/>
  </r>
  <r>
    <x v="74"/>
    <x v="5"/>
    <x v="4"/>
    <x v="71"/>
    <x v="191"/>
    <x v="0"/>
    <x v="203"/>
    <x v="32"/>
  </r>
  <r>
    <x v="74"/>
    <x v="5"/>
    <x v="4"/>
    <x v="71"/>
    <x v="116"/>
    <x v="0"/>
    <x v="128"/>
    <x v="32"/>
  </r>
  <r>
    <x v="74"/>
    <x v="5"/>
    <x v="4"/>
    <x v="71"/>
    <x v="115"/>
    <x v="0"/>
    <x v="127"/>
    <x v="32"/>
  </r>
  <r>
    <x v="27"/>
    <x v="5"/>
    <x v="5"/>
    <x v="297"/>
    <x v="53"/>
    <x v="0"/>
    <x v="65"/>
    <x v="34"/>
  </r>
  <r>
    <x v="18"/>
    <x v="4"/>
    <x v="6"/>
    <x v="205"/>
    <x v="396"/>
    <x v="0"/>
    <x v="408"/>
    <x v="48"/>
  </r>
  <r>
    <x v="19"/>
    <x v="4"/>
    <x v="6"/>
    <x v="121"/>
    <x v="359"/>
    <x v="0"/>
    <x v="371"/>
    <x v="48"/>
  </r>
  <r>
    <x v="64"/>
    <x v="4"/>
    <x v="6"/>
    <x v="188"/>
    <x v="321"/>
    <x v="0"/>
    <x v="333"/>
    <x v="48"/>
  </r>
  <r>
    <x v="9"/>
    <x v="4"/>
    <x v="7"/>
    <x v="206"/>
    <x v="187"/>
    <x v="0"/>
    <x v="199"/>
    <x v="63"/>
  </r>
  <r>
    <x v="9"/>
    <x v="4"/>
    <x v="7"/>
    <x v="206"/>
    <x v="164"/>
    <x v="0"/>
    <x v="176"/>
    <x v="63"/>
  </r>
  <r>
    <x v="9"/>
    <x v="4"/>
    <x v="7"/>
    <x v="206"/>
    <x v="44"/>
    <x v="0"/>
    <x v="56"/>
    <x v="63"/>
  </r>
  <r>
    <x v="9"/>
    <x v="4"/>
    <x v="7"/>
    <x v="206"/>
    <x v="45"/>
    <x v="0"/>
    <x v="57"/>
    <x v="63"/>
  </r>
  <r>
    <x v="37"/>
    <x v="5"/>
    <x v="8"/>
    <x v="207"/>
    <x v="406"/>
    <x v="0"/>
    <x v="418"/>
    <x v="49"/>
  </r>
  <r>
    <x v="42"/>
    <x v="5"/>
    <x v="8"/>
    <x v="208"/>
    <x v="389"/>
    <x v="0"/>
    <x v="401"/>
    <x v="49"/>
  </r>
  <r>
    <x v="21"/>
    <x v="4"/>
    <x v="9"/>
    <x v="213"/>
    <x v="273"/>
    <x v="0"/>
    <x v="285"/>
    <x v="54"/>
  </r>
  <r>
    <x v="21"/>
    <x v="4"/>
    <x v="9"/>
    <x v="213"/>
    <x v="229"/>
    <x v="0"/>
    <x v="241"/>
    <x v="54"/>
  </r>
  <r>
    <x v="21"/>
    <x v="4"/>
    <x v="9"/>
    <x v="213"/>
    <x v="153"/>
    <x v="0"/>
    <x v="165"/>
    <x v="54"/>
  </r>
  <r>
    <x v="21"/>
    <x v="4"/>
    <x v="9"/>
    <x v="213"/>
    <x v="230"/>
    <x v="0"/>
    <x v="242"/>
    <x v="54"/>
  </r>
  <r>
    <x v="50"/>
    <x v="4"/>
    <x v="9"/>
    <x v="212"/>
    <x v="273"/>
    <x v="0"/>
    <x v="285"/>
    <x v="54"/>
  </r>
  <r>
    <x v="50"/>
    <x v="4"/>
    <x v="9"/>
    <x v="212"/>
    <x v="229"/>
    <x v="0"/>
    <x v="241"/>
    <x v="54"/>
  </r>
  <r>
    <x v="50"/>
    <x v="4"/>
    <x v="9"/>
    <x v="212"/>
    <x v="153"/>
    <x v="0"/>
    <x v="165"/>
    <x v="54"/>
  </r>
  <r>
    <x v="50"/>
    <x v="4"/>
    <x v="9"/>
    <x v="212"/>
    <x v="230"/>
    <x v="0"/>
    <x v="242"/>
    <x v="54"/>
  </r>
  <r>
    <x v="74"/>
    <x v="4"/>
    <x v="9"/>
    <x v="211"/>
    <x v="273"/>
    <x v="0"/>
    <x v="285"/>
    <x v="54"/>
  </r>
  <r>
    <x v="74"/>
    <x v="4"/>
    <x v="9"/>
    <x v="211"/>
    <x v="229"/>
    <x v="0"/>
    <x v="241"/>
    <x v="54"/>
  </r>
  <r>
    <x v="74"/>
    <x v="4"/>
    <x v="9"/>
    <x v="211"/>
    <x v="153"/>
    <x v="0"/>
    <x v="165"/>
    <x v="54"/>
  </r>
  <r>
    <x v="74"/>
    <x v="4"/>
    <x v="9"/>
    <x v="211"/>
    <x v="230"/>
    <x v="0"/>
    <x v="242"/>
    <x v="54"/>
  </r>
  <r>
    <x v="21"/>
    <x v="4"/>
    <x v="10"/>
    <x v="213"/>
    <x v="325"/>
    <x v="0"/>
    <x v="337"/>
    <x v="51"/>
  </r>
  <r>
    <x v="21"/>
    <x v="4"/>
    <x v="10"/>
    <x v="213"/>
    <x v="301"/>
    <x v="0"/>
    <x v="313"/>
    <x v="51"/>
  </r>
  <r>
    <x v="21"/>
    <x v="4"/>
    <x v="10"/>
    <x v="213"/>
    <x v="210"/>
    <x v="0"/>
    <x v="222"/>
    <x v="51"/>
  </r>
  <r>
    <x v="21"/>
    <x v="4"/>
    <x v="10"/>
    <x v="213"/>
    <x v="302"/>
    <x v="0"/>
    <x v="314"/>
    <x v="51"/>
  </r>
  <r>
    <x v="50"/>
    <x v="4"/>
    <x v="10"/>
    <x v="212"/>
    <x v="325"/>
    <x v="0"/>
    <x v="337"/>
    <x v="51"/>
  </r>
  <r>
    <x v="50"/>
    <x v="4"/>
    <x v="10"/>
    <x v="212"/>
    <x v="301"/>
    <x v="0"/>
    <x v="313"/>
    <x v="51"/>
  </r>
  <r>
    <x v="50"/>
    <x v="4"/>
    <x v="10"/>
    <x v="212"/>
    <x v="210"/>
    <x v="0"/>
    <x v="222"/>
    <x v="51"/>
  </r>
  <r>
    <x v="50"/>
    <x v="4"/>
    <x v="10"/>
    <x v="212"/>
    <x v="302"/>
    <x v="0"/>
    <x v="314"/>
    <x v="51"/>
  </r>
  <r>
    <x v="74"/>
    <x v="4"/>
    <x v="10"/>
    <x v="211"/>
    <x v="325"/>
    <x v="0"/>
    <x v="337"/>
    <x v="51"/>
  </r>
  <r>
    <x v="74"/>
    <x v="4"/>
    <x v="10"/>
    <x v="211"/>
    <x v="301"/>
    <x v="0"/>
    <x v="313"/>
    <x v="51"/>
  </r>
  <r>
    <x v="74"/>
    <x v="4"/>
    <x v="10"/>
    <x v="211"/>
    <x v="210"/>
    <x v="0"/>
    <x v="222"/>
    <x v="51"/>
  </r>
  <r>
    <x v="74"/>
    <x v="4"/>
    <x v="10"/>
    <x v="211"/>
    <x v="302"/>
    <x v="0"/>
    <x v="314"/>
    <x v="51"/>
  </r>
  <r>
    <x v="21"/>
    <x v="4"/>
    <x v="11"/>
    <x v="213"/>
    <x v="265"/>
    <x v="0"/>
    <x v="277"/>
    <x v="55"/>
  </r>
  <r>
    <x v="21"/>
    <x v="4"/>
    <x v="11"/>
    <x v="213"/>
    <x v="221"/>
    <x v="0"/>
    <x v="233"/>
    <x v="55"/>
  </r>
  <r>
    <x v="21"/>
    <x v="4"/>
    <x v="11"/>
    <x v="213"/>
    <x v="149"/>
    <x v="0"/>
    <x v="161"/>
    <x v="55"/>
  </r>
  <r>
    <x v="21"/>
    <x v="4"/>
    <x v="11"/>
    <x v="213"/>
    <x v="222"/>
    <x v="0"/>
    <x v="234"/>
    <x v="55"/>
  </r>
  <r>
    <x v="50"/>
    <x v="4"/>
    <x v="11"/>
    <x v="212"/>
    <x v="265"/>
    <x v="0"/>
    <x v="277"/>
    <x v="55"/>
  </r>
  <r>
    <x v="50"/>
    <x v="4"/>
    <x v="11"/>
    <x v="212"/>
    <x v="221"/>
    <x v="0"/>
    <x v="233"/>
    <x v="55"/>
  </r>
  <r>
    <x v="50"/>
    <x v="4"/>
    <x v="11"/>
    <x v="212"/>
    <x v="149"/>
    <x v="0"/>
    <x v="161"/>
    <x v="55"/>
  </r>
  <r>
    <x v="50"/>
    <x v="4"/>
    <x v="11"/>
    <x v="212"/>
    <x v="222"/>
    <x v="0"/>
    <x v="234"/>
    <x v="55"/>
  </r>
  <r>
    <x v="74"/>
    <x v="4"/>
    <x v="11"/>
    <x v="211"/>
    <x v="265"/>
    <x v="0"/>
    <x v="277"/>
    <x v="55"/>
  </r>
  <r>
    <x v="74"/>
    <x v="4"/>
    <x v="11"/>
    <x v="211"/>
    <x v="221"/>
    <x v="0"/>
    <x v="233"/>
    <x v="55"/>
  </r>
  <r>
    <x v="74"/>
    <x v="4"/>
    <x v="11"/>
    <x v="211"/>
    <x v="149"/>
    <x v="0"/>
    <x v="161"/>
    <x v="55"/>
  </r>
  <r>
    <x v="74"/>
    <x v="4"/>
    <x v="11"/>
    <x v="211"/>
    <x v="222"/>
    <x v="0"/>
    <x v="234"/>
    <x v="55"/>
  </r>
  <r>
    <x v="21"/>
    <x v="4"/>
    <x v="12"/>
    <x v="213"/>
    <x v="357"/>
    <x v="0"/>
    <x v="369"/>
    <x v="53"/>
  </r>
  <r>
    <x v="21"/>
    <x v="4"/>
    <x v="12"/>
    <x v="213"/>
    <x v="330"/>
    <x v="0"/>
    <x v="342"/>
    <x v="53"/>
  </r>
  <r>
    <x v="21"/>
    <x v="4"/>
    <x v="12"/>
    <x v="213"/>
    <x v="260"/>
    <x v="0"/>
    <x v="272"/>
    <x v="53"/>
  </r>
  <r>
    <x v="21"/>
    <x v="4"/>
    <x v="12"/>
    <x v="213"/>
    <x v="331"/>
    <x v="0"/>
    <x v="343"/>
    <x v="53"/>
  </r>
  <r>
    <x v="50"/>
    <x v="4"/>
    <x v="12"/>
    <x v="212"/>
    <x v="357"/>
    <x v="0"/>
    <x v="369"/>
    <x v="53"/>
  </r>
  <r>
    <x v="50"/>
    <x v="4"/>
    <x v="12"/>
    <x v="212"/>
    <x v="330"/>
    <x v="0"/>
    <x v="342"/>
    <x v="53"/>
  </r>
  <r>
    <x v="50"/>
    <x v="4"/>
    <x v="12"/>
    <x v="212"/>
    <x v="260"/>
    <x v="0"/>
    <x v="272"/>
    <x v="53"/>
  </r>
  <r>
    <x v="50"/>
    <x v="4"/>
    <x v="12"/>
    <x v="212"/>
    <x v="331"/>
    <x v="0"/>
    <x v="343"/>
    <x v="53"/>
  </r>
  <r>
    <x v="74"/>
    <x v="4"/>
    <x v="12"/>
    <x v="72"/>
    <x v="156"/>
    <x v="0"/>
    <x v="168"/>
    <x v="53"/>
  </r>
  <r>
    <x v="74"/>
    <x v="4"/>
    <x v="12"/>
    <x v="72"/>
    <x v="130"/>
    <x v="0"/>
    <x v="142"/>
    <x v="53"/>
  </r>
  <r>
    <x v="74"/>
    <x v="4"/>
    <x v="12"/>
    <x v="72"/>
    <x v="68"/>
    <x v="0"/>
    <x v="80"/>
    <x v="53"/>
  </r>
  <r>
    <x v="74"/>
    <x v="4"/>
    <x v="12"/>
    <x v="72"/>
    <x v="130"/>
    <x v="0"/>
    <x v="142"/>
    <x v="53"/>
  </r>
  <r>
    <x v="21"/>
    <x v="5"/>
    <x v="13"/>
    <x v="213"/>
    <x v="417"/>
    <x v="0"/>
    <x v="429"/>
    <x v="52"/>
  </r>
  <r>
    <x v="50"/>
    <x v="5"/>
    <x v="13"/>
    <x v="212"/>
    <x v="417"/>
    <x v="0"/>
    <x v="429"/>
    <x v="52"/>
  </r>
  <r>
    <x v="74"/>
    <x v="5"/>
    <x v="13"/>
    <x v="211"/>
    <x v="393"/>
    <x v="0"/>
    <x v="405"/>
    <x v="52"/>
  </r>
  <r>
    <x v="74"/>
    <x v="5"/>
    <x v="13"/>
    <x v="211"/>
    <x v="373"/>
    <x v="0"/>
    <x v="385"/>
    <x v="52"/>
  </r>
  <r>
    <x v="74"/>
    <x v="5"/>
    <x v="13"/>
    <x v="211"/>
    <x v="322"/>
    <x v="0"/>
    <x v="334"/>
    <x v="52"/>
  </r>
  <r>
    <x v="74"/>
    <x v="5"/>
    <x v="13"/>
    <x v="211"/>
    <x v="374"/>
    <x v="0"/>
    <x v="386"/>
    <x v="52"/>
  </r>
  <r>
    <x v="16"/>
    <x v="5"/>
    <x v="14"/>
    <x v="201"/>
    <x v="223"/>
    <x v="0"/>
    <x v="235"/>
    <x v="50"/>
  </r>
  <r>
    <x v="21"/>
    <x v="4"/>
    <x v="15"/>
    <x v="74"/>
    <x v="84"/>
    <x v="0"/>
    <x v="96"/>
    <x v="13"/>
  </r>
  <r>
    <x v="21"/>
    <x v="4"/>
    <x v="15"/>
    <x v="74"/>
    <x v="58"/>
    <x v="0"/>
    <x v="70"/>
    <x v="13"/>
  </r>
  <r>
    <x v="21"/>
    <x v="4"/>
    <x v="15"/>
    <x v="74"/>
    <x v="33"/>
    <x v="0"/>
    <x v="45"/>
    <x v="13"/>
  </r>
  <r>
    <x v="21"/>
    <x v="4"/>
    <x v="15"/>
    <x v="74"/>
    <x v="58"/>
    <x v="0"/>
    <x v="70"/>
    <x v="13"/>
  </r>
  <r>
    <x v="50"/>
    <x v="4"/>
    <x v="15"/>
    <x v="73"/>
    <x v="84"/>
    <x v="0"/>
    <x v="96"/>
    <x v="13"/>
  </r>
  <r>
    <x v="50"/>
    <x v="4"/>
    <x v="15"/>
    <x v="73"/>
    <x v="58"/>
    <x v="0"/>
    <x v="70"/>
    <x v="13"/>
  </r>
  <r>
    <x v="50"/>
    <x v="4"/>
    <x v="15"/>
    <x v="73"/>
    <x v="33"/>
    <x v="0"/>
    <x v="45"/>
    <x v="13"/>
  </r>
  <r>
    <x v="50"/>
    <x v="4"/>
    <x v="15"/>
    <x v="73"/>
    <x v="58"/>
    <x v="0"/>
    <x v="70"/>
    <x v="13"/>
  </r>
  <r>
    <x v="74"/>
    <x v="4"/>
    <x v="15"/>
    <x v="72"/>
    <x v="84"/>
    <x v="0"/>
    <x v="96"/>
    <x v="13"/>
  </r>
  <r>
    <x v="74"/>
    <x v="4"/>
    <x v="15"/>
    <x v="72"/>
    <x v="58"/>
    <x v="0"/>
    <x v="70"/>
    <x v="13"/>
  </r>
  <r>
    <x v="74"/>
    <x v="4"/>
    <x v="15"/>
    <x v="72"/>
    <x v="33"/>
    <x v="0"/>
    <x v="45"/>
    <x v="13"/>
  </r>
  <r>
    <x v="74"/>
    <x v="4"/>
    <x v="15"/>
    <x v="72"/>
    <x v="58"/>
    <x v="0"/>
    <x v="70"/>
    <x v="13"/>
  </r>
  <r>
    <x v="21"/>
    <x v="4"/>
    <x v="16"/>
    <x v="74"/>
    <x v="150"/>
    <x v="0"/>
    <x v="162"/>
    <x v="10"/>
  </r>
  <r>
    <x v="21"/>
    <x v="4"/>
    <x v="16"/>
    <x v="74"/>
    <x v="122"/>
    <x v="0"/>
    <x v="134"/>
    <x v="10"/>
  </r>
  <r>
    <x v="21"/>
    <x v="4"/>
    <x v="16"/>
    <x v="74"/>
    <x v="62"/>
    <x v="0"/>
    <x v="74"/>
    <x v="10"/>
  </r>
  <r>
    <x v="21"/>
    <x v="4"/>
    <x v="16"/>
    <x v="74"/>
    <x v="122"/>
    <x v="0"/>
    <x v="134"/>
    <x v="10"/>
  </r>
  <r>
    <x v="50"/>
    <x v="4"/>
    <x v="16"/>
    <x v="73"/>
    <x v="150"/>
    <x v="0"/>
    <x v="162"/>
    <x v="10"/>
  </r>
  <r>
    <x v="50"/>
    <x v="4"/>
    <x v="16"/>
    <x v="73"/>
    <x v="122"/>
    <x v="0"/>
    <x v="134"/>
    <x v="10"/>
  </r>
  <r>
    <x v="50"/>
    <x v="4"/>
    <x v="16"/>
    <x v="73"/>
    <x v="62"/>
    <x v="0"/>
    <x v="74"/>
    <x v="10"/>
  </r>
  <r>
    <x v="50"/>
    <x v="4"/>
    <x v="16"/>
    <x v="73"/>
    <x v="122"/>
    <x v="0"/>
    <x v="134"/>
    <x v="10"/>
  </r>
  <r>
    <x v="74"/>
    <x v="4"/>
    <x v="16"/>
    <x v="72"/>
    <x v="150"/>
    <x v="0"/>
    <x v="162"/>
    <x v="10"/>
  </r>
  <r>
    <x v="74"/>
    <x v="4"/>
    <x v="16"/>
    <x v="72"/>
    <x v="122"/>
    <x v="0"/>
    <x v="134"/>
    <x v="10"/>
  </r>
  <r>
    <x v="74"/>
    <x v="4"/>
    <x v="16"/>
    <x v="72"/>
    <x v="62"/>
    <x v="0"/>
    <x v="74"/>
    <x v="10"/>
  </r>
  <r>
    <x v="74"/>
    <x v="4"/>
    <x v="16"/>
    <x v="72"/>
    <x v="122"/>
    <x v="0"/>
    <x v="134"/>
    <x v="10"/>
  </r>
  <r>
    <x v="21"/>
    <x v="4"/>
    <x v="17"/>
    <x v="74"/>
    <x v="84"/>
    <x v="0"/>
    <x v="96"/>
    <x v="14"/>
  </r>
  <r>
    <x v="21"/>
    <x v="4"/>
    <x v="17"/>
    <x v="74"/>
    <x v="58"/>
    <x v="0"/>
    <x v="70"/>
    <x v="14"/>
  </r>
  <r>
    <x v="21"/>
    <x v="4"/>
    <x v="17"/>
    <x v="74"/>
    <x v="33"/>
    <x v="0"/>
    <x v="45"/>
    <x v="14"/>
  </r>
  <r>
    <x v="21"/>
    <x v="4"/>
    <x v="17"/>
    <x v="74"/>
    <x v="58"/>
    <x v="0"/>
    <x v="70"/>
    <x v="14"/>
  </r>
  <r>
    <x v="50"/>
    <x v="4"/>
    <x v="17"/>
    <x v="73"/>
    <x v="84"/>
    <x v="0"/>
    <x v="96"/>
    <x v="14"/>
  </r>
  <r>
    <x v="50"/>
    <x v="4"/>
    <x v="17"/>
    <x v="73"/>
    <x v="58"/>
    <x v="0"/>
    <x v="70"/>
    <x v="14"/>
  </r>
  <r>
    <x v="50"/>
    <x v="4"/>
    <x v="17"/>
    <x v="73"/>
    <x v="33"/>
    <x v="0"/>
    <x v="45"/>
    <x v="14"/>
  </r>
  <r>
    <x v="50"/>
    <x v="4"/>
    <x v="17"/>
    <x v="73"/>
    <x v="58"/>
    <x v="0"/>
    <x v="70"/>
    <x v="14"/>
  </r>
  <r>
    <x v="74"/>
    <x v="4"/>
    <x v="17"/>
    <x v="72"/>
    <x v="84"/>
    <x v="0"/>
    <x v="96"/>
    <x v="14"/>
  </r>
  <r>
    <x v="74"/>
    <x v="4"/>
    <x v="17"/>
    <x v="72"/>
    <x v="58"/>
    <x v="0"/>
    <x v="70"/>
    <x v="14"/>
  </r>
  <r>
    <x v="74"/>
    <x v="4"/>
    <x v="17"/>
    <x v="72"/>
    <x v="33"/>
    <x v="0"/>
    <x v="45"/>
    <x v="14"/>
  </r>
  <r>
    <x v="74"/>
    <x v="4"/>
    <x v="17"/>
    <x v="72"/>
    <x v="58"/>
    <x v="0"/>
    <x v="70"/>
    <x v="14"/>
  </r>
  <r>
    <x v="21"/>
    <x v="4"/>
    <x v="18"/>
    <x v="74"/>
    <x v="156"/>
    <x v="0"/>
    <x v="168"/>
    <x v="12"/>
  </r>
  <r>
    <x v="21"/>
    <x v="4"/>
    <x v="18"/>
    <x v="74"/>
    <x v="130"/>
    <x v="0"/>
    <x v="142"/>
    <x v="12"/>
  </r>
  <r>
    <x v="21"/>
    <x v="4"/>
    <x v="18"/>
    <x v="74"/>
    <x v="68"/>
    <x v="0"/>
    <x v="80"/>
    <x v="12"/>
  </r>
  <r>
    <x v="21"/>
    <x v="4"/>
    <x v="18"/>
    <x v="74"/>
    <x v="130"/>
    <x v="0"/>
    <x v="142"/>
    <x v="12"/>
  </r>
  <r>
    <x v="50"/>
    <x v="4"/>
    <x v="18"/>
    <x v="73"/>
    <x v="156"/>
    <x v="0"/>
    <x v="168"/>
    <x v="12"/>
  </r>
  <r>
    <x v="50"/>
    <x v="4"/>
    <x v="18"/>
    <x v="73"/>
    <x v="130"/>
    <x v="0"/>
    <x v="142"/>
    <x v="12"/>
  </r>
  <r>
    <x v="50"/>
    <x v="4"/>
    <x v="18"/>
    <x v="73"/>
    <x v="68"/>
    <x v="0"/>
    <x v="80"/>
    <x v="12"/>
  </r>
  <r>
    <x v="50"/>
    <x v="4"/>
    <x v="18"/>
    <x v="73"/>
    <x v="130"/>
    <x v="0"/>
    <x v="142"/>
    <x v="12"/>
  </r>
  <r>
    <x v="74"/>
    <x v="4"/>
    <x v="18"/>
    <x v="211"/>
    <x v="357"/>
    <x v="0"/>
    <x v="369"/>
    <x v="12"/>
  </r>
  <r>
    <x v="74"/>
    <x v="4"/>
    <x v="18"/>
    <x v="211"/>
    <x v="330"/>
    <x v="0"/>
    <x v="342"/>
    <x v="12"/>
  </r>
  <r>
    <x v="74"/>
    <x v="4"/>
    <x v="18"/>
    <x v="211"/>
    <x v="260"/>
    <x v="0"/>
    <x v="272"/>
    <x v="12"/>
  </r>
  <r>
    <x v="74"/>
    <x v="4"/>
    <x v="18"/>
    <x v="211"/>
    <x v="331"/>
    <x v="0"/>
    <x v="343"/>
    <x v="12"/>
  </r>
  <r>
    <x v="21"/>
    <x v="5"/>
    <x v="19"/>
    <x v="74"/>
    <x v="309"/>
    <x v="0"/>
    <x v="321"/>
    <x v="11"/>
  </r>
  <r>
    <x v="50"/>
    <x v="5"/>
    <x v="19"/>
    <x v="73"/>
    <x v="309"/>
    <x v="0"/>
    <x v="321"/>
    <x v="11"/>
  </r>
  <r>
    <x v="74"/>
    <x v="5"/>
    <x v="19"/>
    <x v="72"/>
    <x v="223"/>
    <x v="0"/>
    <x v="235"/>
    <x v="11"/>
  </r>
  <r>
    <x v="74"/>
    <x v="5"/>
    <x v="19"/>
    <x v="72"/>
    <x v="180"/>
    <x v="0"/>
    <x v="192"/>
    <x v="11"/>
  </r>
  <r>
    <x v="74"/>
    <x v="5"/>
    <x v="19"/>
    <x v="72"/>
    <x v="122"/>
    <x v="0"/>
    <x v="134"/>
    <x v="11"/>
  </r>
  <r>
    <x v="74"/>
    <x v="5"/>
    <x v="19"/>
    <x v="72"/>
    <x v="180"/>
    <x v="0"/>
    <x v="192"/>
    <x v="11"/>
  </r>
  <r>
    <x v="20"/>
    <x v="4"/>
    <x v="20"/>
    <x v="149"/>
    <x v="233"/>
    <x v="0"/>
    <x v="245"/>
    <x v="31"/>
  </r>
  <r>
    <x v="20"/>
    <x v="4"/>
    <x v="20"/>
    <x v="149"/>
    <x v="188"/>
    <x v="0"/>
    <x v="200"/>
    <x v="31"/>
  </r>
  <r>
    <x v="20"/>
    <x v="4"/>
    <x v="20"/>
    <x v="149"/>
    <x v="128"/>
    <x v="0"/>
    <x v="140"/>
    <x v="31"/>
  </r>
  <r>
    <x v="20"/>
    <x v="4"/>
    <x v="20"/>
    <x v="149"/>
    <x v="188"/>
    <x v="0"/>
    <x v="200"/>
    <x v="31"/>
  </r>
  <r>
    <x v="33"/>
    <x v="5"/>
    <x v="20"/>
    <x v="133"/>
    <x v="378"/>
    <x v="0"/>
    <x v="390"/>
    <x v="31"/>
  </r>
  <r>
    <x v="46"/>
    <x v="4"/>
    <x v="20"/>
    <x v="148"/>
    <x v="233"/>
    <x v="0"/>
    <x v="245"/>
    <x v="31"/>
  </r>
  <r>
    <x v="46"/>
    <x v="4"/>
    <x v="20"/>
    <x v="148"/>
    <x v="188"/>
    <x v="0"/>
    <x v="200"/>
    <x v="31"/>
  </r>
  <r>
    <x v="46"/>
    <x v="4"/>
    <x v="20"/>
    <x v="148"/>
    <x v="128"/>
    <x v="0"/>
    <x v="140"/>
    <x v="31"/>
  </r>
  <r>
    <x v="46"/>
    <x v="4"/>
    <x v="20"/>
    <x v="148"/>
    <x v="188"/>
    <x v="0"/>
    <x v="200"/>
    <x v="31"/>
  </r>
  <r>
    <x v="72"/>
    <x v="5"/>
    <x v="20"/>
    <x v="8"/>
    <x v="292"/>
    <x v="0"/>
    <x v="304"/>
    <x v="31"/>
  </r>
  <r>
    <x v="43"/>
    <x v="4"/>
    <x v="21"/>
    <x v="118"/>
    <x v="225"/>
    <x v="0"/>
    <x v="237"/>
    <x v="31"/>
  </r>
  <r>
    <x v="1"/>
    <x v="4"/>
    <x v="22"/>
    <x v="224"/>
    <x v="111"/>
    <x v="0"/>
    <x v="123"/>
    <x v="56"/>
  </r>
  <r>
    <x v="1"/>
    <x v="4"/>
    <x v="22"/>
    <x v="224"/>
    <x v="111"/>
    <x v="0"/>
    <x v="123"/>
    <x v="56"/>
  </r>
  <r>
    <x v="1"/>
    <x v="4"/>
    <x v="22"/>
    <x v="224"/>
    <x v="111"/>
    <x v="0"/>
    <x v="123"/>
    <x v="56"/>
  </r>
  <r>
    <x v="1"/>
    <x v="4"/>
    <x v="22"/>
    <x v="224"/>
    <x v="111"/>
    <x v="0"/>
    <x v="123"/>
    <x v="56"/>
  </r>
  <r>
    <x v="9"/>
    <x v="4"/>
    <x v="22"/>
    <x v="36"/>
    <x v="0"/>
    <x v="12"/>
    <x v="1"/>
    <x v="56"/>
  </r>
  <r>
    <x v="14"/>
    <x v="5"/>
    <x v="22"/>
    <x v="251"/>
    <x v="339"/>
    <x v="0"/>
    <x v="351"/>
    <x v="56"/>
  </r>
  <r>
    <x v="26"/>
    <x v="4"/>
    <x v="22"/>
    <x v="226"/>
    <x v="110"/>
    <x v="0"/>
    <x v="122"/>
    <x v="56"/>
  </r>
  <r>
    <x v="26"/>
    <x v="4"/>
    <x v="22"/>
    <x v="226"/>
    <x v="110"/>
    <x v="0"/>
    <x v="122"/>
    <x v="56"/>
  </r>
  <r>
    <x v="26"/>
    <x v="4"/>
    <x v="22"/>
    <x v="226"/>
    <x v="110"/>
    <x v="0"/>
    <x v="122"/>
    <x v="56"/>
  </r>
  <r>
    <x v="26"/>
    <x v="4"/>
    <x v="22"/>
    <x v="226"/>
    <x v="110"/>
    <x v="0"/>
    <x v="122"/>
    <x v="56"/>
  </r>
  <r>
    <x v="25"/>
    <x v="4"/>
    <x v="22"/>
    <x v="221"/>
    <x v="372"/>
    <x v="0"/>
    <x v="384"/>
    <x v="56"/>
  </r>
  <r>
    <x v="25"/>
    <x v="4"/>
    <x v="22"/>
    <x v="221"/>
    <x v="372"/>
    <x v="0"/>
    <x v="384"/>
    <x v="56"/>
  </r>
  <r>
    <x v="25"/>
    <x v="4"/>
    <x v="22"/>
    <x v="221"/>
    <x v="372"/>
    <x v="0"/>
    <x v="384"/>
    <x v="56"/>
  </r>
  <r>
    <x v="25"/>
    <x v="4"/>
    <x v="22"/>
    <x v="221"/>
    <x v="372"/>
    <x v="0"/>
    <x v="384"/>
    <x v="56"/>
  </r>
  <r>
    <x v="35"/>
    <x v="4"/>
    <x v="22"/>
    <x v="220"/>
    <x v="376"/>
    <x v="0"/>
    <x v="388"/>
    <x v="56"/>
  </r>
  <r>
    <x v="35"/>
    <x v="4"/>
    <x v="22"/>
    <x v="220"/>
    <x v="376"/>
    <x v="0"/>
    <x v="388"/>
    <x v="56"/>
  </r>
  <r>
    <x v="35"/>
    <x v="4"/>
    <x v="22"/>
    <x v="220"/>
    <x v="376"/>
    <x v="0"/>
    <x v="388"/>
    <x v="56"/>
  </r>
  <r>
    <x v="35"/>
    <x v="4"/>
    <x v="22"/>
    <x v="220"/>
    <x v="376"/>
    <x v="0"/>
    <x v="388"/>
    <x v="56"/>
  </r>
  <r>
    <x v="35"/>
    <x v="4"/>
    <x v="22"/>
    <x v="219"/>
    <x v="418"/>
    <x v="0"/>
    <x v="430"/>
    <x v="56"/>
  </r>
  <r>
    <x v="53"/>
    <x v="4"/>
    <x v="22"/>
    <x v="225"/>
    <x v="117"/>
    <x v="0"/>
    <x v="129"/>
    <x v="56"/>
  </r>
  <r>
    <x v="53"/>
    <x v="4"/>
    <x v="22"/>
    <x v="225"/>
    <x v="117"/>
    <x v="0"/>
    <x v="129"/>
    <x v="56"/>
  </r>
  <r>
    <x v="53"/>
    <x v="4"/>
    <x v="22"/>
    <x v="225"/>
    <x v="117"/>
    <x v="0"/>
    <x v="129"/>
    <x v="56"/>
  </r>
  <r>
    <x v="53"/>
    <x v="4"/>
    <x v="22"/>
    <x v="225"/>
    <x v="117"/>
    <x v="0"/>
    <x v="129"/>
    <x v="56"/>
  </r>
  <r>
    <x v="66"/>
    <x v="5"/>
    <x v="22"/>
    <x v="210"/>
    <x v="336"/>
    <x v="0"/>
    <x v="348"/>
    <x v="56"/>
  </r>
  <r>
    <x v="21"/>
    <x v="5"/>
    <x v="22"/>
    <x v="270"/>
    <x v="282"/>
    <x v="0"/>
    <x v="294"/>
    <x v="56"/>
  </r>
  <r>
    <x v="74"/>
    <x v="4"/>
    <x v="23"/>
    <x v="115"/>
    <x v="387"/>
    <x v="0"/>
    <x v="399"/>
    <x v="1"/>
  </r>
  <r>
    <x v="74"/>
    <x v="4"/>
    <x v="23"/>
    <x v="115"/>
    <x v="366"/>
    <x v="0"/>
    <x v="378"/>
    <x v="1"/>
  </r>
  <r>
    <x v="74"/>
    <x v="4"/>
    <x v="23"/>
    <x v="115"/>
    <x v="316"/>
    <x v="0"/>
    <x v="328"/>
    <x v="1"/>
  </r>
  <r>
    <x v="74"/>
    <x v="4"/>
    <x v="23"/>
    <x v="115"/>
    <x v="367"/>
    <x v="0"/>
    <x v="379"/>
    <x v="1"/>
  </r>
  <r>
    <x v="74"/>
    <x v="4"/>
    <x v="23"/>
    <x v="114"/>
    <x v="364"/>
    <x v="0"/>
    <x v="376"/>
    <x v="1"/>
  </r>
  <r>
    <x v="74"/>
    <x v="4"/>
    <x v="23"/>
    <x v="114"/>
    <x v="334"/>
    <x v="0"/>
    <x v="346"/>
    <x v="1"/>
  </r>
  <r>
    <x v="74"/>
    <x v="4"/>
    <x v="23"/>
    <x v="114"/>
    <x v="270"/>
    <x v="0"/>
    <x v="282"/>
    <x v="1"/>
  </r>
  <r>
    <x v="74"/>
    <x v="4"/>
    <x v="23"/>
    <x v="114"/>
    <x v="335"/>
    <x v="0"/>
    <x v="347"/>
    <x v="1"/>
  </r>
  <r>
    <x v="8"/>
    <x v="4"/>
    <x v="24"/>
    <x v="21"/>
    <x v="72"/>
    <x v="0"/>
    <x v="84"/>
    <x v="28"/>
  </r>
  <r>
    <x v="11"/>
    <x v="4"/>
    <x v="24"/>
    <x v="290"/>
    <x v="36"/>
    <x v="0"/>
    <x v="48"/>
    <x v="28"/>
  </r>
  <r>
    <x v="14"/>
    <x v="4"/>
    <x v="24"/>
    <x v="200"/>
    <x v="15"/>
    <x v="0"/>
    <x v="27"/>
    <x v="28"/>
  </r>
  <r>
    <x v="34"/>
    <x v="4"/>
    <x v="24"/>
    <x v="17"/>
    <x v="72"/>
    <x v="0"/>
    <x v="84"/>
    <x v="28"/>
  </r>
  <r>
    <x v="60"/>
    <x v="4"/>
    <x v="24"/>
    <x v="14"/>
    <x v="72"/>
    <x v="0"/>
    <x v="84"/>
    <x v="28"/>
  </r>
  <r>
    <x v="68"/>
    <x v="4"/>
    <x v="25"/>
    <x v="204"/>
    <x v="100"/>
    <x v="0"/>
    <x v="112"/>
    <x v="29"/>
  </r>
  <r>
    <x v="22"/>
    <x v="4"/>
    <x v="25"/>
    <x v="180"/>
    <x v="121"/>
    <x v="0"/>
    <x v="133"/>
    <x v="29"/>
  </r>
  <r>
    <x v="28"/>
    <x v="5"/>
    <x v="26"/>
    <x v="167"/>
    <x v="98"/>
    <x v="0"/>
    <x v="110"/>
    <x v="45"/>
  </r>
  <r>
    <x v="68"/>
    <x v="4"/>
    <x v="26"/>
    <x v="113"/>
    <x v="172"/>
    <x v="0"/>
    <x v="184"/>
    <x v="45"/>
  </r>
  <r>
    <x v="73"/>
    <x v="4"/>
    <x v="26"/>
    <x v="191"/>
    <x v="176"/>
    <x v="0"/>
    <x v="188"/>
    <x v="45"/>
  </r>
  <r>
    <x v="19"/>
    <x v="4"/>
    <x v="27"/>
    <x v="62"/>
    <x v="307"/>
    <x v="0"/>
    <x v="319"/>
    <x v="43"/>
  </r>
  <r>
    <x v="19"/>
    <x v="4"/>
    <x v="27"/>
    <x v="62"/>
    <x v="382"/>
    <x v="0"/>
    <x v="394"/>
    <x v="43"/>
  </r>
  <r>
    <x v="19"/>
    <x v="4"/>
    <x v="27"/>
    <x v="62"/>
    <x v="382"/>
    <x v="0"/>
    <x v="394"/>
    <x v="43"/>
  </r>
  <r>
    <x v="19"/>
    <x v="4"/>
    <x v="27"/>
    <x v="62"/>
    <x v="307"/>
    <x v="0"/>
    <x v="319"/>
    <x v="43"/>
  </r>
  <r>
    <x v="61"/>
    <x v="4"/>
    <x v="27"/>
    <x v="27"/>
    <x v="390"/>
    <x v="0"/>
    <x v="402"/>
    <x v="43"/>
  </r>
  <r>
    <x v="61"/>
    <x v="4"/>
    <x v="27"/>
    <x v="27"/>
    <x v="425"/>
    <x v="0"/>
    <x v="437"/>
    <x v="43"/>
  </r>
  <r>
    <x v="61"/>
    <x v="4"/>
    <x v="27"/>
    <x v="27"/>
    <x v="425"/>
    <x v="0"/>
    <x v="437"/>
    <x v="43"/>
  </r>
  <r>
    <x v="61"/>
    <x v="4"/>
    <x v="27"/>
    <x v="27"/>
    <x v="390"/>
    <x v="0"/>
    <x v="402"/>
    <x v="43"/>
  </r>
  <r>
    <x v="56"/>
    <x v="4"/>
    <x v="28"/>
    <x v="283"/>
    <x v="336"/>
    <x v="0"/>
    <x v="348"/>
    <x v="41"/>
  </r>
  <r>
    <x v="61"/>
    <x v="4"/>
    <x v="29"/>
    <x v="223"/>
    <x v="430"/>
    <x v="0"/>
    <x v="442"/>
    <x v="40"/>
  </r>
  <r>
    <x v="65"/>
    <x v="4"/>
    <x v="30"/>
    <x v="227"/>
    <x v="441"/>
    <x v="0"/>
    <x v="453"/>
    <x v="42"/>
  </r>
  <r>
    <x v="21"/>
    <x v="4"/>
    <x v="29"/>
    <x v="222"/>
    <x v="395"/>
    <x v="0"/>
    <x v="407"/>
    <x v="40"/>
  </r>
  <r>
    <x v="50"/>
    <x v="4"/>
    <x v="31"/>
    <x v="136"/>
    <x v="416"/>
    <x v="0"/>
    <x v="428"/>
    <x v="36"/>
  </r>
  <r>
    <x v="14"/>
    <x v="5"/>
    <x v="32"/>
    <x v="318"/>
    <x v="413"/>
    <x v="0"/>
    <x v="425"/>
    <x v="0"/>
  </r>
  <r>
    <x v="25"/>
    <x v="5"/>
    <x v="32"/>
    <x v="2"/>
    <x v="384"/>
    <x v="0"/>
    <x v="396"/>
    <x v="0"/>
  </r>
  <r>
    <x v="25"/>
    <x v="5"/>
    <x v="32"/>
    <x v="164"/>
    <x v="182"/>
    <x v="0"/>
    <x v="194"/>
    <x v="0"/>
  </r>
  <r>
    <x v="28"/>
    <x v="4"/>
    <x v="32"/>
    <x v="254"/>
    <x v="413"/>
    <x v="0"/>
    <x v="425"/>
    <x v="0"/>
  </r>
  <r>
    <x v="49"/>
    <x v="4"/>
    <x v="32"/>
    <x v="3"/>
    <x v="412"/>
    <x v="0"/>
    <x v="424"/>
    <x v="0"/>
  </r>
  <r>
    <x v="60"/>
    <x v="5"/>
    <x v="32"/>
    <x v="234"/>
    <x v="354"/>
    <x v="0"/>
    <x v="366"/>
    <x v="0"/>
  </r>
  <r>
    <x v="50"/>
    <x v="5"/>
    <x v="32"/>
    <x v="253"/>
    <x v="296"/>
    <x v="0"/>
    <x v="308"/>
    <x v="0"/>
  </r>
  <r>
    <x v="54"/>
    <x v="5"/>
    <x v="32"/>
    <x v="253"/>
    <x v="309"/>
    <x v="0"/>
    <x v="321"/>
    <x v="0"/>
  </r>
  <r>
    <x v="74"/>
    <x v="5"/>
    <x v="32"/>
    <x v="253"/>
    <x v="344"/>
    <x v="0"/>
    <x v="356"/>
    <x v="0"/>
  </r>
  <r>
    <x v="39"/>
    <x v="4"/>
    <x v="33"/>
    <x v="70"/>
    <x v="370"/>
    <x v="0"/>
    <x v="382"/>
    <x v="8"/>
  </r>
  <r>
    <x v="73"/>
    <x v="4"/>
    <x v="33"/>
    <x v="203"/>
    <x v="409"/>
    <x v="0"/>
    <x v="421"/>
    <x v="8"/>
  </r>
  <r>
    <x v="5"/>
    <x v="4"/>
    <x v="34"/>
    <x v="116"/>
    <x v="147"/>
    <x v="0"/>
    <x v="159"/>
    <x v="7"/>
  </r>
  <r>
    <x v="11"/>
    <x v="4"/>
    <x v="34"/>
    <x v="218"/>
    <x v="337"/>
    <x v="0"/>
    <x v="349"/>
    <x v="7"/>
  </r>
  <r>
    <x v="24"/>
    <x v="4"/>
    <x v="34"/>
    <x v="241"/>
    <x v="189"/>
    <x v="0"/>
    <x v="201"/>
    <x v="7"/>
  </r>
  <r>
    <x v="28"/>
    <x v="4"/>
    <x v="34"/>
    <x v="134"/>
    <x v="403"/>
    <x v="0"/>
    <x v="415"/>
    <x v="7"/>
  </r>
  <r>
    <x v="65"/>
    <x v="4"/>
    <x v="34"/>
    <x v="151"/>
    <x v="404"/>
    <x v="0"/>
    <x v="416"/>
    <x v="7"/>
  </r>
  <r>
    <x v="59"/>
    <x v="4"/>
    <x v="34"/>
    <x v="117"/>
    <x v="147"/>
    <x v="0"/>
    <x v="159"/>
    <x v="7"/>
  </r>
  <r>
    <x v="74"/>
    <x v="4"/>
    <x v="34"/>
    <x v="202"/>
    <x v="411"/>
    <x v="0"/>
    <x v="423"/>
    <x v="7"/>
  </r>
  <r>
    <x v="67"/>
    <x v="4"/>
    <x v="35"/>
    <x v="255"/>
    <x v="423"/>
    <x v="0"/>
    <x v="435"/>
    <x v="6"/>
  </r>
  <r>
    <x v="73"/>
    <x v="4"/>
    <x v="35"/>
    <x v="147"/>
    <x v="431"/>
    <x v="0"/>
    <x v="443"/>
    <x v="6"/>
  </r>
  <r>
    <x v="0"/>
    <x v="4"/>
    <x v="36"/>
    <x v="20"/>
    <x v="347"/>
    <x v="0"/>
    <x v="359"/>
    <x v="5"/>
  </r>
  <r>
    <x v="24"/>
    <x v="4"/>
    <x v="36"/>
    <x v="18"/>
    <x v="347"/>
    <x v="0"/>
    <x v="359"/>
    <x v="5"/>
  </r>
  <r>
    <x v="51"/>
    <x v="4"/>
    <x v="36"/>
    <x v="15"/>
    <x v="347"/>
    <x v="0"/>
    <x v="359"/>
    <x v="5"/>
  </r>
  <r>
    <x v="49"/>
    <x v="4"/>
    <x v="37"/>
    <x v="28"/>
    <x v="415"/>
    <x v="0"/>
    <x v="427"/>
    <x v="37"/>
  </r>
  <r>
    <x v="73"/>
    <x v="4"/>
    <x v="37"/>
    <x v="1"/>
    <x v="402"/>
    <x v="0"/>
    <x v="414"/>
    <x v="37"/>
  </r>
  <r>
    <x v="74"/>
    <x v="4"/>
    <x v="37"/>
    <x v="153"/>
    <x v="318"/>
    <x v="0"/>
    <x v="330"/>
    <x v="37"/>
  </r>
  <r>
    <x v="3"/>
    <x v="5"/>
    <x v="38"/>
    <x v="65"/>
    <x v="38"/>
    <x v="0"/>
    <x v="50"/>
    <x v="4"/>
  </r>
  <r>
    <x v="4"/>
    <x v="5"/>
    <x v="38"/>
    <x v="162"/>
    <x v="173"/>
    <x v="0"/>
    <x v="185"/>
    <x v="4"/>
  </r>
  <r>
    <x v="50"/>
    <x v="0"/>
    <x v="38"/>
    <x v="163"/>
    <x v="172"/>
    <x v="0"/>
    <x v="184"/>
    <x v="4"/>
  </r>
  <r>
    <x v="50"/>
    <x v="0"/>
    <x v="38"/>
    <x v="66"/>
    <x v="20"/>
    <x v="0"/>
    <x v="32"/>
    <x v="4"/>
  </r>
  <r>
    <x v="50"/>
    <x v="0"/>
    <x v="38"/>
    <x v="63"/>
    <x v="180"/>
    <x v="0"/>
    <x v="192"/>
    <x v="4"/>
  </r>
  <r>
    <x v="74"/>
    <x v="5"/>
    <x v="39"/>
    <x v="253"/>
    <x v="271"/>
    <x v="0"/>
    <x v="283"/>
    <x v="27"/>
  </r>
  <r>
    <x v="39"/>
    <x v="4"/>
    <x v="40"/>
    <x v="181"/>
    <x v="83"/>
    <x v="0"/>
    <x v="95"/>
    <x v="15"/>
  </r>
  <r>
    <x v="39"/>
    <x v="4"/>
    <x v="40"/>
    <x v="12"/>
    <x v="286"/>
    <x v="0"/>
    <x v="298"/>
    <x v="15"/>
  </r>
  <r>
    <x v="48"/>
    <x v="4"/>
    <x v="40"/>
    <x v="69"/>
    <x v="132"/>
    <x v="0"/>
    <x v="144"/>
    <x v="15"/>
  </r>
  <r>
    <x v="54"/>
    <x v="4"/>
    <x v="40"/>
    <x v="281"/>
    <x v="161"/>
    <x v="0"/>
    <x v="173"/>
    <x v="15"/>
  </r>
  <r>
    <x v="13"/>
    <x v="4"/>
    <x v="40"/>
    <x v="228"/>
    <x v="0"/>
    <x v="11"/>
    <x v="2"/>
    <x v="15"/>
  </r>
  <r>
    <x v="13"/>
    <x v="4"/>
    <x v="40"/>
    <x v="19"/>
    <x v="267"/>
    <x v="0"/>
    <x v="279"/>
    <x v="15"/>
  </r>
  <r>
    <x v="65"/>
    <x v="4"/>
    <x v="40"/>
    <x v="11"/>
    <x v="289"/>
    <x v="0"/>
    <x v="301"/>
    <x v="15"/>
  </r>
  <r>
    <x v="14"/>
    <x v="5"/>
    <x v="41"/>
    <x v="240"/>
    <x v="156"/>
    <x v="0"/>
    <x v="168"/>
    <x v="69"/>
  </r>
  <r>
    <x v="18"/>
    <x v="4"/>
    <x v="41"/>
    <x v="205"/>
    <x v="131"/>
    <x v="0"/>
    <x v="143"/>
    <x v="69"/>
  </r>
  <r>
    <x v="19"/>
    <x v="4"/>
    <x v="41"/>
    <x v="121"/>
    <x v="162"/>
    <x v="0"/>
    <x v="174"/>
    <x v="69"/>
  </r>
  <r>
    <x v="20"/>
    <x v="4"/>
    <x v="41"/>
    <x v="59"/>
    <x v="0"/>
    <x v="9"/>
    <x v="4"/>
    <x v="69"/>
  </r>
  <r>
    <x v="12"/>
    <x v="4"/>
    <x v="42"/>
    <x v="299"/>
    <x v="62"/>
    <x v="0"/>
    <x v="74"/>
    <x v="24"/>
  </r>
  <r>
    <x v="12"/>
    <x v="4"/>
    <x v="42"/>
    <x v="299"/>
    <x v="56"/>
    <x v="0"/>
    <x v="68"/>
    <x v="24"/>
  </r>
  <r>
    <x v="12"/>
    <x v="4"/>
    <x v="42"/>
    <x v="299"/>
    <x v="36"/>
    <x v="0"/>
    <x v="48"/>
    <x v="24"/>
  </r>
  <r>
    <x v="33"/>
    <x v="4"/>
    <x v="42"/>
    <x v="284"/>
    <x v="97"/>
    <x v="0"/>
    <x v="109"/>
    <x v="24"/>
  </r>
  <r>
    <x v="33"/>
    <x v="4"/>
    <x v="42"/>
    <x v="288"/>
    <x v="82"/>
    <x v="0"/>
    <x v="94"/>
    <x v="24"/>
  </r>
  <r>
    <x v="33"/>
    <x v="4"/>
    <x v="42"/>
    <x v="286"/>
    <x v="67"/>
    <x v="0"/>
    <x v="79"/>
    <x v="24"/>
  </r>
  <r>
    <x v="33"/>
    <x v="4"/>
    <x v="42"/>
    <x v="285"/>
    <x v="134"/>
    <x v="0"/>
    <x v="146"/>
    <x v="24"/>
  </r>
  <r>
    <x v="33"/>
    <x v="4"/>
    <x v="42"/>
    <x v="287"/>
    <x v="126"/>
    <x v="0"/>
    <x v="138"/>
    <x v="24"/>
  </r>
  <r>
    <x v="33"/>
    <x v="4"/>
    <x v="42"/>
    <x v="145"/>
    <x v="134"/>
    <x v="0"/>
    <x v="146"/>
    <x v="24"/>
  </r>
  <r>
    <x v="33"/>
    <x v="4"/>
    <x v="42"/>
    <x v="146"/>
    <x v="109"/>
    <x v="0"/>
    <x v="121"/>
    <x v="24"/>
  </r>
  <r>
    <x v="36"/>
    <x v="4"/>
    <x v="42"/>
    <x v="306"/>
    <x v="123"/>
    <x v="0"/>
    <x v="135"/>
    <x v="24"/>
  </r>
  <r>
    <x v="36"/>
    <x v="4"/>
    <x v="42"/>
    <x v="305"/>
    <x v="127"/>
    <x v="0"/>
    <x v="139"/>
    <x v="24"/>
  </r>
  <r>
    <x v="15"/>
    <x v="5"/>
    <x v="42"/>
    <x v="45"/>
    <x v="240"/>
    <x v="0"/>
    <x v="252"/>
    <x v="24"/>
  </r>
  <r>
    <x v="42"/>
    <x v="5"/>
    <x v="42"/>
    <x v="52"/>
    <x v="346"/>
    <x v="0"/>
    <x v="358"/>
    <x v="24"/>
  </r>
  <r>
    <x v="42"/>
    <x v="4"/>
    <x v="42"/>
    <x v="236"/>
    <x v="62"/>
    <x v="0"/>
    <x v="74"/>
    <x v="24"/>
  </r>
  <r>
    <x v="37"/>
    <x v="4"/>
    <x v="42"/>
    <x v="326"/>
    <x v="251"/>
    <x v="0"/>
    <x v="263"/>
    <x v="24"/>
  </r>
  <r>
    <x v="37"/>
    <x v="4"/>
    <x v="42"/>
    <x v="26"/>
    <x v="118"/>
    <x v="0"/>
    <x v="130"/>
    <x v="24"/>
  </r>
  <r>
    <x v="37"/>
    <x v="4"/>
    <x v="42"/>
    <x v="327"/>
    <x v="105"/>
    <x v="0"/>
    <x v="117"/>
    <x v="24"/>
  </r>
  <r>
    <x v="37"/>
    <x v="4"/>
    <x v="42"/>
    <x v="123"/>
    <x v="105"/>
    <x v="0"/>
    <x v="117"/>
    <x v="24"/>
  </r>
  <r>
    <x v="37"/>
    <x v="4"/>
    <x v="42"/>
    <x v="280"/>
    <x v="69"/>
    <x v="0"/>
    <x v="81"/>
    <x v="24"/>
  </r>
  <r>
    <x v="37"/>
    <x v="4"/>
    <x v="42"/>
    <x v="122"/>
    <x v="151"/>
    <x v="0"/>
    <x v="163"/>
    <x v="24"/>
  </r>
  <r>
    <x v="58"/>
    <x v="4"/>
    <x v="42"/>
    <x v="39"/>
    <x v="248"/>
    <x v="0"/>
    <x v="260"/>
    <x v="24"/>
  </r>
  <r>
    <x v="43"/>
    <x v="7"/>
    <x v="42"/>
    <x v="313"/>
    <x v="243"/>
    <x v="0"/>
    <x v="255"/>
    <x v="24"/>
  </r>
  <r>
    <x v="65"/>
    <x v="4"/>
    <x v="42"/>
    <x v="303"/>
    <x v="21"/>
    <x v="0"/>
    <x v="33"/>
    <x v="24"/>
  </r>
  <r>
    <x v="65"/>
    <x v="4"/>
    <x v="42"/>
    <x v="303"/>
    <x v="21"/>
    <x v="0"/>
    <x v="33"/>
    <x v="24"/>
  </r>
  <r>
    <x v="65"/>
    <x v="4"/>
    <x v="42"/>
    <x v="303"/>
    <x v="21"/>
    <x v="0"/>
    <x v="33"/>
    <x v="24"/>
  </r>
  <r>
    <x v="65"/>
    <x v="4"/>
    <x v="42"/>
    <x v="303"/>
    <x v="94"/>
    <x v="0"/>
    <x v="106"/>
    <x v="24"/>
  </r>
  <r>
    <x v="61"/>
    <x v="4"/>
    <x v="42"/>
    <x v="51"/>
    <x v="102"/>
    <x v="0"/>
    <x v="114"/>
    <x v="24"/>
  </r>
  <r>
    <x v="61"/>
    <x v="4"/>
    <x v="42"/>
    <x v="42"/>
    <x v="92"/>
    <x v="0"/>
    <x v="104"/>
    <x v="24"/>
  </r>
  <r>
    <x v="61"/>
    <x v="4"/>
    <x v="42"/>
    <x v="54"/>
    <x v="99"/>
    <x v="0"/>
    <x v="111"/>
    <x v="24"/>
  </r>
  <r>
    <x v="61"/>
    <x v="4"/>
    <x v="42"/>
    <x v="230"/>
    <x v="104"/>
    <x v="0"/>
    <x v="116"/>
    <x v="24"/>
  </r>
  <r>
    <x v="61"/>
    <x v="4"/>
    <x v="42"/>
    <x v="53"/>
    <x v="139"/>
    <x v="0"/>
    <x v="151"/>
    <x v="24"/>
  </r>
  <r>
    <x v="67"/>
    <x v="4"/>
    <x v="42"/>
    <x v="38"/>
    <x v="254"/>
    <x v="0"/>
    <x v="266"/>
    <x v="24"/>
  </r>
  <r>
    <x v="69"/>
    <x v="4"/>
    <x v="42"/>
    <x v="312"/>
    <x v="175"/>
    <x v="0"/>
    <x v="187"/>
    <x v="24"/>
  </r>
  <r>
    <x v="14"/>
    <x v="5"/>
    <x v="43"/>
    <x v="46"/>
    <x v="304"/>
    <x v="0"/>
    <x v="316"/>
    <x v="26"/>
  </r>
  <r>
    <x v="16"/>
    <x v="5"/>
    <x v="43"/>
    <x v="49"/>
    <x v="317"/>
    <x v="0"/>
    <x v="329"/>
    <x v="26"/>
  </r>
  <r>
    <x v="48"/>
    <x v="5"/>
    <x v="43"/>
    <x v="329"/>
    <x v="306"/>
    <x v="0"/>
    <x v="318"/>
    <x v="26"/>
  </r>
  <r>
    <x v="72"/>
    <x v="5"/>
    <x v="44"/>
    <x v="44"/>
    <x v="327"/>
    <x v="0"/>
    <x v="339"/>
    <x v="70"/>
  </r>
  <r>
    <x v="28"/>
    <x v="5"/>
    <x v="45"/>
    <x v="47"/>
    <x v="262"/>
    <x v="0"/>
    <x v="274"/>
    <x v="25"/>
  </r>
  <r>
    <x v="66"/>
    <x v="4"/>
    <x v="45"/>
    <x v="48"/>
    <x v="280"/>
    <x v="0"/>
    <x v="292"/>
    <x v="25"/>
  </r>
  <r>
    <x v="43"/>
    <x v="5"/>
    <x v="46"/>
    <x v="172"/>
    <x v="217"/>
    <x v="0"/>
    <x v="229"/>
    <x v="59"/>
  </r>
  <r>
    <x v="63"/>
    <x v="5"/>
    <x v="46"/>
    <x v="170"/>
    <x v="295"/>
    <x v="0"/>
    <x v="307"/>
    <x v="59"/>
  </r>
  <r>
    <x v="19"/>
    <x v="5"/>
    <x v="47"/>
    <x v="56"/>
    <x v="238"/>
    <x v="0"/>
    <x v="250"/>
    <x v="22"/>
  </r>
  <r>
    <x v="37"/>
    <x v="6"/>
    <x v="47"/>
    <x v="131"/>
    <x v="184"/>
    <x v="0"/>
    <x v="196"/>
    <x v="22"/>
  </r>
  <r>
    <x v="40"/>
    <x v="5"/>
    <x v="47"/>
    <x v="57"/>
    <x v="250"/>
    <x v="0"/>
    <x v="262"/>
    <x v="22"/>
  </r>
  <r>
    <x v="19"/>
    <x v="6"/>
    <x v="47"/>
    <x v="130"/>
    <x v="227"/>
    <x v="0"/>
    <x v="239"/>
    <x v="22"/>
  </r>
  <r>
    <x v="28"/>
    <x v="6"/>
    <x v="47"/>
    <x v="132"/>
    <x v="266"/>
    <x v="0"/>
    <x v="278"/>
    <x v="22"/>
  </r>
  <r>
    <x v="40"/>
    <x v="6"/>
    <x v="47"/>
    <x v="328"/>
    <x v="253"/>
    <x v="0"/>
    <x v="265"/>
    <x v="22"/>
  </r>
  <r>
    <x v="50"/>
    <x v="0"/>
    <x v="47"/>
    <x v="308"/>
    <x v="18"/>
    <x v="0"/>
    <x v="30"/>
    <x v="22"/>
  </r>
  <r>
    <x v="58"/>
    <x v="5"/>
    <x v="47"/>
    <x v="43"/>
    <x v="345"/>
    <x v="0"/>
    <x v="357"/>
    <x v="22"/>
  </r>
  <r>
    <x v="53"/>
    <x v="5"/>
    <x v="47"/>
    <x v="55"/>
    <x v="278"/>
    <x v="0"/>
    <x v="290"/>
    <x v="22"/>
  </r>
  <r>
    <x v="59"/>
    <x v="5"/>
    <x v="47"/>
    <x v="41"/>
    <x v="290"/>
    <x v="0"/>
    <x v="302"/>
    <x v="22"/>
  </r>
  <r>
    <x v="60"/>
    <x v="5"/>
    <x v="47"/>
    <x v="50"/>
    <x v="241"/>
    <x v="0"/>
    <x v="253"/>
    <x v="22"/>
  </r>
  <r>
    <x v="18"/>
    <x v="4"/>
    <x v="48"/>
    <x v="304"/>
    <x v="112"/>
    <x v="0"/>
    <x v="124"/>
    <x v="23"/>
  </r>
  <r>
    <x v="37"/>
    <x v="4"/>
    <x v="48"/>
    <x v="266"/>
    <x v="96"/>
    <x v="0"/>
    <x v="108"/>
    <x v="23"/>
  </r>
  <r>
    <x v="4"/>
    <x v="4"/>
    <x v="49"/>
    <x v="129"/>
    <x v="213"/>
    <x v="0"/>
    <x v="225"/>
    <x v="58"/>
  </r>
  <r>
    <x v="12"/>
    <x v="4"/>
    <x v="49"/>
    <x v="274"/>
    <x v="226"/>
    <x v="0"/>
    <x v="238"/>
    <x v="58"/>
  </r>
  <r>
    <x v="12"/>
    <x v="4"/>
    <x v="49"/>
    <x v="275"/>
    <x v="158"/>
    <x v="0"/>
    <x v="170"/>
    <x v="58"/>
  </r>
  <r>
    <x v="18"/>
    <x v="4"/>
    <x v="49"/>
    <x v="276"/>
    <x v="258"/>
    <x v="0"/>
    <x v="270"/>
    <x v="58"/>
  </r>
  <r>
    <x v="16"/>
    <x v="5"/>
    <x v="49"/>
    <x v="76"/>
    <x v="308"/>
    <x v="0"/>
    <x v="320"/>
    <x v="58"/>
  </r>
  <r>
    <x v="36"/>
    <x v="4"/>
    <x v="49"/>
    <x v="125"/>
    <x v="172"/>
    <x v="0"/>
    <x v="184"/>
    <x v="58"/>
  </r>
  <r>
    <x v="36"/>
    <x v="4"/>
    <x v="49"/>
    <x v="126"/>
    <x v="232"/>
    <x v="0"/>
    <x v="244"/>
    <x v="58"/>
  </r>
  <r>
    <x v="36"/>
    <x v="4"/>
    <x v="49"/>
    <x v="127"/>
    <x v="136"/>
    <x v="0"/>
    <x v="148"/>
    <x v="58"/>
  </r>
  <r>
    <x v="38"/>
    <x v="5"/>
    <x v="49"/>
    <x v="273"/>
    <x v="211"/>
    <x v="0"/>
    <x v="223"/>
    <x v="58"/>
  </r>
  <r>
    <x v="37"/>
    <x v="5"/>
    <x v="49"/>
    <x v="4"/>
    <x v="181"/>
    <x v="0"/>
    <x v="193"/>
    <x v="58"/>
  </r>
  <r>
    <x v="36"/>
    <x v="5"/>
    <x v="49"/>
    <x v="272"/>
    <x v="93"/>
    <x v="0"/>
    <x v="105"/>
    <x v="58"/>
  </r>
  <r>
    <x v="36"/>
    <x v="5"/>
    <x v="49"/>
    <x v="271"/>
    <x v="166"/>
    <x v="0"/>
    <x v="178"/>
    <x v="58"/>
  </r>
  <r>
    <x v="42"/>
    <x v="4"/>
    <x v="49"/>
    <x v="124"/>
    <x v="145"/>
    <x v="0"/>
    <x v="157"/>
    <x v="58"/>
  </r>
  <r>
    <x v="42"/>
    <x v="4"/>
    <x v="49"/>
    <x v="262"/>
    <x v="59"/>
    <x v="0"/>
    <x v="71"/>
    <x v="58"/>
  </r>
  <r>
    <x v="41"/>
    <x v="5"/>
    <x v="49"/>
    <x v="195"/>
    <x v="349"/>
    <x v="0"/>
    <x v="361"/>
    <x v="58"/>
  </r>
  <r>
    <x v="45"/>
    <x v="5"/>
    <x v="49"/>
    <x v="330"/>
    <x v="256"/>
    <x v="0"/>
    <x v="268"/>
    <x v="58"/>
  </r>
  <r>
    <x v="19"/>
    <x v="6"/>
    <x v="49"/>
    <x v="186"/>
    <x v="192"/>
    <x v="0"/>
    <x v="204"/>
    <x v="58"/>
  </r>
  <r>
    <x v="28"/>
    <x v="6"/>
    <x v="49"/>
    <x v="187"/>
    <x v="183"/>
    <x v="0"/>
    <x v="195"/>
    <x v="58"/>
  </r>
  <r>
    <x v="50"/>
    <x v="0"/>
    <x v="49"/>
    <x v="246"/>
    <x v="87"/>
    <x v="0"/>
    <x v="99"/>
    <x v="58"/>
  </r>
  <r>
    <x v="54"/>
    <x v="5"/>
    <x v="49"/>
    <x v="192"/>
    <x v="167"/>
    <x v="0"/>
    <x v="179"/>
    <x v="58"/>
  </r>
  <r>
    <x v="54"/>
    <x v="5"/>
    <x v="49"/>
    <x v="137"/>
    <x v="48"/>
    <x v="0"/>
    <x v="60"/>
    <x v="58"/>
  </r>
  <r>
    <x v="43"/>
    <x v="5"/>
    <x v="49"/>
    <x v="325"/>
    <x v="203"/>
    <x v="0"/>
    <x v="215"/>
    <x v="58"/>
  </r>
  <r>
    <x v="61"/>
    <x v="4"/>
    <x v="49"/>
    <x v="193"/>
    <x v="163"/>
    <x v="0"/>
    <x v="175"/>
    <x v="58"/>
  </r>
  <r>
    <x v="58"/>
    <x v="4"/>
    <x v="49"/>
    <x v="279"/>
    <x v="70"/>
    <x v="0"/>
    <x v="82"/>
    <x v="58"/>
  </r>
  <r>
    <x v="58"/>
    <x v="4"/>
    <x v="49"/>
    <x v="261"/>
    <x v="78"/>
    <x v="0"/>
    <x v="90"/>
    <x v="58"/>
  </r>
  <r>
    <x v="58"/>
    <x v="4"/>
    <x v="49"/>
    <x v="247"/>
    <x v="234"/>
    <x v="0"/>
    <x v="246"/>
    <x v="58"/>
  </r>
  <r>
    <x v="43"/>
    <x v="7"/>
    <x v="49"/>
    <x v="194"/>
    <x v="148"/>
    <x v="0"/>
    <x v="160"/>
    <x v="58"/>
  </r>
  <r>
    <x v="64"/>
    <x v="5"/>
    <x v="49"/>
    <x v="314"/>
    <x v="214"/>
    <x v="0"/>
    <x v="226"/>
    <x v="58"/>
  </r>
  <r>
    <x v="74"/>
    <x v="0"/>
    <x v="49"/>
    <x v="61"/>
    <x v="60"/>
    <x v="0"/>
    <x v="72"/>
    <x v="58"/>
  </r>
  <r>
    <x v="74"/>
    <x v="0"/>
    <x v="49"/>
    <x v="128"/>
    <x v="46"/>
    <x v="0"/>
    <x v="58"/>
    <x v="58"/>
  </r>
  <r>
    <x v="6"/>
    <x v="4"/>
    <x v="50"/>
    <x v="183"/>
    <x v="348"/>
    <x v="0"/>
    <x v="360"/>
    <x v="46"/>
  </r>
  <r>
    <x v="6"/>
    <x v="5"/>
    <x v="50"/>
    <x v="184"/>
    <x v="197"/>
    <x v="0"/>
    <x v="209"/>
    <x v="46"/>
  </r>
  <r>
    <x v="8"/>
    <x v="5"/>
    <x v="50"/>
    <x v="269"/>
    <x v="107"/>
    <x v="0"/>
    <x v="119"/>
    <x v="46"/>
  </r>
  <r>
    <x v="7"/>
    <x v="4"/>
    <x v="50"/>
    <x v="268"/>
    <x v="133"/>
    <x v="0"/>
    <x v="145"/>
    <x v="46"/>
  </r>
  <r>
    <x v="5"/>
    <x v="4"/>
    <x v="50"/>
    <x v="171"/>
    <x v="252"/>
    <x v="0"/>
    <x v="264"/>
    <x v="46"/>
  </r>
  <r>
    <x v="5"/>
    <x v="4"/>
    <x v="50"/>
    <x v="31"/>
    <x v="165"/>
    <x v="0"/>
    <x v="177"/>
    <x v="46"/>
  </r>
  <r>
    <x v="17"/>
    <x v="5"/>
    <x v="50"/>
    <x v="209"/>
    <x v="397"/>
    <x v="0"/>
    <x v="409"/>
    <x v="46"/>
  </r>
  <r>
    <x v="28"/>
    <x v="5"/>
    <x v="50"/>
    <x v="265"/>
    <x v="0"/>
    <x v="13"/>
    <x v="0"/>
    <x v="46"/>
  </r>
  <r>
    <x v="25"/>
    <x v="4"/>
    <x v="50"/>
    <x v="9"/>
    <x v="233"/>
    <x v="0"/>
    <x v="245"/>
    <x v="46"/>
  </r>
  <r>
    <x v="36"/>
    <x v="4"/>
    <x v="50"/>
    <x v="267"/>
    <x v="128"/>
    <x v="0"/>
    <x v="140"/>
    <x v="46"/>
  </r>
  <r>
    <x v="32"/>
    <x v="4"/>
    <x v="50"/>
    <x v="30"/>
    <x v="165"/>
    <x v="0"/>
    <x v="177"/>
    <x v="46"/>
  </r>
  <r>
    <x v="38"/>
    <x v="4"/>
    <x v="50"/>
    <x v="182"/>
    <x v="215"/>
    <x v="0"/>
    <x v="227"/>
    <x v="46"/>
  </r>
  <r>
    <x v="38"/>
    <x v="4"/>
    <x v="50"/>
    <x v="35"/>
    <x v="160"/>
    <x v="0"/>
    <x v="172"/>
    <x v="46"/>
  </r>
  <r>
    <x v="47"/>
    <x v="5"/>
    <x v="50"/>
    <x v="185"/>
    <x v="284"/>
    <x v="0"/>
    <x v="296"/>
    <x v="46"/>
  </r>
  <r>
    <x v="58"/>
    <x v="4"/>
    <x v="50"/>
    <x v="29"/>
    <x v="165"/>
    <x v="0"/>
    <x v="177"/>
    <x v="46"/>
  </r>
  <r>
    <x v="2"/>
    <x v="4"/>
    <x v="51"/>
    <x v="33"/>
    <x v="298"/>
    <x v="0"/>
    <x v="310"/>
    <x v="47"/>
  </r>
  <r>
    <x v="2"/>
    <x v="4"/>
    <x v="51"/>
    <x v="33"/>
    <x v="154"/>
    <x v="0"/>
    <x v="166"/>
    <x v="47"/>
  </r>
  <r>
    <x v="2"/>
    <x v="4"/>
    <x v="51"/>
    <x v="33"/>
    <x v="154"/>
    <x v="0"/>
    <x v="166"/>
    <x v="47"/>
  </r>
  <r>
    <x v="2"/>
    <x v="4"/>
    <x v="51"/>
    <x v="33"/>
    <x v="249"/>
    <x v="0"/>
    <x v="261"/>
    <x v="47"/>
  </r>
  <r>
    <x v="12"/>
    <x v="4"/>
    <x v="51"/>
    <x v="263"/>
    <x v="64"/>
    <x v="0"/>
    <x v="76"/>
    <x v="47"/>
  </r>
  <r>
    <x v="23"/>
    <x v="0"/>
    <x v="51"/>
    <x v="216"/>
    <x v="47"/>
    <x v="0"/>
    <x v="59"/>
    <x v="47"/>
  </r>
  <r>
    <x v="23"/>
    <x v="0"/>
    <x v="51"/>
    <x v="217"/>
    <x v="47"/>
    <x v="0"/>
    <x v="59"/>
    <x v="47"/>
  </r>
  <r>
    <x v="24"/>
    <x v="4"/>
    <x v="51"/>
    <x v="32"/>
    <x v="268"/>
    <x v="0"/>
    <x v="280"/>
    <x v="47"/>
  </r>
  <r>
    <x v="24"/>
    <x v="4"/>
    <x v="51"/>
    <x v="32"/>
    <x v="140"/>
    <x v="0"/>
    <x v="152"/>
    <x v="47"/>
  </r>
  <r>
    <x v="24"/>
    <x v="4"/>
    <x v="51"/>
    <x v="32"/>
    <x v="140"/>
    <x v="0"/>
    <x v="152"/>
    <x v="47"/>
  </r>
  <r>
    <x v="24"/>
    <x v="4"/>
    <x v="51"/>
    <x v="32"/>
    <x v="218"/>
    <x v="0"/>
    <x v="230"/>
    <x v="47"/>
  </r>
  <r>
    <x v="50"/>
    <x v="0"/>
    <x v="51"/>
    <x v="242"/>
    <x v="43"/>
    <x v="0"/>
    <x v="55"/>
    <x v="47"/>
  </r>
  <r>
    <x v="50"/>
    <x v="0"/>
    <x v="51"/>
    <x v="243"/>
    <x v="80"/>
    <x v="0"/>
    <x v="92"/>
    <x v="47"/>
  </r>
  <r>
    <x v="50"/>
    <x v="0"/>
    <x v="51"/>
    <x v="245"/>
    <x v="138"/>
    <x v="0"/>
    <x v="150"/>
    <x v="47"/>
  </r>
  <r>
    <x v="50"/>
    <x v="0"/>
    <x v="51"/>
    <x v="244"/>
    <x v="76"/>
    <x v="0"/>
    <x v="88"/>
    <x v="47"/>
  </r>
  <r>
    <x v="61"/>
    <x v="5"/>
    <x v="51"/>
    <x v="169"/>
    <x v="135"/>
    <x v="0"/>
    <x v="147"/>
    <x v="47"/>
  </r>
  <r>
    <x v="59"/>
    <x v="4"/>
    <x v="51"/>
    <x v="34"/>
    <x v="279"/>
    <x v="0"/>
    <x v="291"/>
    <x v="47"/>
  </r>
  <r>
    <x v="59"/>
    <x v="4"/>
    <x v="51"/>
    <x v="34"/>
    <x v="144"/>
    <x v="0"/>
    <x v="156"/>
    <x v="47"/>
  </r>
  <r>
    <x v="59"/>
    <x v="4"/>
    <x v="51"/>
    <x v="34"/>
    <x v="144"/>
    <x v="0"/>
    <x v="156"/>
    <x v="47"/>
  </r>
  <r>
    <x v="59"/>
    <x v="4"/>
    <x v="51"/>
    <x v="34"/>
    <x v="231"/>
    <x v="0"/>
    <x v="243"/>
    <x v="47"/>
  </r>
  <r>
    <x v="74"/>
    <x v="0"/>
    <x v="51"/>
    <x v="214"/>
    <x v="50"/>
    <x v="0"/>
    <x v="62"/>
    <x v="47"/>
  </r>
  <r>
    <x v="74"/>
    <x v="0"/>
    <x v="51"/>
    <x v="215"/>
    <x v="50"/>
    <x v="0"/>
    <x v="62"/>
    <x v="47"/>
  </r>
  <r>
    <x v="3"/>
    <x v="4"/>
    <x v="52"/>
    <x v="179"/>
    <x v="121"/>
    <x v="0"/>
    <x v="133"/>
    <x v="68"/>
  </r>
  <r>
    <x v="5"/>
    <x v="4"/>
    <x v="52"/>
    <x v="13"/>
    <x v="207"/>
    <x v="0"/>
    <x v="219"/>
    <x v="68"/>
  </r>
  <r>
    <x v="5"/>
    <x v="4"/>
    <x v="52"/>
    <x v="13"/>
    <x v="207"/>
    <x v="0"/>
    <x v="219"/>
    <x v="68"/>
  </r>
  <r>
    <x v="5"/>
    <x v="4"/>
    <x v="52"/>
    <x v="13"/>
    <x v="169"/>
    <x v="0"/>
    <x v="181"/>
    <x v="68"/>
  </r>
  <r>
    <x v="5"/>
    <x v="4"/>
    <x v="52"/>
    <x v="13"/>
    <x v="170"/>
    <x v="0"/>
    <x v="182"/>
    <x v="68"/>
  </r>
  <r>
    <x v="10"/>
    <x v="4"/>
    <x v="52"/>
    <x v="291"/>
    <x v="39"/>
    <x v="0"/>
    <x v="51"/>
    <x v="68"/>
  </r>
  <r>
    <x v="10"/>
    <x v="4"/>
    <x v="52"/>
    <x v="291"/>
    <x v="39"/>
    <x v="0"/>
    <x v="51"/>
    <x v="68"/>
  </r>
  <r>
    <x v="10"/>
    <x v="4"/>
    <x v="52"/>
    <x v="291"/>
    <x v="33"/>
    <x v="0"/>
    <x v="45"/>
    <x v="68"/>
  </r>
  <r>
    <x v="10"/>
    <x v="4"/>
    <x v="52"/>
    <x v="291"/>
    <x v="33"/>
    <x v="0"/>
    <x v="45"/>
    <x v="68"/>
  </r>
  <r>
    <x v="16"/>
    <x v="5"/>
    <x v="52"/>
    <x v="307"/>
    <x v="73"/>
    <x v="0"/>
    <x v="85"/>
    <x v="68"/>
  </r>
  <r>
    <x v="15"/>
    <x v="4"/>
    <x v="52"/>
    <x v="295"/>
    <x v="88"/>
    <x v="0"/>
    <x v="100"/>
    <x v="68"/>
  </r>
  <r>
    <x v="15"/>
    <x v="4"/>
    <x v="52"/>
    <x v="295"/>
    <x v="88"/>
    <x v="0"/>
    <x v="100"/>
    <x v="68"/>
  </r>
  <r>
    <x v="15"/>
    <x v="4"/>
    <x v="52"/>
    <x v="295"/>
    <x v="65"/>
    <x v="0"/>
    <x v="77"/>
    <x v="68"/>
  </r>
  <r>
    <x v="15"/>
    <x v="4"/>
    <x v="52"/>
    <x v="295"/>
    <x v="66"/>
    <x v="0"/>
    <x v="78"/>
    <x v="68"/>
  </r>
  <r>
    <x v="29"/>
    <x v="4"/>
    <x v="52"/>
    <x v="179"/>
    <x v="121"/>
    <x v="0"/>
    <x v="133"/>
    <x v="68"/>
  </r>
  <r>
    <x v="32"/>
    <x v="4"/>
    <x v="52"/>
    <x v="10"/>
    <x v="206"/>
    <x v="0"/>
    <x v="218"/>
    <x v="68"/>
  </r>
  <r>
    <x v="32"/>
    <x v="4"/>
    <x v="52"/>
    <x v="10"/>
    <x v="206"/>
    <x v="0"/>
    <x v="218"/>
    <x v="68"/>
  </r>
  <r>
    <x v="32"/>
    <x v="4"/>
    <x v="52"/>
    <x v="10"/>
    <x v="168"/>
    <x v="0"/>
    <x v="180"/>
    <x v="68"/>
  </r>
  <r>
    <x v="32"/>
    <x v="4"/>
    <x v="52"/>
    <x v="10"/>
    <x v="169"/>
    <x v="0"/>
    <x v="181"/>
    <x v="68"/>
  </r>
  <r>
    <x v="22"/>
    <x v="4"/>
    <x v="52"/>
    <x v="16"/>
    <x v="33"/>
    <x v="0"/>
    <x v="45"/>
    <x v="68"/>
  </r>
  <r>
    <x v="22"/>
    <x v="4"/>
    <x v="52"/>
    <x v="16"/>
    <x v="33"/>
    <x v="0"/>
    <x v="45"/>
    <x v="68"/>
  </r>
  <r>
    <x v="22"/>
    <x v="4"/>
    <x v="52"/>
    <x v="16"/>
    <x v="22"/>
    <x v="0"/>
    <x v="34"/>
    <x v="68"/>
  </r>
  <r>
    <x v="22"/>
    <x v="4"/>
    <x v="52"/>
    <x v="16"/>
    <x v="22"/>
    <x v="0"/>
    <x v="34"/>
    <x v="68"/>
  </r>
  <r>
    <x v="35"/>
    <x v="4"/>
    <x v="52"/>
    <x v="291"/>
    <x v="39"/>
    <x v="0"/>
    <x v="51"/>
    <x v="68"/>
  </r>
  <r>
    <x v="35"/>
    <x v="4"/>
    <x v="52"/>
    <x v="291"/>
    <x v="39"/>
    <x v="0"/>
    <x v="51"/>
    <x v="68"/>
  </r>
  <r>
    <x v="35"/>
    <x v="4"/>
    <x v="52"/>
    <x v="291"/>
    <x v="33"/>
    <x v="0"/>
    <x v="45"/>
    <x v="68"/>
  </r>
  <r>
    <x v="35"/>
    <x v="4"/>
    <x v="52"/>
    <x v="291"/>
    <x v="33"/>
    <x v="0"/>
    <x v="45"/>
    <x v="68"/>
  </r>
  <r>
    <x v="36"/>
    <x v="5"/>
    <x v="52"/>
    <x v="189"/>
    <x v="209"/>
    <x v="0"/>
    <x v="221"/>
    <x v="68"/>
  </r>
  <r>
    <x v="48"/>
    <x v="5"/>
    <x v="52"/>
    <x v="296"/>
    <x v="71"/>
    <x v="0"/>
    <x v="83"/>
    <x v="68"/>
  </r>
  <r>
    <x v="48"/>
    <x v="5"/>
    <x v="52"/>
    <x v="296"/>
    <x v="71"/>
    <x v="0"/>
    <x v="83"/>
    <x v="68"/>
  </r>
  <r>
    <x v="48"/>
    <x v="5"/>
    <x v="52"/>
    <x v="296"/>
    <x v="52"/>
    <x v="0"/>
    <x v="64"/>
    <x v="68"/>
  </r>
  <r>
    <x v="48"/>
    <x v="5"/>
    <x v="52"/>
    <x v="296"/>
    <x v="54"/>
    <x v="0"/>
    <x v="66"/>
    <x v="68"/>
  </r>
  <r>
    <x v="48"/>
    <x v="4"/>
    <x v="52"/>
    <x v="292"/>
    <x v="33"/>
    <x v="0"/>
    <x v="45"/>
    <x v="68"/>
  </r>
  <r>
    <x v="48"/>
    <x v="4"/>
    <x v="52"/>
    <x v="292"/>
    <x v="33"/>
    <x v="0"/>
    <x v="45"/>
    <x v="68"/>
  </r>
  <r>
    <x v="48"/>
    <x v="4"/>
    <x v="52"/>
    <x v="292"/>
    <x v="22"/>
    <x v="0"/>
    <x v="34"/>
    <x v="68"/>
  </r>
  <r>
    <x v="48"/>
    <x v="4"/>
    <x v="52"/>
    <x v="292"/>
    <x v="22"/>
    <x v="0"/>
    <x v="34"/>
    <x v="68"/>
  </r>
  <r>
    <x v="55"/>
    <x v="4"/>
    <x v="52"/>
    <x v="179"/>
    <x v="121"/>
    <x v="0"/>
    <x v="133"/>
    <x v="68"/>
  </r>
  <r>
    <x v="60"/>
    <x v="4"/>
    <x v="52"/>
    <x v="15"/>
    <x v="208"/>
    <x v="0"/>
    <x v="220"/>
    <x v="68"/>
  </r>
  <r>
    <x v="60"/>
    <x v="4"/>
    <x v="52"/>
    <x v="15"/>
    <x v="208"/>
    <x v="0"/>
    <x v="220"/>
    <x v="68"/>
  </r>
  <r>
    <x v="60"/>
    <x v="4"/>
    <x v="52"/>
    <x v="15"/>
    <x v="170"/>
    <x v="0"/>
    <x v="182"/>
    <x v="68"/>
  </r>
  <r>
    <x v="60"/>
    <x v="4"/>
    <x v="52"/>
    <x v="15"/>
    <x v="171"/>
    <x v="0"/>
    <x v="183"/>
    <x v="68"/>
  </r>
  <r>
    <x v="62"/>
    <x v="4"/>
    <x v="52"/>
    <x v="291"/>
    <x v="39"/>
    <x v="0"/>
    <x v="51"/>
    <x v="68"/>
  </r>
  <r>
    <x v="62"/>
    <x v="4"/>
    <x v="52"/>
    <x v="291"/>
    <x v="39"/>
    <x v="0"/>
    <x v="51"/>
    <x v="68"/>
  </r>
  <r>
    <x v="62"/>
    <x v="4"/>
    <x v="52"/>
    <x v="291"/>
    <x v="33"/>
    <x v="0"/>
    <x v="45"/>
    <x v="68"/>
  </r>
  <r>
    <x v="62"/>
    <x v="4"/>
    <x v="52"/>
    <x v="291"/>
    <x v="33"/>
    <x v="0"/>
    <x v="45"/>
    <x v="68"/>
  </r>
  <r>
    <x v="71"/>
    <x v="4"/>
    <x v="52"/>
    <x v="152"/>
    <x v="83"/>
    <x v="0"/>
    <x v="95"/>
    <x v="68"/>
  </r>
  <r>
    <x v="71"/>
    <x v="3"/>
    <x v="52"/>
    <x v="0"/>
    <x v="0"/>
    <x v="8"/>
    <x v="5"/>
    <x v="68"/>
  </r>
  <r>
    <x v="68"/>
    <x v="4"/>
    <x v="52"/>
    <x v="293"/>
    <x v="71"/>
    <x v="0"/>
    <x v="83"/>
    <x v="68"/>
  </r>
  <r>
    <x v="68"/>
    <x v="4"/>
    <x v="52"/>
    <x v="293"/>
    <x v="71"/>
    <x v="0"/>
    <x v="83"/>
    <x v="68"/>
  </r>
  <r>
    <x v="68"/>
    <x v="4"/>
    <x v="52"/>
    <x v="293"/>
    <x v="52"/>
    <x v="0"/>
    <x v="64"/>
    <x v="68"/>
  </r>
  <r>
    <x v="68"/>
    <x v="4"/>
    <x v="52"/>
    <x v="293"/>
    <x v="54"/>
    <x v="0"/>
    <x v="66"/>
    <x v="68"/>
  </r>
  <r>
    <x v="74"/>
    <x v="5"/>
    <x v="52"/>
    <x v="294"/>
    <x v="247"/>
    <x v="0"/>
    <x v="259"/>
    <x v="68"/>
  </r>
  <r>
    <x v="73"/>
    <x v="4"/>
    <x v="52"/>
    <x v="292"/>
    <x v="33"/>
    <x v="0"/>
    <x v="45"/>
    <x v="68"/>
  </r>
  <r>
    <x v="73"/>
    <x v="4"/>
    <x v="52"/>
    <x v="292"/>
    <x v="33"/>
    <x v="0"/>
    <x v="45"/>
    <x v="68"/>
  </r>
  <r>
    <x v="73"/>
    <x v="4"/>
    <x v="52"/>
    <x v="292"/>
    <x v="22"/>
    <x v="0"/>
    <x v="34"/>
    <x v="68"/>
  </r>
  <r>
    <x v="73"/>
    <x v="4"/>
    <x v="52"/>
    <x v="292"/>
    <x v="22"/>
    <x v="0"/>
    <x v="34"/>
    <x v="68"/>
  </r>
  <r>
    <x v="7"/>
    <x v="3"/>
    <x v="53"/>
    <x v="178"/>
    <x v="329"/>
    <x v="0"/>
    <x v="341"/>
    <x v="38"/>
  </r>
  <r>
    <x v="0"/>
    <x v="9"/>
    <x v="53"/>
    <x v="37"/>
    <x v="89"/>
    <x v="0"/>
    <x v="101"/>
    <x v="38"/>
  </r>
  <r>
    <x v="18"/>
    <x v="8"/>
    <x v="53"/>
    <x v="135"/>
    <x v="350"/>
    <x v="0"/>
    <x v="362"/>
    <x v="38"/>
  </r>
  <r>
    <x v="41"/>
    <x v="8"/>
    <x v="53"/>
    <x v="177"/>
    <x v="124"/>
    <x v="0"/>
    <x v="136"/>
    <x v="38"/>
  </r>
  <r>
    <x v="48"/>
    <x v="8"/>
    <x v="53"/>
    <x v="176"/>
    <x v="91"/>
    <x v="0"/>
    <x v="103"/>
    <x v="38"/>
  </r>
  <r>
    <x v="0"/>
    <x v="3"/>
    <x v="54"/>
    <x v="320"/>
    <x v="53"/>
    <x v="0"/>
    <x v="65"/>
    <x v="2"/>
  </r>
  <r>
    <x v="0"/>
    <x v="3"/>
    <x v="54"/>
    <x v="320"/>
    <x v="24"/>
    <x v="0"/>
    <x v="36"/>
    <x v="2"/>
  </r>
  <r>
    <x v="0"/>
    <x v="3"/>
    <x v="54"/>
    <x v="320"/>
    <x v="24"/>
    <x v="0"/>
    <x v="36"/>
    <x v="2"/>
  </r>
  <r>
    <x v="0"/>
    <x v="9"/>
    <x v="54"/>
    <x v="78"/>
    <x v="0"/>
    <x v="6"/>
    <x v="7"/>
    <x v="2"/>
  </r>
  <r>
    <x v="0"/>
    <x v="9"/>
    <x v="54"/>
    <x v="78"/>
    <x v="0"/>
    <x v="3"/>
    <x v="10"/>
    <x v="2"/>
  </r>
  <r>
    <x v="0"/>
    <x v="9"/>
    <x v="54"/>
    <x v="78"/>
    <x v="0"/>
    <x v="4"/>
    <x v="9"/>
    <x v="2"/>
  </r>
  <r>
    <x v="7"/>
    <x v="3"/>
    <x v="54"/>
    <x v="77"/>
    <x v="26"/>
    <x v="0"/>
    <x v="38"/>
    <x v="2"/>
  </r>
  <r>
    <x v="7"/>
    <x v="3"/>
    <x v="54"/>
    <x v="77"/>
    <x v="10"/>
    <x v="0"/>
    <x v="22"/>
    <x v="2"/>
  </r>
  <r>
    <x v="7"/>
    <x v="3"/>
    <x v="54"/>
    <x v="77"/>
    <x v="11"/>
    <x v="0"/>
    <x v="23"/>
    <x v="2"/>
  </r>
  <r>
    <x v="5"/>
    <x v="3"/>
    <x v="54"/>
    <x v="156"/>
    <x v="324"/>
    <x v="0"/>
    <x v="336"/>
    <x v="2"/>
  </r>
  <r>
    <x v="5"/>
    <x v="7"/>
    <x v="54"/>
    <x v="157"/>
    <x v="77"/>
    <x v="0"/>
    <x v="89"/>
    <x v="2"/>
  </r>
  <r>
    <x v="0"/>
    <x v="9"/>
    <x v="54"/>
    <x v="155"/>
    <x v="0"/>
    <x v="6"/>
    <x v="7"/>
    <x v="2"/>
  </r>
  <r>
    <x v="0"/>
    <x v="9"/>
    <x v="54"/>
    <x v="155"/>
    <x v="0"/>
    <x v="3"/>
    <x v="10"/>
    <x v="2"/>
  </r>
  <r>
    <x v="0"/>
    <x v="9"/>
    <x v="54"/>
    <x v="155"/>
    <x v="0"/>
    <x v="4"/>
    <x v="9"/>
    <x v="2"/>
  </r>
  <r>
    <x v="18"/>
    <x v="7"/>
    <x v="54"/>
    <x v="174"/>
    <x v="68"/>
    <x v="0"/>
    <x v="80"/>
    <x v="2"/>
  </r>
  <r>
    <x v="24"/>
    <x v="3"/>
    <x v="54"/>
    <x v="319"/>
    <x v="78"/>
    <x v="0"/>
    <x v="90"/>
    <x v="2"/>
  </r>
  <r>
    <x v="26"/>
    <x v="3"/>
    <x v="54"/>
    <x v="175"/>
    <x v="19"/>
    <x v="0"/>
    <x v="31"/>
    <x v="2"/>
  </r>
  <r>
    <x v="32"/>
    <x v="3"/>
    <x v="54"/>
    <x v="158"/>
    <x v="323"/>
    <x v="0"/>
    <x v="335"/>
    <x v="2"/>
  </r>
  <r>
    <x v="30"/>
    <x v="7"/>
    <x v="54"/>
    <x v="174"/>
    <x v="0"/>
    <x v="7"/>
    <x v="6"/>
    <x v="2"/>
  </r>
  <r>
    <x v="32"/>
    <x v="7"/>
    <x v="54"/>
    <x v="159"/>
    <x v="27"/>
    <x v="0"/>
    <x v="39"/>
    <x v="2"/>
  </r>
  <r>
    <x v="51"/>
    <x v="3"/>
    <x v="54"/>
    <x v="321"/>
    <x v="78"/>
    <x v="0"/>
    <x v="90"/>
    <x v="2"/>
  </r>
  <r>
    <x v="60"/>
    <x v="3"/>
    <x v="54"/>
    <x v="160"/>
    <x v="332"/>
    <x v="0"/>
    <x v="344"/>
    <x v="2"/>
  </r>
  <r>
    <x v="60"/>
    <x v="7"/>
    <x v="54"/>
    <x v="161"/>
    <x v="220"/>
    <x v="0"/>
    <x v="232"/>
    <x v="2"/>
  </r>
  <r>
    <x v="61"/>
    <x v="7"/>
    <x v="54"/>
    <x v="322"/>
    <x v="14"/>
    <x v="0"/>
    <x v="26"/>
    <x v="2"/>
  </r>
  <r>
    <x v="62"/>
    <x v="7"/>
    <x v="54"/>
    <x v="323"/>
    <x v="14"/>
    <x v="0"/>
    <x v="26"/>
    <x v="2"/>
  </r>
  <r>
    <x v="0"/>
    <x v="9"/>
    <x v="54"/>
    <x v="154"/>
    <x v="0"/>
    <x v="5"/>
    <x v="8"/>
    <x v="2"/>
  </r>
  <r>
    <x v="0"/>
    <x v="9"/>
    <x v="54"/>
    <x v="154"/>
    <x v="0"/>
    <x v="1"/>
    <x v="12"/>
    <x v="2"/>
  </r>
  <r>
    <x v="3"/>
    <x v="1"/>
    <x v="55"/>
    <x v="94"/>
    <x v="8"/>
    <x v="0"/>
    <x v="20"/>
    <x v="35"/>
  </r>
  <r>
    <x v="1"/>
    <x v="1"/>
    <x v="55"/>
    <x v="22"/>
    <x v="33"/>
    <x v="0"/>
    <x v="45"/>
    <x v="35"/>
  </r>
  <r>
    <x v="1"/>
    <x v="1"/>
    <x v="55"/>
    <x v="196"/>
    <x v="81"/>
    <x v="0"/>
    <x v="93"/>
    <x v="35"/>
  </r>
  <r>
    <x v="9"/>
    <x v="1"/>
    <x v="55"/>
    <x v="99"/>
    <x v="103"/>
    <x v="0"/>
    <x v="115"/>
    <x v="35"/>
  </r>
  <r>
    <x v="8"/>
    <x v="1"/>
    <x v="55"/>
    <x v="90"/>
    <x v="13"/>
    <x v="0"/>
    <x v="25"/>
    <x v="35"/>
  </r>
  <r>
    <x v="13"/>
    <x v="1"/>
    <x v="55"/>
    <x v="106"/>
    <x v="4"/>
    <x v="0"/>
    <x v="16"/>
    <x v="35"/>
  </r>
  <r>
    <x v="12"/>
    <x v="1"/>
    <x v="55"/>
    <x v="100"/>
    <x v="49"/>
    <x v="0"/>
    <x v="61"/>
    <x v="35"/>
  </r>
  <r>
    <x v="11"/>
    <x v="1"/>
    <x v="55"/>
    <x v="87"/>
    <x v="40"/>
    <x v="0"/>
    <x v="52"/>
    <x v="35"/>
  </r>
  <r>
    <x v="21"/>
    <x v="1"/>
    <x v="55"/>
    <x v="23"/>
    <x v="32"/>
    <x v="0"/>
    <x v="44"/>
    <x v="35"/>
  </r>
  <r>
    <x v="17"/>
    <x v="1"/>
    <x v="55"/>
    <x v="82"/>
    <x v="9"/>
    <x v="0"/>
    <x v="21"/>
    <x v="35"/>
  </r>
  <r>
    <x v="21"/>
    <x v="2"/>
    <x v="55"/>
    <x v="25"/>
    <x v="32"/>
    <x v="0"/>
    <x v="44"/>
    <x v="35"/>
  </r>
  <r>
    <x v="34"/>
    <x v="1"/>
    <x v="55"/>
    <x v="173"/>
    <x v="2"/>
    <x v="0"/>
    <x v="14"/>
    <x v="35"/>
  </r>
  <r>
    <x v="33"/>
    <x v="1"/>
    <x v="55"/>
    <x v="84"/>
    <x v="37"/>
    <x v="0"/>
    <x v="49"/>
    <x v="35"/>
  </r>
  <r>
    <x v="30"/>
    <x v="1"/>
    <x v="55"/>
    <x v="104"/>
    <x v="8"/>
    <x v="0"/>
    <x v="20"/>
    <x v="35"/>
  </r>
  <r>
    <x v="27"/>
    <x v="1"/>
    <x v="55"/>
    <x v="88"/>
    <x v="30"/>
    <x v="0"/>
    <x v="42"/>
    <x v="35"/>
  </r>
  <r>
    <x v="25"/>
    <x v="1"/>
    <x v="55"/>
    <x v="22"/>
    <x v="33"/>
    <x v="0"/>
    <x v="45"/>
    <x v="35"/>
  </r>
  <r>
    <x v="25"/>
    <x v="1"/>
    <x v="55"/>
    <x v="196"/>
    <x v="81"/>
    <x v="0"/>
    <x v="93"/>
    <x v="35"/>
  </r>
  <r>
    <x v="50"/>
    <x v="1"/>
    <x v="55"/>
    <x v="23"/>
    <x v="32"/>
    <x v="0"/>
    <x v="44"/>
    <x v="35"/>
  </r>
  <r>
    <x v="49"/>
    <x v="1"/>
    <x v="55"/>
    <x v="173"/>
    <x v="2"/>
    <x v="0"/>
    <x v="14"/>
    <x v="35"/>
  </r>
  <r>
    <x v="50"/>
    <x v="2"/>
    <x v="55"/>
    <x v="24"/>
    <x v="32"/>
    <x v="0"/>
    <x v="44"/>
    <x v="35"/>
  </r>
  <r>
    <x v="48"/>
    <x v="1"/>
    <x v="55"/>
    <x v="105"/>
    <x v="4"/>
    <x v="0"/>
    <x v="16"/>
    <x v="35"/>
  </r>
  <r>
    <x v="48"/>
    <x v="1"/>
    <x v="55"/>
    <x v="97"/>
    <x v="38"/>
    <x v="0"/>
    <x v="50"/>
    <x v="35"/>
  </r>
  <r>
    <x v="42"/>
    <x v="1"/>
    <x v="55"/>
    <x v="93"/>
    <x v="75"/>
    <x v="0"/>
    <x v="87"/>
    <x v="35"/>
  </r>
  <r>
    <x v="35"/>
    <x v="1"/>
    <x v="55"/>
    <x v="80"/>
    <x v="17"/>
    <x v="0"/>
    <x v="29"/>
    <x v="35"/>
  </r>
  <r>
    <x v="65"/>
    <x v="1"/>
    <x v="55"/>
    <x v="103"/>
    <x v="35"/>
    <x v="0"/>
    <x v="47"/>
    <x v="35"/>
  </r>
  <r>
    <x v="65"/>
    <x v="1"/>
    <x v="55"/>
    <x v="98"/>
    <x v="37"/>
    <x v="0"/>
    <x v="49"/>
    <x v="35"/>
  </r>
  <r>
    <x v="64"/>
    <x v="1"/>
    <x v="55"/>
    <x v="81"/>
    <x v="37"/>
    <x v="0"/>
    <x v="49"/>
    <x v="35"/>
  </r>
  <r>
    <x v="63"/>
    <x v="1"/>
    <x v="55"/>
    <x v="101"/>
    <x v="6"/>
    <x v="0"/>
    <x v="18"/>
    <x v="35"/>
  </r>
  <r>
    <x v="61"/>
    <x v="1"/>
    <x v="55"/>
    <x v="86"/>
    <x v="12"/>
    <x v="0"/>
    <x v="24"/>
    <x v="35"/>
  </r>
  <r>
    <x v="60"/>
    <x v="1"/>
    <x v="55"/>
    <x v="107"/>
    <x v="34"/>
    <x v="0"/>
    <x v="46"/>
    <x v="35"/>
  </r>
  <r>
    <x v="57"/>
    <x v="1"/>
    <x v="55"/>
    <x v="85"/>
    <x v="13"/>
    <x v="0"/>
    <x v="25"/>
    <x v="35"/>
  </r>
  <r>
    <x v="55"/>
    <x v="1"/>
    <x v="55"/>
    <x v="92"/>
    <x v="16"/>
    <x v="0"/>
    <x v="28"/>
    <x v="35"/>
  </r>
  <r>
    <x v="55"/>
    <x v="1"/>
    <x v="55"/>
    <x v="91"/>
    <x v="37"/>
    <x v="0"/>
    <x v="49"/>
    <x v="35"/>
  </r>
  <r>
    <x v="53"/>
    <x v="1"/>
    <x v="55"/>
    <x v="22"/>
    <x v="33"/>
    <x v="0"/>
    <x v="45"/>
    <x v="35"/>
  </r>
  <r>
    <x v="53"/>
    <x v="1"/>
    <x v="55"/>
    <x v="196"/>
    <x v="81"/>
    <x v="0"/>
    <x v="93"/>
    <x v="35"/>
  </r>
  <r>
    <x v="52"/>
    <x v="1"/>
    <x v="55"/>
    <x v="89"/>
    <x v="23"/>
    <x v="0"/>
    <x v="35"/>
    <x v="35"/>
  </r>
  <r>
    <x v="74"/>
    <x v="1"/>
    <x v="55"/>
    <x v="23"/>
    <x v="32"/>
    <x v="0"/>
    <x v="44"/>
    <x v="35"/>
  </r>
  <r>
    <x v="72"/>
    <x v="1"/>
    <x v="55"/>
    <x v="96"/>
    <x v="37"/>
    <x v="0"/>
    <x v="49"/>
    <x v="35"/>
  </r>
  <r>
    <x v="70"/>
    <x v="1"/>
    <x v="55"/>
    <x v="95"/>
    <x v="3"/>
    <x v="0"/>
    <x v="15"/>
    <x v="35"/>
  </r>
  <r>
    <x v="70"/>
    <x v="1"/>
    <x v="55"/>
    <x v="102"/>
    <x v="6"/>
    <x v="0"/>
    <x v="18"/>
    <x v="35"/>
  </r>
  <r>
    <x v="69"/>
    <x v="1"/>
    <x v="55"/>
    <x v="79"/>
    <x v="25"/>
    <x v="0"/>
    <x v="37"/>
    <x v="35"/>
  </r>
  <r>
    <x v="69"/>
    <x v="1"/>
    <x v="55"/>
    <x v="173"/>
    <x v="2"/>
    <x v="0"/>
    <x v="14"/>
    <x v="35"/>
  </r>
  <r>
    <x v="66"/>
    <x v="1"/>
    <x v="55"/>
    <x v="83"/>
    <x v="9"/>
    <x v="0"/>
    <x v="21"/>
    <x v="35"/>
  </r>
  <r>
    <x v="74"/>
    <x v="2"/>
    <x v="55"/>
    <x v="25"/>
    <x v="32"/>
    <x v="0"/>
    <x v="44"/>
    <x v="35"/>
  </r>
  <r>
    <x v="23"/>
    <x v="10"/>
    <x v="56"/>
    <x v="302"/>
    <x v="399"/>
    <x v="0"/>
    <x v="411"/>
    <x v="67"/>
  </r>
  <r>
    <x v="23"/>
    <x v="10"/>
    <x v="56"/>
    <x v="302"/>
    <x v="408"/>
    <x v="0"/>
    <x v="420"/>
    <x v="67"/>
  </r>
  <r>
    <x v="23"/>
    <x v="10"/>
    <x v="56"/>
    <x v="302"/>
    <x v="342"/>
    <x v="0"/>
    <x v="354"/>
    <x v="67"/>
  </r>
  <r>
    <x v="23"/>
    <x v="10"/>
    <x v="56"/>
    <x v="302"/>
    <x v="391"/>
    <x v="0"/>
    <x v="403"/>
    <x v="67"/>
  </r>
  <r>
    <x v="50"/>
    <x v="10"/>
    <x v="56"/>
    <x v="302"/>
    <x v="400"/>
    <x v="0"/>
    <x v="412"/>
    <x v="67"/>
  </r>
  <r>
    <x v="50"/>
    <x v="10"/>
    <x v="56"/>
    <x v="302"/>
    <x v="410"/>
    <x v="0"/>
    <x v="422"/>
    <x v="67"/>
  </r>
  <r>
    <x v="50"/>
    <x v="10"/>
    <x v="56"/>
    <x v="302"/>
    <x v="342"/>
    <x v="0"/>
    <x v="354"/>
    <x v="67"/>
  </r>
  <r>
    <x v="50"/>
    <x v="10"/>
    <x v="56"/>
    <x v="302"/>
    <x v="398"/>
    <x v="0"/>
    <x v="410"/>
    <x v="67"/>
  </r>
  <r>
    <x v="74"/>
    <x v="10"/>
    <x v="56"/>
    <x v="302"/>
    <x v="399"/>
    <x v="0"/>
    <x v="411"/>
    <x v="67"/>
  </r>
  <r>
    <x v="74"/>
    <x v="10"/>
    <x v="56"/>
    <x v="302"/>
    <x v="407"/>
    <x v="0"/>
    <x v="419"/>
    <x v="67"/>
  </r>
  <r>
    <x v="74"/>
    <x v="10"/>
    <x v="56"/>
    <x v="302"/>
    <x v="351"/>
    <x v="0"/>
    <x v="363"/>
    <x v="67"/>
  </r>
  <r>
    <x v="74"/>
    <x v="10"/>
    <x v="56"/>
    <x v="302"/>
    <x v="401"/>
    <x v="0"/>
    <x v="413"/>
    <x v="67"/>
  </r>
  <r>
    <x v="23"/>
    <x v="10"/>
    <x v="57"/>
    <x v="165"/>
    <x v="196"/>
    <x v="0"/>
    <x v="208"/>
    <x v="60"/>
  </r>
  <r>
    <x v="23"/>
    <x v="10"/>
    <x v="57"/>
    <x v="165"/>
    <x v="255"/>
    <x v="0"/>
    <x v="267"/>
    <x v="60"/>
  </r>
  <r>
    <x v="23"/>
    <x v="10"/>
    <x v="57"/>
    <x v="165"/>
    <x v="125"/>
    <x v="0"/>
    <x v="137"/>
    <x v="60"/>
  </r>
  <r>
    <x v="23"/>
    <x v="10"/>
    <x v="57"/>
    <x v="165"/>
    <x v="178"/>
    <x v="0"/>
    <x v="190"/>
    <x v="60"/>
  </r>
  <r>
    <x v="50"/>
    <x v="10"/>
    <x v="57"/>
    <x v="165"/>
    <x v="198"/>
    <x v="0"/>
    <x v="210"/>
    <x v="60"/>
  </r>
  <r>
    <x v="50"/>
    <x v="10"/>
    <x v="57"/>
    <x v="165"/>
    <x v="275"/>
    <x v="0"/>
    <x v="287"/>
    <x v="60"/>
  </r>
  <r>
    <x v="50"/>
    <x v="10"/>
    <x v="57"/>
    <x v="165"/>
    <x v="125"/>
    <x v="0"/>
    <x v="137"/>
    <x v="60"/>
  </r>
  <r>
    <x v="50"/>
    <x v="10"/>
    <x v="57"/>
    <x v="165"/>
    <x v="194"/>
    <x v="0"/>
    <x v="206"/>
    <x v="60"/>
  </r>
  <r>
    <x v="74"/>
    <x v="10"/>
    <x v="57"/>
    <x v="165"/>
    <x v="196"/>
    <x v="0"/>
    <x v="208"/>
    <x v="60"/>
  </r>
  <r>
    <x v="74"/>
    <x v="10"/>
    <x v="57"/>
    <x v="165"/>
    <x v="274"/>
    <x v="0"/>
    <x v="286"/>
    <x v="60"/>
  </r>
  <r>
    <x v="74"/>
    <x v="10"/>
    <x v="57"/>
    <x v="165"/>
    <x v="143"/>
    <x v="0"/>
    <x v="155"/>
    <x v="60"/>
  </r>
  <r>
    <x v="74"/>
    <x v="10"/>
    <x v="57"/>
    <x v="165"/>
    <x v="195"/>
    <x v="0"/>
    <x v="207"/>
    <x v="60"/>
  </r>
  <r>
    <x v="23"/>
    <x v="10"/>
    <x v="58"/>
    <x v="289"/>
    <x v="435"/>
    <x v="0"/>
    <x v="447"/>
    <x v="65"/>
  </r>
  <r>
    <x v="23"/>
    <x v="10"/>
    <x v="58"/>
    <x v="289"/>
    <x v="437"/>
    <x v="0"/>
    <x v="449"/>
    <x v="65"/>
  </r>
  <r>
    <x v="23"/>
    <x v="10"/>
    <x v="58"/>
    <x v="289"/>
    <x v="424"/>
    <x v="0"/>
    <x v="436"/>
    <x v="65"/>
  </r>
  <r>
    <x v="23"/>
    <x v="10"/>
    <x v="58"/>
    <x v="289"/>
    <x v="432"/>
    <x v="0"/>
    <x v="444"/>
    <x v="65"/>
  </r>
  <r>
    <x v="50"/>
    <x v="10"/>
    <x v="58"/>
    <x v="289"/>
    <x v="436"/>
    <x v="0"/>
    <x v="448"/>
    <x v="65"/>
  </r>
  <r>
    <x v="50"/>
    <x v="10"/>
    <x v="58"/>
    <x v="289"/>
    <x v="439"/>
    <x v="0"/>
    <x v="451"/>
    <x v="65"/>
  </r>
  <r>
    <x v="50"/>
    <x v="10"/>
    <x v="58"/>
    <x v="289"/>
    <x v="424"/>
    <x v="0"/>
    <x v="436"/>
    <x v="65"/>
  </r>
  <r>
    <x v="50"/>
    <x v="10"/>
    <x v="58"/>
    <x v="289"/>
    <x v="433"/>
    <x v="0"/>
    <x v="445"/>
    <x v="65"/>
  </r>
  <r>
    <x v="74"/>
    <x v="10"/>
    <x v="58"/>
    <x v="289"/>
    <x v="435"/>
    <x v="0"/>
    <x v="447"/>
    <x v="65"/>
  </r>
  <r>
    <x v="74"/>
    <x v="10"/>
    <x v="58"/>
    <x v="289"/>
    <x v="438"/>
    <x v="0"/>
    <x v="450"/>
    <x v="65"/>
  </r>
  <r>
    <x v="74"/>
    <x v="10"/>
    <x v="58"/>
    <x v="289"/>
    <x v="428"/>
    <x v="0"/>
    <x v="440"/>
    <x v="65"/>
  </r>
  <r>
    <x v="74"/>
    <x v="10"/>
    <x v="58"/>
    <x v="289"/>
    <x v="434"/>
    <x v="0"/>
    <x v="446"/>
    <x v="65"/>
  </r>
  <r>
    <x v="23"/>
    <x v="10"/>
    <x v="59"/>
    <x v="264"/>
    <x v="212"/>
    <x v="0"/>
    <x v="224"/>
    <x v="64"/>
  </r>
  <r>
    <x v="23"/>
    <x v="10"/>
    <x v="59"/>
    <x v="264"/>
    <x v="205"/>
    <x v="0"/>
    <x v="217"/>
    <x v="64"/>
  </r>
  <r>
    <x v="23"/>
    <x v="10"/>
    <x v="59"/>
    <x v="264"/>
    <x v="174"/>
    <x v="0"/>
    <x v="186"/>
    <x v="64"/>
  </r>
  <r>
    <x v="23"/>
    <x v="10"/>
    <x v="59"/>
    <x v="264"/>
    <x v="142"/>
    <x v="0"/>
    <x v="154"/>
    <x v="64"/>
  </r>
  <r>
    <x v="50"/>
    <x v="10"/>
    <x v="59"/>
    <x v="264"/>
    <x v="236"/>
    <x v="0"/>
    <x v="248"/>
    <x v="64"/>
  </r>
  <r>
    <x v="50"/>
    <x v="10"/>
    <x v="59"/>
    <x v="264"/>
    <x v="305"/>
    <x v="0"/>
    <x v="317"/>
    <x v="64"/>
  </r>
  <r>
    <x v="50"/>
    <x v="10"/>
    <x v="59"/>
    <x v="264"/>
    <x v="179"/>
    <x v="0"/>
    <x v="191"/>
    <x v="64"/>
  </r>
  <r>
    <x v="50"/>
    <x v="10"/>
    <x v="59"/>
    <x v="264"/>
    <x v="157"/>
    <x v="0"/>
    <x v="169"/>
    <x v="64"/>
  </r>
  <r>
    <x v="74"/>
    <x v="10"/>
    <x v="59"/>
    <x v="264"/>
    <x v="245"/>
    <x v="0"/>
    <x v="257"/>
    <x v="64"/>
  </r>
  <r>
    <x v="74"/>
    <x v="10"/>
    <x v="59"/>
    <x v="264"/>
    <x v="277"/>
    <x v="0"/>
    <x v="289"/>
    <x v="64"/>
  </r>
  <r>
    <x v="74"/>
    <x v="10"/>
    <x v="59"/>
    <x v="264"/>
    <x v="185"/>
    <x v="0"/>
    <x v="197"/>
    <x v="64"/>
  </r>
  <r>
    <x v="74"/>
    <x v="10"/>
    <x v="59"/>
    <x v="264"/>
    <x v="204"/>
    <x v="0"/>
    <x v="216"/>
    <x v="64"/>
  </r>
  <r>
    <x v="23"/>
    <x v="10"/>
    <x v="60"/>
    <x v="317"/>
    <x v="420"/>
    <x v="0"/>
    <x v="432"/>
    <x v="18"/>
  </r>
  <r>
    <x v="23"/>
    <x v="10"/>
    <x v="60"/>
    <x v="317"/>
    <x v="426"/>
    <x v="0"/>
    <x v="438"/>
    <x v="18"/>
  </r>
  <r>
    <x v="23"/>
    <x v="10"/>
    <x v="60"/>
    <x v="317"/>
    <x v="394"/>
    <x v="0"/>
    <x v="406"/>
    <x v="18"/>
  </r>
  <r>
    <x v="23"/>
    <x v="10"/>
    <x v="60"/>
    <x v="317"/>
    <x v="414"/>
    <x v="0"/>
    <x v="426"/>
    <x v="18"/>
  </r>
  <r>
    <x v="50"/>
    <x v="10"/>
    <x v="60"/>
    <x v="317"/>
    <x v="421"/>
    <x v="0"/>
    <x v="433"/>
    <x v="18"/>
  </r>
  <r>
    <x v="50"/>
    <x v="10"/>
    <x v="60"/>
    <x v="317"/>
    <x v="429"/>
    <x v="0"/>
    <x v="441"/>
    <x v="18"/>
  </r>
  <r>
    <x v="50"/>
    <x v="10"/>
    <x v="60"/>
    <x v="317"/>
    <x v="394"/>
    <x v="0"/>
    <x v="406"/>
    <x v="18"/>
  </r>
  <r>
    <x v="50"/>
    <x v="10"/>
    <x v="60"/>
    <x v="317"/>
    <x v="419"/>
    <x v="0"/>
    <x v="431"/>
    <x v="18"/>
  </r>
  <r>
    <x v="74"/>
    <x v="10"/>
    <x v="60"/>
    <x v="317"/>
    <x v="420"/>
    <x v="0"/>
    <x v="432"/>
    <x v="18"/>
  </r>
  <r>
    <x v="74"/>
    <x v="10"/>
    <x v="60"/>
    <x v="317"/>
    <x v="427"/>
    <x v="0"/>
    <x v="439"/>
    <x v="18"/>
  </r>
  <r>
    <x v="74"/>
    <x v="10"/>
    <x v="60"/>
    <x v="317"/>
    <x v="405"/>
    <x v="0"/>
    <x v="417"/>
    <x v="18"/>
  </r>
  <r>
    <x v="74"/>
    <x v="10"/>
    <x v="60"/>
    <x v="317"/>
    <x v="422"/>
    <x v="0"/>
    <x v="434"/>
    <x v="18"/>
  </r>
  <r>
    <x v="23"/>
    <x v="10"/>
    <x v="61"/>
    <x v="229"/>
    <x v="272"/>
    <x v="0"/>
    <x v="284"/>
    <x v="19"/>
  </r>
  <r>
    <x v="23"/>
    <x v="10"/>
    <x v="61"/>
    <x v="229"/>
    <x v="297"/>
    <x v="0"/>
    <x v="309"/>
    <x v="19"/>
  </r>
  <r>
    <x v="23"/>
    <x v="10"/>
    <x v="61"/>
    <x v="229"/>
    <x v="200"/>
    <x v="0"/>
    <x v="212"/>
    <x v="19"/>
  </r>
  <r>
    <x v="23"/>
    <x v="10"/>
    <x v="61"/>
    <x v="229"/>
    <x v="216"/>
    <x v="0"/>
    <x v="228"/>
    <x v="19"/>
  </r>
  <r>
    <x v="50"/>
    <x v="10"/>
    <x v="61"/>
    <x v="229"/>
    <x v="272"/>
    <x v="0"/>
    <x v="284"/>
    <x v="19"/>
  </r>
  <r>
    <x v="50"/>
    <x v="10"/>
    <x v="61"/>
    <x v="229"/>
    <x v="310"/>
    <x v="0"/>
    <x v="322"/>
    <x v="19"/>
  </r>
  <r>
    <x v="50"/>
    <x v="10"/>
    <x v="61"/>
    <x v="229"/>
    <x v="200"/>
    <x v="0"/>
    <x v="212"/>
    <x v="19"/>
  </r>
  <r>
    <x v="50"/>
    <x v="10"/>
    <x v="61"/>
    <x v="229"/>
    <x v="216"/>
    <x v="0"/>
    <x v="228"/>
    <x v="19"/>
  </r>
  <r>
    <x v="74"/>
    <x v="10"/>
    <x v="61"/>
    <x v="229"/>
    <x v="272"/>
    <x v="0"/>
    <x v="284"/>
    <x v="19"/>
  </r>
  <r>
    <x v="74"/>
    <x v="10"/>
    <x v="61"/>
    <x v="229"/>
    <x v="310"/>
    <x v="0"/>
    <x v="322"/>
    <x v="19"/>
  </r>
  <r>
    <x v="74"/>
    <x v="10"/>
    <x v="61"/>
    <x v="229"/>
    <x v="200"/>
    <x v="0"/>
    <x v="212"/>
    <x v="19"/>
  </r>
  <r>
    <x v="74"/>
    <x v="10"/>
    <x v="61"/>
    <x v="229"/>
    <x v="0"/>
    <x v="10"/>
    <x v="3"/>
    <x v="19"/>
  </r>
  <r>
    <x v="23"/>
    <x v="10"/>
    <x v="62"/>
    <x v="277"/>
    <x v="360"/>
    <x v="0"/>
    <x v="372"/>
    <x v="16"/>
  </r>
  <r>
    <x v="23"/>
    <x v="10"/>
    <x v="62"/>
    <x v="277"/>
    <x v="362"/>
    <x v="0"/>
    <x v="374"/>
    <x v="16"/>
  </r>
  <r>
    <x v="23"/>
    <x v="10"/>
    <x v="62"/>
    <x v="277"/>
    <x v="320"/>
    <x v="0"/>
    <x v="332"/>
    <x v="16"/>
  </r>
  <r>
    <x v="23"/>
    <x v="10"/>
    <x v="62"/>
    <x v="277"/>
    <x v="375"/>
    <x v="0"/>
    <x v="387"/>
    <x v="16"/>
  </r>
  <r>
    <x v="50"/>
    <x v="10"/>
    <x v="62"/>
    <x v="277"/>
    <x v="361"/>
    <x v="0"/>
    <x v="373"/>
    <x v="16"/>
  </r>
  <r>
    <x v="50"/>
    <x v="10"/>
    <x v="62"/>
    <x v="277"/>
    <x v="363"/>
    <x v="0"/>
    <x v="375"/>
    <x v="16"/>
  </r>
  <r>
    <x v="50"/>
    <x v="10"/>
    <x v="62"/>
    <x v="277"/>
    <x v="320"/>
    <x v="0"/>
    <x v="332"/>
    <x v="16"/>
  </r>
  <r>
    <x v="50"/>
    <x v="10"/>
    <x v="62"/>
    <x v="277"/>
    <x v="379"/>
    <x v="0"/>
    <x v="391"/>
    <x v="16"/>
  </r>
  <r>
    <x v="74"/>
    <x v="10"/>
    <x v="62"/>
    <x v="277"/>
    <x v="360"/>
    <x v="0"/>
    <x v="372"/>
    <x v="16"/>
  </r>
  <r>
    <x v="74"/>
    <x v="10"/>
    <x v="62"/>
    <x v="277"/>
    <x v="362"/>
    <x v="0"/>
    <x v="374"/>
    <x v="16"/>
  </r>
  <r>
    <x v="74"/>
    <x v="10"/>
    <x v="62"/>
    <x v="277"/>
    <x v="320"/>
    <x v="0"/>
    <x v="332"/>
    <x v="16"/>
  </r>
  <r>
    <x v="74"/>
    <x v="10"/>
    <x v="62"/>
    <x v="277"/>
    <x v="381"/>
    <x v="0"/>
    <x v="393"/>
    <x v="16"/>
  </r>
  <r>
    <x v="23"/>
    <x v="10"/>
    <x v="63"/>
    <x v="278"/>
    <x v="338"/>
    <x v="0"/>
    <x v="350"/>
    <x v="21"/>
  </r>
  <r>
    <x v="23"/>
    <x v="10"/>
    <x v="63"/>
    <x v="278"/>
    <x v="385"/>
    <x v="0"/>
    <x v="397"/>
    <x v="21"/>
  </r>
  <r>
    <x v="23"/>
    <x v="10"/>
    <x v="63"/>
    <x v="278"/>
    <x v="190"/>
    <x v="0"/>
    <x v="202"/>
    <x v="21"/>
  </r>
  <r>
    <x v="23"/>
    <x v="10"/>
    <x v="63"/>
    <x v="278"/>
    <x v="159"/>
    <x v="0"/>
    <x v="171"/>
    <x v="21"/>
  </r>
  <r>
    <x v="50"/>
    <x v="10"/>
    <x v="63"/>
    <x v="278"/>
    <x v="338"/>
    <x v="0"/>
    <x v="350"/>
    <x v="21"/>
  </r>
  <r>
    <x v="50"/>
    <x v="10"/>
    <x v="63"/>
    <x v="278"/>
    <x v="392"/>
    <x v="0"/>
    <x v="404"/>
    <x v="21"/>
  </r>
  <r>
    <x v="50"/>
    <x v="10"/>
    <x v="63"/>
    <x v="278"/>
    <x v="190"/>
    <x v="0"/>
    <x v="202"/>
    <x v="21"/>
  </r>
  <r>
    <x v="50"/>
    <x v="10"/>
    <x v="63"/>
    <x v="278"/>
    <x v="159"/>
    <x v="0"/>
    <x v="171"/>
    <x v="21"/>
  </r>
  <r>
    <x v="74"/>
    <x v="10"/>
    <x v="63"/>
    <x v="278"/>
    <x v="338"/>
    <x v="0"/>
    <x v="350"/>
    <x v="21"/>
  </r>
  <r>
    <x v="74"/>
    <x v="10"/>
    <x v="63"/>
    <x v="278"/>
    <x v="386"/>
    <x v="0"/>
    <x v="398"/>
    <x v="21"/>
  </r>
  <r>
    <x v="74"/>
    <x v="10"/>
    <x v="63"/>
    <x v="278"/>
    <x v="288"/>
    <x v="0"/>
    <x v="300"/>
    <x v="21"/>
  </r>
  <r>
    <x v="74"/>
    <x v="10"/>
    <x v="63"/>
    <x v="278"/>
    <x v="159"/>
    <x v="0"/>
    <x v="171"/>
    <x v="21"/>
  </r>
  <r>
    <x v="23"/>
    <x v="10"/>
    <x v="64"/>
    <x v="252"/>
    <x v="261"/>
    <x v="0"/>
    <x v="273"/>
    <x v="62"/>
  </r>
  <r>
    <x v="23"/>
    <x v="10"/>
    <x v="64"/>
    <x v="252"/>
    <x v="299"/>
    <x v="0"/>
    <x v="311"/>
    <x v="62"/>
  </r>
  <r>
    <x v="23"/>
    <x v="10"/>
    <x v="64"/>
    <x v="252"/>
    <x v="186"/>
    <x v="0"/>
    <x v="198"/>
    <x v="62"/>
  </r>
  <r>
    <x v="23"/>
    <x v="10"/>
    <x v="64"/>
    <x v="252"/>
    <x v="264"/>
    <x v="0"/>
    <x v="276"/>
    <x v="62"/>
  </r>
  <r>
    <x v="50"/>
    <x v="10"/>
    <x v="64"/>
    <x v="252"/>
    <x v="263"/>
    <x v="0"/>
    <x v="275"/>
    <x v="62"/>
  </r>
  <r>
    <x v="50"/>
    <x v="10"/>
    <x v="64"/>
    <x v="252"/>
    <x v="303"/>
    <x v="0"/>
    <x v="315"/>
    <x v="62"/>
  </r>
  <r>
    <x v="50"/>
    <x v="10"/>
    <x v="64"/>
    <x v="252"/>
    <x v="186"/>
    <x v="0"/>
    <x v="198"/>
    <x v="62"/>
  </r>
  <r>
    <x v="50"/>
    <x v="10"/>
    <x v="64"/>
    <x v="252"/>
    <x v="283"/>
    <x v="0"/>
    <x v="295"/>
    <x v="62"/>
  </r>
  <r>
    <x v="74"/>
    <x v="10"/>
    <x v="64"/>
    <x v="252"/>
    <x v="261"/>
    <x v="0"/>
    <x v="273"/>
    <x v="62"/>
  </r>
  <r>
    <x v="74"/>
    <x v="10"/>
    <x v="64"/>
    <x v="252"/>
    <x v="300"/>
    <x v="0"/>
    <x v="312"/>
    <x v="62"/>
  </r>
  <r>
    <x v="74"/>
    <x v="10"/>
    <x v="64"/>
    <x v="252"/>
    <x v="199"/>
    <x v="0"/>
    <x v="211"/>
    <x v="62"/>
  </r>
  <r>
    <x v="74"/>
    <x v="10"/>
    <x v="64"/>
    <x v="252"/>
    <x v="287"/>
    <x v="0"/>
    <x v="299"/>
    <x v="62"/>
  </r>
  <r>
    <x v="23"/>
    <x v="10"/>
    <x v="65"/>
    <x v="239"/>
    <x v="355"/>
    <x v="0"/>
    <x v="367"/>
    <x v="20"/>
  </r>
  <r>
    <x v="23"/>
    <x v="10"/>
    <x v="65"/>
    <x v="239"/>
    <x v="377"/>
    <x v="0"/>
    <x v="389"/>
    <x v="20"/>
  </r>
  <r>
    <x v="23"/>
    <x v="10"/>
    <x v="65"/>
    <x v="239"/>
    <x v="294"/>
    <x v="0"/>
    <x v="306"/>
    <x v="20"/>
  </r>
  <r>
    <x v="23"/>
    <x v="10"/>
    <x v="65"/>
    <x v="239"/>
    <x v="341"/>
    <x v="0"/>
    <x v="353"/>
    <x v="20"/>
  </r>
  <r>
    <x v="50"/>
    <x v="10"/>
    <x v="65"/>
    <x v="239"/>
    <x v="356"/>
    <x v="0"/>
    <x v="368"/>
    <x v="20"/>
  </r>
  <r>
    <x v="50"/>
    <x v="10"/>
    <x v="65"/>
    <x v="239"/>
    <x v="383"/>
    <x v="0"/>
    <x v="395"/>
    <x v="20"/>
  </r>
  <r>
    <x v="50"/>
    <x v="10"/>
    <x v="65"/>
    <x v="239"/>
    <x v="294"/>
    <x v="0"/>
    <x v="306"/>
    <x v="20"/>
  </r>
  <r>
    <x v="50"/>
    <x v="10"/>
    <x v="65"/>
    <x v="239"/>
    <x v="352"/>
    <x v="0"/>
    <x v="364"/>
    <x v="20"/>
  </r>
  <r>
    <x v="74"/>
    <x v="10"/>
    <x v="65"/>
    <x v="239"/>
    <x v="355"/>
    <x v="0"/>
    <x v="367"/>
    <x v="20"/>
  </r>
  <r>
    <x v="74"/>
    <x v="10"/>
    <x v="65"/>
    <x v="239"/>
    <x v="380"/>
    <x v="0"/>
    <x v="392"/>
    <x v="20"/>
  </r>
  <r>
    <x v="74"/>
    <x v="10"/>
    <x v="65"/>
    <x v="239"/>
    <x v="312"/>
    <x v="0"/>
    <x v="324"/>
    <x v="20"/>
  </r>
  <r>
    <x v="74"/>
    <x v="10"/>
    <x v="65"/>
    <x v="239"/>
    <x v="353"/>
    <x v="0"/>
    <x v="365"/>
    <x v="20"/>
  </r>
  <r>
    <x v="35"/>
    <x v="9"/>
    <x v="66"/>
    <x v="141"/>
    <x v="31"/>
    <x v="0"/>
    <x v="43"/>
    <x v="17"/>
  </r>
  <r>
    <x v="50"/>
    <x v="10"/>
    <x v="67"/>
    <x v="309"/>
    <x v="313"/>
    <x v="0"/>
    <x v="325"/>
    <x v="44"/>
  </r>
  <r>
    <x v="50"/>
    <x v="10"/>
    <x v="67"/>
    <x v="309"/>
    <x v="333"/>
    <x v="0"/>
    <x v="345"/>
    <x v="44"/>
  </r>
  <r>
    <x v="50"/>
    <x v="10"/>
    <x v="67"/>
    <x v="309"/>
    <x v="244"/>
    <x v="0"/>
    <x v="256"/>
    <x v="44"/>
  </r>
  <r>
    <x v="50"/>
    <x v="10"/>
    <x v="67"/>
    <x v="309"/>
    <x v="242"/>
    <x v="0"/>
    <x v="254"/>
    <x v="44"/>
  </r>
  <r>
    <x v="74"/>
    <x v="10"/>
    <x v="67"/>
    <x v="309"/>
    <x v="314"/>
    <x v="0"/>
    <x v="326"/>
    <x v="44"/>
  </r>
  <r>
    <x v="74"/>
    <x v="10"/>
    <x v="67"/>
    <x v="309"/>
    <x v="319"/>
    <x v="0"/>
    <x v="331"/>
    <x v="44"/>
  </r>
  <r>
    <x v="74"/>
    <x v="10"/>
    <x v="67"/>
    <x v="309"/>
    <x v="259"/>
    <x v="0"/>
    <x v="271"/>
    <x v="44"/>
  </r>
  <r>
    <x v="74"/>
    <x v="10"/>
    <x v="67"/>
    <x v="309"/>
    <x v="239"/>
    <x v="0"/>
    <x v="251"/>
    <x v="44"/>
  </r>
  <r>
    <x v="0"/>
    <x v="4"/>
    <x v="68"/>
    <x v="119"/>
    <x v="326"/>
    <x v="0"/>
    <x v="338"/>
    <x v="57"/>
  </r>
  <r>
    <x v="0"/>
    <x v="4"/>
    <x v="68"/>
    <x v="119"/>
    <x v="326"/>
    <x v="0"/>
    <x v="338"/>
    <x v="57"/>
  </r>
  <r>
    <x v="0"/>
    <x v="4"/>
    <x v="68"/>
    <x v="119"/>
    <x v="326"/>
    <x v="0"/>
    <x v="338"/>
    <x v="57"/>
  </r>
  <r>
    <x v="0"/>
    <x v="4"/>
    <x v="68"/>
    <x v="119"/>
    <x v="326"/>
    <x v="0"/>
    <x v="338"/>
    <x v="57"/>
  </r>
  <r>
    <x v="12"/>
    <x v="4"/>
    <x v="69"/>
    <x v="40"/>
    <x v="276"/>
    <x v="0"/>
    <x v="288"/>
    <x v="3"/>
  </r>
  <r>
    <x v="19"/>
    <x v="3"/>
    <x v="70"/>
    <x v="324"/>
    <x v="440"/>
    <x v="0"/>
    <x v="452"/>
    <x v="66"/>
  </r>
  <r>
    <x v="18"/>
    <x v="5"/>
    <x v="71"/>
    <x v="142"/>
    <x v="1"/>
    <x v="0"/>
    <x v="13"/>
    <x v="9"/>
  </r>
  <r>
    <x v="64"/>
    <x v="9"/>
    <x v="71"/>
    <x v="140"/>
    <x v="7"/>
    <x v="0"/>
    <x v="19"/>
    <x v="9"/>
  </r>
  <r>
    <x v="50"/>
    <x v="9"/>
    <x v="71"/>
    <x v="139"/>
    <x v="5"/>
    <x v="0"/>
    <x v="17"/>
    <x v="9"/>
  </r>
  <r>
    <x v="67"/>
    <x v="9"/>
    <x v="71"/>
    <x v="138"/>
    <x v="0"/>
    <x v="2"/>
    <x v="11"/>
    <x v="9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0" dataCaption="Values" useAutoFormatting="0" itemPrintTitles="1" indent="0" outline="1" outlineData="1" compact="0" compactData="0">
  <location ref="A3:C148" firstHeaderRow="1" firstDataRow="1" firstDataCol="2"/>
  <pivotFields count="8">
    <pivotField showAll="0" compact="0"/>
    <pivotField showAll="0" compact="0"/>
    <pivotField axis="axisRow" showAll="0" compact="0">
      <items count="7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showAll="0" compact="0"/>
    <pivotField showAll="0" compact="0"/>
    <pivotField showAll="0" compact="0"/>
    <pivotField dataField="1" showAll="0" compact="0"/>
    <pivotField axis="axisRow" showAll="0" compact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t="default"/>
      </items>
    </pivotField>
  </pivotFields>
  <rowFields count="2">
    <field x="2"/>
    <field x="7"/>
  </rowFields>
  <dataFields count="1">
    <dataField fld="6" subtotal="sum"/>
  </dataFields>
</pivotTableDefinition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49"/>
  <sheetViews>
    <sheetView showFormulas="false" showGridLines="fals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37" activeCellId="0" sqref="A37"/>
    </sheetView>
  </sheetViews>
  <sheetFormatPr defaultRowHeight="15" zeroHeight="false" outlineLevelRow="0" outlineLevelCol="0"/>
  <cols>
    <col collapsed="false" customWidth="true" hidden="false" outlineLevel="0" max="1" min="1" style="1" width="55.43"/>
    <col collapsed="false" customWidth="true" hidden="false" outlineLevel="0" max="2" min="2" style="1" width="57.3"/>
    <col collapsed="false" customWidth="true" hidden="false" outlineLevel="0" max="3" min="3" style="2" width="17.68"/>
    <col collapsed="false" customWidth="true" hidden="false" outlineLevel="0" max="4" min="4" style="0" width="20.87"/>
    <col collapsed="false" customWidth="true" hidden="false" outlineLevel="0" max="1025" min="5" style="0" width="10.47"/>
  </cols>
  <sheetData>
    <row r="1" customFormat="false" ht="20.25" hidden="false" customHeight="false" outlineLevel="0" collapsed="false">
      <c r="A1" s="3"/>
      <c r="B1" s="3"/>
      <c r="C1" s="3"/>
      <c r="D1" s="3"/>
    </row>
    <row r="2" customFormat="false" ht="20.25" hidden="false" customHeight="false" outlineLevel="0" collapsed="false">
      <c r="A2" s="3" t="s">
        <v>0</v>
      </c>
      <c r="B2" s="3"/>
      <c r="C2" s="3"/>
      <c r="D2" s="3"/>
    </row>
    <row r="4" customFormat="false" ht="15.75" hidden="false" customHeight="false" outlineLevel="0" collapsed="false"/>
    <row r="5" s="7" customFormat="true" ht="27" hidden="false" customHeight="true" outlineLevel="0" collapsed="false">
      <c r="A5" s="4"/>
      <c r="B5" s="4" t="s">
        <v>1</v>
      </c>
      <c r="C5" s="5" t="s">
        <v>2</v>
      </c>
      <c r="D5" s="6" t="s">
        <v>3</v>
      </c>
    </row>
    <row r="6" customFormat="false" ht="15" hidden="false" customHeight="false" outlineLevel="0" collapsed="false">
      <c r="A6" s="8"/>
      <c r="B6" s="8"/>
      <c r="C6" s="9"/>
      <c r="D6" s="10"/>
    </row>
    <row r="7" customFormat="false" ht="15" hidden="false" customHeight="false" outlineLevel="0" collapsed="false">
      <c r="A7" s="11" t="s">
        <v>4</v>
      </c>
      <c r="B7" s="11"/>
      <c r="C7" s="9"/>
      <c r="D7" s="10"/>
    </row>
    <row r="8" customFormat="false" ht="15" hidden="false" customHeight="false" outlineLevel="0" collapsed="false">
      <c r="A8" s="12"/>
      <c r="B8" s="12"/>
      <c r="C8" s="9"/>
      <c r="D8" s="10"/>
    </row>
    <row r="9" customFormat="false" ht="15" hidden="false" customHeight="false" outlineLevel="0" collapsed="false">
      <c r="A9" s="13" t="s">
        <v>5</v>
      </c>
      <c r="B9" s="13"/>
      <c r="C9" s="9"/>
      <c r="D9" s="10"/>
    </row>
    <row r="10" customFormat="false" ht="13.8" hidden="false" customHeight="false" outlineLevel="0" collapsed="false">
      <c r="A10" s="14" t="s">
        <v>6</v>
      </c>
      <c r="B10" s="15" t="s">
        <v>7</v>
      </c>
      <c r="C10" s="9" t="n">
        <v>4500</v>
      </c>
      <c r="D10" s="2" t="n">
        <f aca="false">GETPIVOTDATA("SOLDE",'TCD compta'!$A$3,"CODE COMPTABLE",606100,"LIBELLE CODE COMPTABLE","ELECTRICITE")+GETPIVOTDATA("SOLDE",'TCD compta'!$A$3,"CODE COMPTABLE",606101,"LIBELLE CODE COMPTABLE","GAZ")</f>
        <v>2123.63</v>
      </c>
      <c r="E10" s="16" t="n">
        <f aca="false">SUMIF(F4!C$1:C$74,A10,F4!B$1:B$74)</f>
        <v>2123.63</v>
      </c>
    </row>
    <row r="11" customFormat="false" ht="13.8" hidden="false" customHeight="false" outlineLevel="0" collapsed="false">
      <c r="A11" s="14" t="s">
        <v>8</v>
      </c>
      <c r="B11" s="15" t="s">
        <v>9</v>
      </c>
      <c r="C11" s="9" t="n">
        <v>5500</v>
      </c>
      <c r="D11" s="2" t="n">
        <f aca="false">GETPIVOTDATA("SOLDE",'TCD compta'!$A$3,"CODE COMPTABLE",606300,"LIBELLE CODE COMPTABLE","Fournitures d’entretien et de ")+GETPIVOTDATA("SOLDE",'TCD compta'!$A$3,"CODE COMPTABLE",606400,"LIBELLE CODE COMPTABLE","FOURNITURES ADMINISTRATIVES")+GETPIVOTDATA("SOLDE",'TCD compta'!$A$3,"CODE COMPTABLE",606500,"LIBELLE CODE COMPTABLE","FOURNITURES, PETIT MATERIEL")</f>
        <v>2254.66</v>
      </c>
      <c r="E11" s="16" t="n">
        <f aca="false">SUMIF(F4!C$1:C$74,A11,F4!B$1:B$74)</f>
        <v>2254.66</v>
      </c>
    </row>
    <row r="12" customFormat="false" ht="13.8" hidden="false" customHeight="false" outlineLevel="0" collapsed="false">
      <c r="A12" s="14" t="s">
        <v>10</v>
      </c>
      <c r="B12" s="15" t="n">
        <v>604820</v>
      </c>
      <c r="C12" s="9" t="n">
        <v>24400</v>
      </c>
      <c r="D12" s="9" t="e">
        <f aca="false">GETPIVOTDATA("SOLDE",[1]tcd3011!$A$3,"CODE COMPTABLE",604820,"LIBELLE CODE COMPTABLE","PRESTATIONS DE SERVICE ENSEIGN")</f>
        <v>#REF!</v>
      </c>
      <c r="E12" s="16" t="n">
        <f aca="false">SUMIF(F4!C$1:C$74,A12,F4!B$1:B$74)</f>
        <v>4749</v>
      </c>
    </row>
    <row r="13" customFormat="false" ht="13.8" hidden="false" customHeight="false" outlineLevel="0" collapsed="false">
      <c r="A13" s="14" t="s">
        <v>11</v>
      </c>
      <c r="B13" s="15" t="s">
        <v>12</v>
      </c>
      <c r="C13" s="9" t="n">
        <v>74000</v>
      </c>
      <c r="D13" s="0" t="n">
        <f aca="false">GETPIVOTDATA("SOLDE",'TCD compta'!$A$3,"CODE COMPTABLE",612200,"LIBELLE CODE COMPTABLE","REDEVANCE CREDIT BAIL MOBILIER")+GETPIVOTDATA("SOLDE",'TCD compta'!$A$3,"CODE COMPTABLE",613201,"LIBELLE CODE COMPTABLE","LOCATION SALLE DE COURS")+GETPIVOTDATA("SOLDE",'TCD compta'!$A$3,"CODE COMPTABLE",613202,"LIBELLE CODE COMPTABLE","LOYER STE ISAURE A 300477")+GETPIVOTDATA("SOLDE",'TCD compta'!$A$3,"CODE COMPTABLE",613203,"LIBELLE CODE COMPTABLE","LOYER DUHESME&amp;EX LOGE GARDIENN")+GETPIVOTDATA("SOLDE",'TCD compta'!$A$3,"CODE COMPTABLE",613204,"LIBELLE CODE COMPTABLE","LOYER STE ISAURE C 403085")+GETPIVOTDATA("SOLDE",'TCD compta'!$A$3,"CODE COMPTABLE",613205,"LIBELLE CODE COMPTABLE","LOYER RUE STE ISAURE 1ER D COM")+GETPIVOTDATA("SOLDE",'TCD compta'!$A$3,"CODE COMPTABLE",613207,"LIBELLE CODE COMPTABLE","LOYER LOCAUX PHARMACIE COMPTE ")+GETPIVOTDATA("SOLDE",'TCD compta'!$A$3,"CODE COMPTABLE",613500,"LIBELLE CODE COMPTABLE","LOCATIONS MOBILIERES")+GETPIVOTDATA("SOLDE",'TCD compta'!$A$3,"CODE COMPTABLE",614001,"LIBELLE CODE COMPTABLE","CHARGES STE ISAURE A 300477")+GETPIVOTDATA("SOLDE",'TCD compta'!$A$3,"CODE COMPTABLE",614002,"LIBELLE CODE COMPTABLE","CHARGES DUHESME&amp;EX LOGE GARDIE")+GETPIVOTDATA("SOLDE",'TCD compta'!$A$3,"CODE COMPTABLE",614003,"LIBELLE CODE COMPTABLE","CHARGES STE ISAURE C 403085")+GETPIVOTDATA("SOLDE",'TCD compta'!$A$3,"CODE COMPTABLE",614005,"LIBELLE CODE COMPTABLE","CHARGES STE ISAURE 1ERD COMPTE")+GETPIVOTDATA("SOLDE",'TCD compta'!$A$3,"CODE COMPTABLE",614006,"LIBELLE CODE COMPTABLE","CHARGES LOCAUX EX PHARMACIE CP")</f>
        <v>19382.17</v>
      </c>
      <c r="E13" s="16" t="n">
        <f aca="false">SUMIF(F4!C$1:C$74,A13,F4!B$1:B$74)</f>
        <v>17389.55</v>
      </c>
    </row>
    <row r="14" customFormat="false" ht="13.8" hidden="false" customHeight="false" outlineLevel="0" collapsed="false">
      <c r="A14" s="14" t="s">
        <v>13</v>
      </c>
      <c r="B14" s="15" t="s">
        <v>14</v>
      </c>
      <c r="C14" s="9" t="n">
        <v>5370</v>
      </c>
      <c r="D14" s="9"/>
      <c r="E14" s="16" t="n">
        <f aca="false">SUMIF(F4!C$1:C$74,A14,F4!B$1:B$74)</f>
        <v>1394.95</v>
      </c>
    </row>
    <row r="15" customFormat="false" ht="13.8" hidden="false" customHeight="false" outlineLevel="0" collapsed="false">
      <c r="A15" s="14" t="s">
        <v>15</v>
      </c>
      <c r="B15" s="15" t="n">
        <v>615600</v>
      </c>
      <c r="C15" s="9" t="n">
        <v>75000</v>
      </c>
      <c r="D15" s="9"/>
      <c r="E15" s="16" t="n">
        <f aca="false">SUMIF(F4!C$1:C$74,A15,F4!B$1:B$74)</f>
        <v>8658.86</v>
      </c>
    </row>
    <row r="16" customFormat="false" ht="13.8" hidden="false" customHeight="false" outlineLevel="0" collapsed="false">
      <c r="A16" s="14" t="s">
        <v>16</v>
      </c>
      <c r="B16" s="15" t="s">
        <v>17</v>
      </c>
      <c r="C16" s="9" t="n">
        <v>900</v>
      </c>
      <c r="D16" s="9"/>
      <c r="E16" s="16" t="n">
        <f aca="false">SUMIF(F4!C$1:C$74,A16,F4!B$1:B$74)</f>
        <v>3625.05</v>
      </c>
    </row>
    <row r="17" customFormat="false" ht="13.8" hidden="false" customHeight="false" outlineLevel="0" collapsed="false">
      <c r="A17" s="14" t="s">
        <v>18</v>
      </c>
      <c r="B17" s="15" t="s">
        <v>19</v>
      </c>
      <c r="C17" s="9" t="n">
        <v>4900</v>
      </c>
      <c r="D17" s="9"/>
      <c r="E17" s="16" t="n">
        <f aca="false">SUMIF(F4!C$1:C$74,A17,F4!B$1:B$74)</f>
        <v>70.69</v>
      </c>
    </row>
    <row r="18" customFormat="false" ht="13.8" hidden="false" customHeight="false" outlineLevel="0" collapsed="false">
      <c r="A18" s="14" t="s">
        <v>20</v>
      </c>
      <c r="B18" s="15"/>
      <c r="C18" s="9" t="n">
        <v>0</v>
      </c>
      <c r="D18" s="9"/>
      <c r="E18" s="16" t="n">
        <f aca="false">SUMIF(F4!C$1:C$74,A18,F4!B$1:B$74)</f>
        <v>0</v>
      </c>
    </row>
    <row r="19" customFormat="false" ht="13.8" hidden="false" customHeight="false" outlineLevel="0" collapsed="false">
      <c r="A19" s="14" t="s">
        <v>21</v>
      </c>
      <c r="B19" s="15" t="s">
        <v>22</v>
      </c>
      <c r="C19" s="9" t="n">
        <v>60500</v>
      </c>
      <c r="D19" s="9"/>
      <c r="E19" s="16" t="n">
        <f aca="false">SUMIF(F4!C$1:C$74,A19,F4!B$1:B$74)</f>
        <v>29613.76</v>
      </c>
    </row>
    <row r="20" customFormat="false" ht="13.8" hidden="false" customHeight="false" outlineLevel="0" collapsed="false">
      <c r="A20" s="14" t="s">
        <v>23</v>
      </c>
      <c r="B20" s="15" t="n">
        <v>618500</v>
      </c>
      <c r="C20" s="9" t="n">
        <v>1000</v>
      </c>
      <c r="D20" s="9"/>
      <c r="E20" s="16" t="n">
        <f aca="false">SUMIF(F4!C$1:C$74,A20,F4!B$1:B$74)</f>
        <v>109.16</v>
      </c>
    </row>
    <row r="21" customFormat="false" ht="13.8" hidden="false" customHeight="false" outlineLevel="0" collapsed="false">
      <c r="A21" s="14" t="s">
        <v>24</v>
      </c>
      <c r="B21" s="15" t="n">
        <v>623302</v>
      </c>
      <c r="C21" s="9" t="n">
        <v>150000</v>
      </c>
      <c r="D21" s="9"/>
      <c r="E21" s="16" t="n">
        <f aca="false">SUMIF(F4!C$1:C$74,A21,F4!B$1:B$74)</f>
        <v>3990</v>
      </c>
    </row>
    <row r="22" customFormat="false" ht="13.8" hidden="false" customHeight="false" outlineLevel="0" collapsed="false">
      <c r="A22" s="14" t="s">
        <v>25</v>
      </c>
      <c r="B22" s="15"/>
      <c r="C22" s="9" t="n">
        <v>0</v>
      </c>
      <c r="D22" s="9"/>
      <c r="E22" s="16" t="n">
        <f aca="false">SUMIF(F4!C$1:C$74,A22,F4!B$1:B$74)</f>
        <v>0</v>
      </c>
    </row>
    <row r="23" customFormat="false" ht="13.8" hidden="false" customHeight="false" outlineLevel="0" collapsed="false">
      <c r="A23" s="14" t="s">
        <v>26</v>
      </c>
      <c r="B23" s="15"/>
      <c r="C23" s="9" t="n">
        <v>0</v>
      </c>
      <c r="D23" s="9"/>
      <c r="E23" s="16" t="n">
        <f aca="false">SUMIF(F4!C$1:C$74,A23,F4!B$1:B$74)</f>
        <v>0</v>
      </c>
    </row>
    <row r="24" customFormat="false" ht="13.8" hidden="false" customHeight="false" outlineLevel="0" collapsed="false">
      <c r="A24" s="14" t="s">
        <v>27</v>
      </c>
      <c r="B24" s="15" t="n">
        <v>623100</v>
      </c>
      <c r="C24" s="9" t="n">
        <v>24000</v>
      </c>
      <c r="D24" s="9"/>
      <c r="E24" s="16" t="n">
        <f aca="false">SUMIF(F4!C$1:C$74,A24,F4!B$1:B$74)</f>
        <v>8793.04</v>
      </c>
    </row>
    <row r="25" customFormat="false" ht="13.8" hidden="false" customHeight="false" outlineLevel="0" collapsed="false">
      <c r="A25" s="14" t="s">
        <v>28</v>
      </c>
      <c r="B25" s="15" t="s">
        <v>29</v>
      </c>
      <c r="C25" s="9" t="n">
        <v>147500</v>
      </c>
      <c r="D25" s="9"/>
      <c r="E25" s="16" t="n">
        <f aca="false">SUMIF(F4!C$1:C$74,A25,F4!B$1:B$74)</f>
        <v>18891.28</v>
      </c>
    </row>
    <row r="26" customFormat="false" ht="13.8" hidden="false" customHeight="false" outlineLevel="0" collapsed="false">
      <c r="A26" s="14" t="s">
        <v>30</v>
      </c>
      <c r="B26" s="15" t="s">
        <v>31</v>
      </c>
      <c r="C26" s="9" t="n">
        <v>93500</v>
      </c>
      <c r="D26" s="9"/>
      <c r="E26" s="16" t="n">
        <f aca="false">SUMIF(F4!C$1:C$74,A26,F4!B$1:B$74)</f>
        <v>0</v>
      </c>
    </row>
    <row r="27" customFormat="false" ht="13.8" hidden="false" customHeight="false" outlineLevel="0" collapsed="false">
      <c r="A27" s="14" t="s">
        <v>32</v>
      </c>
      <c r="B27" s="15" t="s">
        <v>33</v>
      </c>
      <c r="C27" s="9" t="n">
        <v>42500</v>
      </c>
      <c r="D27" s="9"/>
      <c r="E27" s="16" t="n">
        <f aca="false">SUMIF(F4!C$1:C$74,A27,F4!B$1:B$74)</f>
        <v>6274.96</v>
      </c>
    </row>
    <row r="28" customFormat="false" ht="13.8" hidden="false" customHeight="false" outlineLevel="0" collapsed="false">
      <c r="A28" s="14" t="s">
        <v>34</v>
      </c>
      <c r="B28" s="15" t="s">
        <v>35</v>
      </c>
      <c r="C28" s="9" t="n">
        <v>17000</v>
      </c>
      <c r="D28" s="9"/>
      <c r="E28" s="16" t="n">
        <f aca="false">SUMIF(F4!C$1:C$74,A28,F4!B$1:B$74)</f>
        <v>3209.07</v>
      </c>
    </row>
    <row r="29" customFormat="false" ht="13.8" hidden="false" customHeight="false" outlineLevel="0" collapsed="false">
      <c r="A29" s="14" t="s">
        <v>36</v>
      </c>
      <c r="B29" s="15" t="s">
        <v>37</v>
      </c>
      <c r="C29" s="9" t="n">
        <v>8000</v>
      </c>
      <c r="D29" s="9"/>
      <c r="E29" s="16" t="n">
        <f aca="false">SUMIF(F4!C$1:C$74,A29,F4!B$1:B$74)</f>
        <v>1902.79</v>
      </c>
    </row>
    <row r="30" customFormat="false" ht="13.8" hidden="false" customHeight="false" outlineLevel="0" collapsed="false">
      <c r="A30" s="14" t="s">
        <v>38</v>
      </c>
      <c r="B30" s="15"/>
      <c r="C30" s="9" t="n">
        <v>2000</v>
      </c>
      <c r="D30" s="9"/>
      <c r="E30" s="16" t="n">
        <f aca="false">SUMIF(F4!C$1:C$74,A30,F4!B$1:B$74)</f>
        <v>0</v>
      </c>
    </row>
    <row r="31" customFormat="false" ht="13.8" hidden="false" customHeight="false" outlineLevel="0" collapsed="false">
      <c r="A31" s="14" t="s">
        <v>39</v>
      </c>
      <c r="B31" s="15" t="n">
        <v>628100</v>
      </c>
      <c r="C31" s="17" t="n">
        <v>3300</v>
      </c>
      <c r="D31" s="17"/>
      <c r="E31" s="16" t="n">
        <f aca="false">SUMIF(F4!C$1:C$74,A31,F4!B$1:B$74)</f>
        <v>0</v>
      </c>
    </row>
    <row r="32" customFormat="false" ht="13.8" hidden="false" customHeight="false" outlineLevel="0" collapsed="false">
      <c r="A32" s="18" t="s">
        <v>40</v>
      </c>
      <c r="B32" s="18"/>
      <c r="C32" s="19" t="n">
        <f aca="false">SUM(C10:C31)</f>
        <v>743870</v>
      </c>
      <c r="D32" s="19" t="e">
        <f aca="false">SUM(D10:D31)</f>
        <v>#REF!</v>
      </c>
      <c r="E32" s="20" t="n">
        <f aca="false">SUM(E10:E31)</f>
        <v>113050.45</v>
      </c>
    </row>
    <row r="33" customFormat="false" ht="13.8" hidden="false" customHeight="false" outlineLevel="0" collapsed="false">
      <c r="A33" s="21"/>
      <c r="B33" s="21"/>
      <c r="C33" s="9"/>
      <c r="D33" s="10"/>
    </row>
    <row r="34" customFormat="false" ht="13.8" hidden="false" customHeight="false" outlineLevel="0" collapsed="false">
      <c r="A34" s="21"/>
      <c r="B34" s="21"/>
      <c r="C34" s="9"/>
      <c r="D34" s="10"/>
    </row>
    <row r="35" customFormat="false" ht="13.8" hidden="false" customHeight="false" outlineLevel="0" collapsed="false">
      <c r="A35" s="13" t="s">
        <v>41</v>
      </c>
      <c r="B35" s="13"/>
      <c r="C35" s="9"/>
      <c r="D35" s="10"/>
    </row>
    <row r="36" customFormat="false" ht="13.8" hidden="false" customHeight="false" outlineLevel="0" collapsed="false">
      <c r="A36" s="14" t="s">
        <v>42</v>
      </c>
      <c r="B36" s="15" t="s">
        <v>43</v>
      </c>
      <c r="C36" s="9"/>
      <c r="D36" s="9"/>
      <c r="E36" s="16" t="n">
        <f aca="false">SUMIF(F4!C$1:C$74,A36,F4!B$1:B$74)</f>
        <v>13697.07</v>
      </c>
    </row>
    <row r="37" customFormat="false" ht="13.8" hidden="false" customHeight="false" outlineLevel="0" collapsed="false">
      <c r="A37" s="14" t="s">
        <v>44</v>
      </c>
      <c r="B37" s="15" t="s">
        <v>45</v>
      </c>
      <c r="C37" s="9"/>
      <c r="D37" s="9"/>
      <c r="E37" s="16" t="n">
        <f aca="false">SUMIF(F4!C$1:C$74,A37,F4!B$1:B$74)</f>
        <v>130373.48</v>
      </c>
    </row>
    <row r="38" customFormat="false" ht="13.8" hidden="false" customHeight="false" outlineLevel="0" collapsed="false">
      <c r="A38" s="14" t="s">
        <v>46</v>
      </c>
      <c r="B38" s="15" t="s">
        <v>47</v>
      </c>
      <c r="C38" s="17"/>
      <c r="D38" s="17"/>
      <c r="E38" s="16" t="n">
        <f aca="false">SUMIF(F4!C$1:C$74,A38,F4!B$1:B$74)</f>
        <v>56512.38</v>
      </c>
    </row>
    <row r="39" customFormat="false" ht="13.8" hidden="false" customHeight="false" outlineLevel="0" collapsed="false">
      <c r="A39" s="18" t="s">
        <v>48</v>
      </c>
      <c r="B39" s="18"/>
      <c r="C39" s="19" t="n">
        <f aca="false">SUM(C36:C38)</f>
        <v>0</v>
      </c>
      <c r="D39" s="19" t="n">
        <f aca="false">SUM(D36:D38)</f>
        <v>0</v>
      </c>
      <c r="E39" s="20" t="n">
        <f aca="false">SUM(E36:E38)</f>
        <v>200582.93</v>
      </c>
    </row>
    <row r="40" customFormat="false" ht="13.8" hidden="false" customHeight="false" outlineLevel="0" collapsed="false">
      <c r="A40" s="22"/>
      <c r="B40" s="22"/>
      <c r="C40" s="9"/>
      <c r="D40" s="9"/>
    </row>
    <row r="41" customFormat="false" ht="13.8" hidden="false" customHeight="false" outlineLevel="0" collapsed="false">
      <c r="A41" s="22"/>
      <c r="B41" s="22"/>
      <c r="C41" s="9"/>
      <c r="D41" s="9"/>
    </row>
    <row r="42" customFormat="false" ht="13.8" hidden="false" customHeight="false" outlineLevel="0" collapsed="false">
      <c r="A42" s="13" t="s">
        <v>49</v>
      </c>
      <c r="B42" s="22"/>
      <c r="C42" s="9"/>
      <c r="D42" s="9"/>
    </row>
    <row r="43" customFormat="false" ht="13.8" hidden="false" customHeight="false" outlineLevel="0" collapsed="false">
      <c r="A43" s="14" t="s">
        <v>50</v>
      </c>
      <c r="B43" s="15" t="n">
        <v>607400</v>
      </c>
      <c r="C43" s="9"/>
      <c r="D43" s="9"/>
      <c r="E43" s="16" t="n">
        <f aca="false">SUMIF(F4!C$1:C$74,A43,F4!B$1:B$74)</f>
        <v>104.5</v>
      </c>
    </row>
    <row r="44" customFormat="false" ht="13.8" hidden="false" customHeight="false" outlineLevel="0" collapsed="false">
      <c r="A44" s="14" t="s">
        <v>51</v>
      </c>
      <c r="B44" s="15" t="n">
        <v>614005</v>
      </c>
      <c r="C44" s="9"/>
      <c r="D44" s="9"/>
      <c r="E44" s="16" t="n">
        <f aca="false">SUMIF(F4!C$1:C$74,A44,F4!B$1:B$74)</f>
        <v>1392.62</v>
      </c>
    </row>
    <row r="45" customFormat="false" ht="13.8" hidden="false" customHeight="false" outlineLevel="0" collapsed="false">
      <c r="A45" s="14" t="s">
        <v>52</v>
      </c>
      <c r="B45" s="15" t="n">
        <v>614006</v>
      </c>
      <c r="C45" s="9"/>
      <c r="D45" s="9"/>
      <c r="E45" s="16" t="n">
        <f aca="false">SUMIF(F4!C$1:C$74,A45,F4!B$1:B$74)</f>
        <v>600</v>
      </c>
    </row>
    <row r="46" customFormat="false" ht="13.8" hidden="false" customHeight="false" outlineLevel="0" collapsed="false">
      <c r="A46" s="14" t="s">
        <v>53</v>
      </c>
      <c r="B46" s="15" t="n">
        <v>657630</v>
      </c>
      <c r="C46" s="9"/>
      <c r="D46" s="9"/>
      <c r="E46" s="16" t="n">
        <f aca="false">SUMIF(F4!C$1:C$74,A46,F4!B$1:B$74)</f>
        <v>25000</v>
      </c>
    </row>
    <row r="47" customFormat="false" ht="13.8" hidden="false" customHeight="false" outlineLevel="0" collapsed="false">
      <c r="A47" s="14" t="s">
        <v>54</v>
      </c>
      <c r="B47" s="15" t="n">
        <v>658000</v>
      </c>
      <c r="C47" s="9"/>
      <c r="D47" s="9"/>
      <c r="E47" s="16" t="n">
        <f aca="false">SUMIF(F4!C$1:C$74,A47,F4!B$1:B$74)</f>
        <v>0.79</v>
      </c>
    </row>
    <row r="48" customFormat="false" ht="13.8" hidden="false" customHeight="false" outlineLevel="0" collapsed="false">
      <c r="A48" s="23"/>
      <c r="B48" s="24"/>
      <c r="C48" s="19"/>
      <c r="D48" s="19"/>
      <c r="E48" s="20" t="n">
        <f aca="false">SUM(E43:E47)</f>
        <v>27097.91</v>
      </c>
    </row>
    <row r="49" customFormat="false" ht="15" hidden="false" customHeight="false" outlineLevel="0" collapsed="false">
      <c r="A49" s="21"/>
      <c r="B49" s="21"/>
      <c r="C49" s="9"/>
      <c r="D49" s="10"/>
    </row>
  </sheetData>
  <mergeCells count="2">
    <mergeCell ref="A1:D1"/>
    <mergeCell ref="A2:D2"/>
  </mergeCells>
  <printOptions headings="false" gridLines="false" gridLinesSet="true" horizontalCentered="false" verticalCentered="false"/>
  <pageMargins left="0.236111111111111" right="0.196527777777778" top="0.315277777777778" bottom="0.196527777777778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99"/>
  <sheetViews>
    <sheetView showFormulas="false" showGridLines="true" showRowColHeaders="true" showZeros="true" rightToLeft="false" tabSelected="false" showOutlineSymbols="true" defaultGridColor="true" view="pageBreakPreview" topLeftCell="B1" colorId="64" zoomScale="100" zoomScaleNormal="100" zoomScalePageLayoutView="100" workbookViewId="0">
      <selection pane="topLeft" activeCell="E263" activeCellId="0" sqref="E263"/>
    </sheetView>
  </sheetViews>
  <sheetFormatPr defaultRowHeight="15" zeroHeight="false" outlineLevelRow="0" outlineLevelCol="0"/>
  <cols>
    <col collapsed="false" customWidth="true" hidden="false" outlineLevel="0" max="3" min="1" style="0" width="10.47"/>
    <col collapsed="false" customWidth="true" hidden="false" outlineLevel="0" max="4" min="4" style="25" width="73.62"/>
    <col collapsed="false" customWidth="true" hidden="false" outlineLevel="0" max="7" min="5" style="0" width="10.47"/>
    <col collapsed="false" customWidth="true" hidden="false" outlineLevel="0" max="8" min="8" style="0" width="33.74"/>
    <col collapsed="false" customWidth="true" hidden="false" outlineLevel="0" max="1025" min="9" style="0" width="10.47"/>
  </cols>
  <sheetData>
    <row r="1" customFormat="false" ht="15" hidden="false" customHeight="false" outlineLevel="0" collapsed="false">
      <c r="A1" s="26" t="s">
        <v>55</v>
      </c>
      <c r="B1" s="26" t="s">
        <v>56</v>
      </c>
      <c r="C1" s="26" t="s">
        <v>57</v>
      </c>
      <c r="D1" s="27" t="s">
        <v>58</v>
      </c>
      <c r="E1" s="26" t="s">
        <v>59</v>
      </c>
      <c r="F1" s="26" t="s">
        <v>60</v>
      </c>
      <c r="G1" s="26" t="s">
        <v>61</v>
      </c>
      <c r="H1" s="26" t="s">
        <v>62</v>
      </c>
    </row>
    <row r="2" customFormat="false" ht="15" hidden="false" customHeight="false" outlineLevel="0" collapsed="false">
      <c r="A2" s="28" t="n">
        <v>43349</v>
      </c>
      <c r="B2" s="0" t="s">
        <v>63</v>
      </c>
      <c r="C2" s="0" t="n">
        <v>604820</v>
      </c>
      <c r="D2" s="25" t="s">
        <v>64</v>
      </c>
      <c r="E2" s="0" t="n">
        <v>150</v>
      </c>
      <c r="F2" s="0" t="n">
        <v>0</v>
      </c>
      <c r="G2" s="0" t="n">
        <f aca="false">E2-F2</f>
        <v>150</v>
      </c>
      <c r="H2" s="0" t="s">
        <v>65</v>
      </c>
    </row>
    <row r="3" customFormat="false" ht="15" hidden="false" customHeight="false" outlineLevel="0" collapsed="false">
      <c r="A3" s="28" t="n">
        <v>43349</v>
      </c>
      <c r="B3" s="0" t="s">
        <v>63</v>
      </c>
      <c r="C3" s="0" t="n">
        <v>604820</v>
      </c>
      <c r="D3" s="25" t="s">
        <v>66</v>
      </c>
      <c r="E3" s="0" t="n">
        <v>150</v>
      </c>
      <c r="F3" s="0" t="n">
        <v>0</v>
      </c>
      <c r="G3" s="0" t="n">
        <f aca="false">E3-F3</f>
        <v>150</v>
      </c>
      <c r="H3" s="0" t="s">
        <v>65</v>
      </c>
    </row>
    <row r="4" customFormat="false" ht="15" hidden="false" customHeight="false" outlineLevel="0" collapsed="false">
      <c r="A4" s="28" t="n">
        <v>43349</v>
      </c>
      <c r="B4" s="0" t="s">
        <v>63</v>
      </c>
      <c r="C4" s="0" t="n">
        <v>604820</v>
      </c>
      <c r="D4" s="25" t="s">
        <v>67</v>
      </c>
      <c r="E4" s="0" t="n">
        <v>150</v>
      </c>
      <c r="F4" s="0" t="n">
        <v>0</v>
      </c>
      <c r="G4" s="0" t="n">
        <f aca="false">E4-F4</f>
        <v>150</v>
      </c>
      <c r="H4" s="0" t="s">
        <v>65</v>
      </c>
    </row>
    <row r="5" customFormat="false" ht="15" hidden="false" customHeight="false" outlineLevel="0" collapsed="false">
      <c r="A5" s="28" t="n">
        <v>43349</v>
      </c>
      <c r="B5" s="0" t="s">
        <v>63</v>
      </c>
      <c r="C5" s="0" t="n">
        <v>604820</v>
      </c>
      <c r="D5" s="25" t="s">
        <v>68</v>
      </c>
      <c r="E5" s="0" t="n">
        <v>150</v>
      </c>
      <c r="F5" s="0" t="n">
        <v>0</v>
      </c>
      <c r="G5" s="0" t="n">
        <f aca="false">E5-F5</f>
        <v>150</v>
      </c>
      <c r="H5" s="0" t="s">
        <v>65</v>
      </c>
    </row>
    <row r="6" customFormat="false" ht="15" hidden="false" customHeight="false" outlineLevel="0" collapsed="false">
      <c r="A6" s="28" t="n">
        <v>43358</v>
      </c>
      <c r="B6" s="0" t="s">
        <v>63</v>
      </c>
      <c r="C6" s="0" t="n">
        <v>604820</v>
      </c>
      <c r="D6" s="25" t="s">
        <v>69</v>
      </c>
      <c r="E6" s="0" t="n">
        <v>160</v>
      </c>
      <c r="F6" s="0" t="n">
        <v>0</v>
      </c>
      <c r="G6" s="0" t="n">
        <f aca="false">E6-F6</f>
        <v>160</v>
      </c>
      <c r="H6" s="0" t="s">
        <v>65</v>
      </c>
    </row>
    <row r="7" customFormat="false" ht="15" hidden="false" customHeight="false" outlineLevel="0" collapsed="false">
      <c r="A7" s="28" t="n">
        <v>43372</v>
      </c>
      <c r="B7" s="0" t="s">
        <v>63</v>
      </c>
      <c r="C7" s="0" t="n">
        <v>604820</v>
      </c>
      <c r="D7" s="25" t="s">
        <v>70</v>
      </c>
      <c r="E7" s="0" t="n">
        <v>300</v>
      </c>
      <c r="F7" s="0" t="n">
        <v>0</v>
      </c>
      <c r="G7" s="0" t="n">
        <f aca="false">E7-F7</f>
        <v>300</v>
      </c>
      <c r="H7" s="0" t="s">
        <v>65</v>
      </c>
    </row>
    <row r="8" customFormat="false" ht="15" hidden="false" customHeight="false" outlineLevel="0" collapsed="false">
      <c r="A8" s="28" t="n">
        <v>43369</v>
      </c>
      <c r="B8" s="0" t="s">
        <v>63</v>
      </c>
      <c r="C8" s="0" t="n">
        <v>604820</v>
      </c>
      <c r="D8" s="25" t="s">
        <v>71</v>
      </c>
      <c r="E8" s="0" t="n">
        <v>550</v>
      </c>
      <c r="F8" s="0" t="n">
        <v>0</v>
      </c>
      <c r="G8" s="0" t="n">
        <f aca="false">E8-F8</f>
        <v>550</v>
      </c>
      <c r="H8" s="0" t="s">
        <v>65</v>
      </c>
    </row>
    <row r="9" customFormat="false" ht="15" hidden="false" customHeight="false" outlineLevel="0" collapsed="false">
      <c r="A9" s="28" t="n">
        <v>43402</v>
      </c>
      <c r="B9" s="0" t="s">
        <v>63</v>
      </c>
      <c r="C9" s="0" t="n">
        <v>604820</v>
      </c>
      <c r="D9" s="25" t="s">
        <v>72</v>
      </c>
      <c r="E9" s="0" t="n">
        <v>930</v>
      </c>
      <c r="F9" s="0" t="n">
        <v>0</v>
      </c>
      <c r="G9" s="0" t="n">
        <f aca="false">E9-F9</f>
        <v>930</v>
      </c>
      <c r="H9" s="0" t="s">
        <v>65</v>
      </c>
    </row>
    <row r="10" customFormat="false" ht="15" hidden="false" customHeight="false" outlineLevel="0" collapsed="false">
      <c r="A10" s="28" t="n">
        <v>43402</v>
      </c>
      <c r="B10" s="0" t="s">
        <v>63</v>
      </c>
      <c r="C10" s="0" t="n">
        <v>604820</v>
      </c>
      <c r="D10" s="25" t="s">
        <v>73</v>
      </c>
      <c r="E10" s="0" t="n">
        <v>600</v>
      </c>
      <c r="F10" s="0" t="n">
        <v>0</v>
      </c>
      <c r="G10" s="0" t="n">
        <f aca="false">E10-F10</f>
        <v>600</v>
      </c>
      <c r="H10" s="0" t="s">
        <v>65</v>
      </c>
    </row>
    <row r="11" customFormat="false" ht="15" hidden="false" customHeight="false" outlineLevel="0" collapsed="false">
      <c r="A11" s="28" t="n">
        <v>43392</v>
      </c>
      <c r="B11" s="0" t="s">
        <v>63</v>
      </c>
      <c r="C11" s="0" t="n">
        <v>604820</v>
      </c>
      <c r="D11" s="25" t="s">
        <v>74</v>
      </c>
      <c r="E11" s="0" t="n">
        <v>500</v>
      </c>
      <c r="F11" s="0" t="n">
        <v>0</v>
      </c>
      <c r="G11" s="0" t="n">
        <f aca="false">E11-F11</f>
        <v>500</v>
      </c>
      <c r="H11" s="0" t="s">
        <v>65</v>
      </c>
    </row>
    <row r="12" customFormat="false" ht="15" hidden="false" customHeight="false" outlineLevel="0" collapsed="false">
      <c r="A12" s="28" t="n">
        <v>43397</v>
      </c>
      <c r="B12" s="0" t="s">
        <v>63</v>
      </c>
      <c r="C12" s="0" t="n">
        <v>604820</v>
      </c>
      <c r="D12" s="25" t="s">
        <v>75</v>
      </c>
      <c r="E12" s="0" t="n">
        <v>574</v>
      </c>
      <c r="F12" s="0" t="n">
        <v>0</v>
      </c>
      <c r="G12" s="0" t="n">
        <f aca="false">E12-F12</f>
        <v>574</v>
      </c>
      <c r="H12" s="0" t="s">
        <v>65</v>
      </c>
    </row>
    <row r="13" customFormat="false" ht="15" hidden="false" customHeight="false" outlineLevel="0" collapsed="false">
      <c r="A13" s="28" t="n">
        <v>43419</v>
      </c>
      <c r="B13" s="0" t="s">
        <v>63</v>
      </c>
      <c r="C13" s="0" t="n">
        <v>604820</v>
      </c>
      <c r="D13" s="25" t="s">
        <v>76</v>
      </c>
      <c r="E13" s="0" t="n">
        <v>375</v>
      </c>
      <c r="F13" s="0" t="n">
        <v>0</v>
      </c>
      <c r="G13" s="0" t="n">
        <f aca="false">E13-F13</f>
        <v>375</v>
      </c>
      <c r="H13" s="0" t="s">
        <v>65</v>
      </c>
    </row>
    <row r="14" customFormat="false" ht="15" hidden="false" customHeight="false" outlineLevel="0" collapsed="false">
      <c r="A14" s="28" t="n">
        <v>43424</v>
      </c>
      <c r="B14" s="0" t="s">
        <v>63</v>
      </c>
      <c r="C14" s="0" t="n">
        <v>604820</v>
      </c>
      <c r="D14" s="25" t="s">
        <v>77</v>
      </c>
      <c r="E14" s="0" t="n">
        <v>160</v>
      </c>
      <c r="F14" s="0" t="n">
        <v>0</v>
      </c>
      <c r="G14" s="0" t="n">
        <f aca="false">E14-F14</f>
        <v>160</v>
      </c>
      <c r="H14" s="0" t="s">
        <v>65</v>
      </c>
    </row>
    <row r="15" customFormat="false" ht="15" hidden="false" customHeight="false" outlineLevel="0" collapsed="false">
      <c r="A15" s="28" t="n">
        <v>43369</v>
      </c>
      <c r="B15" s="0" t="s">
        <v>78</v>
      </c>
      <c r="C15" s="0" t="n">
        <v>606100</v>
      </c>
      <c r="D15" s="25" t="s">
        <v>79</v>
      </c>
      <c r="E15" s="0" t="n">
        <v>49.22</v>
      </c>
      <c r="F15" s="0" t="n">
        <v>0</v>
      </c>
      <c r="G15" s="0" t="n">
        <f aca="false">E15-F15</f>
        <v>49.22</v>
      </c>
      <c r="H15" s="0" t="s">
        <v>80</v>
      </c>
    </row>
    <row r="16" customFormat="false" ht="15" hidden="false" customHeight="false" outlineLevel="0" collapsed="false">
      <c r="A16" s="28" t="n">
        <v>43369</v>
      </c>
      <c r="B16" s="0" t="s">
        <v>78</v>
      </c>
      <c r="C16" s="0" t="n">
        <v>606100</v>
      </c>
      <c r="D16" s="25" t="s">
        <v>79</v>
      </c>
      <c r="E16" s="0" t="n">
        <v>19.68</v>
      </c>
      <c r="F16" s="0" t="n">
        <v>0</v>
      </c>
      <c r="G16" s="0" t="n">
        <f aca="false">E16-F16</f>
        <v>19.68</v>
      </c>
      <c r="H16" s="0" t="s">
        <v>80</v>
      </c>
    </row>
    <row r="17" customFormat="false" ht="15" hidden="false" customHeight="false" outlineLevel="0" collapsed="false">
      <c r="A17" s="28" t="n">
        <v>43369</v>
      </c>
      <c r="B17" s="0" t="s">
        <v>78</v>
      </c>
      <c r="C17" s="0" t="n">
        <v>606100</v>
      </c>
      <c r="D17" s="25" t="s">
        <v>79</v>
      </c>
      <c r="E17" s="0" t="n">
        <v>49.22</v>
      </c>
      <c r="F17" s="0" t="n">
        <v>0</v>
      </c>
      <c r="G17" s="0" t="n">
        <f aca="false">E17-F17</f>
        <v>49.22</v>
      </c>
      <c r="H17" s="0" t="s">
        <v>80</v>
      </c>
    </row>
    <row r="18" customFormat="false" ht="15" hidden="false" customHeight="false" outlineLevel="0" collapsed="false">
      <c r="A18" s="28" t="n">
        <v>43369</v>
      </c>
      <c r="B18" s="0" t="s">
        <v>78</v>
      </c>
      <c r="C18" s="0" t="n">
        <v>606100</v>
      </c>
      <c r="D18" s="25" t="s">
        <v>79</v>
      </c>
      <c r="E18" s="0" t="n">
        <v>78.76</v>
      </c>
      <c r="F18" s="0" t="n">
        <v>0</v>
      </c>
      <c r="G18" s="0" t="n">
        <f aca="false">E18-F18</f>
        <v>78.76</v>
      </c>
      <c r="H18" s="0" t="s">
        <v>80</v>
      </c>
    </row>
    <row r="19" customFormat="false" ht="15" hidden="false" customHeight="false" outlineLevel="0" collapsed="false">
      <c r="A19" s="28" t="n">
        <v>43369</v>
      </c>
      <c r="B19" s="0" t="s">
        <v>78</v>
      </c>
      <c r="C19" s="0" t="n">
        <v>606100</v>
      </c>
      <c r="D19" s="25" t="s">
        <v>81</v>
      </c>
      <c r="E19" s="0" t="n">
        <v>16.57</v>
      </c>
      <c r="F19" s="0" t="n">
        <v>0</v>
      </c>
      <c r="G19" s="0" t="n">
        <f aca="false">E19-F19</f>
        <v>16.57</v>
      </c>
      <c r="H19" s="0" t="s">
        <v>80</v>
      </c>
    </row>
    <row r="20" customFormat="false" ht="15" hidden="false" customHeight="false" outlineLevel="0" collapsed="false">
      <c r="A20" s="28" t="n">
        <v>43369</v>
      </c>
      <c r="B20" s="0" t="s">
        <v>78</v>
      </c>
      <c r="C20" s="0" t="n">
        <v>606100</v>
      </c>
      <c r="D20" s="25" t="s">
        <v>81</v>
      </c>
      <c r="E20" s="0" t="n">
        <v>6.63</v>
      </c>
      <c r="F20" s="0" t="n">
        <v>0</v>
      </c>
      <c r="G20" s="0" t="n">
        <f aca="false">E20-F20</f>
        <v>6.63</v>
      </c>
      <c r="H20" s="0" t="s">
        <v>80</v>
      </c>
    </row>
    <row r="21" customFormat="false" ht="15" hidden="false" customHeight="false" outlineLevel="0" collapsed="false">
      <c r="A21" s="28" t="n">
        <v>43369</v>
      </c>
      <c r="B21" s="0" t="s">
        <v>78</v>
      </c>
      <c r="C21" s="0" t="n">
        <v>606100</v>
      </c>
      <c r="D21" s="25" t="s">
        <v>81</v>
      </c>
      <c r="E21" s="0" t="n">
        <v>16.57</v>
      </c>
      <c r="F21" s="0" t="n">
        <v>0</v>
      </c>
      <c r="G21" s="0" t="n">
        <f aca="false">E21-F21</f>
        <v>16.57</v>
      </c>
      <c r="H21" s="0" t="s">
        <v>80</v>
      </c>
    </row>
    <row r="22" customFormat="false" ht="15" hidden="false" customHeight="false" outlineLevel="0" collapsed="false">
      <c r="A22" s="28" t="n">
        <v>43369</v>
      </c>
      <c r="B22" s="0" t="s">
        <v>78</v>
      </c>
      <c r="C22" s="0" t="n">
        <v>606100</v>
      </c>
      <c r="D22" s="25" t="s">
        <v>81</v>
      </c>
      <c r="E22" s="0" t="n">
        <v>26.54</v>
      </c>
      <c r="F22" s="0" t="n">
        <v>0</v>
      </c>
      <c r="G22" s="0" t="n">
        <f aca="false">E22-F22</f>
        <v>26.54</v>
      </c>
      <c r="H22" s="0" t="s">
        <v>80</v>
      </c>
    </row>
    <row r="23" customFormat="false" ht="15" hidden="false" customHeight="false" outlineLevel="0" collapsed="false">
      <c r="A23" s="28" t="n">
        <v>43369</v>
      </c>
      <c r="B23" s="0" t="s">
        <v>78</v>
      </c>
      <c r="C23" s="0" t="n">
        <v>606100</v>
      </c>
      <c r="D23" s="25" t="s">
        <v>82</v>
      </c>
      <c r="E23" s="0" t="n">
        <v>16.04</v>
      </c>
      <c r="F23" s="0" t="n">
        <v>0</v>
      </c>
      <c r="G23" s="0" t="n">
        <f aca="false">E23-F23</f>
        <v>16.04</v>
      </c>
      <c r="H23" s="0" t="s">
        <v>80</v>
      </c>
    </row>
    <row r="24" customFormat="false" ht="15" hidden="false" customHeight="false" outlineLevel="0" collapsed="false">
      <c r="A24" s="28" t="n">
        <v>43369</v>
      </c>
      <c r="B24" s="0" t="s">
        <v>78</v>
      </c>
      <c r="C24" s="0" t="n">
        <v>606100</v>
      </c>
      <c r="D24" s="25" t="s">
        <v>82</v>
      </c>
      <c r="E24" s="0" t="n">
        <v>6.41</v>
      </c>
      <c r="F24" s="0" t="n">
        <v>0</v>
      </c>
      <c r="G24" s="0" t="n">
        <f aca="false">E24-F24</f>
        <v>6.41</v>
      </c>
      <c r="H24" s="0" t="s">
        <v>80</v>
      </c>
    </row>
    <row r="25" customFormat="false" ht="15" hidden="false" customHeight="false" outlineLevel="0" collapsed="false">
      <c r="A25" s="28" t="n">
        <v>43369</v>
      </c>
      <c r="B25" s="0" t="s">
        <v>78</v>
      </c>
      <c r="C25" s="0" t="n">
        <v>606100</v>
      </c>
      <c r="D25" s="25" t="s">
        <v>82</v>
      </c>
      <c r="E25" s="0" t="n">
        <v>16.04</v>
      </c>
      <c r="F25" s="0" t="n">
        <v>0</v>
      </c>
      <c r="G25" s="0" t="n">
        <f aca="false">E25-F25</f>
        <v>16.04</v>
      </c>
      <c r="H25" s="0" t="s">
        <v>80</v>
      </c>
    </row>
    <row r="26" customFormat="false" ht="15" hidden="false" customHeight="false" outlineLevel="0" collapsed="false">
      <c r="A26" s="28" t="n">
        <v>43369</v>
      </c>
      <c r="B26" s="0" t="s">
        <v>78</v>
      </c>
      <c r="C26" s="0" t="n">
        <v>606100</v>
      </c>
      <c r="D26" s="25" t="s">
        <v>82</v>
      </c>
      <c r="E26" s="0" t="n">
        <v>25.68</v>
      </c>
      <c r="F26" s="0" t="n">
        <v>0</v>
      </c>
      <c r="G26" s="0" t="n">
        <f aca="false">E26-F26</f>
        <v>25.68</v>
      </c>
      <c r="H26" s="0" t="s">
        <v>80</v>
      </c>
    </row>
    <row r="27" customFormat="false" ht="15" hidden="false" customHeight="false" outlineLevel="0" collapsed="false">
      <c r="A27" s="28" t="n">
        <v>43369</v>
      </c>
      <c r="B27" s="0" t="s">
        <v>63</v>
      </c>
      <c r="C27" s="0" t="n">
        <v>606100</v>
      </c>
      <c r="D27" s="25" t="s">
        <v>83</v>
      </c>
      <c r="E27" s="0" t="n">
        <v>80.6</v>
      </c>
      <c r="F27" s="0" t="n">
        <v>0</v>
      </c>
      <c r="G27" s="0" t="n">
        <f aca="false">E27-F27</f>
        <v>80.6</v>
      </c>
      <c r="H27" s="0" t="s">
        <v>80</v>
      </c>
    </row>
    <row r="28" customFormat="false" ht="15" hidden="false" customHeight="false" outlineLevel="0" collapsed="false">
      <c r="A28" s="28" t="n">
        <v>43433</v>
      </c>
      <c r="B28" s="0" t="s">
        <v>78</v>
      </c>
      <c r="C28" s="0" t="n">
        <v>606100</v>
      </c>
      <c r="D28" s="25" t="s">
        <v>79</v>
      </c>
      <c r="E28" s="0" t="n">
        <v>395.3</v>
      </c>
      <c r="F28" s="0" t="n">
        <v>0</v>
      </c>
      <c r="G28" s="0" t="n">
        <f aca="false">E28-F28</f>
        <v>395.3</v>
      </c>
      <c r="H28" s="0" t="s">
        <v>80</v>
      </c>
    </row>
    <row r="29" customFormat="false" ht="15" hidden="false" customHeight="false" outlineLevel="0" collapsed="false">
      <c r="A29" s="28" t="n">
        <v>43433</v>
      </c>
      <c r="B29" s="0" t="s">
        <v>78</v>
      </c>
      <c r="C29" s="0" t="n">
        <v>606100</v>
      </c>
      <c r="D29" s="25" t="s">
        <v>79</v>
      </c>
      <c r="E29" s="0" t="n">
        <v>158.12</v>
      </c>
      <c r="F29" s="0" t="n">
        <v>0</v>
      </c>
      <c r="G29" s="0" t="n">
        <f aca="false">E29-F29</f>
        <v>158.12</v>
      </c>
      <c r="H29" s="0" t="s">
        <v>80</v>
      </c>
    </row>
    <row r="30" customFormat="false" ht="15" hidden="false" customHeight="false" outlineLevel="0" collapsed="false">
      <c r="A30" s="28" t="n">
        <v>43433</v>
      </c>
      <c r="B30" s="0" t="s">
        <v>78</v>
      </c>
      <c r="C30" s="0" t="n">
        <v>606100</v>
      </c>
      <c r="D30" s="25" t="s">
        <v>79</v>
      </c>
      <c r="E30" s="0" t="n">
        <v>395.3</v>
      </c>
      <c r="F30" s="0" t="n">
        <v>0</v>
      </c>
      <c r="G30" s="0" t="n">
        <f aca="false">E30-F30</f>
        <v>395.3</v>
      </c>
      <c r="H30" s="0" t="s">
        <v>80</v>
      </c>
    </row>
    <row r="31" customFormat="false" ht="15" hidden="false" customHeight="false" outlineLevel="0" collapsed="false">
      <c r="A31" s="28" t="n">
        <v>43433</v>
      </c>
      <c r="B31" s="0" t="s">
        <v>78</v>
      </c>
      <c r="C31" s="0" t="n">
        <v>606100</v>
      </c>
      <c r="D31" s="25" t="s">
        <v>79</v>
      </c>
      <c r="E31" s="0" t="n">
        <v>632.48</v>
      </c>
      <c r="F31" s="0" t="n">
        <v>0</v>
      </c>
      <c r="G31" s="0" t="n">
        <f aca="false">E31-F31</f>
        <v>632.48</v>
      </c>
      <c r="H31" s="0" t="s">
        <v>80</v>
      </c>
    </row>
    <row r="32" customFormat="false" ht="15" hidden="false" customHeight="false" outlineLevel="0" collapsed="false">
      <c r="A32" s="28" t="n">
        <v>43367</v>
      </c>
      <c r="B32" s="0" t="s">
        <v>63</v>
      </c>
      <c r="C32" s="0" t="n">
        <v>606101</v>
      </c>
      <c r="D32" s="25" t="s">
        <v>84</v>
      </c>
      <c r="E32" s="0" t="n">
        <v>134.47</v>
      </c>
      <c r="F32" s="0" t="n">
        <v>0</v>
      </c>
      <c r="G32" s="0" t="n">
        <f aca="false">E32-F32</f>
        <v>134.47</v>
      </c>
      <c r="H32" s="0" t="s">
        <v>85</v>
      </c>
    </row>
    <row r="33" customFormat="false" ht="15" hidden="false" customHeight="false" outlineLevel="0" collapsed="false">
      <c r="A33" s="28" t="n">
        <v>43357</v>
      </c>
      <c r="B33" s="0" t="s">
        <v>63</v>
      </c>
      <c r="C33" s="0" t="n">
        <v>606300</v>
      </c>
      <c r="D33" s="25" t="s">
        <v>86</v>
      </c>
      <c r="E33" s="0" t="n">
        <v>85.2</v>
      </c>
      <c r="F33" s="0" t="n">
        <v>0</v>
      </c>
      <c r="G33" s="0" t="n">
        <f aca="false">E33-F33</f>
        <v>85.2</v>
      </c>
      <c r="H33" s="0" t="s">
        <v>87</v>
      </c>
    </row>
    <row r="34" customFormat="false" ht="15" hidden="false" customHeight="false" outlineLevel="0" collapsed="false">
      <c r="A34" s="28" t="n">
        <v>43368</v>
      </c>
      <c r="B34" s="0" t="s">
        <v>78</v>
      </c>
      <c r="C34" s="0" t="n">
        <v>606300</v>
      </c>
      <c r="D34" s="25" t="s">
        <v>88</v>
      </c>
      <c r="E34" s="0" t="n">
        <v>10</v>
      </c>
      <c r="F34" s="0" t="n">
        <v>0</v>
      </c>
      <c r="G34" s="0" t="n">
        <f aca="false">E34-F34</f>
        <v>10</v>
      </c>
      <c r="H34" s="0" t="s">
        <v>87</v>
      </c>
    </row>
    <row r="35" customFormat="false" ht="15" hidden="false" customHeight="false" outlineLevel="0" collapsed="false">
      <c r="A35" s="28" t="n">
        <v>43368</v>
      </c>
      <c r="B35" s="0" t="s">
        <v>78</v>
      </c>
      <c r="C35" s="0" t="n">
        <v>606300</v>
      </c>
      <c r="D35" s="25" t="s">
        <v>88</v>
      </c>
      <c r="E35" s="0" t="n">
        <v>10</v>
      </c>
      <c r="F35" s="0" t="n">
        <v>0</v>
      </c>
      <c r="G35" s="0" t="n">
        <f aca="false">E35-F35</f>
        <v>10</v>
      </c>
      <c r="H35" s="0" t="s">
        <v>87</v>
      </c>
    </row>
    <row r="36" customFormat="false" ht="15" hidden="false" customHeight="false" outlineLevel="0" collapsed="false">
      <c r="A36" s="28" t="n">
        <v>43364</v>
      </c>
      <c r="B36" s="0" t="s">
        <v>63</v>
      </c>
      <c r="C36" s="0" t="n">
        <v>606300</v>
      </c>
      <c r="D36" s="25" t="s">
        <v>89</v>
      </c>
      <c r="E36" s="0" t="n">
        <v>218.4</v>
      </c>
      <c r="F36" s="0" t="n">
        <v>0</v>
      </c>
      <c r="G36" s="0" t="n">
        <f aca="false">E36-F36</f>
        <v>218.4</v>
      </c>
      <c r="H36" s="0" t="s">
        <v>87</v>
      </c>
    </row>
    <row r="37" customFormat="false" ht="15" hidden="false" customHeight="false" outlineLevel="0" collapsed="false">
      <c r="A37" s="28" t="n">
        <v>43369</v>
      </c>
      <c r="B37" s="0" t="s">
        <v>63</v>
      </c>
      <c r="C37" s="0" t="n">
        <v>606300</v>
      </c>
      <c r="D37" s="25" t="s">
        <v>90</v>
      </c>
      <c r="E37" s="0" t="n">
        <v>90</v>
      </c>
      <c r="F37" s="0" t="n">
        <v>0</v>
      </c>
      <c r="G37" s="0" t="n">
        <f aca="false">E37-F37</f>
        <v>90</v>
      </c>
      <c r="H37" s="0" t="s">
        <v>87</v>
      </c>
    </row>
    <row r="38" customFormat="false" ht="15" hidden="false" customHeight="false" outlineLevel="0" collapsed="false">
      <c r="A38" s="28" t="n">
        <v>43366</v>
      </c>
      <c r="B38" s="0" t="s">
        <v>63</v>
      </c>
      <c r="C38" s="0" t="n">
        <v>606300</v>
      </c>
      <c r="D38" s="25" t="s">
        <v>91</v>
      </c>
      <c r="E38" s="0" t="n">
        <v>56.04</v>
      </c>
      <c r="F38" s="0" t="n">
        <v>0</v>
      </c>
      <c r="G38" s="0" t="n">
        <f aca="false">E38-F38</f>
        <v>56.04</v>
      </c>
      <c r="H38" s="0" t="s">
        <v>87</v>
      </c>
    </row>
    <row r="39" customFormat="false" ht="15" hidden="false" customHeight="false" outlineLevel="0" collapsed="false">
      <c r="A39" s="28" t="n">
        <v>43374</v>
      </c>
      <c r="B39" s="0" t="s">
        <v>63</v>
      </c>
      <c r="C39" s="0" t="n">
        <v>606300</v>
      </c>
      <c r="D39" s="25" t="s">
        <v>92</v>
      </c>
      <c r="E39" s="0" t="n">
        <v>45</v>
      </c>
      <c r="F39" s="0" t="n">
        <v>0</v>
      </c>
      <c r="G39" s="0" t="n">
        <f aca="false">E39-F39</f>
        <v>45</v>
      </c>
      <c r="H39" s="0" t="s">
        <v>87</v>
      </c>
    </row>
    <row r="40" customFormat="false" ht="15" hidden="false" customHeight="false" outlineLevel="0" collapsed="false">
      <c r="A40" s="28" t="n">
        <v>43373</v>
      </c>
      <c r="B40" s="0" t="s">
        <v>93</v>
      </c>
      <c r="C40" s="0" t="n">
        <v>606300</v>
      </c>
      <c r="D40" s="25" t="s">
        <v>94</v>
      </c>
      <c r="E40" s="0" t="n">
        <v>13.21</v>
      </c>
      <c r="F40" s="0" t="n">
        <v>0</v>
      </c>
      <c r="G40" s="0" t="n">
        <f aca="false">E40-F40</f>
        <v>13.21</v>
      </c>
      <c r="H40" s="0" t="s">
        <v>87</v>
      </c>
    </row>
    <row r="41" customFormat="false" ht="15" hidden="false" customHeight="false" outlineLevel="0" collapsed="false">
      <c r="A41" s="28" t="n">
        <v>43375</v>
      </c>
      <c r="B41" s="0" t="s">
        <v>78</v>
      </c>
      <c r="C41" s="0" t="n">
        <v>606300</v>
      </c>
      <c r="D41" s="25" t="s">
        <v>94</v>
      </c>
      <c r="E41" s="0" t="n">
        <v>7.32</v>
      </c>
      <c r="F41" s="0" t="n">
        <v>0</v>
      </c>
      <c r="G41" s="0" t="n">
        <f aca="false">E41-F41</f>
        <v>7.32</v>
      </c>
      <c r="H41" s="0" t="s">
        <v>87</v>
      </c>
    </row>
    <row r="42" customFormat="false" ht="15" hidden="false" customHeight="false" outlineLevel="0" collapsed="false">
      <c r="A42" s="28" t="n">
        <v>43375</v>
      </c>
      <c r="B42" s="0" t="s">
        <v>78</v>
      </c>
      <c r="C42" s="0" t="n">
        <v>606300</v>
      </c>
      <c r="D42" s="25" t="s">
        <v>94</v>
      </c>
      <c r="E42" s="0" t="n">
        <v>7.32</v>
      </c>
      <c r="F42" s="0" t="n">
        <v>0</v>
      </c>
      <c r="G42" s="0" t="n">
        <f aca="false">E42-F42</f>
        <v>7.32</v>
      </c>
      <c r="H42" s="0" t="s">
        <v>87</v>
      </c>
    </row>
    <row r="43" customFormat="false" ht="15" hidden="false" customHeight="false" outlineLevel="0" collapsed="false">
      <c r="A43" s="28" t="n">
        <v>43384</v>
      </c>
      <c r="B43" s="0" t="s">
        <v>63</v>
      </c>
      <c r="C43" s="0" t="n">
        <v>606300</v>
      </c>
      <c r="D43" s="25" t="s">
        <v>95</v>
      </c>
      <c r="E43" s="0" t="n">
        <v>20</v>
      </c>
      <c r="F43" s="0" t="n">
        <v>0</v>
      </c>
      <c r="G43" s="0" t="n">
        <f aca="false">E43-F43</f>
        <v>20</v>
      </c>
      <c r="H43" s="0" t="s">
        <v>87</v>
      </c>
    </row>
    <row r="44" customFormat="false" ht="15" hidden="false" customHeight="false" outlineLevel="0" collapsed="false">
      <c r="A44" s="28" t="n">
        <v>43398</v>
      </c>
      <c r="B44" s="0" t="s">
        <v>78</v>
      </c>
      <c r="C44" s="0" t="n">
        <v>606300</v>
      </c>
      <c r="D44" s="25" t="s">
        <v>96</v>
      </c>
      <c r="E44" s="0" t="n">
        <v>143.5</v>
      </c>
      <c r="F44" s="0" t="n">
        <v>0</v>
      </c>
      <c r="G44" s="0" t="n">
        <f aca="false">E44-F44</f>
        <v>143.5</v>
      </c>
      <c r="H44" s="0" t="s">
        <v>87</v>
      </c>
    </row>
    <row r="45" customFormat="false" ht="15" hidden="false" customHeight="false" outlineLevel="0" collapsed="false">
      <c r="A45" s="28" t="n">
        <v>43398</v>
      </c>
      <c r="B45" s="0" t="s">
        <v>78</v>
      </c>
      <c r="C45" s="0" t="n">
        <v>606300</v>
      </c>
      <c r="D45" s="25" t="s">
        <v>96</v>
      </c>
      <c r="E45" s="0" t="n">
        <v>143.5</v>
      </c>
      <c r="F45" s="0" t="n">
        <v>0</v>
      </c>
      <c r="G45" s="0" t="n">
        <f aca="false">E45-F45</f>
        <v>143.5</v>
      </c>
      <c r="H45" s="0" t="s">
        <v>87</v>
      </c>
    </row>
    <row r="46" customFormat="false" ht="15" hidden="false" customHeight="false" outlineLevel="0" collapsed="false">
      <c r="A46" s="28" t="n">
        <v>43404</v>
      </c>
      <c r="B46" s="0" t="s">
        <v>93</v>
      </c>
      <c r="C46" s="0" t="n">
        <v>606300</v>
      </c>
      <c r="D46" s="25" t="s">
        <v>97</v>
      </c>
      <c r="E46" s="0" t="n">
        <v>29.75</v>
      </c>
      <c r="F46" s="0" t="n">
        <v>0</v>
      </c>
      <c r="G46" s="0" t="n">
        <f aca="false">E46-F46</f>
        <v>29.75</v>
      </c>
      <c r="H46" s="0" t="s">
        <v>87</v>
      </c>
    </row>
    <row r="47" customFormat="false" ht="15" hidden="false" customHeight="false" outlineLevel="0" collapsed="false">
      <c r="A47" s="28" t="n">
        <v>43404</v>
      </c>
      <c r="B47" s="0" t="s">
        <v>93</v>
      </c>
      <c r="C47" s="0" t="n">
        <v>606300</v>
      </c>
      <c r="D47" s="25" t="s">
        <v>94</v>
      </c>
      <c r="E47" s="0" t="n">
        <v>2.87</v>
      </c>
      <c r="F47" s="0" t="n">
        <v>0</v>
      </c>
      <c r="G47" s="0" t="n">
        <f aca="false">E47-F47</f>
        <v>2.87</v>
      </c>
      <c r="H47" s="0" t="s">
        <v>87</v>
      </c>
    </row>
    <row r="48" customFormat="false" ht="15" hidden="false" customHeight="false" outlineLevel="0" collapsed="false">
      <c r="A48" s="28" t="n">
        <v>43404</v>
      </c>
      <c r="B48" s="0" t="s">
        <v>93</v>
      </c>
      <c r="C48" s="0" t="n">
        <v>606300</v>
      </c>
      <c r="D48" s="25" t="s">
        <v>94</v>
      </c>
      <c r="E48" s="0" t="n">
        <v>2.88</v>
      </c>
      <c r="F48" s="0" t="n">
        <v>0</v>
      </c>
      <c r="G48" s="0" t="n">
        <f aca="false">E48-F48</f>
        <v>2.88</v>
      </c>
      <c r="H48" s="0" t="s">
        <v>87</v>
      </c>
    </row>
    <row r="49" customFormat="false" ht="15" hidden="false" customHeight="false" outlineLevel="0" collapsed="false">
      <c r="A49" s="28" t="n">
        <v>43404</v>
      </c>
      <c r="B49" s="0" t="s">
        <v>93</v>
      </c>
      <c r="C49" s="0" t="n">
        <v>606300</v>
      </c>
      <c r="D49" s="25" t="s">
        <v>94</v>
      </c>
      <c r="E49" s="0" t="n">
        <v>11.05</v>
      </c>
      <c r="F49" s="0" t="n">
        <v>0</v>
      </c>
      <c r="G49" s="0" t="n">
        <f aca="false">E49-F49</f>
        <v>11.05</v>
      </c>
      <c r="H49" s="0" t="s">
        <v>87</v>
      </c>
    </row>
    <row r="50" customFormat="false" ht="15" hidden="false" customHeight="false" outlineLevel="0" collapsed="false">
      <c r="A50" s="28" t="n">
        <v>43404</v>
      </c>
      <c r="B50" s="0" t="s">
        <v>93</v>
      </c>
      <c r="C50" s="0" t="n">
        <v>606300</v>
      </c>
      <c r="D50" s="25" t="s">
        <v>98</v>
      </c>
      <c r="E50" s="0" t="n">
        <v>5.1</v>
      </c>
      <c r="F50" s="0" t="n">
        <v>0</v>
      </c>
      <c r="G50" s="0" t="n">
        <f aca="false">E50-F50</f>
        <v>5.1</v>
      </c>
      <c r="H50" s="0" t="s">
        <v>87</v>
      </c>
    </row>
    <row r="51" customFormat="false" ht="15" hidden="false" customHeight="false" outlineLevel="0" collapsed="false">
      <c r="A51" s="28" t="n">
        <v>43409</v>
      </c>
      <c r="B51" s="0" t="s">
        <v>63</v>
      </c>
      <c r="C51" s="0" t="n">
        <v>606300</v>
      </c>
      <c r="D51" s="25" t="s">
        <v>99</v>
      </c>
      <c r="E51" s="0" t="n">
        <v>14.26</v>
      </c>
      <c r="F51" s="0" t="n">
        <v>0</v>
      </c>
      <c r="G51" s="0" t="n">
        <f aca="false">E51-F51</f>
        <v>14.26</v>
      </c>
      <c r="H51" s="0" t="s">
        <v>87</v>
      </c>
    </row>
    <row r="52" customFormat="false" ht="15" hidden="false" customHeight="false" outlineLevel="0" collapsed="false">
      <c r="A52" s="28" t="n">
        <v>43349</v>
      </c>
      <c r="B52" s="0" t="s">
        <v>78</v>
      </c>
      <c r="C52" s="0" t="n">
        <v>606400</v>
      </c>
      <c r="D52" s="25" t="s">
        <v>100</v>
      </c>
      <c r="E52" s="0" t="n">
        <v>12.15</v>
      </c>
      <c r="F52" s="0" t="n">
        <v>0</v>
      </c>
      <c r="G52" s="0" t="n">
        <f aca="false">E52-F52</f>
        <v>12.15</v>
      </c>
      <c r="H52" s="0" t="s">
        <v>101</v>
      </c>
    </row>
    <row r="53" customFormat="false" ht="15" hidden="false" customHeight="false" outlineLevel="0" collapsed="false">
      <c r="A53" s="28" t="n">
        <v>43349</v>
      </c>
      <c r="B53" s="0" t="s">
        <v>78</v>
      </c>
      <c r="C53" s="0" t="n">
        <v>606400</v>
      </c>
      <c r="D53" s="25" t="s">
        <v>100</v>
      </c>
      <c r="E53" s="0" t="n">
        <v>12.16</v>
      </c>
      <c r="F53" s="0" t="n">
        <v>0</v>
      </c>
      <c r="G53" s="0" t="n">
        <f aca="false">E53-F53</f>
        <v>12.16</v>
      </c>
      <c r="H53" s="0" t="s">
        <v>101</v>
      </c>
    </row>
    <row r="54" customFormat="false" ht="15" hidden="false" customHeight="false" outlineLevel="0" collapsed="false">
      <c r="A54" s="28" t="n">
        <v>43361</v>
      </c>
      <c r="B54" s="0" t="s">
        <v>78</v>
      </c>
      <c r="C54" s="0" t="n">
        <v>606400</v>
      </c>
      <c r="D54" s="25" t="s">
        <v>102</v>
      </c>
      <c r="E54" s="0" t="n">
        <v>17.1</v>
      </c>
      <c r="F54" s="0" t="n">
        <v>0</v>
      </c>
      <c r="G54" s="0" t="n">
        <f aca="false">E54-F54</f>
        <v>17.1</v>
      </c>
      <c r="H54" s="0" t="s">
        <v>101</v>
      </c>
    </row>
    <row r="55" customFormat="false" ht="15" hidden="false" customHeight="false" outlineLevel="0" collapsed="false">
      <c r="A55" s="28" t="n">
        <v>43373</v>
      </c>
      <c r="B55" s="0" t="s">
        <v>93</v>
      </c>
      <c r="C55" s="0" t="n">
        <v>606400</v>
      </c>
      <c r="D55" s="25" t="s">
        <v>103</v>
      </c>
      <c r="E55" s="0" t="n">
        <v>62.5</v>
      </c>
      <c r="F55" s="0" t="n">
        <v>0</v>
      </c>
      <c r="G55" s="0" t="n">
        <f aca="false">E55-F55</f>
        <v>62.5</v>
      </c>
      <c r="H55" s="0" t="s">
        <v>101</v>
      </c>
    </row>
    <row r="56" customFormat="false" ht="15" hidden="false" customHeight="false" outlineLevel="0" collapsed="false">
      <c r="A56" s="28" t="n">
        <v>43369</v>
      </c>
      <c r="B56" s="0" t="s">
        <v>78</v>
      </c>
      <c r="C56" s="0" t="n">
        <v>606400</v>
      </c>
      <c r="D56" s="25" t="s">
        <v>104</v>
      </c>
      <c r="E56" s="0" t="n">
        <v>103.55</v>
      </c>
      <c r="F56" s="0" t="n">
        <v>0</v>
      </c>
      <c r="G56" s="0" t="n">
        <f aca="false">E56-F56</f>
        <v>103.55</v>
      </c>
      <c r="H56" s="0" t="s">
        <v>101</v>
      </c>
    </row>
    <row r="57" customFormat="false" ht="15" hidden="false" customHeight="false" outlineLevel="0" collapsed="false">
      <c r="A57" s="28" t="n">
        <v>43369</v>
      </c>
      <c r="B57" s="0" t="s">
        <v>78</v>
      </c>
      <c r="C57" s="0" t="n">
        <v>606400</v>
      </c>
      <c r="D57" s="25" t="s">
        <v>104</v>
      </c>
      <c r="E57" s="0" t="n">
        <v>103.55</v>
      </c>
      <c r="F57" s="0" t="n">
        <v>0</v>
      </c>
      <c r="G57" s="0" t="n">
        <f aca="false">E57-F57</f>
        <v>103.55</v>
      </c>
      <c r="H57" s="0" t="s">
        <v>101</v>
      </c>
    </row>
    <row r="58" customFormat="false" ht="15" hidden="false" customHeight="false" outlineLevel="0" collapsed="false">
      <c r="A58" s="28" t="n">
        <v>43370</v>
      </c>
      <c r="B58" s="0" t="s">
        <v>78</v>
      </c>
      <c r="C58" s="0" t="n">
        <v>606400</v>
      </c>
      <c r="D58" s="25" t="s">
        <v>105</v>
      </c>
      <c r="E58" s="0" t="n">
        <v>18.09</v>
      </c>
      <c r="F58" s="0" t="n">
        <v>0</v>
      </c>
      <c r="G58" s="0" t="n">
        <f aca="false">E58-F58</f>
        <v>18.09</v>
      </c>
      <c r="H58" s="0" t="s">
        <v>101</v>
      </c>
    </row>
    <row r="59" customFormat="false" ht="15" hidden="false" customHeight="false" outlineLevel="0" collapsed="false">
      <c r="A59" s="28" t="n">
        <v>43370</v>
      </c>
      <c r="B59" s="0" t="s">
        <v>78</v>
      </c>
      <c r="C59" s="0" t="n">
        <v>606400</v>
      </c>
      <c r="D59" s="25" t="s">
        <v>105</v>
      </c>
      <c r="E59" s="0" t="n">
        <v>18.1</v>
      </c>
      <c r="F59" s="0" t="n">
        <v>0</v>
      </c>
      <c r="G59" s="0" t="n">
        <f aca="false">E59-F59</f>
        <v>18.1</v>
      </c>
      <c r="H59" s="0" t="s">
        <v>101</v>
      </c>
    </row>
    <row r="60" customFormat="false" ht="15" hidden="false" customHeight="false" outlineLevel="0" collapsed="false">
      <c r="A60" s="28" t="n">
        <v>43382</v>
      </c>
      <c r="B60" s="0" t="s">
        <v>63</v>
      </c>
      <c r="C60" s="0" t="n">
        <v>606400</v>
      </c>
      <c r="D60" s="25" t="s">
        <v>106</v>
      </c>
      <c r="E60" s="0" t="n">
        <v>35.3</v>
      </c>
      <c r="F60" s="0" t="n">
        <v>0</v>
      </c>
      <c r="G60" s="0" t="n">
        <f aca="false">E60-F60</f>
        <v>35.3</v>
      </c>
      <c r="H60" s="0" t="s">
        <v>101</v>
      </c>
    </row>
    <row r="61" customFormat="false" ht="15" hidden="false" customHeight="false" outlineLevel="0" collapsed="false">
      <c r="A61" s="28" t="n">
        <v>43381</v>
      </c>
      <c r="B61" s="0" t="s">
        <v>78</v>
      </c>
      <c r="C61" s="0" t="n">
        <v>606400</v>
      </c>
      <c r="D61" s="25" t="s">
        <v>107</v>
      </c>
      <c r="E61" s="0" t="n">
        <v>210</v>
      </c>
      <c r="F61" s="0" t="n">
        <v>0</v>
      </c>
      <c r="G61" s="0" t="n">
        <f aca="false">E61-F61</f>
        <v>210</v>
      </c>
      <c r="H61" s="0" t="s">
        <v>101</v>
      </c>
    </row>
    <row r="62" customFormat="false" ht="15" hidden="false" customHeight="false" outlineLevel="0" collapsed="false">
      <c r="A62" s="28" t="n">
        <v>43381</v>
      </c>
      <c r="B62" s="0" t="s">
        <v>78</v>
      </c>
      <c r="C62" s="0" t="n">
        <v>606400</v>
      </c>
      <c r="D62" s="25" t="s">
        <v>108</v>
      </c>
      <c r="E62" s="0" t="n">
        <v>210</v>
      </c>
      <c r="F62" s="0" t="n">
        <v>0</v>
      </c>
      <c r="G62" s="0" t="n">
        <f aca="false">E62-F62</f>
        <v>210</v>
      </c>
      <c r="H62" s="0" t="s">
        <v>101</v>
      </c>
    </row>
    <row r="63" customFormat="false" ht="15" hidden="false" customHeight="false" outlineLevel="0" collapsed="false">
      <c r="A63" s="28" t="n">
        <v>43404</v>
      </c>
      <c r="B63" s="0" t="s">
        <v>93</v>
      </c>
      <c r="C63" s="0" t="n">
        <v>606400</v>
      </c>
      <c r="D63" s="25" t="s">
        <v>109</v>
      </c>
      <c r="E63" s="0" t="n">
        <v>7.79</v>
      </c>
      <c r="F63" s="0" t="n">
        <v>0</v>
      </c>
      <c r="G63" s="0" t="n">
        <f aca="false">E63-F63</f>
        <v>7.79</v>
      </c>
      <c r="H63" s="0" t="s">
        <v>101</v>
      </c>
    </row>
    <row r="64" customFormat="false" ht="15" hidden="false" customHeight="false" outlineLevel="0" collapsed="false">
      <c r="A64" s="28" t="n">
        <v>43409</v>
      </c>
      <c r="B64" s="0" t="s">
        <v>63</v>
      </c>
      <c r="C64" s="0" t="n">
        <v>606400</v>
      </c>
      <c r="D64" s="25" t="s">
        <v>110</v>
      </c>
      <c r="E64" s="0" t="n">
        <v>115</v>
      </c>
      <c r="F64" s="0" t="n">
        <v>0</v>
      </c>
      <c r="G64" s="0" t="n">
        <f aca="false">E64-F64</f>
        <v>115</v>
      </c>
      <c r="H64" s="0" t="s">
        <v>101</v>
      </c>
    </row>
    <row r="65" customFormat="false" ht="15" hidden="false" customHeight="false" outlineLevel="0" collapsed="false">
      <c r="A65" s="28" t="n">
        <v>43409</v>
      </c>
      <c r="B65" s="0" t="s">
        <v>63</v>
      </c>
      <c r="C65" s="0" t="n">
        <v>606400</v>
      </c>
      <c r="D65" s="25" t="s">
        <v>111</v>
      </c>
      <c r="E65" s="0" t="n">
        <v>19.2</v>
      </c>
      <c r="F65" s="0" t="n">
        <v>0</v>
      </c>
      <c r="G65" s="0" t="n">
        <f aca="false">E65-F65</f>
        <v>19.2</v>
      </c>
      <c r="H65" s="0" t="s">
        <v>101</v>
      </c>
    </row>
    <row r="66" customFormat="false" ht="15" hidden="false" customHeight="false" outlineLevel="0" collapsed="false">
      <c r="A66" s="28" t="n">
        <v>43409</v>
      </c>
      <c r="B66" s="0" t="s">
        <v>63</v>
      </c>
      <c r="C66" s="0" t="n">
        <v>606400</v>
      </c>
      <c r="D66" s="25" t="s">
        <v>112</v>
      </c>
      <c r="E66" s="0" t="n">
        <v>22</v>
      </c>
      <c r="F66" s="0" t="n">
        <v>0</v>
      </c>
      <c r="G66" s="0" t="n">
        <f aca="false">E66-F66</f>
        <v>22</v>
      </c>
      <c r="H66" s="0" t="s">
        <v>101</v>
      </c>
    </row>
    <row r="67" customFormat="false" ht="15" hidden="false" customHeight="false" outlineLevel="0" collapsed="false">
      <c r="A67" s="28" t="n">
        <v>43410</v>
      </c>
      <c r="B67" s="0" t="s">
        <v>78</v>
      </c>
      <c r="C67" s="0" t="n">
        <v>606400</v>
      </c>
      <c r="D67" s="25" t="s">
        <v>104</v>
      </c>
      <c r="E67" s="0" t="n">
        <v>8.1</v>
      </c>
      <c r="F67" s="0" t="n">
        <v>0</v>
      </c>
      <c r="G67" s="0" t="n">
        <f aca="false">E67-F67</f>
        <v>8.1</v>
      </c>
      <c r="H67" s="0" t="s">
        <v>101</v>
      </c>
    </row>
    <row r="68" customFormat="false" ht="15" hidden="false" customHeight="false" outlineLevel="0" collapsed="false">
      <c r="A68" s="28" t="n">
        <v>43410</v>
      </c>
      <c r="B68" s="0" t="s">
        <v>78</v>
      </c>
      <c r="C68" s="0" t="n">
        <v>606400</v>
      </c>
      <c r="D68" s="25" t="s">
        <v>104</v>
      </c>
      <c r="E68" s="0" t="n">
        <v>8.1</v>
      </c>
      <c r="F68" s="0" t="n">
        <v>0</v>
      </c>
      <c r="G68" s="0" t="n">
        <f aca="false">E68-F68</f>
        <v>8.1</v>
      </c>
      <c r="H68" s="0" t="s">
        <v>101</v>
      </c>
    </row>
    <row r="69" customFormat="false" ht="15" hidden="false" customHeight="false" outlineLevel="0" collapsed="false">
      <c r="A69" s="28" t="n">
        <v>43417</v>
      </c>
      <c r="B69" s="0" t="s">
        <v>78</v>
      </c>
      <c r="C69" s="0" t="n">
        <v>606400</v>
      </c>
      <c r="D69" s="25" t="s">
        <v>113</v>
      </c>
      <c r="E69" s="0" t="n">
        <v>12.15</v>
      </c>
      <c r="F69" s="0" t="n">
        <v>0</v>
      </c>
      <c r="G69" s="0" t="n">
        <f aca="false">E69-F69</f>
        <v>12.15</v>
      </c>
      <c r="H69" s="0" t="s">
        <v>101</v>
      </c>
    </row>
    <row r="70" customFormat="false" ht="15" hidden="false" customHeight="false" outlineLevel="0" collapsed="false">
      <c r="A70" s="28" t="n">
        <v>43417</v>
      </c>
      <c r="B70" s="0" t="s">
        <v>78</v>
      </c>
      <c r="C70" s="0" t="n">
        <v>606400</v>
      </c>
      <c r="D70" s="25" t="s">
        <v>113</v>
      </c>
      <c r="E70" s="0" t="n">
        <v>12.16</v>
      </c>
      <c r="F70" s="0" t="n">
        <v>0</v>
      </c>
      <c r="G70" s="0" t="n">
        <f aca="false">E70-F70</f>
        <v>12.16</v>
      </c>
      <c r="H70" s="0" t="s">
        <v>101</v>
      </c>
    </row>
    <row r="71" customFormat="false" ht="15" hidden="false" customHeight="false" outlineLevel="0" collapsed="false">
      <c r="A71" s="28" t="n">
        <v>43418</v>
      </c>
      <c r="B71" s="0" t="s">
        <v>78</v>
      </c>
      <c r="C71" s="0" t="n">
        <v>606400</v>
      </c>
      <c r="D71" s="25" t="s">
        <v>114</v>
      </c>
      <c r="E71" s="0" t="n">
        <v>33.48</v>
      </c>
      <c r="F71" s="0" t="n">
        <v>0</v>
      </c>
      <c r="G71" s="0" t="n">
        <f aca="false">E71-F71</f>
        <v>33.48</v>
      </c>
      <c r="H71" s="0" t="s">
        <v>101</v>
      </c>
    </row>
    <row r="72" customFormat="false" ht="15" hidden="false" customHeight="false" outlineLevel="0" collapsed="false">
      <c r="A72" s="28" t="n">
        <v>43418</v>
      </c>
      <c r="B72" s="0" t="s">
        <v>78</v>
      </c>
      <c r="C72" s="0" t="n">
        <v>606400</v>
      </c>
      <c r="D72" s="25" t="s">
        <v>114</v>
      </c>
      <c r="E72" s="0" t="n">
        <v>33.48</v>
      </c>
      <c r="F72" s="0" t="n">
        <v>0</v>
      </c>
      <c r="G72" s="0" t="n">
        <f aca="false">E72-F72</f>
        <v>33.48</v>
      </c>
      <c r="H72" s="0" t="s">
        <v>101</v>
      </c>
    </row>
    <row r="73" customFormat="false" ht="15" hidden="false" customHeight="false" outlineLevel="0" collapsed="false">
      <c r="A73" s="28" t="n">
        <v>43430</v>
      </c>
      <c r="B73" s="0" t="s">
        <v>63</v>
      </c>
      <c r="C73" s="0" t="n">
        <v>606400</v>
      </c>
      <c r="D73" s="25" t="s">
        <v>115</v>
      </c>
      <c r="E73" s="0" t="n">
        <v>64.68</v>
      </c>
      <c r="F73" s="0" t="n">
        <v>0</v>
      </c>
      <c r="G73" s="0" t="n">
        <f aca="false">E73-F73</f>
        <v>64.68</v>
      </c>
      <c r="H73" s="0" t="s">
        <v>101</v>
      </c>
    </row>
    <row r="74" customFormat="false" ht="15" hidden="false" customHeight="false" outlineLevel="0" collapsed="false">
      <c r="A74" s="28" t="n">
        <v>43434</v>
      </c>
      <c r="B74" s="0" t="s">
        <v>93</v>
      </c>
      <c r="C74" s="0" t="n">
        <v>606400</v>
      </c>
      <c r="D74" s="25" t="s">
        <v>116</v>
      </c>
      <c r="E74" s="0" t="n">
        <v>4.67</v>
      </c>
      <c r="F74" s="0" t="n">
        <v>0</v>
      </c>
      <c r="G74" s="0" t="n">
        <f aca="false">E74-F74</f>
        <v>4.67</v>
      </c>
      <c r="H74" s="0" t="s">
        <v>101</v>
      </c>
    </row>
    <row r="75" customFormat="false" ht="15" hidden="false" customHeight="false" outlineLevel="0" collapsed="false">
      <c r="A75" s="28" t="n">
        <v>43434</v>
      </c>
      <c r="B75" s="0" t="s">
        <v>93</v>
      </c>
      <c r="C75" s="0" t="n">
        <v>606400</v>
      </c>
      <c r="D75" s="25" t="s">
        <v>116</v>
      </c>
      <c r="E75" s="0" t="n">
        <v>4.67</v>
      </c>
      <c r="F75" s="0" t="n">
        <v>0</v>
      </c>
      <c r="G75" s="0" t="n">
        <f aca="false">E75-F75</f>
        <v>4.67</v>
      </c>
      <c r="H75" s="0" t="s">
        <v>101</v>
      </c>
    </row>
    <row r="76" customFormat="false" ht="15" hidden="false" customHeight="false" outlineLevel="0" collapsed="false">
      <c r="A76" s="28" t="n">
        <v>43434</v>
      </c>
      <c r="B76" s="0" t="s">
        <v>63</v>
      </c>
      <c r="C76" s="0" t="n">
        <v>606400</v>
      </c>
      <c r="D76" s="25" t="s">
        <v>117</v>
      </c>
      <c r="E76" s="0" t="n">
        <v>92.34</v>
      </c>
      <c r="F76" s="0" t="n">
        <v>0</v>
      </c>
      <c r="G76" s="0" t="n">
        <f aca="false">E76-F76</f>
        <v>92.34</v>
      </c>
      <c r="H76" s="0" t="s">
        <v>101</v>
      </c>
    </row>
    <row r="77" customFormat="false" ht="15" hidden="false" customHeight="false" outlineLevel="0" collapsed="false">
      <c r="A77" s="28" t="n">
        <v>43434</v>
      </c>
      <c r="B77" s="0" t="s">
        <v>63</v>
      </c>
      <c r="C77" s="0" t="n">
        <v>606400</v>
      </c>
      <c r="D77" s="25" t="s">
        <v>117</v>
      </c>
      <c r="E77" s="0" t="n">
        <v>55.4</v>
      </c>
      <c r="F77" s="0" t="n">
        <v>0</v>
      </c>
      <c r="G77" s="0" t="n">
        <f aca="false">E77-F77</f>
        <v>55.4</v>
      </c>
      <c r="H77" s="0" t="s">
        <v>101</v>
      </c>
    </row>
    <row r="78" customFormat="false" ht="15" hidden="false" customHeight="false" outlineLevel="0" collapsed="false">
      <c r="A78" s="28" t="n">
        <v>43434</v>
      </c>
      <c r="B78" s="0" t="s">
        <v>63</v>
      </c>
      <c r="C78" s="0" t="n">
        <v>606400</v>
      </c>
      <c r="D78" s="25" t="s">
        <v>117</v>
      </c>
      <c r="E78" s="0" t="n">
        <v>18.48</v>
      </c>
      <c r="F78" s="0" t="n">
        <v>0</v>
      </c>
      <c r="G78" s="0" t="n">
        <f aca="false">E78-F78</f>
        <v>18.48</v>
      </c>
      <c r="H78" s="0" t="s">
        <v>101</v>
      </c>
    </row>
    <row r="79" customFormat="false" ht="15" hidden="false" customHeight="false" outlineLevel="0" collapsed="false">
      <c r="A79" s="28" t="n">
        <v>43434</v>
      </c>
      <c r="B79" s="0" t="s">
        <v>63</v>
      </c>
      <c r="C79" s="0" t="n">
        <v>606400</v>
      </c>
      <c r="D79" s="25" t="s">
        <v>117</v>
      </c>
      <c r="E79" s="0" t="n">
        <v>18.46</v>
      </c>
      <c r="F79" s="0" t="n">
        <v>0</v>
      </c>
      <c r="G79" s="0" t="n">
        <f aca="false">E79-F79</f>
        <v>18.46</v>
      </c>
      <c r="H79" s="0" t="s">
        <v>101</v>
      </c>
    </row>
    <row r="80" customFormat="false" ht="15" hidden="false" customHeight="false" outlineLevel="0" collapsed="false">
      <c r="A80" s="28" t="n">
        <v>43377</v>
      </c>
      <c r="B80" s="0" t="s">
        <v>63</v>
      </c>
      <c r="C80" s="0" t="n">
        <v>606500</v>
      </c>
      <c r="D80" s="25" t="s">
        <v>118</v>
      </c>
      <c r="E80" s="0" t="n">
        <v>6.6</v>
      </c>
      <c r="F80" s="0" t="n">
        <v>0</v>
      </c>
      <c r="G80" s="0" t="n">
        <f aca="false">E80-F80</f>
        <v>6.6</v>
      </c>
      <c r="H80" s="0" t="s">
        <v>119</v>
      </c>
    </row>
    <row r="81" customFormat="false" ht="15" hidden="false" customHeight="false" outlineLevel="0" collapsed="false">
      <c r="A81" s="28" t="n">
        <v>43368</v>
      </c>
      <c r="B81" s="0" t="s">
        <v>78</v>
      </c>
      <c r="C81" s="0" t="n">
        <v>607400</v>
      </c>
      <c r="D81" s="25" t="s">
        <v>120</v>
      </c>
      <c r="E81" s="0" t="n">
        <v>1082.75</v>
      </c>
      <c r="F81" s="0" t="n">
        <v>0</v>
      </c>
      <c r="G81" s="0" t="n">
        <f aca="false">E81-F81</f>
        <v>1082.75</v>
      </c>
      <c r="H81" s="0" t="s">
        <v>50</v>
      </c>
    </row>
    <row r="82" customFormat="false" ht="15" hidden="false" customHeight="false" outlineLevel="0" collapsed="false">
      <c r="A82" s="28" t="n">
        <v>43369</v>
      </c>
      <c r="B82" s="0" t="s">
        <v>78</v>
      </c>
      <c r="C82" s="0" t="n">
        <v>607400</v>
      </c>
      <c r="D82" s="25" t="s">
        <v>121</v>
      </c>
      <c r="E82" s="0" t="n">
        <v>500.39</v>
      </c>
      <c r="F82" s="0" t="n">
        <v>0</v>
      </c>
      <c r="G82" s="0" t="n">
        <f aca="false">E82-F82</f>
        <v>500.39</v>
      </c>
      <c r="H82" s="0" t="s">
        <v>50</v>
      </c>
    </row>
    <row r="83" customFormat="false" ht="15" hidden="false" customHeight="false" outlineLevel="0" collapsed="false">
      <c r="A83" s="28" t="n">
        <v>43420</v>
      </c>
      <c r="B83" s="0" t="s">
        <v>78</v>
      </c>
      <c r="C83" s="0" t="n">
        <v>607400</v>
      </c>
      <c r="D83" s="25" t="s">
        <v>122</v>
      </c>
      <c r="E83" s="0" t="n">
        <v>250.19</v>
      </c>
      <c r="F83" s="0" t="n">
        <v>0</v>
      </c>
      <c r="G83" s="0" t="n">
        <f aca="false">E83-F83</f>
        <v>250.19</v>
      </c>
      <c r="H83" s="0" t="s">
        <v>50</v>
      </c>
    </row>
    <row r="84" customFormat="false" ht="15" hidden="false" customHeight="false" outlineLevel="0" collapsed="false">
      <c r="A84" s="28" t="n">
        <v>43357</v>
      </c>
      <c r="B84" s="0" t="s">
        <v>78</v>
      </c>
      <c r="C84" s="0" t="n">
        <v>612200</v>
      </c>
      <c r="D84" s="25" t="s">
        <v>123</v>
      </c>
      <c r="E84" s="0" t="n">
        <v>52.25</v>
      </c>
      <c r="F84" s="0" t="n">
        <v>0</v>
      </c>
      <c r="G84" s="0" t="n">
        <f aca="false">E84-F84</f>
        <v>52.25</v>
      </c>
      <c r="H84" s="0" t="s">
        <v>124</v>
      </c>
    </row>
    <row r="85" customFormat="false" ht="15" hidden="false" customHeight="false" outlineLevel="0" collapsed="false">
      <c r="A85" s="28" t="n">
        <v>43357</v>
      </c>
      <c r="B85" s="0" t="s">
        <v>78</v>
      </c>
      <c r="C85" s="0" t="n">
        <v>612200</v>
      </c>
      <c r="D85" s="25" t="s">
        <v>123</v>
      </c>
      <c r="E85" s="0" t="n">
        <v>41.8</v>
      </c>
      <c r="F85" s="0" t="n">
        <v>0</v>
      </c>
      <c r="G85" s="0" t="n">
        <f aca="false">E85-F85</f>
        <v>41.8</v>
      </c>
      <c r="H85" s="0" t="s">
        <v>124</v>
      </c>
    </row>
    <row r="86" customFormat="false" ht="15" hidden="false" customHeight="false" outlineLevel="0" collapsed="false">
      <c r="A86" s="28" t="n">
        <v>43357</v>
      </c>
      <c r="B86" s="0" t="s">
        <v>78</v>
      </c>
      <c r="C86" s="0" t="n">
        <v>612200</v>
      </c>
      <c r="D86" s="25" t="s">
        <v>123</v>
      </c>
      <c r="E86" s="0" t="n">
        <v>5.22</v>
      </c>
      <c r="F86" s="0" t="n">
        <v>0</v>
      </c>
      <c r="G86" s="0" t="n">
        <f aca="false">E86-F86</f>
        <v>5.22</v>
      </c>
      <c r="H86" s="0" t="s">
        <v>124</v>
      </c>
    </row>
    <row r="87" customFormat="false" ht="15" hidden="false" customHeight="false" outlineLevel="0" collapsed="false">
      <c r="A87" s="28" t="n">
        <v>43357</v>
      </c>
      <c r="B87" s="0" t="s">
        <v>78</v>
      </c>
      <c r="C87" s="0" t="n">
        <v>612200</v>
      </c>
      <c r="D87" s="25" t="s">
        <v>123</v>
      </c>
      <c r="E87" s="0" t="n">
        <v>5.23</v>
      </c>
      <c r="F87" s="0" t="n">
        <v>0</v>
      </c>
      <c r="G87" s="0" t="n">
        <f aca="false">E87-F87</f>
        <v>5.23</v>
      </c>
      <c r="H87" s="0" t="s">
        <v>124</v>
      </c>
    </row>
    <row r="88" customFormat="false" ht="15" hidden="false" customHeight="false" outlineLevel="0" collapsed="false">
      <c r="A88" s="28" t="n">
        <v>43390</v>
      </c>
      <c r="B88" s="0" t="s">
        <v>63</v>
      </c>
      <c r="C88" s="0" t="n">
        <v>613201</v>
      </c>
      <c r="D88" s="25" t="s">
        <v>125</v>
      </c>
      <c r="E88" s="0" t="n">
        <v>1500</v>
      </c>
      <c r="F88" s="0" t="n">
        <v>0</v>
      </c>
      <c r="G88" s="0" t="n">
        <f aca="false">E88-F88</f>
        <v>1500</v>
      </c>
      <c r="H88" s="0" t="s">
        <v>126</v>
      </c>
    </row>
    <row r="89" customFormat="false" ht="15" hidden="false" customHeight="false" outlineLevel="0" collapsed="false">
      <c r="A89" s="28" t="n">
        <v>43396</v>
      </c>
      <c r="B89" s="0" t="s">
        <v>63</v>
      </c>
      <c r="C89" s="0" t="n">
        <v>613201</v>
      </c>
      <c r="D89" s="25" t="s">
        <v>127</v>
      </c>
      <c r="E89" s="0" t="n">
        <v>955</v>
      </c>
      <c r="F89" s="0" t="n">
        <v>0</v>
      </c>
      <c r="G89" s="0" t="n">
        <f aca="false">E89-F89</f>
        <v>955</v>
      </c>
      <c r="H89" s="0" t="s">
        <v>126</v>
      </c>
    </row>
    <row r="90" customFormat="false" ht="15" hidden="false" customHeight="false" outlineLevel="0" collapsed="false">
      <c r="A90" s="28" t="n">
        <v>43371</v>
      </c>
      <c r="B90" s="0" t="s">
        <v>78</v>
      </c>
      <c r="C90" s="0" t="n">
        <v>613202</v>
      </c>
      <c r="D90" s="25" t="s">
        <v>128</v>
      </c>
      <c r="E90" s="0" t="n">
        <v>136.63</v>
      </c>
      <c r="F90" s="0" t="n">
        <v>0</v>
      </c>
      <c r="G90" s="0" t="n">
        <f aca="false">E90-F90</f>
        <v>136.63</v>
      </c>
      <c r="H90" s="0" t="s">
        <v>129</v>
      </c>
    </row>
    <row r="91" customFormat="false" ht="15" hidden="false" customHeight="false" outlineLevel="0" collapsed="false">
      <c r="A91" s="28" t="n">
        <v>43371</v>
      </c>
      <c r="B91" s="0" t="s">
        <v>78</v>
      </c>
      <c r="C91" s="0" t="n">
        <v>613202</v>
      </c>
      <c r="D91" s="25" t="s">
        <v>128</v>
      </c>
      <c r="E91" s="0" t="n">
        <v>85.39</v>
      </c>
      <c r="F91" s="0" t="n">
        <v>0</v>
      </c>
      <c r="G91" s="0" t="n">
        <f aca="false">E91-F91</f>
        <v>85.39</v>
      </c>
      <c r="H91" s="0" t="s">
        <v>129</v>
      </c>
    </row>
    <row r="92" customFormat="false" ht="15" hidden="false" customHeight="false" outlineLevel="0" collapsed="false">
      <c r="A92" s="28" t="n">
        <v>43371</v>
      </c>
      <c r="B92" s="0" t="s">
        <v>78</v>
      </c>
      <c r="C92" s="0" t="n">
        <v>613202</v>
      </c>
      <c r="D92" s="25" t="s">
        <v>128</v>
      </c>
      <c r="E92" s="0" t="n">
        <v>34.15</v>
      </c>
      <c r="F92" s="0" t="n">
        <v>0</v>
      </c>
      <c r="G92" s="0" t="n">
        <f aca="false">E92-F92</f>
        <v>34.15</v>
      </c>
      <c r="H92" s="0" t="s">
        <v>129</v>
      </c>
    </row>
    <row r="93" customFormat="false" ht="15" hidden="false" customHeight="false" outlineLevel="0" collapsed="false">
      <c r="A93" s="28" t="n">
        <v>43371</v>
      </c>
      <c r="B93" s="0" t="s">
        <v>78</v>
      </c>
      <c r="C93" s="0" t="n">
        <v>613202</v>
      </c>
      <c r="D93" s="25" t="s">
        <v>128</v>
      </c>
      <c r="E93" s="0" t="n">
        <v>85.42</v>
      </c>
      <c r="F93" s="0" t="n">
        <v>0</v>
      </c>
      <c r="G93" s="0" t="n">
        <f aca="false">E93-F93</f>
        <v>85.42</v>
      </c>
      <c r="H93" s="0" t="s">
        <v>129</v>
      </c>
    </row>
    <row r="94" customFormat="false" ht="15" hidden="false" customHeight="false" outlineLevel="0" collapsed="false">
      <c r="A94" s="28" t="n">
        <v>43404</v>
      </c>
      <c r="B94" s="0" t="s">
        <v>78</v>
      </c>
      <c r="C94" s="0" t="n">
        <v>613202</v>
      </c>
      <c r="D94" s="25" t="s">
        <v>130</v>
      </c>
      <c r="E94" s="0" t="n">
        <v>136.63</v>
      </c>
      <c r="F94" s="0" t="n">
        <v>0</v>
      </c>
      <c r="G94" s="0" t="n">
        <f aca="false">E94-F94</f>
        <v>136.63</v>
      </c>
      <c r="H94" s="0" t="s">
        <v>129</v>
      </c>
    </row>
    <row r="95" customFormat="false" ht="15" hidden="false" customHeight="false" outlineLevel="0" collapsed="false">
      <c r="A95" s="28" t="n">
        <v>43404</v>
      </c>
      <c r="B95" s="0" t="s">
        <v>78</v>
      </c>
      <c r="C95" s="0" t="n">
        <v>613202</v>
      </c>
      <c r="D95" s="25" t="s">
        <v>130</v>
      </c>
      <c r="E95" s="0" t="n">
        <v>85.39</v>
      </c>
      <c r="F95" s="0" t="n">
        <v>0</v>
      </c>
      <c r="G95" s="0" t="n">
        <f aca="false">E95-F95</f>
        <v>85.39</v>
      </c>
      <c r="H95" s="0" t="s">
        <v>129</v>
      </c>
    </row>
    <row r="96" customFormat="false" ht="15" hidden="false" customHeight="false" outlineLevel="0" collapsed="false">
      <c r="A96" s="28" t="n">
        <v>43404</v>
      </c>
      <c r="B96" s="0" t="s">
        <v>78</v>
      </c>
      <c r="C96" s="0" t="n">
        <v>613202</v>
      </c>
      <c r="D96" s="25" t="s">
        <v>130</v>
      </c>
      <c r="E96" s="0" t="n">
        <v>34.15</v>
      </c>
      <c r="F96" s="0" t="n">
        <v>0</v>
      </c>
      <c r="G96" s="0" t="n">
        <f aca="false">E96-F96</f>
        <v>34.15</v>
      </c>
      <c r="H96" s="0" t="s">
        <v>129</v>
      </c>
    </row>
    <row r="97" customFormat="false" ht="15" hidden="false" customHeight="false" outlineLevel="0" collapsed="false">
      <c r="A97" s="28" t="n">
        <v>43404</v>
      </c>
      <c r="B97" s="0" t="s">
        <v>78</v>
      </c>
      <c r="C97" s="0" t="n">
        <v>613202</v>
      </c>
      <c r="D97" s="25" t="s">
        <v>130</v>
      </c>
      <c r="E97" s="0" t="n">
        <v>85.42</v>
      </c>
      <c r="F97" s="0" t="n">
        <v>0</v>
      </c>
      <c r="G97" s="0" t="n">
        <f aca="false">E97-F97</f>
        <v>85.42</v>
      </c>
      <c r="H97" s="0" t="s">
        <v>129</v>
      </c>
    </row>
    <row r="98" customFormat="false" ht="15" hidden="false" customHeight="false" outlineLevel="0" collapsed="false">
      <c r="A98" s="28" t="n">
        <v>43434</v>
      </c>
      <c r="B98" s="0" t="s">
        <v>78</v>
      </c>
      <c r="C98" s="0" t="n">
        <v>613202</v>
      </c>
      <c r="D98" s="25" t="s">
        <v>131</v>
      </c>
      <c r="E98" s="0" t="n">
        <v>136.63</v>
      </c>
      <c r="F98" s="0" t="n">
        <v>0</v>
      </c>
      <c r="G98" s="0" t="n">
        <f aca="false">E98-F98</f>
        <v>136.63</v>
      </c>
      <c r="H98" s="0" t="s">
        <v>129</v>
      </c>
    </row>
    <row r="99" customFormat="false" ht="15" hidden="false" customHeight="false" outlineLevel="0" collapsed="false">
      <c r="A99" s="28" t="n">
        <v>43434</v>
      </c>
      <c r="B99" s="0" t="s">
        <v>78</v>
      </c>
      <c r="C99" s="0" t="n">
        <v>613202</v>
      </c>
      <c r="D99" s="25" t="s">
        <v>131</v>
      </c>
      <c r="E99" s="0" t="n">
        <v>85.39</v>
      </c>
      <c r="F99" s="0" t="n">
        <v>0</v>
      </c>
      <c r="G99" s="0" t="n">
        <f aca="false">E99-F99</f>
        <v>85.39</v>
      </c>
      <c r="H99" s="0" t="s">
        <v>129</v>
      </c>
    </row>
    <row r="100" customFormat="false" ht="15" hidden="false" customHeight="false" outlineLevel="0" collapsed="false">
      <c r="A100" s="28" t="n">
        <v>43434</v>
      </c>
      <c r="B100" s="0" t="s">
        <v>78</v>
      </c>
      <c r="C100" s="0" t="n">
        <v>613202</v>
      </c>
      <c r="D100" s="25" t="s">
        <v>131</v>
      </c>
      <c r="E100" s="0" t="n">
        <v>34.15</v>
      </c>
      <c r="F100" s="0" t="n">
        <v>0</v>
      </c>
      <c r="G100" s="0" t="n">
        <f aca="false">E100-F100</f>
        <v>34.15</v>
      </c>
      <c r="H100" s="0" t="s">
        <v>129</v>
      </c>
    </row>
    <row r="101" customFormat="false" ht="15" hidden="false" customHeight="false" outlineLevel="0" collapsed="false">
      <c r="A101" s="28" t="n">
        <v>43434</v>
      </c>
      <c r="B101" s="0" t="s">
        <v>78</v>
      </c>
      <c r="C101" s="0" t="n">
        <v>613202</v>
      </c>
      <c r="D101" s="25" t="s">
        <v>131</v>
      </c>
      <c r="E101" s="0" t="n">
        <v>85.42</v>
      </c>
      <c r="F101" s="0" t="n">
        <v>0</v>
      </c>
      <c r="G101" s="0" t="n">
        <f aca="false">E101-F101</f>
        <v>85.42</v>
      </c>
      <c r="H101" s="0" t="s">
        <v>129</v>
      </c>
    </row>
    <row r="102" customFormat="false" ht="15" hidden="false" customHeight="false" outlineLevel="0" collapsed="false">
      <c r="A102" s="28" t="n">
        <v>43371</v>
      </c>
      <c r="B102" s="0" t="s">
        <v>78</v>
      </c>
      <c r="C102" s="0" t="n">
        <v>613203</v>
      </c>
      <c r="D102" s="25" t="s">
        <v>128</v>
      </c>
      <c r="E102" s="0" t="n">
        <v>289.94</v>
      </c>
      <c r="F102" s="0" t="n">
        <v>0</v>
      </c>
      <c r="G102" s="0" t="n">
        <f aca="false">E102-F102</f>
        <v>289.94</v>
      </c>
      <c r="H102" s="0" t="s">
        <v>132</v>
      </c>
    </row>
    <row r="103" customFormat="false" ht="15" hidden="false" customHeight="false" outlineLevel="0" collapsed="false">
      <c r="A103" s="28" t="n">
        <v>43371</v>
      </c>
      <c r="B103" s="0" t="s">
        <v>78</v>
      </c>
      <c r="C103" s="0" t="n">
        <v>613203</v>
      </c>
      <c r="D103" s="25" t="s">
        <v>128</v>
      </c>
      <c r="E103" s="0" t="n">
        <v>181.21</v>
      </c>
      <c r="F103" s="0" t="n">
        <v>0</v>
      </c>
      <c r="G103" s="0" t="n">
        <f aca="false">E103-F103</f>
        <v>181.21</v>
      </c>
      <c r="H103" s="0" t="s">
        <v>132</v>
      </c>
    </row>
    <row r="104" customFormat="false" ht="15" hidden="false" customHeight="false" outlineLevel="0" collapsed="false">
      <c r="A104" s="28" t="n">
        <v>43371</v>
      </c>
      <c r="B104" s="0" t="s">
        <v>78</v>
      </c>
      <c r="C104" s="0" t="n">
        <v>613203</v>
      </c>
      <c r="D104" s="25" t="s">
        <v>128</v>
      </c>
      <c r="E104" s="0" t="n">
        <v>72.48</v>
      </c>
      <c r="F104" s="0" t="n">
        <v>0</v>
      </c>
      <c r="G104" s="0" t="n">
        <f aca="false">E104-F104</f>
        <v>72.48</v>
      </c>
      <c r="H104" s="0" t="s">
        <v>132</v>
      </c>
    </row>
    <row r="105" customFormat="false" ht="15" hidden="false" customHeight="false" outlineLevel="0" collapsed="false">
      <c r="A105" s="28" t="n">
        <v>43371</v>
      </c>
      <c r="B105" s="0" t="s">
        <v>78</v>
      </c>
      <c r="C105" s="0" t="n">
        <v>613203</v>
      </c>
      <c r="D105" s="25" t="s">
        <v>128</v>
      </c>
      <c r="E105" s="0" t="n">
        <v>181.24</v>
      </c>
      <c r="F105" s="0" t="n">
        <v>0</v>
      </c>
      <c r="G105" s="0" t="n">
        <f aca="false">E105-F105</f>
        <v>181.24</v>
      </c>
      <c r="H105" s="0" t="s">
        <v>132</v>
      </c>
    </row>
    <row r="106" customFormat="false" ht="15" hidden="false" customHeight="false" outlineLevel="0" collapsed="false">
      <c r="A106" s="28" t="n">
        <v>43404</v>
      </c>
      <c r="B106" s="0" t="s">
        <v>78</v>
      </c>
      <c r="C106" s="0" t="n">
        <v>613203</v>
      </c>
      <c r="D106" s="25" t="s">
        <v>130</v>
      </c>
      <c r="E106" s="0" t="n">
        <v>289.94</v>
      </c>
      <c r="F106" s="0" t="n">
        <v>0</v>
      </c>
      <c r="G106" s="0" t="n">
        <f aca="false">E106-F106</f>
        <v>289.94</v>
      </c>
      <c r="H106" s="0" t="s">
        <v>132</v>
      </c>
    </row>
    <row r="107" customFormat="false" ht="15" hidden="false" customHeight="false" outlineLevel="0" collapsed="false">
      <c r="A107" s="28" t="n">
        <v>43404</v>
      </c>
      <c r="B107" s="0" t="s">
        <v>78</v>
      </c>
      <c r="C107" s="0" t="n">
        <v>613203</v>
      </c>
      <c r="D107" s="25" t="s">
        <v>130</v>
      </c>
      <c r="E107" s="0" t="n">
        <v>181.21</v>
      </c>
      <c r="F107" s="0" t="n">
        <v>0</v>
      </c>
      <c r="G107" s="0" t="n">
        <f aca="false">E107-F107</f>
        <v>181.21</v>
      </c>
      <c r="H107" s="0" t="s">
        <v>132</v>
      </c>
    </row>
    <row r="108" customFormat="false" ht="15" hidden="false" customHeight="false" outlineLevel="0" collapsed="false">
      <c r="A108" s="28" t="n">
        <v>43404</v>
      </c>
      <c r="B108" s="0" t="s">
        <v>78</v>
      </c>
      <c r="C108" s="0" t="n">
        <v>613203</v>
      </c>
      <c r="D108" s="25" t="s">
        <v>130</v>
      </c>
      <c r="E108" s="0" t="n">
        <v>72.48</v>
      </c>
      <c r="F108" s="0" t="n">
        <v>0</v>
      </c>
      <c r="G108" s="0" t="n">
        <f aca="false">E108-F108</f>
        <v>72.48</v>
      </c>
      <c r="H108" s="0" t="s">
        <v>132</v>
      </c>
    </row>
    <row r="109" customFormat="false" ht="15" hidden="false" customHeight="false" outlineLevel="0" collapsed="false">
      <c r="A109" s="28" t="n">
        <v>43404</v>
      </c>
      <c r="B109" s="0" t="s">
        <v>78</v>
      </c>
      <c r="C109" s="0" t="n">
        <v>613203</v>
      </c>
      <c r="D109" s="25" t="s">
        <v>130</v>
      </c>
      <c r="E109" s="0" t="n">
        <v>181.24</v>
      </c>
      <c r="F109" s="0" t="n">
        <v>0</v>
      </c>
      <c r="G109" s="0" t="n">
        <f aca="false">E109-F109</f>
        <v>181.24</v>
      </c>
      <c r="H109" s="0" t="s">
        <v>132</v>
      </c>
    </row>
    <row r="110" customFormat="false" ht="15" hidden="false" customHeight="false" outlineLevel="0" collapsed="false">
      <c r="A110" s="28" t="n">
        <v>43434</v>
      </c>
      <c r="B110" s="0" t="s">
        <v>78</v>
      </c>
      <c r="C110" s="0" t="n">
        <v>613203</v>
      </c>
      <c r="D110" s="25" t="s">
        <v>131</v>
      </c>
      <c r="E110" s="0" t="n">
        <v>289.94</v>
      </c>
      <c r="F110" s="0" t="n">
        <v>0</v>
      </c>
      <c r="G110" s="0" t="n">
        <f aca="false">E110-F110</f>
        <v>289.94</v>
      </c>
      <c r="H110" s="0" t="s">
        <v>132</v>
      </c>
    </row>
    <row r="111" customFormat="false" ht="15" hidden="false" customHeight="false" outlineLevel="0" collapsed="false">
      <c r="A111" s="28" t="n">
        <v>43434</v>
      </c>
      <c r="B111" s="0" t="s">
        <v>78</v>
      </c>
      <c r="C111" s="0" t="n">
        <v>613203</v>
      </c>
      <c r="D111" s="25" t="s">
        <v>131</v>
      </c>
      <c r="E111" s="0" t="n">
        <v>181.21</v>
      </c>
      <c r="F111" s="0" t="n">
        <v>0</v>
      </c>
      <c r="G111" s="0" t="n">
        <f aca="false">E111-F111</f>
        <v>181.21</v>
      </c>
      <c r="H111" s="0" t="s">
        <v>132</v>
      </c>
    </row>
    <row r="112" customFormat="false" ht="15" hidden="false" customHeight="false" outlineLevel="0" collapsed="false">
      <c r="A112" s="28" t="n">
        <v>43434</v>
      </c>
      <c r="B112" s="0" t="s">
        <v>78</v>
      </c>
      <c r="C112" s="0" t="n">
        <v>613203</v>
      </c>
      <c r="D112" s="25" t="s">
        <v>131</v>
      </c>
      <c r="E112" s="0" t="n">
        <v>72.48</v>
      </c>
      <c r="F112" s="0" t="n">
        <v>0</v>
      </c>
      <c r="G112" s="0" t="n">
        <f aca="false">E112-F112</f>
        <v>72.48</v>
      </c>
      <c r="H112" s="0" t="s">
        <v>132</v>
      </c>
    </row>
    <row r="113" customFormat="false" ht="15" hidden="false" customHeight="false" outlineLevel="0" collapsed="false">
      <c r="A113" s="28" t="n">
        <v>43434</v>
      </c>
      <c r="B113" s="0" t="s">
        <v>78</v>
      </c>
      <c r="C113" s="0" t="n">
        <v>613203</v>
      </c>
      <c r="D113" s="25" t="s">
        <v>131</v>
      </c>
      <c r="E113" s="0" t="n">
        <v>181.24</v>
      </c>
      <c r="F113" s="0" t="n">
        <v>0</v>
      </c>
      <c r="G113" s="0" t="n">
        <f aca="false">E113-F113</f>
        <v>181.24</v>
      </c>
      <c r="H113" s="0" t="s">
        <v>132</v>
      </c>
    </row>
    <row r="114" customFormat="false" ht="15" hidden="false" customHeight="false" outlineLevel="0" collapsed="false">
      <c r="A114" s="28" t="n">
        <v>43371</v>
      </c>
      <c r="B114" s="0" t="s">
        <v>78</v>
      </c>
      <c r="C114" s="0" t="n">
        <v>613204</v>
      </c>
      <c r="D114" s="25" t="s">
        <v>128</v>
      </c>
      <c r="E114" s="0" t="n">
        <v>126.5</v>
      </c>
      <c r="F114" s="0" t="n">
        <v>0</v>
      </c>
      <c r="G114" s="0" t="n">
        <f aca="false">E114-F114</f>
        <v>126.5</v>
      </c>
      <c r="H114" s="0" t="s">
        <v>133</v>
      </c>
    </row>
    <row r="115" customFormat="false" ht="15" hidden="false" customHeight="false" outlineLevel="0" collapsed="false">
      <c r="A115" s="28" t="n">
        <v>43371</v>
      </c>
      <c r="B115" s="0" t="s">
        <v>78</v>
      </c>
      <c r="C115" s="0" t="n">
        <v>613204</v>
      </c>
      <c r="D115" s="25" t="s">
        <v>128</v>
      </c>
      <c r="E115" s="0" t="n">
        <v>79.06</v>
      </c>
      <c r="F115" s="0" t="n">
        <v>0</v>
      </c>
      <c r="G115" s="0" t="n">
        <f aca="false">E115-F115</f>
        <v>79.06</v>
      </c>
      <c r="H115" s="0" t="s">
        <v>133</v>
      </c>
    </row>
    <row r="116" customFormat="false" ht="15" hidden="false" customHeight="false" outlineLevel="0" collapsed="false">
      <c r="A116" s="28" t="n">
        <v>43371</v>
      </c>
      <c r="B116" s="0" t="s">
        <v>78</v>
      </c>
      <c r="C116" s="0" t="n">
        <v>613204</v>
      </c>
      <c r="D116" s="25" t="s">
        <v>128</v>
      </c>
      <c r="E116" s="0" t="n">
        <v>31.62</v>
      </c>
      <c r="F116" s="0" t="n">
        <v>0</v>
      </c>
      <c r="G116" s="0" t="n">
        <f aca="false">E116-F116</f>
        <v>31.62</v>
      </c>
      <c r="H116" s="0" t="s">
        <v>133</v>
      </c>
    </row>
    <row r="117" customFormat="false" ht="15" hidden="false" customHeight="false" outlineLevel="0" collapsed="false">
      <c r="A117" s="28" t="n">
        <v>43371</v>
      </c>
      <c r="B117" s="0" t="s">
        <v>78</v>
      </c>
      <c r="C117" s="0" t="n">
        <v>613204</v>
      </c>
      <c r="D117" s="25" t="s">
        <v>128</v>
      </c>
      <c r="E117" s="0" t="n">
        <v>79.08</v>
      </c>
      <c r="F117" s="0" t="n">
        <v>0</v>
      </c>
      <c r="G117" s="0" t="n">
        <f aca="false">E117-F117</f>
        <v>79.08</v>
      </c>
      <c r="H117" s="0" t="s">
        <v>133</v>
      </c>
    </row>
    <row r="118" customFormat="false" ht="15" hidden="false" customHeight="false" outlineLevel="0" collapsed="false">
      <c r="A118" s="28" t="n">
        <v>43404</v>
      </c>
      <c r="B118" s="0" t="s">
        <v>78</v>
      </c>
      <c r="C118" s="0" t="n">
        <v>613204</v>
      </c>
      <c r="D118" s="25" t="s">
        <v>130</v>
      </c>
      <c r="E118" s="0" t="n">
        <v>126.5</v>
      </c>
      <c r="F118" s="0" t="n">
        <v>0</v>
      </c>
      <c r="G118" s="0" t="n">
        <f aca="false">E118-F118</f>
        <v>126.5</v>
      </c>
      <c r="H118" s="0" t="s">
        <v>133</v>
      </c>
    </row>
    <row r="119" customFormat="false" ht="15" hidden="false" customHeight="false" outlineLevel="0" collapsed="false">
      <c r="A119" s="28" t="n">
        <v>43404</v>
      </c>
      <c r="B119" s="0" t="s">
        <v>78</v>
      </c>
      <c r="C119" s="0" t="n">
        <v>613204</v>
      </c>
      <c r="D119" s="25" t="s">
        <v>130</v>
      </c>
      <c r="E119" s="0" t="n">
        <v>79.06</v>
      </c>
      <c r="F119" s="0" t="n">
        <v>0</v>
      </c>
      <c r="G119" s="0" t="n">
        <f aca="false">E119-F119</f>
        <v>79.06</v>
      </c>
      <c r="H119" s="0" t="s">
        <v>133</v>
      </c>
    </row>
    <row r="120" customFormat="false" ht="15" hidden="false" customHeight="false" outlineLevel="0" collapsed="false">
      <c r="A120" s="28" t="n">
        <v>43404</v>
      </c>
      <c r="B120" s="0" t="s">
        <v>78</v>
      </c>
      <c r="C120" s="0" t="n">
        <v>613204</v>
      </c>
      <c r="D120" s="25" t="s">
        <v>130</v>
      </c>
      <c r="E120" s="0" t="n">
        <v>31.62</v>
      </c>
      <c r="F120" s="0" t="n">
        <v>0</v>
      </c>
      <c r="G120" s="0" t="n">
        <f aca="false">E120-F120</f>
        <v>31.62</v>
      </c>
      <c r="H120" s="0" t="s">
        <v>133</v>
      </c>
    </row>
    <row r="121" customFormat="false" ht="15" hidden="false" customHeight="false" outlineLevel="0" collapsed="false">
      <c r="A121" s="28" t="n">
        <v>43404</v>
      </c>
      <c r="B121" s="0" t="s">
        <v>78</v>
      </c>
      <c r="C121" s="0" t="n">
        <v>613204</v>
      </c>
      <c r="D121" s="25" t="s">
        <v>130</v>
      </c>
      <c r="E121" s="0" t="n">
        <v>79.08</v>
      </c>
      <c r="F121" s="0" t="n">
        <v>0</v>
      </c>
      <c r="G121" s="0" t="n">
        <f aca="false">E121-F121</f>
        <v>79.08</v>
      </c>
      <c r="H121" s="0" t="s">
        <v>133</v>
      </c>
    </row>
    <row r="122" customFormat="false" ht="15" hidden="false" customHeight="false" outlineLevel="0" collapsed="false">
      <c r="A122" s="28" t="n">
        <v>43434</v>
      </c>
      <c r="B122" s="0" t="s">
        <v>78</v>
      </c>
      <c r="C122" s="0" t="n">
        <v>613204</v>
      </c>
      <c r="D122" s="25" t="s">
        <v>131</v>
      </c>
      <c r="E122" s="0" t="n">
        <v>126.5</v>
      </c>
      <c r="F122" s="0" t="n">
        <v>0</v>
      </c>
      <c r="G122" s="0" t="n">
        <f aca="false">E122-F122</f>
        <v>126.5</v>
      </c>
      <c r="H122" s="0" t="s">
        <v>133</v>
      </c>
    </row>
    <row r="123" customFormat="false" ht="15" hidden="false" customHeight="false" outlineLevel="0" collapsed="false">
      <c r="A123" s="28" t="n">
        <v>43434</v>
      </c>
      <c r="B123" s="0" t="s">
        <v>78</v>
      </c>
      <c r="C123" s="0" t="n">
        <v>613204</v>
      </c>
      <c r="D123" s="25" t="s">
        <v>131</v>
      </c>
      <c r="E123" s="0" t="n">
        <v>79.06</v>
      </c>
      <c r="F123" s="0" t="n">
        <v>0</v>
      </c>
      <c r="G123" s="0" t="n">
        <f aca="false">E123-F123</f>
        <v>79.06</v>
      </c>
      <c r="H123" s="0" t="s">
        <v>133</v>
      </c>
    </row>
    <row r="124" customFormat="false" ht="15" hidden="false" customHeight="false" outlineLevel="0" collapsed="false">
      <c r="A124" s="28" t="n">
        <v>43434</v>
      </c>
      <c r="B124" s="0" t="s">
        <v>78</v>
      </c>
      <c r="C124" s="0" t="n">
        <v>613204</v>
      </c>
      <c r="D124" s="25" t="s">
        <v>131</v>
      </c>
      <c r="E124" s="0" t="n">
        <v>31.62</v>
      </c>
      <c r="F124" s="0" t="n">
        <v>0</v>
      </c>
      <c r="G124" s="0" t="n">
        <f aca="false">E124-F124</f>
        <v>31.62</v>
      </c>
      <c r="H124" s="0" t="s">
        <v>133</v>
      </c>
    </row>
    <row r="125" customFormat="false" ht="15" hidden="false" customHeight="false" outlineLevel="0" collapsed="false">
      <c r="A125" s="28" t="n">
        <v>43434</v>
      </c>
      <c r="B125" s="0" t="s">
        <v>78</v>
      </c>
      <c r="C125" s="0" t="n">
        <v>613204</v>
      </c>
      <c r="D125" s="25" t="s">
        <v>131</v>
      </c>
      <c r="E125" s="0" t="n">
        <v>79.08</v>
      </c>
      <c r="F125" s="0" t="n">
        <v>0</v>
      </c>
      <c r="G125" s="0" t="n">
        <f aca="false">E125-F125</f>
        <v>79.08</v>
      </c>
      <c r="H125" s="0" t="s">
        <v>133</v>
      </c>
    </row>
    <row r="126" customFormat="false" ht="15" hidden="false" customHeight="false" outlineLevel="0" collapsed="false">
      <c r="A126" s="28" t="n">
        <v>43371</v>
      </c>
      <c r="B126" s="0" t="s">
        <v>78</v>
      </c>
      <c r="C126" s="0" t="n">
        <v>613205</v>
      </c>
      <c r="D126" s="25" t="s">
        <v>128</v>
      </c>
      <c r="E126" s="0" t="n">
        <v>485.04</v>
      </c>
      <c r="F126" s="0" t="n">
        <v>0</v>
      </c>
      <c r="G126" s="0" t="n">
        <f aca="false">E126-F126</f>
        <v>485.04</v>
      </c>
      <c r="H126" s="0" t="s">
        <v>134</v>
      </c>
    </row>
    <row r="127" customFormat="false" ht="15" hidden="false" customHeight="false" outlineLevel="0" collapsed="false">
      <c r="A127" s="28" t="n">
        <v>43371</v>
      </c>
      <c r="B127" s="0" t="s">
        <v>78</v>
      </c>
      <c r="C127" s="0" t="n">
        <v>613205</v>
      </c>
      <c r="D127" s="25" t="s">
        <v>128</v>
      </c>
      <c r="E127" s="0" t="n">
        <v>303.15</v>
      </c>
      <c r="F127" s="0" t="n">
        <v>0</v>
      </c>
      <c r="G127" s="0" t="n">
        <f aca="false">E127-F127</f>
        <v>303.15</v>
      </c>
      <c r="H127" s="0" t="s">
        <v>134</v>
      </c>
    </row>
    <row r="128" customFormat="false" ht="15" hidden="false" customHeight="false" outlineLevel="0" collapsed="false">
      <c r="A128" s="28" t="n">
        <v>43371</v>
      </c>
      <c r="B128" s="0" t="s">
        <v>78</v>
      </c>
      <c r="C128" s="0" t="n">
        <v>613205</v>
      </c>
      <c r="D128" s="25" t="s">
        <v>128</v>
      </c>
      <c r="E128" s="0" t="n">
        <v>121.26</v>
      </c>
      <c r="F128" s="0" t="n">
        <v>0</v>
      </c>
      <c r="G128" s="0" t="n">
        <f aca="false">E128-F128</f>
        <v>121.26</v>
      </c>
      <c r="H128" s="0" t="s">
        <v>134</v>
      </c>
    </row>
    <row r="129" customFormat="false" ht="15" hidden="false" customHeight="false" outlineLevel="0" collapsed="false">
      <c r="A129" s="28" t="n">
        <v>43371</v>
      </c>
      <c r="B129" s="0" t="s">
        <v>78</v>
      </c>
      <c r="C129" s="0" t="n">
        <v>613205</v>
      </c>
      <c r="D129" s="25" t="s">
        <v>128</v>
      </c>
      <c r="E129" s="0" t="n">
        <v>303.17</v>
      </c>
      <c r="F129" s="0" t="n">
        <v>0</v>
      </c>
      <c r="G129" s="0" t="n">
        <f aca="false">E129-F129</f>
        <v>303.17</v>
      </c>
      <c r="H129" s="0" t="s">
        <v>134</v>
      </c>
    </row>
    <row r="130" customFormat="false" ht="15" hidden="false" customHeight="false" outlineLevel="0" collapsed="false">
      <c r="A130" s="28" t="n">
        <v>43404</v>
      </c>
      <c r="B130" s="0" t="s">
        <v>78</v>
      </c>
      <c r="C130" s="0" t="n">
        <v>613205</v>
      </c>
      <c r="D130" s="25" t="s">
        <v>130</v>
      </c>
      <c r="E130" s="0" t="n">
        <v>485.04</v>
      </c>
      <c r="F130" s="0" t="n">
        <v>0</v>
      </c>
      <c r="G130" s="0" t="n">
        <f aca="false">E130-F130</f>
        <v>485.04</v>
      </c>
      <c r="H130" s="0" t="s">
        <v>134</v>
      </c>
    </row>
    <row r="131" customFormat="false" ht="15" hidden="false" customHeight="false" outlineLevel="0" collapsed="false">
      <c r="A131" s="28" t="n">
        <v>43404</v>
      </c>
      <c r="B131" s="0" t="s">
        <v>78</v>
      </c>
      <c r="C131" s="0" t="n">
        <v>613205</v>
      </c>
      <c r="D131" s="25" t="s">
        <v>130</v>
      </c>
      <c r="E131" s="0" t="n">
        <v>303.15</v>
      </c>
      <c r="F131" s="0" t="n">
        <v>0</v>
      </c>
      <c r="G131" s="0" t="n">
        <f aca="false">E131-F131</f>
        <v>303.15</v>
      </c>
      <c r="H131" s="0" t="s">
        <v>134</v>
      </c>
    </row>
    <row r="132" customFormat="false" ht="15" hidden="false" customHeight="false" outlineLevel="0" collapsed="false">
      <c r="A132" s="28" t="n">
        <v>43404</v>
      </c>
      <c r="B132" s="0" t="s">
        <v>78</v>
      </c>
      <c r="C132" s="0" t="n">
        <v>613205</v>
      </c>
      <c r="D132" s="25" t="s">
        <v>130</v>
      </c>
      <c r="E132" s="0" t="n">
        <v>121.26</v>
      </c>
      <c r="F132" s="0" t="n">
        <v>0</v>
      </c>
      <c r="G132" s="0" t="n">
        <f aca="false">E132-F132</f>
        <v>121.26</v>
      </c>
      <c r="H132" s="0" t="s">
        <v>134</v>
      </c>
    </row>
    <row r="133" customFormat="false" ht="15" hidden="false" customHeight="false" outlineLevel="0" collapsed="false">
      <c r="A133" s="28" t="n">
        <v>43404</v>
      </c>
      <c r="B133" s="0" t="s">
        <v>78</v>
      </c>
      <c r="C133" s="0" t="n">
        <v>613205</v>
      </c>
      <c r="D133" s="25" t="s">
        <v>130</v>
      </c>
      <c r="E133" s="0" t="n">
        <v>303.17</v>
      </c>
      <c r="F133" s="0" t="n">
        <v>0</v>
      </c>
      <c r="G133" s="0" t="n">
        <f aca="false">E133-F133</f>
        <v>303.17</v>
      </c>
      <c r="H133" s="0" t="s">
        <v>134</v>
      </c>
    </row>
    <row r="134" customFormat="false" ht="15" hidden="false" customHeight="false" outlineLevel="0" collapsed="false">
      <c r="A134" s="28" t="n">
        <v>43434</v>
      </c>
      <c r="B134" s="0" t="s">
        <v>78</v>
      </c>
      <c r="C134" s="0" t="n">
        <v>613205</v>
      </c>
      <c r="D134" s="25" t="s">
        <v>135</v>
      </c>
      <c r="E134" s="0" t="n">
        <v>36</v>
      </c>
      <c r="F134" s="0" t="n">
        <v>0</v>
      </c>
      <c r="G134" s="0" t="n">
        <f aca="false">E134-F134</f>
        <v>36</v>
      </c>
      <c r="H134" s="0" t="s">
        <v>134</v>
      </c>
    </row>
    <row r="135" customFormat="false" ht="15" hidden="false" customHeight="false" outlineLevel="0" collapsed="false">
      <c r="A135" s="28" t="n">
        <v>43434</v>
      </c>
      <c r="B135" s="0" t="s">
        <v>78</v>
      </c>
      <c r="C135" s="0" t="n">
        <v>613205</v>
      </c>
      <c r="D135" s="25" t="s">
        <v>135</v>
      </c>
      <c r="E135" s="0" t="n">
        <v>22.5</v>
      </c>
      <c r="F135" s="0" t="n">
        <v>0</v>
      </c>
      <c r="G135" s="0" t="n">
        <f aca="false">E135-F135</f>
        <v>22.5</v>
      </c>
      <c r="H135" s="0" t="s">
        <v>134</v>
      </c>
    </row>
    <row r="136" customFormat="false" ht="15" hidden="false" customHeight="false" outlineLevel="0" collapsed="false">
      <c r="A136" s="28" t="n">
        <v>43434</v>
      </c>
      <c r="B136" s="0" t="s">
        <v>78</v>
      </c>
      <c r="C136" s="0" t="n">
        <v>613205</v>
      </c>
      <c r="D136" s="25" t="s">
        <v>135</v>
      </c>
      <c r="E136" s="0" t="n">
        <v>9</v>
      </c>
      <c r="F136" s="0" t="n">
        <v>0</v>
      </c>
      <c r="G136" s="0" t="n">
        <f aca="false">E136-F136</f>
        <v>9</v>
      </c>
      <c r="H136" s="0" t="s">
        <v>134</v>
      </c>
    </row>
    <row r="137" customFormat="false" ht="15" hidden="false" customHeight="false" outlineLevel="0" collapsed="false">
      <c r="A137" s="28" t="n">
        <v>43434</v>
      </c>
      <c r="B137" s="0" t="s">
        <v>78</v>
      </c>
      <c r="C137" s="0" t="n">
        <v>613205</v>
      </c>
      <c r="D137" s="25" t="s">
        <v>135</v>
      </c>
      <c r="E137" s="0" t="n">
        <v>22.5</v>
      </c>
      <c r="F137" s="0" t="n">
        <v>0</v>
      </c>
      <c r="G137" s="0" t="n">
        <f aca="false">E137-F137</f>
        <v>22.5</v>
      </c>
      <c r="H137" s="0" t="s">
        <v>134</v>
      </c>
    </row>
    <row r="138" customFormat="false" ht="15" hidden="false" customHeight="false" outlineLevel="0" collapsed="false">
      <c r="A138" s="28" t="n">
        <v>43371</v>
      </c>
      <c r="B138" s="0" t="s">
        <v>63</v>
      </c>
      <c r="C138" s="0" t="n">
        <v>613207</v>
      </c>
      <c r="D138" s="25" t="s">
        <v>128</v>
      </c>
      <c r="E138" s="0" t="n">
        <v>2555.55</v>
      </c>
      <c r="F138" s="0" t="n">
        <v>0</v>
      </c>
      <c r="G138" s="0" t="n">
        <f aca="false">E138-F138</f>
        <v>2555.55</v>
      </c>
      <c r="H138" s="0" t="s">
        <v>136</v>
      </c>
    </row>
    <row r="139" customFormat="false" ht="15" hidden="false" customHeight="false" outlineLevel="0" collapsed="false">
      <c r="A139" s="28" t="n">
        <v>43404</v>
      </c>
      <c r="B139" s="0" t="s">
        <v>63</v>
      </c>
      <c r="C139" s="0" t="n">
        <v>613207</v>
      </c>
      <c r="D139" s="25" t="s">
        <v>130</v>
      </c>
      <c r="E139" s="0" t="n">
        <v>2555.55</v>
      </c>
      <c r="F139" s="0" t="n">
        <v>0</v>
      </c>
      <c r="G139" s="0" t="n">
        <f aca="false">E139-F139</f>
        <v>2555.55</v>
      </c>
      <c r="H139" s="0" t="s">
        <v>136</v>
      </c>
    </row>
    <row r="140" customFormat="false" ht="15" hidden="false" customHeight="false" outlineLevel="0" collapsed="false">
      <c r="A140" s="28" t="n">
        <v>43434</v>
      </c>
      <c r="B140" s="0" t="s">
        <v>63</v>
      </c>
      <c r="C140" s="0" t="n">
        <v>613207</v>
      </c>
      <c r="D140" s="25" t="s">
        <v>131</v>
      </c>
      <c r="E140" s="0" t="n">
        <v>1022.22</v>
      </c>
      <c r="F140" s="0" t="n">
        <v>0</v>
      </c>
      <c r="G140" s="0" t="n">
        <f aca="false">E140-F140</f>
        <v>1022.22</v>
      </c>
      <c r="H140" s="0" t="s">
        <v>136</v>
      </c>
    </row>
    <row r="141" customFormat="false" ht="15" hidden="false" customHeight="false" outlineLevel="0" collapsed="false">
      <c r="A141" s="28" t="n">
        <v>43434</v>
      </c>
      <c r="B141" s="0" t="s">
        <v>63</v>
      </c>
      <c r="C141" s="0" t="n">
        <v>613207</v>
      </c>
      <c r="D141" s="25" t="s">
        <v>131</v>
      </c>
      <c r="E141" s="0" t="n">
        <v>638.88</v>
      </c>
      <c r="F141" s="0" t="n">
        <v>0</v>
      </c>
      <c r="G141" s="0" t="n">
        <f aca="false">E141-F141</f>
        <v>638.88</v>
      </c>
      <c r="H141" s="0" t="s">
        <v>136</v>
      </c>
    </row>
    <row r="142" customFormat="false" ht="15" hidden="false" customHeight="false" outlineLevel="0" collapsed="false">
      <c r="A142" s="28" t="n">
        <v>43434</v>
      </c>
      <c r="B142" s="0" t="s">
        <v>63</v>
      </c>
      <c r="C142" s="0" t="n">
        <v>613207</v>
      </c>
      <c r="D142" s="25" t="s">
        <v>131</v>
      </c>
      <c r="E142" s="0" t="n">
        <v>255.55</v>
      </c>
      <c r="F142" s="0" t="n">
        <v>0</v>
      </c>
      <c r="G142" s="0" t="n">
        <f aca="false">E142-F142</f>
        <v>255.55</v>
      </c>
      <c r="H142" s="0" t="s">
        <v>136</v>
      </c>
    </row>
    <row r="143" customFormat="false" ht="15" hidden="false" customHeight="false" outlineLevel="0" collapsed="false">
      <c r="A143" s="28" t="n">
        <v>43434</v>
      </c>
      <c r="B143" s="0" t="s">
        <v>63</v>
      </c>
      <c r="C143" s="0" t="n">
        <v>613207</v>
      </c>
      <c r="D143" s="25" t="s">
        <v>131</v>
      </c>
      <c r="E143" s="0" t="n">
        <v>638.9</v>
      </c>
      <c r="F143" s="0" t="n">
        <v>0</v>
      </c>
      <c r="G143" s="0" t="n">
        <f aca="false">E143-F143</f>
        <v>638.9</v>
      </c>
      <c r="H143" s="0" t="s">
        <v>136</v>
      </c>
    </row>
    <row r="144" customFormat="false" ht="15" hidden="false" customHeight="false" outlineLevel="0" collapsed="false">
      <c r="A144" s="28" t="n">
        <v>43366</v>
      </c>
      <c r="B144" s="0" t="s">
        <v>63</v>
      </c>
      <c r="C144" s="0" t="n">
        <v>613500</v>
      </c>
      <c r="D144" s="25" t="s">
        <v>137</v>
      </c>
      <c r="E144" s="0" t="n">
        <v>80</v>
      </c>
      <c r="F144" s="0" t="n">
        <v>0</v>
      </c>
      <c r="G144" s="0" t="n">
        <f aca="false">E144-F144</f>
        <v>80</v>
      </c>
      <c r="H144" s="0" t="s">
        <v>138</v>
      </c>
    </row>
    <row r="145" customFormat="false" ht="15" hidden="false" customHeight="false" outlineLevel="0" collapsed="false">
      <c r="A145" s="28" t="n">
        <v>43371</v>
      </c>
      <c r="B145" s="0" t="s">
        <v>78</v>
      </c>
      <c r="C145" s="0" t="n">
        <v>614001</v>
      </c>
      <c r="D145" s="25" t="s">
        <v>139</v>
      </c>
      <c r="E145" s="0" t="n">
        <v>12</v>
      </c>
      <c r="F145" s="0" t="n">
        <v>0</v>
      </c>
      <c r="G145" s="0" t="n">
        <f aca="false">E145-F145</f>
        <v>12</v>
      </c>
      <c r="H145" s="0" t="s">
        <v>140</v>
      </c>
    </row>
    <row r="146" customFormat="false" ht="15" hidden="false" customHeight="false" outlineLevel="0" collapsed="false">
      <c r="A146" s="28" t="n">
        <v>43371</v>
      </c>
      <c r="B146" s="0" t="s">
        <v>78</v>
      </c>
      <c r="C146" s="0" t="n">
        <v>614001</v>
      </c>
      <c r="D146" s="25" t="s">
        <v>139</v>
      </c>
      <c r="E146" s="0" t="n">
        <v>7.5</v>
      </c>
      <c r="F146" s="0" t="n">
        <v>0</v>
      </c>
      <c r="G146" s="0" t="n">
        <f aca="false">E146-F146</f>
        <v>7.5</v>
      </c>
      <c r="H146" s="0" t="s">
        <v>140</v>
      </c>
    </row>
    <row r="147" customFormat="false" ht="15" hidden="false" customHeight="false" outlineLevel="0" collapsed="false">
      <c r="A147" s="28" t="n">
        <v>43371</v>
      </c>
      <c r="B147" s="0" t="s">
        <v>78</v>
      </c>
      <c r="C147" s="0" t="n">
        <v>614001</v>
      </c>
      <c r="D147" s="25" t="s">
        <v>139</v>
      </c>
      <c r="E147" s="0" t="n">
        <v>3</v>
      </c>
      <c r="F147" s="0" t="n">
        <v>0</v>
      </c>
      <c r="G147" s="0" t="n">
        <f aca="false">E147-F147</f>
        <v>3</v>
      </c>
      <c r="H147" s="0" t="s">
        <v>140</v>
      </c>
    </row>
    <row r="148" customFormat="false" ht="15" hidden="false" customHeight="false" outlineLevel="0" collapsed="false">
      <c r="A148" s="28" t="n">
        <v>43371</v>
      </c>
      <c r="B148" s="0" t="s">
        <v>78</v>
      </c>
      <c r="C148" s="0" t="n">
        <v>614001</v>
      </c>
      <c r="D148" s="25" t="s">
        <v>139</v>
      </c>
      <c r="E148" s="0" t="n">
        <v>7.5</v>
      </c>
      <c r="F148" s="0" t="n">
        <v>0</v>
      </c>
      <c r="G148" s="0" t="n">
        <f aca="false">E148-F148</f>
        <v>7.5</v>
      </c>
      <c r="H148" s="0" t="s">
        <v>140</v>
      </c>
    </row>
    <row r="149" customFormat="false" ht="15" hidden="false" customHeight="false" outlineLevel="0" collapsed="false">
      <c r="A149" s="28" t="n">
        <v>43404</v>
      </c>
      <c r="B149" s="0" t="s">
        <v>78</v>
      </c>
      <c r="C149" s="0" t="n">
        <v>614001</v>
      </c>
      <c r="D149" s="25" t="s">
        <v>141</v>
      </c>
      <c r="E149" s="0" t="n">
        <v>12</v>
      </c>
      <c r="F149" s="0" t="n">
        <v>0</v>
      </c>
      <c r="G149" s="0" t="n">
        <f aca="false">E149-F149</f>
        <v>12</v>
      </c>
      <c r="H149" s="0" t="s">
        <v>140</v>
      </c>
    </row>
    <row r="150" customFormat="false" ht="15" hidden="false" customHeight="false" outlineLevel="0" collapsed="false">
      <c r="A150" s="28" t="n">
        <v>43404</v>
      </c>
      <c r="B150" s="0" t="s">
        <v>78</v>
      </c>
      <c r="C150" s="0" t="n">
        <v>614001</v>
      </c>
      <c r="D150" s="25" t="s">
        <v>141</v>
      </c>
      <c r="E150" s="0" t="n">
        <v>7.5</v>
      </c>
      <c r="F150" s="0" t="n">
        <v>0</v>
      </c>
      <c r="G150" s="0" t="n">
        <f aca="false">E150-F150</f>
        <v>7.5</v>
      </c>
      <c r="H150" s="0" t="s">
        <v>140</v>
      </c>
    </row>
    <row r="151" customFormat="false" ht="15" hidden="false" customHeight="false" outlineLevel="0" collapsed="false">
      <c r="A151" s="28" t="n">
        <v>43404</v>
      </c>
      <c r="B151" s="0" t="s">
        <v>78</v>
      </c>
      <c r="C151" s="0" t="n">
        <v>614001</v>
      </c>
      <c r="D151" s="25" t="s">
        <v>141</v>
      </c>
      <c r="E151" s="0" t="n">
        <v>3</v>
      </c>
      <c r="F151" s="0" t="n">
        <v>0</v>
      </c>
      <c r="G151" s="0" t="n">
        <f aca="false">E151-F151</f>
        <v>3</v>
      </c>
      <c r="H151" s="0" t="s">
        <v>140</v>
      </c>
    </row>
    <row r="152" customFormat="false" ht="15" hidden="false" customHeight="false" outlineLevel="0" collapsed="false">
      <c r="A152" s="28" t="n">
        <v>43404</v>
      </c>
      <c r="B152" s="0" t="s">
        <v>78</v>
      </c>
      <c r="C152" s="0" t="n">
        <v>614001</v>
      </c>
      <c r="D152" s="25" t="s">
        <v>141</v>
      </c>
      <c r="E152" s="0" t="n">
        <v>7.5</v>
      </c>
      <c r="F152" s="0" t="n">
        <v>0</v>
      </c>
      <c r="G152" s="0" t="n">
        <f aca="false">E152-F152</f>
        <v>7.5</v>
      </c>
      <c r="H152" s="0" t="s">
        <v>140</v>
      </c>
    </row>
    <row r="153" customFormat="false" ht="15" hidden="false" customHeight="false" outlineLevel="0" collapsed="false">
      <c r="A153" s="28" t="n">
        <v>43434</v>
      </c>
      <c r="B153" s="0" t="s">
        <v>78</v>
      </c>
      <c r="C153" s="0" t="n">
        <v>614001</v>
      </c>
      <c r="D153" s="25" t="s">
        <v>135</v>
      </c>
      <c r="E153" s="0" t="n">
        <v>12</v>
      </c>
      <c r="F153" s="0" t="n">
        <v>0</v>
      </c>
      <c r="G153" s="0" t="n">
        <f aca="false">E153-F153</f>
        <v>12</v>
      </c>
      <c r="H153" s="0" t="s">
        <v>140</v>
      </c>
    </row>
    <row r="154" customFormat="false" ht="15" hidden="false" customHeight="false" outlineLevel="0" collapsed="false">
      <c r="A154" s="28" t="n">
        <v>43434</v>
      </c>
      <c r="B154" s="0" t="s">
        <v>78</v>
      </c>
      <c r="C154" s="0" t="n">
        <v>614001</v>
      </c>
      <c r="D154" s="25" t="s">
        <v>135</v>
      </c>
      <c r="E154" s="0" t="n">
        <v>7.5</v>
      </c>
      <c r="F154" s="0" t="n">
        <v>0</v>
      </c>
      <c r="G154" s="0" t="n">
        <f aca="false">E154-F154</f>
        <v>7.5</v>
      </c>
      <c r="H154" s="0" t="s">
        <v>140</v>
      </c>
    </row>
    <row r="155" customFormat="false" ht="15" hidden="false" customHeight="false" outlineLevel="0" collapsed="false">
      <c r="A155" s="28" t="n">
        <v>43434</v>
      </c>
      <c r="B155" s="0" t="s">
        <v>78</v>
      </c>
      <c r="C155" s="0" t="n">
        <v>614001</v>
      </c>
      <c r="D155" s="25" t="s">
        <v>135</v>
      </c>
      <c r="E155" s="0" t="n">
        <v>3</v>
      </c>
      <c r="F155" s="0" t="n">
        <v>0</v>
      </c>
      <c r="G155" s="0" t="n">
        <f aca="false">E155-F155</f>
        <v>3</v>
      </c>
      <c r="H155" s="0" t="s">
        <v>140</v>
      </c>
    </row>
    <row r="156" customFormat="false" ht="15" hidden="false" customHeight="false" outlineLevel="0" collapsed="false">
      <c r="A156" s="28" t="n">
        <v>43434</v>
      </c>
      <c r="B156" s="0" t="s">
        <v>78</v>
      </c>
      <c r="C156" s="0" t="n">
        <v>614001</v>
      </c>
      <c r="D156" s="25" t="s">
        <v>135</v>
      </c>
      <c r="E156" s="0" t="n">
        <v>7.5</v>
      </c>
      <c r="F156" s="0" t="n">
        <v>0</v>
      </c>
      <c r="G156" s="0" t="n">
        <f aca="false">E156-F156</f>
        <v>7.5</v>
      </c>
      <c r="H156" s="0" t="s">
        <v>140</v>
      </c>
    </row>
    <row r="157" customFormat="false" ht="15" hidden="false" customHeight="false" outlineLevel="0" collapsed="false">
      <c r="A157" s="28" t="n">
        <v>43371</v>
      </c>
      <c r="B157" s="0" t="s">
        <v>78</v>
      </c>
      <c r="C157" s="0" t="n">
        <v>614002</v>
      </c>
      <c r="D157" s="25" t="s">
        <v>139</v>
      </c>
      <c r="E157" s="0" t="n">
        <v>32</v>
      </c>
      <c r="F157" s="0" t="n">
        <v>0</v>
      </c>
      <c r="G157" s="0" t="n">
        <f aca="false">E157-F157</f>
        <v>32</v>
      </c>
      <c r="H157" s="0" t="s">
        <v>142</v>
      </c>
    </row>
    <row r="158" customFormat="false" ht="15" hidden="false" customHeight="false" outlineLevel="0" collapsed="false">
      <c r="A158" s="28" t="n">
        <v>43371</v>
      </c>
      <c r="B158" s="0" t="s">
        <v>78</v>
      </c>
      <c r="C158" s="0" t="n">
        <v>614002</v>
      </c>
      <c r="D158" s="25" t="s">
        <v>139</v>
      </c>
      <c r="E158" s="0" t="n">
        <v>20</v>
      </c>
      <c r="F158" s="0" t="n">
        <v>0</v>
      </c>
      <c r="G158" s="0" t="n">
        <f aca="false">E158-F158</f>
        <v>20</v>
      </c>
      <c r="H158" s="0" t="s">
        <v>142</v>
      </c>
    </row>
    <row r="159" customFormat="false" ht="15" hidden="false" customHeight="false" outlineLevel="0" collapsed="false">
      <c r="A159" s="28" t="n">
        <v>43371</v>
      </c>
      <c r="B159" s="0" t="s">
        <v>78</v>
      </c>
      <c r="C159" s="0" t="n">
        <v>614002</v>
      </c>
      <c r="D159" s="25" t="s">
        <v>139</v>
      </c>
      <c r="E159" s="0" t="n">
        <v>8</v>
      </c>
      <c r="F159" s="0" t="n">
        <v>0</v>
      </c>
      <c r="G159" s="0" t="n">
        <f aca="false">E159-F159</f>
        <v>8</v>
      </c>
      <c r="H159" s="0" t="s">
        <v>142</v>
      </c>
    </row>
    <row r="160" customFormat="false" ht="15" hidden="false" customHeight="false" outlineLevel="0" collapsed="false">
      <c r="A160" s="28" t="n">
        <v>43371</v>
      </c>
      <c r="B160" s="0" t="s">
        <v>78</v>
      </c>
      <c r="C160" s="0" t="n">
        <v>614002</v>
      </c>
      <c r="D160" s="25" t="s">
        <v>139</v>
      </c>
      <c r="E160" s="0" t="n">
        <v>20</v>
      </c>
      <c r="F160" s="0" t="n">
        <v>0</v>
      </c>
      <c r="G160" s="0" t="n">
        <f aca="false">E160-F160</f>
        <v>20</v>
      </c>
      <c r="H160" s="0" t="s">
        <v>142</v>
      </c>
    </row>
    <row r="161" customFormat="false" ht="15" hidden="false" customHeight="false" outlineLevel="0" collapsed="false">
      <c r="A161" s="28" t="n">
        <v>43404</v>
      </c>
      <c r="B161" s="0" t="s">
        <v>78</v>
      </c>
      <c r="C161" s="0" t="n">
        <v>614002</v>
      </c>
      <c r="D161" s="25" t="s">
        <v>141</v>
      </c>
      <c r="E161" s="0" t="n">
        <v>32</v>
      </c>
      <c r="F161" s="0" t="n">
        <v>0</v>
      </c>
      <c r="G161" s="0" t="n">
        <f aca="false">E161-F161</f>
        <v>32</v>
      </c>
      <c r="H161" s="0" t="s">
        <v>142</v>
      </c>
    </row>
    <row r="162" customFormat="false" ht="15" hidden="false" customHeight="false" outlineLevel="0" collapsed="false">
      <c r="A162" s="28" t="n">
        <v>43404</v>
      </c>
      <c r="B162" s="0" t="s">
        <v>78</v>
      </c>
      <c r="C162" s="0" t="n">
        <v>614002</v>
      </c>
      <c r="D162" s="25" t="s">
        <v>141</v>
      </c>
      <c r="E162" s="0" t="n">
        <v>20</v>
      </c>
      <c r="F162" s="0" t="n">
        <v>0</v>
      </c>
      <c r="G162" s="0" t="n">
        <f aca="false">E162-F162</f>
        <v>20</v>
      </c>
      <c r="H162" s="0" t="s">
        <v>142</v>
      </c>
    </row>
    <row r="163" customFormat="false" ht="15" hidden="false" customHeight="false" outlineLevel="0" collapsed="false">
      <c r="A163" s="28" t="n">
        <v>43404</v>
      </c>
      <c r="B163" s="0" t="s">
        <v>78</v>
      </c>
      <c r="C163" s="0" t="n">
        <v>614002</v>
      </c>
      <c r="D163" s="25" t="s">
        <v>141</v>
      </c>
      <c r="E163" s="0" t="n">
        <v>8</v>
      </c>
      <c r="F163" s="0" t="n">
        <v>0</v>
      </c>
      <c r="G163" s="0" t="n">
        <f aca="false">E163-F163</f>
        <v>8</v>
      </c>
      <c r="H163" s="0" t="s">
        <v>142</v>
      </c>
    </row>
    <row r="164" customFormat="false" ht="15" hidden="false" customHeight="false" outlineLevel="0" collapsed="false">
      <c r="A164" s="28" t="n">
        <v>43404</v>
      </c>
      <c r="B164" s="0" t="s">
        <v>78</v>
      </c>
      <c r="C164" s="0" t="n">
        <v>614002</v>
      </c>
      <c r="D164" s="25" t="s">
        <v>141</v>
      </c>
      <c r="E164" s="0" t="n">
        <v>20</v>
      </c>
      <c r="F164" s="0" t="n">
        <v>0</v>
      </c>
      <c r="G164" s="0" t="n">
        <f aca="false">E164-F164</f>
        <v>20</v>
      </c>
      <c r="H164" s="0" t="s">
        <v>142</v>
      </c>
    </row>
    <row r="165" customFormat="false" ht="15" hidden="false" customHeight="false" outlineLevel="0" collapsed="false">
      <c r="A165" s="28" t="n">
        <v>43434</v>
      </c>
      <c r="B165" s="0" t="s">
        <v>78</v>
      </c>
      <c r="C165" s="0" t="n">
        <v>614002</v>
      </c>
      <c r="D165" s="25" t="s">
        <v>135</v>
      </c>
      <c r="E165" s="0" t="n">
        <v>32</v>
      </c>
      <c r="F165" s="0" t="n">
        <v>0</v>
      </c>
      <c r="G165" s="0" t="n">
        <f aca="false">E165-F165</f>
        <v>32</v>
      </c>
      <c r="H165" s="0" t="s">
        <v>142</v>
      </c>
    </row>
    <row r="166" customFormat="false" ht="15" hidden="false" customHeight="false" outlineLevel="0" collapsed="false">
      <c r="A166" s="28" t="n">
        <v>43434</v>
      </c>
      <c r="B166" s="0" t="s">
        <v>78</v>
      </c>
      <c r="C166" s="0" t="n">
        <v>614002</v>
      </c>
      <c r="D166" s="25" t="s">
        <v>135</v>
      </c>
      <c r="E166" s="0" t="n">
        <v>20</v>
      </c>
      <c r="F166" s="0" t="n">
        <v>0</v>
      </c>
      <c r="G166" s="0" t="n">
        <f aca="false">E166-F166</f>
        <v>20</v>
      </c>
      <c r="H166" s="0" t="s">
        <v>142</v>
      </c>
    </row>
    <row r="167" customFormat="false" ht="15" hidden="false" customHeight="false" outlineLevel="0" collapsed="false">
      <c r="A167" s="28" t="n">
        <v>43434</v>
      </c>
      <c r="B167" s="0" t="s">
        <v>78</v>
      </c>
      <c r="C167" s="0" t="n">
        <v>614002</v>
      </c>
      <c r="D167" s="25" t="s">
        <v>135</v>
      </c>
      <c r="E167" s="0" t="n">
        <v>8</v>
      </c>
      <c r="F167" s="0" t="n">
        <v>0</v>
      </c>
      <c r="G167" s="0" t="n">
        <f aca="false">E167-F167</f>
        <v>8</v>
      </c>
      <c r="H167" s="0" t="s">
        <v>142</v>
      </c>
    </row>
    <row r="168" customFormat="false" ht="15" hidden="false" customHeight="false" outlineLevel="0" collapsed="false">
      <c r="A168" s="28" t="n">
        <v>43434</v>
      </c>
      <c r="B168" s="0" t="s">
        <v>78</v>
      </c>
      <c r="C168" s="0" t="n">
        <v>614002</v>
      </c>
      <c r="D168" s="25" t="s">
        <v>135</v>
      </c>
      <c r="E168" s="0" t="n">
        <v>20</v>
      </c>
      <c r="F168" s="0" t="n">
        <v>0</v>
      </c>
      <c r="G168" s="0" t="n">
        <f aca="false">E168-F168</f>
        <v>20</v>
      </c>
      <c r="H168" s="0" t="s">
        <v>142</v>
      </c>
    </row>
    <row r="169" customFormat="false" ht="15" hidden="false" customHeight="false" outlineLevel="0" collapsed="false">
      <c r="A169" s="28" t="n">
        <v>43371</v>
      </c>
      <c r="B169" s="0" t="s">
        <v>78</v>
      </c>
      <c r="C169" s="0" t="n">
        <v>614003</v>
      </c>
      <c r="D169" s="25" t="s">
        <v>139</v>
      </c>
      <c r="E169" s="0" t="n">
        <v>12</v>
      </c>
      <c r="F169" s="0" t="n">
        <v>0</v>
      </c>
      <c r="G169" s="0" t="n">
        <f aca="false">E169-F169</f>
        <v>12</v>
      </c>
      <c r="H169" s="0" t="s">
        <v>143</v>
      </c>
    </row>
    <row r="170" customFormat="false" ht="15" hidden="false" customHeight="false" outlineLevel="0" collapsed="false">
      <c r="A170" s="28" t="n">
        <v>43371</v>
      </c>
      <c r="B170" s="0" t="s">
        <v>78</v>
      </c>
      <c r="C170" s="0" t="n">
        <v>614003</v>
      </c>
      <c r="D170" s="25" t="s">
        <v>139</v>
      </c>
      <c r="E170" s="0" t="n">
        <v>7.5</v>
      </c>
      <c r="F170" s="0" t="n">
        <v>0</v>
      </c>
      <c r="G170" s="0" t="n">
        <f aca="false">E170-F170</f>
        <v>7.5</v>
      </c>
      <c r="H170" s="0" t="s">
        <v>143</v>
      </c>
    </row>
    <row r="171" customFormat="false" ht="15" hidden="false" customHeight="false" outlineLevel="0" collapsed="false">
      <c r="A171" s="28" t="n">
        <v>43371</v>
      </c>
      <c r="B171" s="0" t="s">
        <v>78</v>
      </c>
      <c r="C171" s="0" t="n">
        <v>614003</v>
      </c>
      <c r="D171" s="25" t="s">
        <v>139</v>
      </c>
      <c r="E171" s="0" t="n">
        <v>3</v>
      </c>
      <c r="F171" s="0" t="n">
        <v>0</v>
      </c>
      <c r="G171" s="0" t="n">
        <f aca="false">E171-F171</f>
        <v>3</v>
      </c>
      <c r="H171" s="0" t="s">
        <v>143</v>
      </c>
    </row>
    <row r="172" customFormat="false" ht="15" hidden="false" customHeight="false" outlineLevel="0" collapsed="false">
      <c r="A172" s="28" t="n">
        <v>43371</v>
      </c>
      <c r="B172" s="0" t="s">
        <v>78</v>
      </c>
      <c r="C172" s="0" t="n">
        <v>614003</v>
      </c>
      <c r="D172" s="25" t="s">
        <v>139</v>
      </c>
      <c r="E172" s="0" t="n">
        <v>7.5</v>
      </c>
      <c r="F172" s="0" t="n">
        <v>0</v>
      </c>
      <c r="G172" s="0" t="n">
        <f aca="false">E172-F172</f>
        <v>7.5</v>
      </c>
      <c r="H172" s="0" t="s">
        <v>143</v>
      </c>
    </row>
    <row r="173" customFormat="false" ht="15" hidden="false" customHeight="false" outlineLevel="0" collapsed="false">
      <c r="A173" s="28" t="n">
        <v>43404</v>
      </c>
      <c r="B173" s="0" t="s">
        <v>78</v>
      </c>
      <c r="C173" s="0" t="n">
        <v>614003</v>
      </c>
      <c r="D173" s="25" t="s">
        <v>141</v>
      </c>
      <c r="E173" s="0" t="n">
        <v>12</v>
      </c>
      <c r="F173" s="0" t="n">
        <v>0</v>
      </c>
      <c r="G173" s="0" t="n">
        <f aca="false">E173-F173</f>
        <v>12</v>
      </c>
      <c r="H173" s="0" t="s">
        <v>143</v>
      </c>
    </row>
    <row r="174" customFormat="false" ht="15" hidden="false" customHeight="false" outlineLevel="0" collapsed="false">
      <c r="A174" s="28" t="n">
        <v>43404</v>
      </c>
      <c r="B174" s="0" t="s">
        <v>78</v>
      </c>
      <c r="C174" s="0" t="n">
        <v>614003</v>
      </c>
      <c r="D174" s="25" t="s">
        <v>141</v>
      </c>
      <c r="E174" s="0" t="n">
        <v>7.5</v>
      </c>
      <c r="F174" s="0" t="n">
        <v>0</v>
      </c>
      <c r="G174" s="0" t="n">
        <f aca="false">E174-F174</f>
        <v>7.5</v>
      </c>
      <c r="H174" s="0" t="s">
        <v>143</v>
      </c>
    </row>
    <row r="175" customFormat="false" ht="15" hidden="false" customHeight="false" outlineLevel="0" collapsed="false">
      <c r="A175" s="28" t="n">
        <v>43404</v>
      </c>
      <c r="B175" s="0" t="s">
        <v>78</v>
      </c>
      <c r="C175" s="0" t="n">
        <v>614003</v>
      </c>
      <c r="D175" s="25" t="s">
        <v>141</v>
      </c>
      <c r="E175" s="0" t="n">
        <v>3</v>
      </c>
      <c r="F175" s="0" t="n">
        <v>0</v>
      </c>
      <c r="G175" s="0" t="n">
        <f aca="false">E175-F175</f>
        <v>3</v>
      </c>
      <c r="H175" s="0" t="s">
        <v>143</v>
      </c>
    </row>
    <row r="176" customFormat="false" ht="15" hidden="false" customHeight="false" outlineLevel="0" collapsed="false">
      <c r="A176" s="28" t="n">
        <v>43404</v>
      </c>
      <c r="B176" s="0" t="s">
        <v>78</v>
      </c>
      <c r="C176" s="0" t="n">
        <v>614003</v>
      </c>
      <c r="D176" s="25" t="s">
        <v>141</v>
      </c>
      <c r="E176" s="0" t="n">
        <v>7.5</v>
      </c>
      <c r="F176" s="0" t="n">
        <v>0</v>
      </c>
      <c r="G176" s="0" t="n">
        <f aca="false">E176-F176</f>
        <v>7.5</v>
      </c>
      <c r="H176" s="0" t="s">
        <v>143</v>
      </c>
    </row>
    <row r="177" customFormat="false" ht="15" hidden="false" customHeight="false" outlineLevel="0" collapsed="false">
      <c r="A177" s="28" t="n">
        <v>43434</v>
      </c>
      <c r="B177" s="0" t="s">
        <v>78</v>
      </c>
      <c r="C177" s="0" t="n">
        <v>614003</v>
      </c>
      <c r="D177" s="25" t="s">
        <v>135</v>
      </c>
      <c r="E177" s="0" t="n">
        <v>12</v>
      </c>
      <c r="F177" s="0" t="n">
        <v>0</v>
      </c>
      <c r="G177" s="0" t="n">
        <f aca="false">E177-F177</f>
        <v>12</v>
      </c>
      <c r="H177" s="0" t="s">
        <v>143</v>
      </c>
    </row>
    <row r="178" customFormat="false" ht="15" hidden="false" customHeight="false" outlineLevel="0" collapsed="false">
      <c r="A178" s="28" t="n">
        <v>43434</v>
      </c>
      <c r="B178" s="0" t="s">
        <v>78</v>
      </c>
      <c r="C178" s="0" t="n">
        <v>614003</v>
      </c>
      <c r="D178" s="25" t="s">
        <v>135</v>
      </c>
      <c r="E178" s="0" t="n">
        <v>7.5</v>
      </c>
      <c r="F178" s="0" t="n">
        <v>0</v>
      </c>
      <c r="G178" s="0" t="n">
        <f aca="false">E178-F178</f>
        <v>7.5</v>
      </c>
      <c r="H178" s="0" t="s">
        <v>143</v>
      </c>
    </row>
    <row r="179" customFormat="false" ht="15" hidden="false" customHeight="false" outlineLevel="0" collapsed="false">
      <c r="A179" s="28" t="n">
        <v>43434</v>
      </c>
      <c r="B179" s="0" t="s">
        <v>78</v>
      </c>
      <c r="C179" s="0" t="n">
        <v>614003</v>
      </c>
      <c r="D179" s="25" t="s">
        <v>135</v>
      </c>
      <c r="E179" s="0" t="n">
        <v>3</v>
      </c>
      <c r="F179" s="0" t="n">
        <v>0</v>
      </c>
      <c r="G179" s="0" t="n">
        <f aca="false">E179-F179</f>
        <v>3</v>
      </c>
      <c r="H179" s="0" t="s">
        <v>143</v>
      </c>
    </row>
    <row r="180" customFormat="false" ht="15" hidden="false" customHeight="false" outlineLevel="0" collapsed="false">
      <c r="A180" s="28" t="n">
        <v>43434</v>
      </c>
      <c r="B180" s="0" t="s">
        <v>78</v>
      </c>
      <c r="C180" s="0" t="n">
        <v>614003</v>
      </c>
      <c r="D180" s="25" t="s">
        <v>135</v>
      </c>
      <c r="E180" s="0" t="n">
        <v>7.5</v>
      </c>
      <c r="F180" s="0" t="n">
        <v>0</v>
      </c>
      <c r="G180" s="0" t="n">
        <f aca="false">E180-F180</f>
        <v>7.5</v>
      </c>
      <c r="H180" s="0" t="s">
        <v>143</v>
      </c>
    </row>
    <row r="181" customFormat="false" ht="15" hidden="false" customHeight="false" outlineLevel="0" collapsed="false">
      <c r="A181" s="28" t="n">
        <v>43371</v>
      </c>
      <c r="B181" s="0" t="s">
        <v>78</v>
      </c>
      <c r="C181" s="0" t="n">
        <v>614005</v>
      </c>
      <c r="D181" s="25" t="s">
        <v>139</v>
      </c>
      <c r="E181" s="0" t="n">
        <v>36</v>
      </c>
      <c r="F181" s="0" t="n">
        <v>0</v>
      </c>
      <c r="G181" s="0" t="n">
        <f aca="false">E181-F181</f>
        <v>36</v>
      </c>
      <c r="H181" s="0" t="s">
        <v>51</v>
      </c>
    </row>
    <row r="182" customFormat="false" ht="15" hidden="false" customHeight="false" outlineLevel="0" collapsed="false">
      <c r="A182" s="28" t="n">
        <v>43371</v>
      </c>
      <c r="B182" s="0" t="s">
        <v>78</v>
      </c>
      <c r="C182" s="0" t="n">
        <v>614005</v>
      </c>
      <c r="D182" s="25" t="s">
        <v>139</v>
      </c>
      <c r="E182" s="0" t="n">
        <v>22.5</v>
      </c>
      <c r="F182" s="0" t="n">
        <v>0</v>
      </c>
      <c r="G182" s="0" t="n">
        <f aca="false">E182-F182</f>
        <v>22.5</v>
      </c>
      <c r="H182" s="0" t="s">
        <v>51</v>
      </c>
    </row>
    <row r="183" customFormat="false" ht="15" hidden="false" customHeight="false" outlineLevel="0" collapsed="false">
      <c r="A183" s="28" t="n">
        <v>43371</v>
      </c>
      <c r="B183" s="0" t="s">
        <v>78</v>
      </c>
      <c r="C183" s="0" t="n">
        <v>614005</v>
      </c>
      <c r="D183" s="25" t="s">
        <v>139</v>
      </c>
      <c r="E183" s="0" t="n">
        <v>9</v>
      </c>
      <c r="F183" s="0" t="n">
        <v>0</v>
      </c>
      <c r="G183" s="0" t="n">
        <f aca="false">E183-F183</f>
        <v>9</v>
      </c>
      <c r="H183" s="0" t="s">
        <v>51</v>
      </c>
    </row>
    <row r="184" customFormat="false" ht="15" hidden="false" customHeight="false" outlineLevel="0" collapsed="false">
      <c r="A184" s="28" t="n">
        <v>43371</v>
      </c>
      <c r="B184" s="0" t="s">
        <v>78</v>
      </c>
      <c r="C184" s="0" t="n">
        <v>614005</v>
      </c>
      <c r="D184" s="25" t="s">
        <v>139</v>
      </c>
      <c r="E184" s="0" t="n">
        <v>22.5</v>
      </c>
      <c r="F184" s="0" t="n">
        <v>0</v>
      </c>
      <c r="G184" s="0" t="n">
        <f aca="false">E184-F184</f>
        <v>22.5</v>
      </c>
      <c r="H184" s="0" t="s">
        <v>51</v>
      </c>
    </row>
    <row r="185" customFormat="false" ht="15" hidden="false" customHeight="false" outlineLevel="0" collapsed="false">
      <c r="A185" s="28" t="n">
        <v>43404</v>
      </c>
      <c r="B185" s="0" t="s">
        <v>78</v>
      </c>
      <c r="C185" s="0" t="n">
        <v>614005</v>
      </c>
      <c r="D185" s="25" t="s">
        <v>141</v>
      </c>
      <c r="E185" s="0" t="n">
        <v>36</v>
      </c>
      <c r="F185" s="0" t="n">
        <v>0</v>
      </c>
      <c r="G185" s="0" t="n">
        <f aca="false">E185-F185</f>
        <v>36</v>
      </c>
      <c r="H185" s="0" t="s">
        <v>51</v>
      </c>
    </row>
    <row r="186" customFormat="false" ht="15" hidden="false" customHeight="false" outlineLevel="0" collapsed="false">
      <c r="A186" s="28" t="n">
        <v>43404</v>
      </c>
      <c r="B186" s="0" t="s">
        <v>78</v>
      </c>
      <c r="C186" s="0" t="n">
        <v>614005</v>
      </c>
      <c r="D186" s="25" t="s">
        <v>141</v>
      </c>
      <c r="E186" s="0" t="n">
        <v>22.5</v>
      </c>
      <c r="F186" s="0" t="n">
        <v>0</v>
      </c>
      <c r="G186" s="0" t="n">
        <f aca="false">E186-F186</f>
        <v>22.5</v>
      </c>
      <c r="H186" s="0" t="s">
        <v>51</v>
      </c>
    </row>
    <row r="187" customFormat="false" ht="15" hidden="false" customHeight="false" outlineLevel="0" collapsed="false">
      <c r="A187" s="28" t="n">
        <v>43404</v>
      </c>
      <c r="B187" s="0" t="s">
        <v>78</v>
      </c>
      <c r="C187" s="0" t="n">
        <v>614005</v>
      </c>
      <c r="D187" s="25" t="s">
        <v>141</v>
      </c>
      <c r="E187" s="0" t="n">
        <v>9</v>
      </c>
      <c r="F187" s="0" t="n">
        <v>0</v>
      </c>
      <c r="G187" s="0" t="n">
        <f aca="false">E187-F187</f>
        <v>9</v>
      </c>
      <c r="H187" s="0" t="s">
        <v>51</v>
      </c>
    </row>
    <row r="188" customFormat="false" ht="15" hidden="false" customHeight="false" outlineLevel="0" collapsed="false">
      <c r="A188" s="28" t="n">
        <v>43404</v>
      </c>
      <c r="B188" s="0" t="s">
        <v>78</v>
      </c>
      <c r="C188" s="0" t="n">
        <v>614005</v>
      </c>
      <c r="D188" s="25" t="s">
        <v>141</v>
      </c>
      <c r="E188" s="0" t="n">
        <v>22.5</v>
      </c>
      <c r="F188" s="0" t="n">
        <v>0</v>
      </c>
      <c r="G188" s="0" t="n">
        <f aca="false">E188-F188</f>
        <v>22.5</v>
      </c>
      <c r="H188" s="0" t="s">
        <v>51</v>
      </c>
    </row>
    <row r="189" customFormat="false" ht="15" hidden="false" customHeight="false" outlineLevel="0" collapsed="false">
      <c r="A189" s="28" t="n">
        <v>43434</v>
      </c>
      <c r="B189" s="0" t="s">
        <v>78</v>
      </c>
      <c r="C189" s="0" t="n">
        <v>614005</v>
      </c>
      <c r="D189" s="25" t="s">
        <v>131</v>
      </c>
      <c r="E189" s="0" t="n">
        <v>485.04</v>
      </c>
      <c r="F189" s="0" t="n">
        <v>0</v>
      </c>
      <c r="G189" s="0" t="n">
        <f aca="false">E189-F189</f>
        <v>485.04</v>
      </c>
      <c r="H189" s="0" t="s">
        <v>51</v>
      </c>
    </row>
    <row r="190" customFormat="false" ht="15" hidden="false" customHeight="false" outlineLevel="0" collapsed="false">
      <c r="A190" s="28" t="n">
        <v>43434</v>
      </c>
      <c r="B190" s="0" t="s">
        <v>78</v>
      </c>
      <c r="C190" s="0" t="n">
        <v>614005</v>
      </c>
      <c r="D190" s="25" t="s">
        <v>131</v>
      </c>
      <c r="E190" s="0" t="n">
        <v>303.15</v>
      </c>
      <c r="F190" s="0" t="n">
        <v>0</v>
      </c>
      <c r="G190" s="0" t="n">
        <f aca="false">E190-F190</f>
        <v>303.15</v>
      </c>
      <c r="H190" s="0" t="s">
        <v>51</v>
      </c>
    </row>
    <row r="191" customFormat="false" ht="15" hidden="false" customHeight="false" outlineLevel="0" collapsed="false">
      <c r="A191" s="28" t="n">
        <v>43434</v>
      </c>
      <c r="B191" s="0" t="s">
        <v>78</v>
      </c>
      <c r="C191" s="0" t="n">
        <v>614005</v>
      </c>
      <c r="D191" s="25" t="s">
        <v>131</v>
      </c>
      <c r="E191" s="0" t="n">
        <v>121.26</v>
      </c>
      <c r="F191" s="0" t="n">
        <v>0</v>
      </c>
      <c r="G191" s="0" t="n">
        <f aca="false">E191-F191</f>
        <v>121.26</v>
      </c>
      <c r="H191" s="0" t="s">
        <v>51</v>
      </c>
    </row>
    <row r="192" customFormat="false" ht="15" hidden="false" customHeight="false" outlineLevel="0" collapsed="false">
      <c r="A192" s="28" t="n">
        <v>43434</v>
      </c>
      <c r="B192" s="0" t="s">
        <v>78</v>
      </c>
      <c r="C192" s="0" t="n">
        <v>614005</v>
      </c>
      <c r="D192" s="25" t="s">
        <v>131</v>
      </c>
      <c r="E192" s="0" t="n">
        <v>303.17</v>
      </c>
      <c r="F192" s="0" t="n">
        <v>0</v>
      </c>
      <c r="G192" s="0" t="n">
        <f aca="false">E192-F192</f>
        <v>303.17</v>
      </c>
      <c r="H192" s="0" t="s">
        <v>51</v>
      </c>
    </row>
    <row r="193" customFormat="false" ht="15" hidden="false" customHeight="false" outlineLevel="0" collapsed="false">
      <c r="A193" s="28" t="n">
        <v>43371</v>
      </c>
      <c r="B193" s="0" t="s">
        <v>63</v>
      </c>
      <c r="C193" s="0" t="n">
        <v>614006</v>
      </c>
      <c r="D193" s="25" t="s">
        <v>139</v>
      </c>
      <c r="E193" s="0" t="n">
        <v>200</v>
      </c>
      <c r="F193" s="0" t="n">
        <v>0</v>
      </c>
      <c r="G193" s="0" t="n">
        <f aca="false">E193-F193</f>
        <v>200</v>
      </c>
      <c r="H193" s="0" t="s">
        <v>52</v>
      </c>
    </row>
    <row r="194" customFormat="false" ht="15" hidden="false" customHeight="false" outlineLevel="0" collapsed="false">
      <c r="A194" s="28" t="n">
        <v>43404</v>
      </c>
      <c r="B194" s="0" t="s">
        <v>63</v>
      </c>
      <c r="C194" s="0" t="n">
        <v>614006</v>
      </c>
      <c r="D194" s="25" t="s">
        <v>141</v>
      </c>
      <c r="E194" s="0" t="n">
        <v>200</v>
      </c>
      <c r="F194" s="0" t="n">
        <v>0</v>
      </c>
      <c r="G194" s="0" t="n">
        <f aca="false">E194-F194</f>
        <v>200</v>
      </c>
      <c r="H194" s="0" t="s">
        <v>52</v>
      </c>
    </row>
    <row r="195" customFormat="false" ht="15" hidden="false" customHeight="false" outlineLevel="0" collapsed="false">
      <c r="A195" s="28" t="n">
        <v>43434</v>
      </c>
      <c r="B195" s="0" t="s">
        <v>63</v>
      </c>
      <c r="C195" s="0" t="n">
        <v>614006</v>
      </c>
      <c r="D195" s="25" t="s">
        <v>135</v>
      </c>
      <c r="E195" s="0" t="n">
        <v>80</v>
      </c>
      <c r="F195" s="0" t="n">
        <v>0</v>
      </c>
      <c r="G195" s="0" t="n">
        <f aca="false">E195-F195</f>
        <v>80</v>
      </c>
      <c r="H195" s="0" t="s">
        <v>52</v>
      </c>
    </row>
    <row r="196" customFormat="false" ht="15" hidden="false" customHeight="false" outlineLevel="0" collapsed="false">
      <c r="A196" s="28" t="n">
        <v>43434</v>
      </c>
      <c r="B196" s="0" t="s">
        <v>63</v>
      </c>
      <c r="C196" s="0" t="n">
        <v>614006</v>
      </c>
      <c r="D196" s="25" t="s">
        <v>135</v>
      </c>
      <c r="E196" s="0" t="n">
        <v>50</v>
      </c>
      <c r="F196" s="0" t="n">
        <v>0</v>
      </c>
      <c r="G196" s="0" t="n">
        <f aca="false">E196-F196</f>
        <v>50</v>
      </c>
      <c r="H196" s="0" t="s">
        <v>52</v>
      </c>
    </row>
    <row r="197" customFormat="false" ht="15" hidden="false" customHeight="false" outlineLevel="0" collapsed="false">
      <c r="A197" s="28" t="n">
        <v>43434</v>
      </c>
      <c r="B197" s="0" t="s">
        <v>63</v>
      </c>
      <c r="C197" s="0" t="n">
        <v>614006</v>
      </c>
      <c r="D197" s="25" t="s">
        <v>135</v>
      </c>
      <c r="E197" s="0" t="n">
        <v>20</v>
      </c>
      <c r="F197" s="0" t="n">
        <v>0</v>
      </c>
      <c r="G197" s="0" t="n">
        <f aca="false">E197-F197</f>
        <v>20</v>
      </c>
      <c r="H197" s="0" t="s">
        <v>52</v>
      </c>
    </row>
    <row r="198" customFormat="false" ht="15" hidden="false" customHeight="false" outlineLevel="0" collapsed="false">
      <c r="A198" s="28" t="n">
        <v>43434</v>
      </c>
      <c r="B198" s="0" t="s">
        <v>63</v>
      </c>
      <c r="C198" s="0" t="n">
        <v>614006</v>
      </c>
      <c r="D198" s="25" t="s">
        <v>135</v>
      </c>
      <c r="E198" s="0" t="n">
        <v>50</v>
      </c>
      <c r="F198" s="0" t="n">
        <v>0</v>
      </c>
      <c r="G198" s="0" t="n">
        <f aca="false">E198-F198</f>
        <v>50</v>
      </c>
      <c r="H198" s="0" t="s">
        <v>52</v>
      </c>
    </row>
    <row r="199" customFormat="false" ht="15" hidden="false" customHeight="false" outlineLevel="0" collapsed="false">
      <c r="A199" s="28" t="n">
        <v>43370</v>
      </c>
      <c r="B199" s="0" t="s">
        <v>78</v>
      </c>
      <c r="C199" s="0" t="n">
        <v>615200</v>
      </c>
      <c r="D199" s="25" t="s">
        <v>144</v>
      </c>
      <c r="E199" s="0" t="n">
        <v>86.4</v>
      </c>
      <c r="F199" s="0" t="n">
        <v>0</v>
      </c>
      <c r="G199" s="0" t="n">
        <f aca="false">E199-F199</f>
        <v>86.4</v>
      </c>
      <c r="H199" s="0" t="s">
        <v>145</v>
      </c>
    </row>
    <row r="200" customFormat="false" ht="15" hidden="false" customHeight="false" outlineLevel="0" collapsed="false">
      <c r="A200" s="28" t="n">
        <v>43370</v>
      </c>
      <c r="B200" s="0" t="s">
        <v>78</v>
      </c>
      <c r="C200" s="0" t="n">
        <v>615200</v>
      </c>
      <c r="D200" s="25" t="s">
        <v>144</v>
      </c>
      <c r="E200" s="0" t="n">
        <v>54</v>
      </c>
      <c r="F200" s="0" t="n">
        <v>0</v>
      </c>
      <c r="G200" s="0" t="n">
        <f aca="false">E200-F200</f>
        <v>54</v>
      </c>
      <c r="H200" s="0" t="s">
        <v>145</v>
      </c>
    </row>
    <row r="201" customFormat="false" ht="15" hidden="false" customHeight="false" outlineLevel="0" collapsed="false">
      <c r="A201" s="28" t="n">
        <v>43370</v>
      </c>
      <c r="B201" s="0" t="s">
        <v>78</v>
      </c>
      <c r="C201" s="0" t="n">
        <v>615200</v>
      </c>
      <c r="D201" s="25" t="s">
        <v>144</v>
      </c>
      <c r="E201" s="0" t="n">
        <v>21.6</v>
      </c>
      <c r="F201" s="0" t="n">
        <v>0</v>
      </c>
      <c r="G201" s="0" t="n">
        <f aca="false">E201-F201</f>
        <v>21.6</v>
      </c>
      <c r="H201" s="0" t="s">
        <v>145</v>
      </c>
    </row>
    <row r="202" customFormat="false" ht="15" hidden="false" customHeight="false" outlineLevel="0" collapsed="false">
      <c r="A202" s="28" t="n">
        <v>43370</v>
      </c>
      <c r="B202" s="0" t="s">
        <v>78</v>
      </c>
      <c r="C202" s="0" t="n">
        <v>615200</v>
      </c>
      <c r="D202" s="25" t="s">
        <v>144</v>
      </c>
      <c r="E202" s="0" t="n">
        <v>54</v>
      </c>
      <c r="F202" s="0" t="n">
        <v>0</v>
      </c>
      <c r="G202" s="0" t="n">
        <f aca="false">E202-F202</f>
        <v>54</v>
      </c>
      <c r="H202" s="0" t="s">
        <v>145</v>
      </c>
    </row>
    <row r="203" customFormat="false" ht="15" hidden="false" customHeight="false" outlineLevel="0" collapsed="false">
      <c r="A203" s="28" t="n">
        <v>43384</v>
      </c>
      <c r="B203" s="0" t="s">
        <v>63</v>
      </c>
      <c r="C203" s="0" t="n">
        <v>615200</v>
      </c>
      <c r="D203" s="25" t="s">
        <v>146</v>
      </c>
      <c r="E203" s="0" t="n">
        <v>722.4</v>
      </c>
      <c r="F203" s="0" t="n">
        <v>0</v>
      </c>
      <c r="G203" s="0" t="n">
        <f aca="false">E203-F203</f>
        <v>722.4</v>
      </c>
      <c r="H203" s="0" t="s">
        <v>145</v>
      </c>
    </row>
    <row r="204" customFormat="false" ht="15" hidden="false" customHeight="false" outlineLevel="0" collapsed="false">
      <c r="A204" s="28" t="n">
        <v>43400</v>
      </c>
      <c r="B204" s="0" t="s">
        <v>78</v>
      </c>
      <c r="C204" s="0" t="n">
        <v>615200</v>
      </c>
      <c r="D204" s="25" t="s">
        <v>147</v>
      </c>
      <c r="E204" s="0" t="n">
        <v>86.4</v>
      </c>
      <c r="F204" s="0" t="n">
        <v>0</v>
      </c>
      <c r="G204" s="0" t="n">
        <f aca="false">E204-F204</f>
        <v>86.4</v>
      </c>
      <c r="H204" s="0" t="s">
        <v>145</v>
      </c>
    </row>
    <row r="205" customFormat="false" ht="15" hidden="false" customHeight="false" outlineLevel="0" collapsed="false">
      <c r="A205" s="28" t="n">
        <v>43400</v>
      </c>
      <c r="B205" s="0" t="s">
        <v>78</v>
      </c>
      <c r="C205" s="0" t="n">
        <v>615200</v>
      </c>
      <c r="D205" s="25" t="s">
        <v>147</v>
      </c>
      <c r="E205" s="0" t="n">
        <v>54</v>
      </c>
      <c r="F205" s="0" t="n">
        <v>0</v>
      </c>
      <c r="G205" s="0" t="n">
        <f aca="false">E205-F205</f>
        <v>54</v>
      </c>
      <c r="H205" s="0" t="s">
        <v>145</v>
      </c>
    </row>
    <row r="206" customFormat="false" ht="15" hidden="false" customHeight="false" outlineLevel="0" collapsed="false">
      <c r="A206" s="28" t="n">
        <v>43400</v>
      </c>
      <c r="B206" s="0" t="s">
        <v>78</v>
      </c>
      <c r="C206" s="0" t="n">
        <v>615200</v>
      </c>
      <c r="D206" s="25" t="s">
        <v>147</v>
      </c>
      <c r="E206" s="0" t="n">
        <v>21.6</v>
      </c>
      <c r="F206" s="0" t="n">
        <v>0</v>
      </c>
      <c r="G206" s="0" t="n">
        <f aca="false">E206-F206</f>
        <v>21.6</v>
      </c>
      <c r="H206" s="0" t="s">
        <v>145</v>
      </c>
    </row>
    <row r="207" customFormat="false" ht="15" hidden="false" customHeight="false" outlineLevel="0" collapsed="false">
      <c r="A207" s="28" t="n">
        <v>43400</v>
      </c>
      <c r="B207" s="0" t="s">
        <v>78</v>
      </c>
      <c r="C207" s="0" t="n">
        <v>615200</v>
      </c>
      <c r="D207" s="25" t="s">
        <v>147</v>
      </c>
      <c r="E207" s="0" t="n">
        <v>54</v>
      </c>
      <c r="F207" s="0" t="n">
        <v>0</v>
      </c>
      <c r="G207" s="0" t="n">
        <f aca="false">E207-F207</f>
        <v>54</v>
      </c>
      <c r="H207" s="0" t="s">
        <v>145</v>
      </c>
    </row>
    <row r="208" customFormat="false" ht="15" hidden="false" customHeight="false" outlineLevel="0" collapsed="false">
      <c r="A208" s="28" t="n">
        <v>43432</v>
      </c>
      <c r="B208" s="0" t="s">
        <v>63</v>
      </c>
      <c r="C208" s="0" t="n">
        <v>615200</v>
      </c>
      <c r="D208" s="25" t="s">
        <v>148</v>
      </c>
      <c r="E208" s="0" t="n">
        <v>158.18</v>
      </c>
      <c r="F208" s="0" t="n">
        <v>0</v>
      </c>
      <c r="G208" s="0" t="n">
        <f aca="false">E208-F208</f>
        <v>158.18</v>
      </c>
      <c r="H208" s="0" t="s">
        <v>145</v>
      </c>
    </row>
    <row r="209" customFormat="false" ht="15" hidden="false" customHeight="false" outlineLevel="0" collapsed="false">
      <c r="A209" s="28" t="n">
        <v>43397</v>
      </c>
      <c r="B209" s="0" t="s">
        <v>78</v>
      </c>
      <c r="C209" s="0" t="n">
        <v>615500</v>
      </c>
      <c r="D209" s="25" t="s">
        <v>149</v>
      </c>
      <c r="E209" s="0" t="n">
        <v>82.37</v>
      </c>
      <c r="F209" s="0" t="n">
        <v>0</v>
      </c>
      <c r="G209" s="0" t="n">
        <f aca="false">E209-F209</f>
        <v>82.37</v>
      </c>
      <c r="H209" s="0" t="s">
        <v>145</v>
      </c>
    </row>
    <row r="210" customFormat="false" ht="15" hidden="false" customHeight="false" outlineLevel="0" collapsed="false">
      <c r="A210" s="28" t="n">
        <v>43346</v>
      </c>
      <c r="B210" s="0" t="s">
        <v>78</v>
      </c>
      <c r="C210" s="0" t="n">
        <v>615600</v>
      </c>
      <c r="D210" s="25" t="s">
        <v>150</v>
      </c>
      <c r="E210" s="0" t="n">
        <v>17.71</v>
      </c>
      <c r="F210" s="0" t="n">
        <v>0</v>
      </c>
      <c r="G210" s="0" t="n">
        <f aca="false">E210-F210</f>
        <v>17.71</v>
      </c>
      <c r="H210" s="0" t="s">
        <v>151</v>
      </c>
    </row>
    <row r="211" customFormat="false" ht="15" hidden="false" customHeight="false" outlineLevel="0" collapsed="false">
      <c r="A211" s="28" t="n">
        <v>43346</v>
      </c>
      <c r="B211" s="0" t="s">
        <v>78</v>
      </c>
      <c r="C211" s="0" t="n">
        <v>615600</v>
      </c>
      <c r="D211" s="25" t="s">
        <v>150</v>
      </c>
      <c r="E211" s="0" t="n">
        <v>17.71</v>
      </c>
      <c r="F211" s="0" t="n">
        <v>0</v>
      </c>
      <c r="G211" s="0" t="n">
        <f aca="false">E211-F211</f>
        <v>17.71</v>
      </c>
      <c r="H211" s="0" t="s">
        <v>151</v>
      </c>
    </row>
    <row r="212" customFormat="false" ht="15" hidden="false" customHeight="false" outlineLevel="0" collapsed="false">
      <c r="A212" s="28" t="n">
        <v>43346</v>
      </c>
      <c r="B212" s="0" t="s">
        <v>78</v>
      </c>
      <c r="C212" s="0" t="n">
        <v>615600</v>
      </c>
      <c r="D212" s="25" t="s">
        <v>150</v>
      </c>
      <c r="E212" s="0" t="n">
        <v>17.71</v>
      </c>
      <c r="F212" s="0" t="n">
        <v>0</v>
      </c>
      <c r="G212" s="0" t="n">
        <f aca="false">E212-F212</f>
        <v>17.71</v>
      </c>
      <c r="H212" s="0" t="s">
        <v>151</v>
      </c>
    </row>
    <row r="213" customFormat="false" ht="15" hidden="false" customHeight="false" outlineLevel="0" collapsed="false">
      <c r="A213" s="28" t="n">
        <v>43346</v>
      </c>
      <c r="B213" s="0" t="s">
        <v>78</v>
      </c>
      <c r="C213" s="0" t="n">
        <v>615600</v>
      </c>
      <c r="D213" s="25" t="s">
        <v>150</v>
      </c>
      <c r="E213" s="0" t="n">
        <v>17.71</v>
      </c>
      <c r="F213" s="0" t="n">
        <v>0</v>
      </c>
      <c r="G213" s="0" t="n">
        <f aca="false">E213-F213</f>
        <v>17.71</v>
      </c>
      <c r="H213" s="0" t="s">
        <v>151</v>
      </c>
    </row>
    <row r="214" customFormat="false" ht="15" hidden="false" customHeight="false" outlineLevel="0" collapsed="false">
      <c r="A214" s="28" t="n">
        <v>43357</v>
      </c>
      <c r="B214" s="0" t="s">
        <v>78</v>
      </c>
      <c r="C214" s="0" t="n">
        <v>615600</v>
      </c>
      <c r="D214" s="25" t="s">
        <v>152</v>
      </c>
      <c r="E214" s="0" t="n">
        <v>0</v>
      </c>
      <c r="F214" s="0" t="n">
        <v>540</v>
      </c>
      <c r="G214" s="0" t="n">
        <f aca="false">E214-F214</f>
        <v>-540</v>
      </c>
      <c r="H214" s="0" t="s">
        <v>151</v>
      </c>
    </row>
    <row r="215" customFormat="false" ht="15" hidden="false" customHeight="false" outlineLevel="0" collapsed="false">
      <c r="A215" s="28" t="n">
        <v>43364</v>
      </c>
      <c r="B215" s="0" t="s">
        <v>63</v>
      </c>
      <c r="C215" s="0" t="n">
        <v>615600</v>
      </c>
      <c r="D215" s="25" t="s">
        <v>153</v>
      </c>
      <c r="E215" s="0" t="n">
        <v>372</v>
      </c>
      <c r="F215" s="0" t="n">
        <v>0</v>
      </c>
      <c r="G215" s="0" t="n">
        <f aca="false">E215-F215</f>
        <v>372</v>
      </c>
      <c r="H215" s="0" t="s">
        <v>151</v>
      </c>
    </row>
    <row r="216" customFormat="false" ht="15" hidden="false" customHeight="false" outlineLevel="0" collapsed="false">
      <c r="A216" s="28" t="n">
        <v>43376</v>
      </c>
      <c r="B216" s="0" t="s">
        <v>78</v>
      </c>
      <c r="C216" s="0" t="n">
        <v>615600</v>
      </c>
      <c r="D216" s="25" t="s">
        <v>154</v>
      </c>
      <c r="E216" s="0" t="n">
        <v>17.25</v>
      </c>
      <c r="F216" s="0" t="n">
        <v>0</v>
      </c>
      <c r="G216" s="0" t="n">
        <f aca="false">E216-F216</f>
        <v>17.25</v>
      </c>
      <c r="H216" s="0" t="s">
        <v>151</v>
      </c>
    </row>
    <row r="217" customFormat="false" ht="15" hidden="false" customHeight="false" outlineLevel="0" collapsed="false">
      <c r="A217" s="28" t="n">
        <v>43376</v>
      </c>
      <c r="B217" s="0" t="s">
        <v>78</v>
      </c>
      <c r="C217" s="0" t="n">
        <v>615600</v>
      </c>
      <c r="D217" s="25" t="s">
        <v>154</v>
      </c>
      <c r="E217" s="0" t="n">
        <v>17.25</v>
      </c>
      <c r="F217" s="0" t="n">
        <v>0</v>
      </c>
      <c r="G217" s="0" t="n">
        <f aca="false">E217-F217</f>
        <v>17.25</v>
      </c>
      <c r="H217" s="0" t="s">
        <v>151</v>
      </c>
    </row>
    <row r="218" customFormat="false" ht="15" hidden="false" customHeight="false" outlineLevel="0" collapsed="false">
      <c r="A218" s="28" t="n">
        <v>43376</v>
      </c>
      <c r="B218" s="0" t="s">
        <v>78</v>
      </c>
      <c r="C218" s="0" t="n">
        <v>615600</v>
      </c>
      <c r="D218" s="25" t="s">
        <v>154</v>
      </c>
      <c r="E218" s="0" t="n">
        <v>17.25</v>
      </c>
      <c r="F218" s="0" t="n">
        <v>0</v>
      </c>
      <c r="G218" s="0" t="n">
        <f aca="false">E218-F218</f>
        <v>17.25</v>
      </c>
      <c r="H218" s="0" t="s">
        <v>151</v>
      </c>
    </row>
    <row r="219" customFormat="false" ht="15" hidden="false" customHeight="false" outlineLevel="0" collapsed="false">
      <c r="A219" s="28" t="n">
        <v>43376</v>
      </c>
      <c r="B219" s="0" t="s">
        <v>78</v>
      </c>
      <c r="C219" s="0" t="n">
        <v>615600</v>
      </c>
      <c r="D219" s="25" t="s">
        <v>154</v>
      </c>
      <c r="E219" s="0" t="n">
        <v>17.25</v>
      </c>
      <c r="F219" s="0" t="n">
        <v>0</v>
      </c>
      <c r="G219" s="0" t="n">
        <f aca="false">E219-F219</f>
        <v>17.25</v>
      </c>
      <c r="H219" s="0" t="s">
        <v>151</v>
      </c>
    </row>
    <row r="220" customFormat="false" ht="15" hidden="false" customHeight="false" outlineLevel="0" collapsed="false">
      <c r="A220" s="28" t="n">
        <v>43375</v>
      </c>
      <c r="B220" s="0" t="s">
        <v>78</v>
      </c>
      <c r="C220" s="0" t="n">
        <v>615600</v>
      </c>
      <c r="D220" s="25" t="s">
        <v>155</v>
      </c>
      <c r="E220" s="0" t="n">
        <v>634.5</v>
      </c>
      <c r="F220" s="0" t="n">
        <v>0</v>
      </c>
      <c r="G220" s="0" t="n">
        <f aca="false">E220-F220</f>
        <v>634.5</v>
      </c>
      <c r="H220" s="0" t="s">
        <v>151</v>
      </c>
    </row>
    <row r="221" customFormat="false" ht="15" hidden="false" customHeight="false" outlineLevel="0" collapsed="false">
      <c r="A221" s="28" t="n">
        <v>43375</v>
      </c>
      <c r="B221" s="0" t="s">
        <v>78</v>
      </c>
      <c r="C221" s="0" t="n">
        <v>615600</v>
      </c>
      <c r="D221" s="25" t="s">
        <v>155</v>
      </c>
      <c r="E221" s="0" t="n">
        <v>634.5</v>
      </c>
      <c r="F221" s="0" t="n">
        <v>0</v>
      </c>
      <c r="G221" s="0" t="n">
        <f aca="false">E221-F221</f>
        <v>634.5</v>
      </c>
      <c r="H221" s="0" t="s">
        <v>151</v>
      </c>
    </row>
    <row r="222" customFormat="false" ht="15" hidden="false" customHeight="false" outlineLevel="0" collapsed="false">
      <c r="A222" s="28" t="n">
        <v>43375</v>
      </c>
      <c r="B222" s="0" t="s">
        <v>78</v>
      </c>
      <c r="C222" s="0" t="n">
        <v>615600</v>
      </c>
      <c r="D222" s="25" t="s">
        <v>155</v>
      </c>
      <c r="E222" s="0" t="n">
        <v>634.5</v>
      </c>
      <c r="F222" s="0" t="n">
        <v>0</v>
      </c>
      <c r="G222" s="0" t="n">
        <f aca="false">E222-F222</f>
        <v>634.5</v>
      </c>
      <c r="H222" s="0" t="s">
        <v>151</v>
      </c>
    </row>
    <row r="223" customFormat="false" ht="15" hidden="false" customHeight="false" outlineLevel="0" collapsed="false">
      <c r="A223" s="28" t="n">
        <v>43375</v>
      </c>
      <c r="B223" s="0" t="s">
        <v>78</v>
      </c>
      <c r="C223" s="0" t="n">
        <v>615600</v>
      </c>
      <c r="D223" s="25" t="s">
        <v>155</v>
      </c>
      <c r="E223" s="0" t="n">
        <v>634.5</v>
      </c>
      <c r="F223" s="0" t="n">
        <v>0</v>
      </c>
      <c r="G223" s="0" t="n">
        <f aca="false">E223-F223</f>
        <v>634.5</v>
      </c>
      <c r="H223" s="0" t="s">
        <v>151</v>
      </c>
    </row>
    <row r="224" customFormat="false" ht="15" hidden="false" customHeight="false" outlineLevel="0" collapsed="false">
      <c r="A224" s="28" t="n">
        <v>43388</v>
      </c>
      <c r="B224" s="0" t="s">
        <v>78</v>
      </c>
      <c r="C224" s="0" t="n">
        <v>615600</v>
      </c>
      <c r="D224" s="25" t="s">
        <v>156</v>
      </c>
      <c r="E224" s="0" t="n">
        <v>696.24</v>
      </c>
      <c r="F224" s="0" t="n">
        <v>0</v>
      </c>
      <c r="G224" s="0" t="n">
        <f aca="false">E224-F224</f>
        <v>696.24</v>
      </c>
      <c r="H224" s="0" t="s">
        <v>151</v>
      </c>
    </row>
    <row r="225" customFormat="false" ht="15" hidden="false" customHeight="false" outlineLevel="0" collapsed="false">
      <c r="A225" s="28" t="n">
        <v>43388</v>
      </c>
      <c r="B225" s="0" t="s">
        <v>78</v>
      </c>
      <c r="C225" s="0" t="n">
        <v>615600</v>
      </c>
      <c r="D225" s="25" t="s">
        <v>156</v>
      </c>
      <c r="E225" s="0" t="n">
        <v>696.24</v>
      </c>
      <c r="F225" s="0" t="n">
        <v>0</v>
      </c>
      <c r="G225" s="0" t="n">
        <f aca="false">E225-F225</f>
        <v>696.24</v>
      </c>
      <c r="H225" s="0" t="s">
        <v>151</v>
      </c>
    </row>
    <row r="226" customFormat="false" ht="15" hidden="false" customHeight="false" outlineLevel="0" collapsed="false">
      <c r="A226" s="28" t="n">
        <v>43388</v>
      </c>
      <c r="B226" s="0" t="s">
        <v>78</v>
      </c>
      <c r="C226" s="0" t="n">
        <v>615600</v>
      </c>
      <c r="D226" s="25" t="s">
        <v>156</v>
      </c>
      <c r="E226" s="0" t="n">
        <v>696.24</v>
      </c>
      <c r="F226" s="0" t="n">
        <v>0</v>
      </c>
      <c r="G226" s="0" t="n">
        <f aca="false">E226-F226</f>
        <v>696.24</v>
      </c>
      <c r="H226" s="0" t="s">
        <v>151</v>
      </c>
    </row>
    <row r="227" customFormat="false" ht="15" hidden="false" customHeight="false" outlineLevel="0" collapsed="false">
      <c r="A227" s="28" t="n">
        <v>43388</v>
      </c>
      <c r="B227" s="0" t="s">
        <v>78</v>
      </c>
      <c r="C227" s="0" t="n">
        <v>615600</v>
      </c>
      <c r="D227" s="25" t="s">
        <v>156</v>
      </c>
      <c r="E227" s="0" t="n">
        <v>696.24</v>
      </c>
      <c r="F227" s="0" t="n">
        <v>0</v>
      </c>
      <c r="G227" s="0" t="n">
        <f aca="false">E227-F227</f>
        <v>696.24</v>
      </c>
      <c r="H227" s="0" t="s">
        <v>151</v>
      </c>
    </row>
    <row r="228" customFormat="false" ht="15" hidden="false" customHeight="false" outlineLevel="0" collapsed="false">
      <c r="A228" s="28" t="n">
        <v>43388</v>
      </c>
      <c r="B228" s="0" t="s">
        <v>78</v>
      </c>
      <c r="C228" s="0" t="n">
        <v>615600</v>
      </c>
      <c r="D228" s="25" t="s">
        <v>157</v>
      </c>
      <c r="E228" s="0" t="n">
        <v>2784.96</v>
      </c>
      <c r="F228" s="0" t="n">
        <v>0</v>
      </c>
      <c r="G228" s="0" t="n">
        <f aca="false">E228-F228</f>
        <v>2784.96</v>
      </c>
      <c r="H228" s="0" t="s">
        <v>151</v>
      </c>
    </row>
    <row r="229" customFormat="false" ht="15" hidden="false" customHeight="false" outlineLevel="0" collapsed="false">
      <c r="A229" s="28" t="n">
        <v>43407</v>
      </c>
      <c r="B229" s="0" t="s">
        <v>78</v>
      </c>
      <c r="C229" s="0" t="n">
        <v>615600</v>
      </c>
      <c r="D229" s="25" t="s">
        <v>158</v>
      </c>
      <c r="E229" s="0" t="n">
        <v>18.65</v>
      </c>
      <c r="F229" s="0" t="n">
        <v>0</v>
      </c>
      <c r="G229" s="0" t="n">
        <f aca="false">E229-F229</f>
        <v>18.65</v>
      </c>
      <c r="H229" s="0" t="s">
        <v>151</v>
      </c>
    </row>
    <row r="230" customFormat="false" ht="15" hidden="false" customHeight="false" outlineLevel="0" collapsed="false">
      <c r="A230" s="28" t="n">
        <v>43407</v>
      </c>
      <c r="B230" s="0" t="s">
        <v>78</v>
      </c>
      <c r="C230" s="0" t="n">
        <v>615600</v>
      </c>
      <c r="D230" s="25" t="s">
        <v>158</v>
      </c>
      <c r="E230" s="0" t="n">
        <v>18.65</v>
      </c>
      <c r="F230" s="0" t="n">
        <v>0</v>
      </c>
      <c r="G230" s="0" t="n">
        <f aca="false">E230-F230</f>
        <v>18.65</v>
      </c>
      <c r="H230" s="0" t="s">
        <v>151</v>
      </c>
    </row>
    <row r="231" customFormat="false" ht="15" hidden="false" customHeight="false" outlineLevel="0" collapsed="false">
      <c r="A231" s="28" t="n">
        <v>43407</v>
      </c>
      <c r="B231" s="0" t="s">
        <v>78</v>
      </c>
      <c r="C231" s="0" t="n">
        <v>615600</v>
      </c>
      <c r="D231" s="25" t="s">
        <v>158</v>
      </c>
      <c r="E231" s="0" t="n">
        <v>18.65</v>
      </c>
      <c r="F231" s="0" t="n">
        <v>0</v>
      </c>
      <c r="G231" s="0" t="n">
        <f aca="false">E231-F231</f>
        <v>18.65</v>
      </c>
      <c r="H231" s="0" t="s">
        <v>151</v>
      </c>
    </row>
    <row r="232" customFormat="false" ht="15" hidden="false" customHeight="false" outlineLevel="0" collapsed="false">
      <c r="A232" s="28" t="n">
        <v>43407</v>
      </c>
      <c r="B232" s="0" t="s">
        <v>78</v>
      </c>
      <c r="C232" s="0" t="n">
        <v>615600</v>
      </c>
      <c r="D232" s="25" t="s">
        <v>158</v>
      </c>
      <c r="E232" s="0" t="n">
        <v>18.65</v>
      </c>
      <c r="F232" s="0" t="n">
        <v>0</v>
      </c>
      <c r="G232" s="0" t="n">
        <f aca="false">E232-F232</f>
        <v>18.65</v>
      </c>
      <c r="H232" s="0" t="s">
        <v>151</v>
      </c>
    </row>
    <row r="233" customFormat="false" ht="15" hidden="false" customHeight="false" outlineLevel="0" collapsed="false">
      <c r="A233" s="28" t="n">
        <v>43424</v>
      </c>
      <c r="B233" s="0" t="s">
        <v>63</v>
      </c>
      <c r="C233" s="0" t="n">
        <v>615600</v>
      </c>
      <c r="D233" s="25" t="s">
        <v>159</v>
      </c>
      <c r="E233" s="0" t="n">
        <v>360</v>
      </c>
      <c r="F233" s="0" t="n">
        <v>0</v>
      </c>
      <c r="G233" s="0" t="n">
        <f aca="false">E233-F233</f>
        <v>360</v>
      </c>
      <c r="H233" s="0" t="s">
        <v>151</v>
      </c>
    </row>
    <row r="234" customFormat="false" ht="15" hidden="false" customHeight="false" outlineLevel="0" collapsed="false">
      <c r="A234" s="28" t="n">
        <v>43371</v>
      </c>
      <c r="B234" s="0" t="s">
        <v>63</v>
      </c>
      <c r="C234" s="0" t="n">
        <v>615600</v>
      </c>
      <c r="D234" s="25" t="s">
        <v>160</v>
      </c>
      <c r="E234" s="0" t="n">
        <v>144.5</v>
      </c>
      <c r="F234" s="0" t="n">
        <v>0</v>
      </c>
      <c r="G234" s="0" t="n">
        <f aca="false">E234-F234</f>
        <v>144.5</v>
      </c>
      <c r="H234" s="0" t="s">
        <v>151</v>
      </c>
    </row>
    <row r="235" customFormat="false" ht="15" hidden="false" customHeight="false" outlineLevel="0" collapsed="false">
      <c r="A235" s="28" t="n">
        <v>43434</v>
      </c>
      <c r="B235" s="0" t="s">
        <v>78</v>
      </c>
      <c r="C235" s="0" t="n">
        <v>616001</v>
      </c>
      <c r="D235" s="25" t="s">
        <v>161</v>
      </c>
      <c r="E235" s="0" t="n">
        <v>909.16</v>
      </c>
      <c r="F235" s="0" t="n">
        <v>0</v>
      </c>
      <c r="G235" s="0" t="n">
        <f aca="false">E235-F235</f>
        <v>909.16</v>
      </c>
      <c r="H235" s="0" t="s">
        <v>162</v>
      </c>
    </row>
    <row r="236" customFormat="false" ht="15" hidden="false" customHeight="false" outlineLevel="0" collapsed="false">
      <c r="A236" s="28" t="n">
        <v>43434</v>
      </c>
      <c r="B236" s="0" t="s">
        <v>78</v>
      </c>
      <c r="C236" s="0" t="n">
        <v>616001</v>
      </c>
      <c r="D236" s="25" t="s">
        <v>161</v>
      </c>
      <c r="E236" s="0" t="n">
        <v>568.23</v>
      </c>
      <c r="F236" s="0" t="n">
        <v>0</v>
      </c>
      <c r="G236" s="0" t="n">
        <f aca="false">E236-F236</f>
        <v>568.23</v>
      </c>
      <c r="H236" s="0" t="s">
        <v>162</v>
      </c>
    </row>
    <row r="237" customFormat="false" ht="15" hidden="false" customHeight="false" outlineLevel="0" collapsed="false">
      <c r="A237" s="28" t="n">
        <v>43434</v>
      </c>
      <c r="B237" s="0" t="s">
        <v>78</v>
      </c>
      <c r="C237" s="0" t="n">
        <v>616001</v>
      </c>
      <c r="D237" s="25" t="s">
        <v>161</v>
      </c>
      <c r="E237" s="0" t="n">
        <v>227.29</v>
      </c>
      <c r="F237" s="0" t="n">
        <v>0</v>
      </c>
      <c r="G237" s="0" t="n">
        <f aca="false">E237-F237</f>
        <v>227.29</v>
      </c>
      <c r="H237" s="0" t="s">
        <v>162</v>
      </c>
    </row>
    <row r="238" customFormat="false" ht="15" hidden="false" customHeight="false" outlineLevel="0" collapsed="false">
      <c r="A238" s="28" t="n">
        <v>43434</v>
      </c>
      <c r="B238" s="0" t="s">
        <v>78</v>
      </c>
      <c r="C238" s="0" t="n">
        <v>616001</v>
      </c>
      <c r="D238" s="25" t="s">
        <v>161</v>
      </c>
      <c r="E238" s="0" t="n">
        <v>568.24</v>
      </c>
      <c r="F238" s="0" t="n">
        <v>0</v>
      </c>
      <c r="G238" s="0" t="n">
        <f aca="false">E238-F238</f>
        <v>568.24</v>
      </c>
      <c r="H238" s="0" t="s">
        <v>162</v>
      </c>
    </row>
    <row r="239" customFormat="false" ht="15" hidden="false" customHeight="false" outlineLevel="0" collapsed="false">
      <c r="A239" s="28" t="n">
        <v>43434</v>
      </c>
      <c r="B239" s="0" t="s">
        <v>78</v>
      </c>
      <c r="C239" s="0" t="n">
        <v>616001</v>
      </c>
      <c r="D239" s="25" t="s">
        <v>163</v>
      </c>
      <c r="E239" s="0" t="n">
        <v>540.85</v>
      </c>
      <c r="F239" s="0" t="n">
        <v>0</v>
      </c>
      <c r="G239" s="0" t="n">
        <f aca="false">E239-F239</f>
        <v>540.85</v>
      </c>
      <c r="H239" s="0" t="s">
        <v>162</v>
      </c>
    </row>
    <row r="240" customFormat="false" ht="15" hidden="false" customHeight="false" outlineLevel="0" collapsed="false">
      <c r="A240" s="28" t="n">
        <v>43434</v>
      </c>
      <c r="B240" s="0" t="s">
        <v>78</v>
      </c>
      <c r="C240" s="0" t="n">
        <v>616001</v>
      </c>
      <c r="D240" s="25" t="s">
        <v>163</v>
      </c>
      <c r="E240" s="0" t="n">
        <v>338.03</v>
      </c>
      <c r="F240" s="0" t="n">
        <v>0</v>
      </c>
      <c r="G240" s="0" t="n">
        <f aca="false">E240-F240</f>
        <v>338.03</v>
      </c>
      <c r="H240" s="0" t="s">
        <v>162</v>
      </c>
    </row>
    <row r="241" customFormat="false" ht="15" hidden="false" customHeight="false" outlineLevel="0" collapsed="false">
      <c r="A241" s="28" t="n">
        <v>43434</v>
      </c>
      <c r="B241" s="0" t="s">
        <v>78</v>
      </c>
      <c r="C241" s="0" t="n">
        <v>616001</v>
      </c>
      <c r="D241" s="25" t="s">
        <v>163</v>
      </c>
      <c r="E241" s="0" t="n">
        <v>135.21</v>
      </c>
      <c r="F241" s="0" t="n">
        <v>0</v>
      </c>
      <c r="G241" s="0" t="n">
        <f aca="false">E241-F241</f>
        <v>135.21</v>
      </c>
      <c r="H241" s="0" t="s">
        <v>162</v>
      </c>
    </row>
    <row r="242" customFormat="false" ht="15" hidden="false" customHeight="false" outlineLevel="0" collapsed="false">
      <c r="A242" s="28" t="n">
        <v>43434</v>
      </c>
      <c r="B242" s="0" t="s">
        <v>78</v>
      </c>
      <c r="C242" s="0" t="n">
        <v>616001</v>
      </c>
      <c r="D242" s="25" t="s">
        <v>163</v>
      </c>
      <c r="E242" s="0" t="n">
        <v>338.04</v>
      </c>
      <c r="F242" s="0" t="n">
        <v>0</v>
      </c>
      <c r="G242" s="0" t="n">
        <f aca="false">E242-F242</f>
        <v>338.04</v>
      </c>
      <c r="H242" s="0" t="s">
        <v>162</v>
      </c>
    </row>
    <row r="243" customFormat="false" ht="15" hidden="false" customHeight="false" outlineLevel="0" collapsed="false">
      <c r="A243" s="28" t="n">
        <v>43356</v>
      </c>
      <c r="B243" s="0" t="s">
        <v>78</v>
      </c>
      <c r="C243" s="0" t="n">
        <v>618100</v>
      </c>
      <c r="D243" s="25" t="s">
        <v>164</v>
      </c>
      <c r="E243" s="0" t="n">
        <v>9.9</v>
      </c>
      <c r="F243" s="0" t="n">
        <v>0</v>
      </c>
      <c r="G243" s="0" t="n">
        <f aca="false">E243-F243</f>
        <v>9.9</v>
      </c>
      <c r="H243" s="0" t="s">
        <v>165</v>
      </c>
    </row>
    <row r="244" customFormat="false" ht="15" hidden="false" customHeight="false" outlineLevel="0" collapsed="false">
      <c r="A244" s="28" t="n">
        <v>43360</v>
      </c>
      <c r="B244" s="0" t="s">
        <v>78</v>
      </c>
      <c r="C244" s="0" t="n">
        <v>618100</v>
      </c>
      <c r="D244" s="25" t="s">
        <v>166</v>
      </c>
      <c r="E244" s="0" t="n">
        <v>4</v>
      </c>
      <c r="F244" s="0" t="n">
        <v>0</v>
      </c>
      <c r="G244" s="0" t="n">
        <f aca="false">E244-F244</f>
        <v>4</v>
      </c>
      <c r="H244" s="0" t="s">
        <v>165</v>
      </c>
    </row>
    <row r="245" customFormat="false" ht="15" hidden="false" customHeight="false" outlineLevel="0" collapsed="false">
      <c r="A245" s="28" t="n">
        <v>43364</v>
      </c>
      <c r="B245" s="0" t="s">
        <v>78</v>
      </c>
      <c r="C245" s="0" t="n">
        <v>618100</v>
      </c>
      <c r="D245" s="25" t="s">
        <v>167</v>
      </c>
      <c r="E245" s="0" t="n">
        <v>1</v>
      </c>
      <c r="F245" s="0" t="n">
        <v>0</v>
      </c>
      <c r="G245" s="0" t="n">
        <f aca="false">E245-F245</f>
        <v>1</v>
      </c>
      <c r="H245" s="0" t="s">
        <v>165</v>
      </c>
    </row>
    <row r="246" customFormat="false" ht="15" hidden="false" customHeight="false" outlineLevel="0" collapsed="false">
      <c r="A246" s="28" t="n">
        <v>43385</v>
      </c>
      <c r="B246" s="0" t="s">
        <v>78</v>
      </c>
      <c r="C246" s="0" t="n">
        <v>618100</v>
      </c>
      <c r="D246" s="25" t="s">
        <v>168</v>
      </c>
      <c r="E246" s="0" t="n">
        <v>9.9</v>
      </c>
      <c r="F246" s="0" t="n">
        <v>0</v>
      </c>
      <c r="G246" s="0" t="n">
        <f aca="false">E246-F246</f>
        <v>9.9</v>
      </c>
      <c r="H246" s="0" t="s">
        <v>165</v>
      </c>
    </row>
    <row r="247" customFormat="false" ht="15" hidden="false" customHeight="false" outlineLevel="0" collapsed="false">
      <c r="A247" s="28" t="n">
        <v>43416</v>
      </c>
      <c r="B247" s="0" t="s">
        <v>78</v>
      </c>
      <c r="C247" s="0" t="n">
        <v>618100</v>
      </c>
      <c r="D247" s="25" t="s">
        <v>169</v>
      </c>
      <c r="E247" s="0" t="n">
        <v>9.9</v>
      </c>
      <c r="F247" s="0" t="n">
        <v>0</v>
      </c>
      <c r="G247" s="0" t="n">
        <f aca="false">E247-F247</f>
        <v>9.9</v>
      </c>
      <c r="H247" s="0" t="s">
        <v>165</v>
      </c>
    </row>
    <row r="248" customFormat="false" ht="15" hidden="false" customHeight="false" outlineLevel="0" collapsed="false">
      <c r="A248" s="28" t="n">
        <v>43426</v>
      </c>
      <c r="B248" s="0" t="s">
        <v>78</v>
      </c>
      <c r="C248" s="0" t="n">
        <v>618300</v>
      </c>
      <c r="D248" s="25" t="s">
        <v>170</v>
      </c>
      <c r="E248" s="0" t="n">
        <v>16</v>
      </c>
      <c r="F248" s="0" t="n">
        <v>0</v>
      </c>
      <c r="G248" s="0" t="n">
        <f aca="false">E248-F248</f>
        <v>16</v>
      </c>
      <c r="H248" s="0" t="s">
        <v>171</v>
      </c>
    </row>
    <row r="249" customFormat="false" ht="15" hidden="false" customHeight="false" outlineLevel="0" collapsed="false">
      <c r="A249" s="28" t="n">
        <v>43372</v>
      </c>
      <c r="B249" s="0" t="s">
        <v>78</v>
      </c>
      <c r="C249" s="0" t="n">
        <v>618300</v>
      </c>
      <c r="D249" s="25" t="s">
        <v>172</v>
      </c>
      <c r="E249" s="0" t="n">
        <v>19.99</v>
      </c>
      <c r="F249" s="0" t="n">
        <v>0</v>
      </c>
      <c r="G249" s="0" t="n">
        <f aca="false">E249-F249</f>
        <v>19.99</v>
      </c>
      <c r="H249" s="0" t="s">
        <v>171</v>
      </c>
    </row>
    <row r="250" customFormat="false" ht="15" hidden="false" customHeight="false" outlineLevel="0" collapsed="false">
      <c r="A250" s="28" t="n">
        <v>43378</v>
      </c>
      <c r="B250" s="0" t="s">
        <v>63</v>
      </c>
      <c r="C250" s="0" t="n">
        <v>618500</v>
      </c>
      <c r="D250" s="25" t="s">
        <v>173</v>
      </c>
      <c r="E250" s="0" t="n">
        <v>15</v>
      </c>
      <c r="F250" s="0" t="n">
        <v>0</v>
      </c>
      <c r="G250" s="0" t="n">
        <f aca="false">E250-F250</f>
        <v>15</v>
      </c>
      <c r="H250" s="0" t="s">
        <v>174</v>
      </c>
    </row>
    <row r="251" customFormat="false" ht="15" hidden="false" customHeight="false" outlineLevel="0" collapsed="false">
      <c r="A251" s="28" t="n">
        <v>43426</v>
      </c>
      <c r="B251" s="0" t="s">
        <v>78</v>
      </c>
      <c r="C251" s="0" t="n">
        <v>618500</v>
      </c>
      <c r="D251" s="25" t="s">
        <v>175</v>
      </c>
      <c r="E251" s="0" t="n">
        <v>45</v>
      </c>
      <c r="F251" s="0" t="n">
        <v>0</v>
      </c>
      <c r="G251" s="0" t="n">
        <f aca="false">E251-F251</f>
        <v>45</v>
      </c>
      <c r="H251" s="0" t="s">
        <v>174</v>
      </c>
    </row>
    <row r="252" customFormat="false" ht="15" hidden="false" customHeight="false" outlineLevel="0" collapsed="false">
      <c r="A252" s="28" t="n">
        <v>43433</v>
      </c>
      <c r="B252" s="0" t="s">
        <v>78</v>
      </c>
      <c r="C252" s="0" t="n">
        <v>618500</v>
      </c>
      <c r="D252" s="25" t="s">
        <v>176</v>
      </c>
      <c r="E252" s="0" t="n">
        <v>49.16</v>
      </c>
      <c r="F252" s="0" t="n">
        <v>0</v>
      </c>
      <c r="G252" s="0" t="n">
        <f aca="false">E252-F252</f>
        <v>49.16</v>
      </c>
      <c r="H252" s="0" t="s">
        <v>174</v>
      </c>
    </row>
    <row r="253" customFormat="false" ht="15" hidden="false" customHeight="false" outlineLevel="0" collapsed="false">
      <c r="A253" s="28" t="n">
        <v>43369</v>
      </c>
      <c r="B253" s="0" t="s">
        <v>78</v>
      </c>
      <c r="C253" s="0" t="n">
        <v>622600</v>
      </c>
      <c r="D253" s="25" t="s">
        <v>177</v>
      </c>
      <c r="E253" s="0" t="n">
        <v>195</v>
      </c>
      <c r="F253" s="0" t="n">
        <v>0</v>
      </c>
      <c r="G253" s="0" t="n">
        <f aca="false">E253-F253</f>
        <v>195</v>
      </c>
      <c r="H253" s="0" t="s">
        <v>178</v>
      </c>
    </row>
    <row r="254" customFormat="false" ht="15" hidden="false" customHeight="false" outlineLevel="0" collapsed="false">
      <c r="A254" s="28" t="n">
        <v>43369</v>
      </c>
      <c r="B254" s="0" t="s">
        <v>78</v>
      </c>
      <c r="C254" s="0" t="n">
        <v>622600</v>
      </c>
      <c r="D254" s="25" t="s">
        <v>177</v>
      </c>
      <c r="E254" s="0" t="n">
        <v>780</v>
      </c>
      <c r="F254" s="0" t="n">
        <v>0</v>
      </c>
      <c r="G254" s="0" t="n">
        <f aca="false">E254-F254</f>
        <v>780</v>
      </c>
      <c r="H254" s="0" t="s">
        <v>178</v>
      </c>
    </row>
    <row r="255" customFormat="false" ht="15" hidden="false" customHeight="false" outlineLevel="0" collapsed="false">
      <c r="A255" s="28" t="n">
        <v>43369</v>
      </c>
      <c r="B255" s="0" t="s">
        <v>78</v>
      </c>
      <c r="C255" s="0" t="n">
        <v>622600</v>
      </c>
      <c r="D255" s="25" t="s">
        <v>177</v>
      </c>
      <c r="E255" s="0" t="n">
        <v>780</v>
      </c>
      <c r="F255" s="0" t="n">
        <v>0</v>
      </c>
      <c r="G255" s="0" t="n">
        <f aca="false">E255-F255</f>
        <v>780</v>
      </c>
      <c r="H255" s="0" t="s">
        <v>178</v>
      </c>
    </row>
    <row r="256" customFormat="false" ht="15" hidden="false" customHeight="false" outlineLevel="0" collapsed="false">
      <c r="A256" s="28" t="n">
        <v>43369</v>
      </c>
      <c r="B256" s="0" t="s">
        <v>78</v>
      </c>
      <c r="C256" s="0" t="n">
        <v>622600</v>
      </c>
      <c r="D256" s="25" t="s">
        <v>177</v>
      </c>
      <c r="E256" s="0" t="n">
        <v>195</v>
      </c>
      <c r="F256" s="0" t="n">
        <v>0</v>
      </c>
      <c r="G256" s="0" t="n">
        <f aca="false">E256-F256</f>
        <v>195</v>
      </c>
      <c r="H256" s="0" t="s">
        <v>178</v>
      </c>
    </row>
    <row r="257" customFormat="false" ht="15" hidden="false" customHeight="false" outlineLevel="0" collapsed="false">
      <c r="A257" s="28" t="n">
        <v>43417</v>
      </c>
      <c r="B257" s="0" t="s">
        <v>78</v>
      </c>
      <c r="C257" s="0" t="n">
        <v>622600</v>
      </c>
      <c r="D257" s="25" t="s">
        <v>179</v>
      </c>
      <c r="E257" s="0" t="n">
        <v>960</v>
      </c>
      <c r="F257" s="0" t="n">
        <v>0</v>
      </c>
      <c r="G257" s="0" t="n">
        <f aca="false">E257-F257</f>
        <v>960</v>
      </c>
      <c r="H257" s="0" t="s">
        <v>178</v>
      </c>
    </row>
    <row r="258" customFormat="false" ht="15" hidden="false" customHeight="false" outlineLevel="0" collapsed="false">
      <c r="A258" s="28" t="n">
        <v>43417</v>
      </c>
      <c r="B258" s="0" t="s">
        <v>78</v>
      </c>
      <c r="C258" s="0" t="n">
        <v>622600</v>
      </c>
      <c r="D258" s="25" t="s">
        <v>179</v>
      </c>
      <c r="E258" s="0" t="n">
        <v>3840</v>
      </c>
      <c r="F258" s="0" t="n">
        <v>0</v>
      </c>
      <c r="G258" s="0" t="n">
        <f aca="false">E258-F258</f>
        <v>3840</v>
      </c>
      <c r="H258" s="0" t="s">
        <v>178</v>
      </c>
    </row>
    <row r="259" customFormat="false" ht="15" hidden="false" customHeight="false" outlineLevel="0" collapsed="false">
      <c r="A259" s="28" t="n">
        <v>43417</v>
      </c>
      <c r="B259" s="0" t="s">
        <v>78</v>
      </c>
      <c r="C259" s="0" t="n">
        <v>622600</v>
      </c>
      <c r="D259" s="25" t="s">
        <v>179</v>
      </c>
      <c r="E259" s="0" t="n">
        <v>3840</v>
      </c>
      <c r="F259" s="0" t="n">
        <v>0</v>
      </c>
      <c r="G259" s="0" t="n">
        <f aca="false">E259-F259</f>
        <v>3840</v>
      </c>
      <c r="H259" s="0" t="s">
        <v>178</v>
      </c>
    </row>
    <row r="260" customFormat="false" ht="15" hidden="false" customHeight="false" outlineLevel="0" collapsed="false">
      <c r="A260" s="28" t="n">
        <v>43417</v>
      </c>
      <c r="B260" s="0" t="s">
        <v>78</v>
      </c>
      <c r="C260" s="0" t="n">
        <v>622600</v>
      </c>
      <c r="D260" s="25" t="s">
        <v>179</v>
      </c>
      <c r="E260" s="0" t="n">
        <v>960</v>
      </c>
      <c r="F260" s="0" t="n">
        <v>0</v>
      </c>
      <c r="G260" s="0" t="n">
        <f aca="false">E260-F260</f>
        <v>960</v>
      </c>
      <c r="H260" s="0" t="s">
        <v>178</v>
      </c>
    </row>
    <row r="261" customFormat="false" ht="15" hidden="false" customHeight="false" outlineLevel="0" collapsed="false">
      <c r="A261" s="28" t="n">
        <v>43412</v>
      </c>
      <c r="B261" s="0" t="s">
        <v>78</v>
      </c>
      <c r="C261" s="0" t="n">
        <v>622610</v>
      </c>
      <c r="D261" s="25" t="s">
        <v>180</v>
      </c>
      <c r="E261" s="0" t="n">
        <v>360</v>
      </c>
      <c r="F261" s="0" t="n">
        <v>0</v>
      </c>
      <c r="G261" s="0" t="n">
        <f aca="false">E261-F261</f>
        <v>360</v>
      </c>
      <c r="H261" s="0" t="s">
        <v>181</v>
      </c>
    </row>
    <row r="262" customFormat="false" ht="15" hidden="false" customHeight="false" outlineLevel="0" collapsed="false">
      <c r="A262" s="28" t="n">
        <v>43417</v>
      </c>
      <c r="B262" s="0" t="s">
        <v>78</v>
      </c>
      <c r="C262" s="0" t="n">
        <v>622620</v>
      </c>
      <c r="D262" s="25" t="s">
        <v>182</v>
      </c>
      <c r="E262" s="0" t="n">
        <v>6528</v>
      </c>
      <c r="F262" s="0" t="n">
        <v>0</v>
      </c>
      <c r="G262" s="0" t="n">
        <f aca="false">E262-F262</f>
        <v>6528</v>
      </c>
      <c r="H262" s="0" t="s">
        <v>183</v>
      </c>
    </row>
    <row r="263" customFormat="false" ht="15" hidden="false" customHeight="false" outlineLevel="0" collapsed="false">
      <c r="A263" s="28" t="n">
        <v>43423</v>
      </c>
      <c r="B263" s="0" t="s">
        <v>78</v>
      </c>
      <c r="C263" s="0" t="n">
        <v>622630</v>
      </c>
      <c r="D263" s="25" t="s">
        <v>184</v>
      </c>
      <c r="E263" s="0" t="n">
        <v>36720</v>
      </c>
      <c r="F263" s="0" t="n">
        <v>0</v>
      </c>
      <c r="G263" s="0" t="n">
        <f aca="false">E263-F263</f>
        <v>36720</v>
      </c>
      <c r="H263" s="0" t="s">
        <v>185</v>
      </c>
    </row>
    <row r="264" customFormat="false" ht="15" hidden="false" customHeight="false" outlineLevel="0" collapsed="false">
      <c r="A264" s="28" t="n">
        <v>43371</v>
      </c>
      <c r="B264" s="0" t="s">
        <v>78</v>
      </c>
      <c r="C264" s="0" t="n">
        <v>622620</v>
      </c>
      <c r="D264" s="25" t="s">
        <v>186</v>
      </c>
      <c r="E264" s="0" t="n">
        <v>1072.28</v>
      </c>
      <c r="F264" s="0" t="n">
        <v>0</v>
      </c>
      <c r="G264" s="0" t="n">
        <f aca="false">E264-F264</f>
        <v>1072.28</v>
      </c>
      <c r="H264" s="0" t="s">
        <v>183</v>
      </c>
    </row>
    <row r="265" customFormat="false" ht="15" hidden="false" customHeight="false" outlineLevel="0" collapsed="false">
      <c r="A265" s="28" t="n">
        <v>43404</v>
      </c>
      <c r="B265" s="0" t="s">
        <v>78</v>
      </c>
      <c r="C265" s="0" t="n">
        <v>622700</v>
      </c>
      <c r="D265" s="25" t="s">
        <v>187</v>
      </c>
      <c r="E265" s="0" t="n">
        <v>2503.2</v>
      </c>
      <c r="F265" s="0" t="n">
        <v>0</v>
      </c>
      <c r="G265" s="0" t="n">
        <f aca="false">E265-F265</f>
        <v>2503.2</v>
      </c>
      <c r="H265" s="0" t="s">
        <v>188</v>
      </c>
    </row>
    <row r="266" customFormat="false" ht="15" hidden="false" customHeight="false" outlineLevel="0" collapsed="false">
      <c r="A266" s="28" t="n">
        <v>43364</v>
      </c>
      <c r="B266" s="0" t="s">
        <v>63</v>
      </c>
      <c r="C266" s="0" t="n">
        <v>623100</v>
      </c>
      <c r="D266" s="25" t="s">
        <v>189</v>
      </c>
      <c r="E266" s="0" t="n">
        <v>2400.25</v>
      </c>
      <c r="F266" s="0" t="n">
        <v>0</v>
      </c>
      <c r="G266" s="0" t="n">
        <f aca="false">E266-F266</f>
        <v>2400.25</v>
      </c>
      <c r="H266" s="0" t="s">
        <v>190</v>
      </c>
    </row>
    <row r="267" customFormat="false" ht="15" hidden="false" customHeight="false" outlineLevel="0" collapsed="false">
      <c r="A267" s="28" t="n">
        <v>43375</v>
      </c>
      <c r="B267" s="0" t="s">
        <v>63</v>
      </c>
      <c r="C267" s="0" t="n">
        <v>623100</v>
      </c>
      <c r="D267" s="25" t="s">
        <v>191</v>
      </c>
      <c r="E267" s="0" t="n">
        <v>800.55</v>
      </c>
      <c r="F267" s="0" t="n">
        <v>0</v>
      </c>
      <c r="G267" s="0" t="n">
        <f aca="false">E267-F267</f>
        <v>800.55</v>
      </c>
      <c r="H267" s="0" t="s">
        <v>190</v>
      </c>
    </row>
    <row r="268" customFormat="false" ht="15" hidden="false" customHeight="false" outlineLevel="0" collapsed="false">
      <c r="A268" s="28" t="n">
        <v>43375</v>
      </c>
      <c r="B268" s="0" t="s">
        <v>63</v>
      </c>
      <c r="C268" s="0" t="n">
        <v>623100</v>
      </c>
      <c r="D268" s="25" t="s">
        <v>192</v>
      </c>
      <c r="E268" s="0" t="n">
        <v>51.1</v>
      </c>
      <c r="F268" s="0" t="n">
        <v>0</v>
      </c>
      <c r="G268" s="0" t="n">
        <f aca="false">E268-F268</f>
        <v>51.1</v>
      </c>
      <c r="H268" s="0" t="s">
        <v>190</v>
      </c>
    </row>
    <row r="269" customFormat="false" ht="15" hidden="false" customHeight="false" outlineLevel="0" collapsed="false">
      <c r="A269" s="28" t="n">
        <v>43378</v>
      </c>
      <c r="B269" s="0" t="s">
        <v>78</v>
      </c>
      <c r="C269" s="0" t="n">
        <v>623100</v>
      </c>
      <c r="D269" s="25" t="s">
        <v>193</v>
      </c>
      <c r="E269" s="0" t="n">
        <v>2400.25</v>
      </c>
      <c r="F269" s="0" t="n">
        <v>0</v>
      </c>
      <c r="G269" s="0" t="n">
        <f aca="false">E269-F269</f>
        <v>2400.25</v>
      </c>
      <c r="H269" s="0" t="s">
        <v>190</v>
      </c>
    </row>
    <row r="270" customFormat="false" ht="15" hidden="false" customHeight="false" outlineLevel="0" collapsed="false">
      <c r="A270" s="28" t="n">
        <v>43403</v>
      </c>
      <c r="B270" s="0" t="s">
        <v>78</v>
      </c>
      <c r="C270" s="0" t="n">
        <v>623100</v>
      </c>
      <c r="D270" s="25" t="s">
        <v>194</v>
      </c>
      <c r="E270" s="0" t="n">
        <v>1920</v>
      </c>
      <c r="F270" s="0" t="n">
        <v>0</v>
      </c>
      <c r="G270" s="0" t="n">
        <f aca="false">E270-F270</f>
        <v>1920</v>
      </c>
      <c r="H270" s="0" t="s">
        <v>190</v>
      </c>
    </row>
    <row r="271" customFormat="false" ht="15" hidden="false" customHeight="false" outlineLevel="0" collapsed="false">
      <c r="A271" s="28" t="n">
        <v>43416</v>
      </c>
      <c r="B271" s="0" t="s">
        <v>63</v>
      </c>
      <c r="C271" s="0" t="n">
        <v>623100</v>
      </c>
      <c r="D271" s="25" t="s">
        <v>195</v>
      </c>
      <c r="E271" s="0" t="n">
        <v>456.87</v>
      </c>
      <c r="F271" s="0" t="n">
        <v>0</v>
      </c>
      <c r="G271" s="0" t="n">
        <f aca="false">E271-F271</f>
        <v>456.87</v>
      </c>
      <c r="H271" s="0" t="s">
        <v>190</v>
      </c>
    </row>
    <row r="272" customFormat="false" ht="15" hidden="false" customHeight="false" outlineLevel="0" collapsed="false">
      <c r="A272" s="28" t="n">
        <v>43404</v>
      </c>
      <c r="B272" s="0" t="s">
        <v>63</v>
      </c>
      <c r="C272" s="0" t="n">
        <v>623100</v>
      </c>
      <c r="D272" s="25" t="s">
        <v>196</v>
      </c>
      <c r="E272" s="0" t="n">
        <v>164.02</v>
      </c>
      <c r="F272" s="0" t="n">
        <v>0</v>
      </c>
      <c r="G272" s="0" t="n">
        <f aca="false">E272-F272</f>
        <v>164.02</v>
      </c>
      <c r="H272" s="0" t="s">
        <v>190</v>
      </c>
    </row>
    <row r="273" customFormat="false" ht="15" hidden="false" customHeight="false" outlineLevel="0" collapsed="false">
      <c r="A273" s="28" t="n">
        <v>43409</v>
      </c>
      <c r="B273" s="0" t="s">
        <v>63</v>
      </c>
      <c r="C273" s="0" t="n">
        <v>623100</v>
      </c>
      <c r="D273" s="25" t="s">
        <v>196</v>
      </c>
      <c r="E273" s="0" t="n">
        <v>200</v>
      </c>
      <c r="F273" s="0" t="n">
        <v>0</v>
      </c>
      <c r="G273" s="0" t="n">
        <f aca="false">E273-F273</f>
        <v>200</v>
      </c>
      <c r="H273" s="0" t="s">
        <v>190</v>
      </c>
    </row>
    <row r="274" customFormat="false" ht="15" hidden="false" customHeight="false" outlineLevel="0" collapsed="false">
      <c r="A274" s="28" t="n">
        <v>43434</v>
      </c>
      <c r="B274" s="0" t="s">
        <v>63</v>
      </c>
      <c r="C274" s="0" t="n">
        <v>623100</v>
      </c>
      <c r="D274" s="25" t="s">
        <v>196</v>
      </c>
      <c r="E274" s="0" t="n">
        <v>400</v>
      </c>
      <c r="F274" s="0" t="n">
        <v>0</v>
      </c>
      <c r="G274" s="0" t="n">
        <f aca="false">E274-F274</f>
        <v>400</v>
      </c>
      <c r="H274" s="0" t="s">
        <v>190</v>
      </c>
    </row>
    <row r="275" customFormat="false" ht="15" hidden="false" customHeight="false" outlineLevel="0" collapsed="false">
      <c r="A275" s="28" t="n">
        <v>43392</v>
      </c>
      <c r="B275" s="0" t="s">
        <v>78</v>
      </c>
      <c r="C275" s="0" t="n">
        <v>623202</v>
      </c>
      <c r="D275" s="25" t="s">
        <v>197</v>
      </c>
      <c r="E275" s="0" t="n">
        <v>607.2</v>
      </c>
      <c r="F275" s="0" t="n">
        <v>0</v>
      </c>
      <c r="G275" s="0" t="n">
        <f aca="false">E275-F275</f>
        <v>607.2</v>
      </c>
      <c r="H275" s="0" t="s">
        <v>198</v>
      </c>
    </row>
    <row r="276" customFormat="false" ht="15" hidden="false" customHeight="false" outlineLevel="0" collapsed="false">
      <c r="A276" s="28" t="n">
        <v>43433</v>
      </c>
      <c r="B276" s="0" t="s">
        <v>78</v>
      </c>
      <c r="C276" s="0" t="n">
        <v>623202</v>
      </c>
      <c r="D276" s="25" t="s">
        <v>199</v>
      </c>
      <c r="E276" s="0" t="n">
        <v>1644</v>
      </c>
      <c r="F276" s="0" t="n">
        <v>0</v>
      </c>
      <c r="G276" s="0" t="n">
        <f aca="false">E276-F276</f>
        <v>1644</v>
      </c>
      <c r="H276" s="0" t="s">
        <v>198</v>
      </c>
    </row>
    <row r="277" customFormat="false" ht="15" hidden="false" customHeight="false" outlineLevel="0" collapsed="false">
      <c r="A277" s="28" t="n">
        <v>43353</v>
      </c>
      <c r="B277" s="0" t="s">
        <v>78</v>
      </c>
      <c r="C277" s="0" t="n">
        <v>623203</v>
      </c>
      <c r="D277" s="25" t="s">
        <v>200</v>
      </c>
      <c r="E277" s="0" t="n">
        <v>30</v>
      </c>
      <c r="F277" s="0" t="n">
        <v>0</v>
      </c>
      <c r="G277" s="0" t="n">
        <f aca="false">E277-F277</f>
        <v>30</v>
      </c>
      <c r="H277" s="0" t="s">
        <v>201</v>
      </c>
    </row>
    <row r="278" customFormat="false" ht="15" hidden="false" customHeight="false" outlineLevel="0" collapsed="false">
      <c r="A278" s="28" t="n">
        <v>43360</v>
      </c>
      <c r="B278" s="0" t="s">
        <v>78</v>
      </c>
      <c r="C278" s="0" t="n">
        <v>623203</v>
      </c>
      <c r="D278" s="25" t="s">
        <v>202</v>
      </c>
      <c r="E278" s="0" t="n">
        <v>361.37</v>
      </c>
      <c r="F278" s="0" t="n">
        <v>0</v>
      </c>
      <c r="G278" s="0" t="n">
        <f aca="false">E278-F278</f>
        <v>361.37</v>
      </c>
      <c r="H278" s="0" t="s">
        <v>201</v>
      </c>
    </row>
    <row r="279" customFormat="false" ht="15" hidden="false" customHeight="false" outlineLevel="0" collapsed="false">
      <c r="A279" s="28" t="n">
        <v>43374</v>
      </c>
      <c r="B279" s="0" t="s">
        <v>78</v>
      </c>
      <c r="C279" s="0" t="n">
        <v>623203</v>
      </c>
      <c r="D279" s="25" t="s">
        <v>203</v>
      </c>
      <c r="E279" s="0" t="n">
        <v>54.9</v>
      </c>
      <c r="F279" s="0" t="n">
        <v>0</v>
      </c>
      <c r="G279" s="0" t="n">
        <f aca="false">E279-F279</f>
        <v>54.9</v>
      </c>
      <c r="H279" s="0" t="s">
        <v>201</v>
      </c>
    </row>
    <row r="280" customFormat="false" ht="15" hidden="false" customHeight="false" outlineLevel="0" collapsed="false">
      <c r="A280" s="28" t="n">
        <v>43378</v>
      </c>
      <c r="B280" s="0" t="s">
        <v>78</v>
      </c>
      <c r="C280" s="0" t="n">
        <v>623203</v>
      </c>
      <c r="D280" s="25" t="s">
        <v>204</v>
      </c>
      <c r="E280" s="0" t="n">
        <v>1325.61</v>
      </c>
      <c r="F280" s="0" t="n">
        <v>0</v>
      </c>
      <c r="G280" s="0" t="n">
        <f aca="false">E280-F280</f>
        <v>1325.61</v>
      </c>
      <c r="H280" s="0" t="s">
        <v>201</v>
      </c>
    </row>
    <row r="281" customFormat="false" ht="15" hidden="false" customHeight="false" outlineLevel="0" collapsed="false">
      <c r="A281" s="28" t="n">
        <v>43423</v>
      </c>
      <c r="B281" s="0" t="s">
        <v>78</v>
      </c>
      <c r="C281" s="0" t="n">
        <v>623203</v>
      </c>
      <c r="D281" s="25" t="s">
        <v>205</v>
      </c>
      <c r="E281" s="0" t="n">
        <v>1397.56</v>
      </c>
      <c r="F281" s="0" t="n">
        <v>0</v>
      </c>
      <c r="G281" s="0" t="n">
        <f aca="false">E281-F281</f>
        <v>1397.56</v>
      </c>
      <c r="H281" s="0" t="s">
        <v>201</v>
      </c>
    </row>
    <row r="282" customFormat="false" ht="15" hidden="false" customHeight="false" outlineLevel="0" collapsed="false">
      <c r="A282" s="28" t="n">
        <v>43415</v>
      </c>
      <c r="B282" s="0" t="s">
        <v>78</v>
      </c>
      <c r="C282" s="0" t="n">
        <v>623203</v>
      </c>
      <c r="D282" s="25" t="s">
        <v>206</v>
      </c>
      <c r="E282" s="0" t="n">
        <v>30</v>
      </c>
      <c r="F282" s="0" t="n">
        <v>0</v>
      </c>
      <c r="G282" s="0" t="n">
        <f aca="false">E282-F282</f>
        <v>30</v>
      </c>
      <c r="H282" s="0" t="s">
        <v>201</v>
      </c>
    </row>
    <row r="283" customFormat="false" ht="15" hidden="false" customHeight="false" outlineLevel="0" collapsed="false">
      <c r="A283" s="28" t="n">
        <v>43434</v>
      </c>
      <c r="B283" s="0" t="s">
        <v>78</v>
      </c>
      <c r="C283" s="0" t="n">
        <v>623203</v>
      </c>
      <c r="D283" s="25" t="s">
        <v>207</v>
      </c>
      <c r="E283" s="0" t="n">
        <v>1884.06</v>
      </c>
      <c r="F283" s="0" t="n">
        <v>0</v>
      </c>
      <c r="G283" s="0" t="n">
        <f aca="false">E283-F283</f>
        <v>1884.06</v>
      </c>
      <c r="H283" s="0" t="s">
        <v>201</v>
      </c>
    </row>
    <row r="284" customFormat="false" ht="15" hidden="false" customHeight="false" outlineLevel="0" collapsed="false">
      <c r="A284" s="28" t="n">
        <v>43425</v>
      </c>
      <c r="B284" s="0" t="s">
        <v>78</v>
      </c>
      <c r="C284" s="0" t="n">
        <v>623205</v>
      </c>
      <c r="D284" s="25" t="s">
        <v>208</v>
      </c>
      <c r="E284" s="0" t="n">
        <v>3812.4</v>
      </c>
      <c r="F284" s="0" t="n">
        <v>0</v>
      </c>
      <c r="G284" s="0" t="n">
        <f aca="false">E284-F284</f>
        <v>3812.4</v>
      </c>
      <c r="H284" s="0" t="s">
        <v>209</v>
      </c>
    </row>
    <row r="285" customFormat="false" ht="15" hidden="false" customHeight="false" outlineLevel="0" collapsed="false">
      <c r="A285" s="28" t="n">
        <v>43433</v>
      </c>
      <c r="B285" s="0" t="s">
        <v>78</v>
      </c>
      <c r="C285" s="0" t="n">
        <v>623205</v>
      </c>
      <c r="D285" s="25" t="s">
        <v>210</v>
      </c>
      <c r="E285" s="0" t="n">
        <v>6529.18</v>
      </c>
      <c r="F285" s="0" t="n">
        <v>0</v>
      </c>
      <c r="G285" s="0" t="n">
        <f aca="false">E285-F285</f>
        <v>6529.18</v>
      </c>
      <c r="H285" s="0" t="s">
        <v>209</v>
      </c>
    </row>
    <row r="286" customFormat="false" ht="15" hidden="false" customHeight="false" outlineLevel="0" collapsed="false">
      <c r="A286" s="28" t="n">
        <v>43344</v>
      </c>
      <c r="B286" s="0" t="s">
        <v>78</v>
      </c>
      <c r="C286" s="0" t="n">
        <v>623206</v>
      </c>
      <c r="D286" s="25" t="s">
        <v>211</v>
      </c>
      <c r="E286" s="0" t="n">
        <v>405</v>
      </c>
      <c r="F286" s="0" t="n">
        <v>0</v>
      </c>
      <c r="G286" s="0" t="n">
        <f aca="false">E286-F286</f>
        <v>405</v>
      </c>
      <c r="H286" s="0" t="s">
        <v>212</v>
      </c>
    </row>
    <row r="287" customFormat="false" ht="15" hidden="false" customHeight="false" outlineLevel="0" collapsed="false">
      <c r="A287" s="28" t="n">
        <v>43374</v>
      </c>
      <c r="B287" s="0" t="s">
        <v>78</v>
      </c>
      <c r="C287" s="0" t="n">
        <v>623206</v>
      </c>
      <c r="D287" s="25" t="s">
        <v>213</v>
      </c>
      <c r="E287" s="0" t="n">
        <v>405</v>
      </c>
      <c r="F287" s="0" t="n">
        <v>0</v>
      </c>
      <c r="G287" s="0" t="n">
        <f aca="false">E287-F287</f>
        <v>405</v>
      </c>
      <c r="H287" s="0" t="s">
        <v>212</v>
      </c>
    </row>
    <row r="288" customFormat="false" ht="15" hidden="false" customHeight="false" outlineLevel="0" collapsed="false">
      <c r="A288" s="28" t="n">
        <v>43405</v>
      </c>
      <c r="B288" s="0" t="s">
        <v>78</v>
      </c>
      <c r="C288" s="0" t="n">
        <v>623206</v>
      </c>
      <c r="D288" s="25" t="s">
        <v>214</v>
      </c>
      <c r="E288" s="0" t="n">
        <v>405</v>
      </c>
      <c r="F288" s="0" t="n">
        <v>0</v>
      </c>
      <c r="G288" s="0" t="n">
        <f aca="false">E288-F288</f>
        <v>405</v>
      </c>
      <c r="H288" s="0" t="s">
        <v>212</v>
      </c>
    </row>
    <row r="289" customFormat="false" ht="15" hidden="false" customHeight="false" outlineLevel="0" collapsed="false">
      <c r="A289" s="28" t="n">
        <v>43403</v>
      </c>
      <c r="B289" s="0" t="s">
        <v>78</v>
      </c>
      <c r="C289" s="0" t="n">
        <v>623302</v>
      </c>
      <c r="D289" s="25" t="s">
        <v>215</v>
      </c>
      <c r="E289" s="0" t="n">
        <v>2500</v>
      </c>
      <c r="F289" s="0" t="n">
        <v>0</v>
      </c>
      <c r="G289" s="0" t="n">
        <f aca="false">E289-F289</f>
        <v>2500</v>
      </c>
      <c r="H289" s="0" t="s">
        <v>216</v>
      </c>
    </row>
    <row r="290" customFormat="false" ht="15" hidden="false" customHeight="false" outlineLevel="0" collapsed="false">
      <c r="A290" s="28" t="n">
        <v>43433</v>
      </c>
      <c r="B290" s="0" t="s">
        <v>78</v>
      </c>
      <c r="C290" s="0" t="n">
        <v>623302</v>
      </c>
      <c r="D290" s="25" t="s">
        <v>217</v>
      </c>
      <c r="E290" s="0" t="n">
        <v>1250</v>
      </c>
      <c r="F290" s="0" t="n">
        <v>0</v>
      </c>
      <c r="G290" s="0" t="n">
        <f aca="false">E290-F290</f>
        <v>1250</v>
      </c>
      <c r="H290" s="0" t="s">
        <v>216</v>
      </c>
    </row>
    <row r="291" customFormat="false" ht="15" hidden="false" customHeight="false" outlineLevel="0" collapsed="false">
      <c r="A291" s="28" t="n">
        <v>43434</v>
      </c>
      <c r="B291" s="0" t="s">
        <v>78</v>
      </c>
      <c r="C291" s="0" t="n">
        <v>623302</v>
      </c>
      <c r="D291" s="25" t="s">
        <v>218</v>
      </c>
      <c r="E291" s="0" t="n">
        <v>240</v>
      </c>
      <c r="F291" s="0" t="n">
        <v>0</v>
      </c>
      <c r="G291" s="0" t="n">
        <f aca="false">E291-F291</f>
        <v>240</v>
      </c>
      <c r="H291" s="0" t="s">
        <v>216</v>
      </c>
    </row>
    <row r="292" customFormat="false" ht="15" hidden="false" customHeight="false" outlineLevel="0" collapsed="false">
      <c r="A292" s="28" t="n">
        <v>43349</v>
      </c>
      <c r="B292" s="0" t="s">
        <v>63</v>
      </c>
      <c r="C292" s="0" t="n">
        <v>623400</v>
      </c>
      <c r="D292" s="25" t="s">
        <v>219</v>
      </c>
      <c r="E292" s="0" t="n">
        <v>4.2</v>
      </c>
      <c r="F292" s="0" t="n">
        <v>0</v>
      </c>
      <c r="G292" s="0" t="n">
        <f aca="false">E292-F292</f>
        <v>4.2</v>
      </c>
      <c r="H292" s="0" t="s">
        <v>220</v>
      </c>
    </row>
    <row r="293" customFormat="false" ht="15" hidden="false" customHeight="false" outlineLevel="0" collapsed="false">
      <c r="A293" s="28" t="n">
        <v>43350</v>
      </c>
      <c r="B293" s="0" t="s">
        <v>63</v>
      </c>
      <c r="C293" s="0" t="n">
        <v>623400</v>
      </c>
      <c r="D293" s="25" t="s">
        <v>221</v>
      </c>
      <c r="E293" s="0" t="n">
        <v>46</v>
      </c>
      <c r="F293" s="0" t="n">
        <v>0</v>
      </c>
      <c r="G293" s="0" t="n">
        <f aca="false">E293-F293</f>
        <v>46</v>
      </c>
      <c r="H293" s="0" t="s">
        <v>220</v>
      </c>
    </row>
    <row r="294" customFormat="false" ht="15" hidden="false" customHeight="false" outlineLevel="0" collapsed="false">
      <c r="A294" s="28" t="n">
        <v>43404</v>
      </c>
      <c r="B294" s="0" t="s">
        <v>93</v>
      </c>
      <c r="C294" s="0" t="n">
        <v>623400</v>
      </c>
      <c r="D294" s="25" t="s">
        <v>222</v>
      </c>
      <c r="E294" s="0" t="n">
        <v>45</v>
      </c>
      <c r="F294" s="0" t="n">
        <v>0</v>
      </c>
      <c r="G294" s="0" t="n">
        <f aca="false">E294-F294</f>
        <v>45</v>
      </c>
      <c r="H294" s="0" t="s">
        <v>220</v>
      </c>
    </row>
    <row r="295" customFormat="false" ht="15" hidden="false" customHeight="false" outlineLevel="0" collapsed="false">
      <c r="A295" s="28" t="n">
        <v>43404</v>
      </c>
      <c r="B295" s="0" t="s">
        <v>93</v>
      </c>
      <c r="C295" s="0" t="n">
        <v>623400</v>
      </c>
      <c r="D295" s="25" t="s">
        <v>223</v>
      </c>
      <c r="E295" s="0" t="n">
        <v>1.8</v>
      </c>
      <c r="F295" s="0" t="n">
        <v>0</v>
      </c>
      <c r="G295" s="0" t="n">
        <f aca="false">E295-F295</f>
        <v>1.8</v>
      </c>
      <c r="H295" s="0" t="s">
        <v>220</v>
      </c>
    </row>
    <row r="296" customFormat="false" ht="15" hidden="false" customHeight="false" outlineLevel="0" collapsed="false">
      <c r="A296" s="28" t="n">
        <v>43404</v>
      </c>
      <c r="B296" s="0" t="s">
        <v>93</v>
      </c>
      <c r="C296" s="0" t="n">
        <v>623400</v>
      </c>
      <c r="D296" s="25" t="s">
        <v>224</v>
      </c>
      <c r="E296" s="0" t="n">
        <v>50</v>
      </c>
      <c r="F296" s="0" t="n">
        <v>0</v>
      </c>
      <c r="G296" s="0" t="n">
        <f aca="false">E296-F296</f>
        <v>50</v>
      </c>
      <c r="H296" s="0" t="s">
        <v>220</v>
      </c>
    </row>
    <row r="297" customFormat="false" ht="15" hidden="false" customHeight="false" outlineLevel="0" collapsed="false">
      <c r="A297" s="28" t="n">
        <v>43434</v>
      </c>
      <c r="B297" s="0" t="s">
        <v>63</v>
      </c>
      <c r="C297" s="0" t="n">
        <v>623601</v>
      </c>
      <c r="D297" s="25" t="s">
        <v>196</v>
      </c>
      <c r="E297" s="0" t="n">
        <v>135.98</v>
      </c>
      <c r="F297" s="0" t="n">
        <v>0</v>
      </c>
      <c r="G297" s="0" t="n">
        <f aca="false">E297-F297</f>
        <v>135.98</v>
      </c>
      <c r="H297" s="0" t="s">
        <v>225</v>
      </c>
    </row>
    <row r="298" customFormat="false" ht="15" hidden="false" customHeight="false" outlineLevel="0" collapsed="false">
      <c r="A298" s="28" t="n">
        <v>43392</v>
      </c>
      <c r="B298" s="0" t="s">
        <v>78</v>
      </c>
      <c r="C298" s="0" t="n">
        <v>623602</v>
      </c>
      <c r="D298" s="25" t="s">
        <v>226</v>
      </c>
      <c r="E298" s="0" t="n">
        <v>11.99</v>
      </c>
      <c r="F298" s="0" t="n">
        <v>0</v>
      </c>
      <c r="G298" s="0" t="n">
        <f aca="false">E298-F298</f>
        <v>11.99</v>
      </c>
      <c r="H298" s="0" t="s">
        <v>227</v>
      </c>
    </row>
    <row r="299" customFormat="false" ht="15" hidden="false" customHeight="false" outlineLevel="0" collapsed="false">
      <c r="A299" s="28" t="n">
        <v>43392</v>
      </c>
      <c r="B299" s="0" t="s">
        <v>78</v>
      </c>
      <c r="C299" s="0" t="n">
        <v>623602</v>
      </c>
      <c r="D299" s="25" t="s">
        <v>228</v>
      </c>
      <c r="E299" s="0" t="n">
        <v>152.02</v>
      </c>
      <c r="F299" s="0" t="n">
        <v>0</v>
      </c>
      <c r="G299" s="0" t="n">
        <f aca="false">E299-F299</f>
        <v>152.02</v>
      </c>
      <c r="H299" s="0" t="s">
        <v>227</v>
      </c>
    </row>
    <row r="300" customFormat="false" ht="15" hidden="false" customHeight="false" outlineLevel="0" collapsed="false">
      <c r="A300" s="28" t="n">
        <v>43402</v>
      </c>
      <c r="B300" s="0" t="s">
        <v>78</v>
      </c>
      <c r="C300" s="0" t="n">
        <v>623602</v>
      </c>
      <c r="D300" s="25" t="s">
        <v>229</v>
      </c>
      <c r="E300" s="0" t="n">
        <v>22.73</v>
      </c>
      <c r="F300" s="0" t="n">
        <v>0</v>
      </c>
      <c r="G300" s="0" t="n">
        <f aca="false">E300-F300</f>
        <v>22.73</v>
      </c>
      <c r="H300" s="0" t="s">
        <v>227</v>
      </c>
    </row>
    <row r="301" customFormat="false" ht="15" hidden="false" customHeight="false" outlineLevel="0" collapsed="false">
      <c r="A301" s="28" t="n">
        <v>43409</v>
      </c>
      <c r="B301" s="0" t="s">
        <v>78</v>
      </c>
      <c r="C301" s="0" t="n">
        <v>623602</v>
      </c>
      <c r="D301" s="25" t="s">
        <v>230</v>
      </c>
      <c r="E301" s="0" t="n">
        <v>39.6</v>
      </c>
      <c r="F301" s="0" t="n">
        <v>0</v>
      </c>
      <c r="G301" s="0" t="n">
        <f aca="false">E301-F301</f>
        <v>39.6</v>
      </c>
      <c r="H301" s="0" t="s">
        <v>227</v>
      </c>
    </row>
    <row r="302" customFormat="false" ht="15" hidden="false" customHeight="false" outlineLevel="0" collapsed="false">
      <c r="A302" s="28" t="n">
        <v>43362</v>
      </c>
      <c r="B302" s="0" t="s">
        <v>78</v>
      </c>
      <c r="C302" s="0" t="n">
        <v>623602</v>
      </c>
      <c r="D302" s="25" t="s">
        <v>231</v>
      </c>
      <c r="E302" s="0" t="n">
        <v>0</v>
      </c>
      <c r="F302" s="0" t="n">
        <v>142.92</v>
      </c>
      <c r="G302" s="0" t="n">
        <f aca="false">E302-F302</f>
        <v>-142.92</v>
      </c>
      <c r="H302" s="0" t="s">
        <v>227</v>
      </c>
    </row>
    <row r="303" customFormat="false" ht="15" hidden="false" customHeight="false" outlineLevel="0" collapsed="false">
      <c r="A303" s="28" t="n">
        <v>43362</v>
      </c>
      <c r="B303" s="0" t="s">
        <v>78</v>
      </c>
      <c r="C303" s="0" t="n">
        <v>623602</v>
      </c>
      <c r="D303" s="25" t="s">
        <v>232</v>
      </c>
      <c r="E303" s="0" t="n">
        <v>129</v>
      </c>
      <c r="F303" s="0" t="n">
        <v>0</v>
      </c>
      <c r="G303" s="0" t="n">
        <f aca="false">E303-F303</f>
        <v>129</v>
      </c>
      <c r="H303" s="0" t="s">
        <v>227</v>
      </c>
    </row>
    <row r="304" customFormat="false" ht="15" hidden="false" customHeight="false" outlineLevel="0" collapsed="false">
      <c r="A304" s="28" t="n">
        <v>43423</v>
      </c>
      <c r="B304" s="0" t="s">
        <v>78</v>
      </c>
      <c r="C304" s="0" t="n">
        <v>623602</v>
      </c>
      <c r="D304" s="25" t="s">
        <v>233</v>
      </c>
      <c r="E304" s="0" t="n">
        <v>154.8</v>
      </c>
      <c r="F304" s="0" t="n">
        <v>0</v>
      </c>
      <c r="G304" s="0" t="n">
        <f aca="false">E304-F304</f>
        <v>154.8</v>
      </c>
      <c r="H304" s="0" t="s">
        <v>227</v>
      </c>
    </row>
    <row r="305" customFormat="false" ht="15" hidden="false" customHeight="false" outlineLevel="0" collapsed="false">
      <c r="A305" s="28" t="n">
        <v>43364</v>
      </c>
      <c r="B305" s="0" t="s">
        <v>63</v>
      </c>
      <c r="C305" s="0" t="n">
        <v>624100</v>
      </c>
      <c r="D305" s="25" t="s">
        <v>234</v>
      </c>
      <c r="E305" s="0" t="n">
        <v>36</v>
      </c>
      <c r="F305" s="0" t="n">
        <v>0</v>
      </c>
      <c r="G305" s="0" t="n">
        <f aca="false">E305-F305</f>
        <v>36</v>
      </c>
      <c r="H305" s="0" t="s">
        <v>235</v>
      </c>
    </row>
    <row r="306" customFormat="false" ht="15" hidden="false" customHeight="false" outlineLevel="0" collapsed="false">
      <c r="A306" s="28" t="n">
        <v>43368</v>
      </c>
      <c r="B306" s="0" t="s">
        <v>78</v>
      </c>
      <c r="C306" s="0" t="n">
        <v>624100</v>
      </c>
      <c r="D306" s="25" t="s">
        <v>120</v>
      </c>
      <c r="E306" s="0" t="n">
        <v>22.7</v>
      </c>
      <c r="F306" s="0" t="n">
        <v>0</v>
      </c>
      <c r="G306" s="0" t="n">
        <f aca="false">E306-F306</f>
        <v>22.7</v>
      </c>
      <c r="H306" s="0" t="s">
        <v>235</v>
      </c>
    </row>
    <row r="307" customFormat="false" ht="15" hidden="false" customHeight="false" outlineLevel="0" collapsed="false">
      <c r="A307" s="28" t="n">
        <v>43369</v>
      </c>
      <c r="B307" s="0" t="s">
        <v>78</v>
      </c>
      <c r="C307" s="0" t="n">
        <v>624100</v>
      </c>
      <c r="D307" s="25" t="s">
        <v>121</v>
      </c>
      <c r="E307" s="0" t="n">
        <v>39.66</v>
      </c>
      <c r="F307" s="0" t="n">
        <v>0</v>
      </c>
      <c r="G307" s="0" t="n">
        <f aca="false">E307-F307</f>
        <v>39.66</v>
      </c>
      <c r="H307" s="0" t="s">
        <v>235</v>
      </c>
    </row>
    <row r="308" customFormat="false" ht="15" hidden="false" customHeight="false" outlineLevel="0" collapsed="false">
      <c r="A308" s="28" t="n">
        <v>43370</v>
      </c>
      <c r="B308" s="0" t="s">
        <v>78</v>
      </c>
      <c r="C308" s="0" t="n">
        <v>624100</v>
      </c>
      <c r="D308" s="25" t="s">
        <v>236</v>
      </c>
      <c r="E308" s="0" t="n">
        <v>0</v>
      </c>
      <c r="F308" s="0" t="n">
        <v>39.66</v>
      </c>
      <c r="G308" s="0" t="n">
        <f aca="false">E308-F308</f>
        <v>-39.66</v>
      </c>
      <c r="H308" s="0" t="s">
        <v>235</v>
      </c>
    </row>
    <row r="309" customFormat="false" ht="15" hidden="false" customHeight="false" outlineLevel="0" collapsed="false">
      <c r="A309" s="28" t="n">
        <v>43361</v>
      </c>
      <c r="B309" s="0" t="s">
        <v>78</v>
      </c>
      <c r="C309" s="0" t="n">
        <v>625100</v>
      </c>
      <c r="D309" s="25" t="s">
        <v>237</v>
      </c>
      <c r="E309" s="0" t="n">
        <v>8</v>
      </c>
      <c r="F309" s="0" t="n">
        <v>0</v>
      </c>
      <c r="G309" s="0" t="n">
        <f aca="false">E309-F309</f>
        <v>8</v>
      </c>
      <c r="H309" s="0" t="s">
        <v>238</v>
      </c>
    </row>
    <row r="310" customFormat="false" ht="15" hidden="false" customHeight="false" outlineLevel="0" collapsed="false">
      <c r="A310" s="28" t="n">
        <v>43361</v>
      </c>
      <c r="B310" s="0" t="s">
        <v>78</v>
      </c>
      <c r="C310" s="0" t="n">
        <v>625100</v>
      </c>
      <c r="D310" s="25" t="s">
        <v>237</v>
      </c>
      <c r="E310" s="0" t="n">
        <v>7.2</v>
      </c>
      <c r="F310" s="0" t="n">
        <v>0</v>
      </c>
      <c r="G310" s="0" t="n">
        <f aca="false">E310-F310</f>
        <v>7.2</v>
      </c>
      <c r="H310" s="0" t="s">
        <v>238</v>
      </c>
    </row>
    <row r="311" customFormat="false" ht="15" hidden="false" customHeight="false" outlineLevel="0" collapsed="false">
      <c r="A311" s="28" t="n">
        <v>43361</v>
      </c>
      <c r="B311" s="0" t="s">
        <v>78</v>
      </c>
      <c r="C311" s="0" t="n">
        <v>625100</v>
      </c>
      <c r="D311" s="25" t="s">
        <v>237</v>
      </c>
      <c r="E311" s="0" t="n">
        <v>4</v>
      </c>
      <c r="F311" s="0" t="n">
        <v>0</v>
      </c>
      <c r="G311" s="0" t="n">
        <f aca="false">E311-F311</f>
        <v>4</v>
      </c>
      <c r="H311" s="0" t="s">
        <v>238</v>
      </c>
    </row>
    <row r="312" customFormat="false" ht="15" hidden="false" customHeight="false" outlineLevel="0" collapsed="false">
      <c r="A312" s="28" t="n">
        <v>43384</v>
      </c>
      <c r="B312" s="0" t="s">
        <v>78</v>
      </c>
      <c r="C312" s="0" t="n">
        <v>625100</v>
      </c>
      <c r="D312" s="25" t="s">
        <v>239</v>
      </c>
      <c r="E312" s="0" t="n">
        <v>14.69</v>
      </c>
      <c r="F312" s="0" t="n">
        <v>0</v>
      </c>
      <c r="G312" s="0" t="n">
        <f aca="false">E312-F312</f>
        <v>14.69</v>
      </c>
      <c r="H312" s="0" t="s">
        <v>238</v>
      </c>
    </row>
    <row r="313" customFormat="false" ht="15" hidden="false" customHeight="false" outlineLevel="0" collapsed="false">
      <c r="A313" s="28" t="n">
        <v>43384</v>
      </c>
      <c r="B313" s="0" t="s">
        <v>78</v>
      </c>
      <c r="C313" s="0" t="n">
        <v>625100</v>
      </c>
      <c r="D313" s="25" t="s">
        <v>240</v>
      </c>
      <c r="E313" s="0" t="n">
        <v>11.93</v>
      </c>
      <c r="F313" s="0" t="n">
        <v>0</v>
      </c>
      <c r="G313" s="0" t="n">
        <f aca="false">E313-F313</f>
        <v>11.93</v>
      </c>
      <c r="H313" s="0" t="s">
        <v>238</v>
      </c>
    </row>
    <row r="314" customFormat="false" ht="15" hidden="false" customHeight="false" outlineLevel="0" collapsed="false">
      <c r="A314" s="28" t="n">
        <v>43384</v>
      </c>
      <c r="B314" s="0" t="s">
        <v>78</v>
      </c>
      <c r="C314" s="0" t="n">
        <v>625100</v>
      </c>
      <c r="D314" s="25" t="s">
        <v>241</v>
      </c>
      <c r="E314" s="0" t="n">
        <v>8.92</v>
      </c>
      <c r="F314" s="0" t="n">
        <v>0</v>
      </c>
      <c r="G314" s="0" t="n">
        <f aca="false">E314-F314</f>
        <v>8.92</v>
      </c>
      <c r="H314" s="0" t="s">
        <v>238</v>
      </c>
    </row>
    <row r="315" customFormat="false" ht="15" hidden="false" customHeight="false" outlineLevel="0" collapsed="false">
      <c r="A315" s="28" t="n">
        <v>43384</v>
      </c>
      <c r="B315" s="0" t="s">
        <v>78</v>
      </c>
      <c r="C315" s="0" t="n">
        <v>625100</v>
      </c>
      <c r="D315" s="25" t="s">
        <v>242</v>
      </c>
      <c r="E315" s="0" t="n">
        <v>23.07</v>
      </c>
      <c r="F315" s="0" t="n">
        <v>0</v>
      </c>
      <c r="G315" s="0" t="n">
        <f aca="false">E315-F315</f>
        <v>23.07</v>
      </c>
      <c r="H315" s="0" t="s">
        <v>238</v>
      </c>
    </row>
    <row r="316" customFormat="false" ht="15" hidden="false" customHeight="false" outlineLevel="0" collapsed="false">
      <c r="A316" s="28" t="n">
        <v>43384</v>
      </c>
      <c r="B316" s="0" t="s">
        <v>78</v>
      </c>
      <c r="C316" s="0" t="n">
        <v>625100</v>
      </c>
      <c r="D316" s="25" t="s">
        <v>243</v>
      </c>
      <c r="E316" s="0" t="n">
        <v>21</v>
      </c>
      <c r="F316" s="0" t="n">
        <v>0</v>
      </c>
      <c r="G316" s="0" t="n">
        <f aca="false">E316-F316</f>
        <v>21</v>
      </c>
      <c r="H316" s="0" t="s">
        <v>238</v>
      </c>
    </row>
    <row r="317" customFormat="false" ht="15" hidden="false" customHeight="false" outlineLevel="0" collapsed="false">
      <c r="A317" s="28" t="n">
        <v>43384</v>
      </c>
      <c r="B317" s="0" t="s">
        <v>78</v>
      </c>
      <c r="C317" s="0" t="n">
        <v>625100</v>
      </c>
      <c r="D317" s="25" t="s">
        <v>244</v>
      </c>
      <c r="E317" s="0" t="n">
        <v>23.07</v>
      </c>
      <c r="F317" s="0" t="n">
        <v>0</v>
      </c>
      <c r="G317" s="0" t="n">
        <f aca="false">E317-F317</f>
        <v>23.07</v>
      </c>
      <c r="H317" s="0" t="s">
        <v>238</v>
      </c>
    </row>
    <row r="318" customFormat="false" ht="15" hidden="false" customHeight="false" outlineLevel="0" collapsed="false">
      <c r="A318" s="28" t="n">
        <v>43384</v>
      </c>
      <c r="B318" s="0" t="s">
        <v>78</v>
      </c>
      <c r="C318" s="0" t="n">
        <v>625100</v>
      </c>
      <c r="D318" s="25" t="s">
        <v>245</v>
      </c>
      <c r="E318" s="0" t="n">
        <v>17.16</v>
      </c>
      <c r="F318" s="0" t="n">
        <v>0</v>
      </c>
      <c r="G318" s="0" t="n">
        <f aca="false">E318-F318</f>
        <v>17.16</v>
      </c>
      <c r="H318" s="0" t="s">
        <v>238</v>
      </c>
    </row>
    <row r="319" customFormat="false" ht="15" hidden="false" customHeight="false" outlineLevel="0" collapsed="false">
      <c r="A319" s="28" t="n">
        <v>43389</v>
      </c>
      <c r="B319" s="0" t="s">
        <v>78</v>
      </c>
      <c r="C319" s="0" t="n">
        <v>625100</v>
      </c>
      <c r="D319" s="25" t="s">
        <v>246</v>
      </c>
      <c r="E319" s="0" t="n">
        <v>20.5</v>
      </c>
      <c r="F319" s="0" t="n">
        <v>0</v>
      </c>
      <c r="G319" s="0" t="n">
        <f aca="false">E319-F319</f>
        <v>20.5</v>
      </c>
      <c r="H319" s="0" t="s">
        <v>238</v>
      </c>
    </row>
    <row r="320" customFormat="false" ht="15" hidden="false" customHeight="false" outlineLevel="0" collapsed="false">
      <c r="A320" s="28" t="n">
        <v>43389</v>
      </c>
      <c r="B320" s="0" t="s">
        <v>78</v>
      </c>
      <c r="C320" s="0" t="n">
        <v>625100</v>
      </c>
      <c r="D320" s="25" t="s">
        <v>247</v>
      </c>
      <c r="E320" s="0" t="n">
        <v>21.3</v>
      </c>
      <c r="F320" s="0" t="n">
        <v>0</v>
      </c>
      <c r="G320" s="0" t="n">
        <f aca="false">E320-F320</f>
        <v>21.3</v>
      </c>
      <c r="H320" s="0" t="s">
        <v>238</v>
      </c>
    </row>
    <row r="321" customFormat="false" ht="15" hidden="false" customHeight="false" outlineLevel="0" collapsed="false">
      <c r="A321" s="28" t="n">
        <v>43365</v>
      </c>
      <c r="B321" s="0" t="s">
        <v>63</v>
      </c>
      <c r="C321" s="0" t="n">
        <v>625100</v>
      </c>
      <c r="D321" s="25" t="s">
        <v>248</v>
      </c>
      <c r="E321" s="0" t="n">
        <v>94.49</v>
      </c>
      <c r="F321" s="0" t="n">
        <v>0</v>
      </c>
      <c r="G321" s="0" t="n">
        <f aca="false">E321-F321</f>
        <v>94.49</v>
      </c>
      <c r="H321" s="0" t="s">
        <v>238</v>
      </c>
    </row>
    <row r="322" customFormat="false" ht="15" hidden="false" customHeight="false" outlineLevel="0" collapsed="false">
      <c r="A322" s="28" t="n">
        <v>43396</v>
      </c>
      <c r="B322" s="0" t="s">
        <v>63</v>
      </c>
      <c r="C322" s="0" t="n">
        <v>625100</v>
      </c>
      <c r="D322" s="25" t="s">
        <v>249</v>
      </c>
      <c r="E322" s="0" t="n">
        <v>401.92</v>
      </c>
      <c r="F322" s="0" t="n">
        <v>0</v>
      </c>
      <c r="G322" s="0" t="n">
        <f aca="false">E322-F322</f>
        <v>401.92</v>
      </c>
      <c r="H322" s="0" t="s">
        <v>238</v>
      </c>
    </row>
    <row r="323" customFormat="false" ht="15" hidden="false" customHeight="false" outlineLevel="0" collapsed="false">
      <c r="A323" s="28" t="n">
        <v>43396</v>
      </c>
      <c r="B323" s="0" t="s">
        <v>78</v>
      </c>
      <c r="C323" s="0" t="n">
        <v>625100</v>
      </c>
      <c r="D323" s="25" t="s">
        <v>250</v>
      </c>
      <c r="E323" s="0" t="n">
        <v>8</v>
      </c>
      <c r="F323" s="0" t="n">
        <v>0</v>
      </c>
      <c r="G323" s="0" t="n">
        <f aca="false">E323-F323</f>
        <v>8</v>
      </c>
      <c r="H323" s="0" t="s">
        <v>238</v>
      </c>
    </row>
    <row r="324" customFormat="false" ht="15" hidden="false" customHeight="false" outlineLevel="0" collapsed="false">
      <c r="A324" s="28" t="n">
        <v>43390</v>
      </c>
      <c r="B324" s="0" t="s">
        <v>78</v>
      </c>
      <c r="C324" s="0" t="n">
        <v>625100</v>
      </c>
      <c r="D324" s="25" t="s">
        <v>251</v>
      </c>
      <c r="E324" s="0" t="n">
        <v>104.52</v>
      </c>
      <c r="F324" s="0" t="n">
        <v>0</v>
      </c>
      <c r="G324" s="0" t="n">
        <f aca="false">E324-F324</f>
        <v>104.52</v>
      </c>
      <c r="H324" s="0" t="s">
        <v>238</v>
      </c>
    </row>
    <row r="325" customFormat="false" ht="15" hidden="false" customHeight="false" outlineLevel="0" collapsed="false">
      <c r="A325" s="28" t="n">
        <v>43390</v>
      </c>
      <c r="B325" s="0" t="s">
        <v>78</v>
      </c>
      <c r="C325" s="0" t="n">
        <v>625100</v>
      </c>
      <c r="D325" s="25" t="s">
        <v>252</v>
      </c>
      <c r="E325" s="0" t="n">
        <v>18.73</v>
      </c>
      <c r="F325" s="0" t="n">
        <v>0</v>
      </c>
      <c r="G325" s="0" t="n">
        <f aca="false">E325-F325</f>
        <v>18.73</v>
      </c>
      <c r="H325" s="0" t="s">
        <v>238</v>
      </c>
    </row>
    <row r="326" customFormat="false" ht="15" hidden="false" customHeight="false" outlineLevel="0" collapsed="false">
      <c r="A326" s="28" t="n">
        <v>43390</v>
      </c>
      <c r="B326" s="0" t="s">
        <v>78</v>
      </c>
      <c r="C326" s="0" t="n">
        <v>625100</v>
      </c>
      <c r="D326" s="25" t="s">
        <v>253</v>
      </c>
      <c r="E326" s="0" t="n">
        <v>16.47</v>
      </c>
      <c r="F326" s="0" t="n">
        <v>0</v>
      </c>
      <c r="G326" s="0" t="n">
        <f aca="false">E326-F326</f>
        <v>16.47</v>
      </c>
      <c r="H326" s="0" t="s">
        <v>238</v>
      </c>
    </row>
    <row r="327" customFormat="false" ht="15" hidden="false" customHeight="false" outlineLevel="0" collapsed="false">
      <c r="A327" s="28" t="n">
        <v>43390</v>
      </c>
      <c r="B327" s="0" t="s">
        <v>78</v>
      </c>
      <c r="C327" s="0" t="n">
        <v>625100</v>
      </c>
      <c r="D327" s="25" t="s">
        <v>254</v>
      </c>
      <c r="E327" s="0" t="n">
        <v>16.47</v>
      </c>
      <c r="F327" s="0" t="n">
        <v>0</v>
      </c>
      <c r="G327" s="0" t="n">
        <f aca="false">E327-F327</f>
        <v>16.47</v>
      </c>
      <c r="H327" s="0" t="s">
        <v>238</v>
      </c>
    </row>
    <row r="328" customFormat="false" ht="15" hidden="false" customHeight="false" outlineLevel="0" collapsed="false">
      <c r="A328" s="28" t="n">
        <v>43390</v>
      </c>
      <c r="B328" s="0" t="s">
        <v>78</v>
      </c>
      <c r="C328" s="0" t="n">
        <v>625100</v>
      </c>
      <c r="D328" s="25" t="s">
        <v>255</v>
      </c>
      <c r="E328" s="0" t="n">
        <v>9.37</v>
      </c>
      <c r="F328" s="0" t="n">
        <v>0</v>
      </c>
      <c r="G328" s="0" t="n">
        <f aca="false">E328-F328</f>
        <v>9.37</v>
      </c>
      <c r="H328" s="0" t="s">
        <v>238</v>
      </c>
    </row>
    <row r="329" customFormat="false" ht="15" hidden="false" customHeight="false" outlineLevel="0" collapsed="false">
      <c r="A329" s="28" t="n">
        <v>43390</v>
      </c>
      <c r="B329" s="0" t="s">
        <v>78</v>
      </c>
      <c r="C329" s="0" t="n">
        <v>625100</v>
      </c>
      <c r="D329" s="25" t="s">
        <v>256</v>
      </c>
      <c r="E329" s="0" t="n">
        <v>32.24</v>
      </c>
      <c r="F329" s="0" t="n">
        <v>0</v>
      </c>
      <c r="G329" s="0" t="n">
        <f aca="false">E329-F329</f>
        <v>32.24</v>
      </c>
      <c r="H329" s="0" t="s">
        <v>238</v>
      </c>
    </row>
    <row r="330" customFormat="false" ht="15" hidden="false" customHeight="false" outlineLevel="0" collapsed="false">
      <c r="A330" s="28" t="n">
        <v>43414</v>
      </c>
      <c r="B330" s="0" t="s">
        <v>78</v>
      </c>
      <c r="C330" s="0" t="n">
        <v>625100</v>
      </c>
      <c r="D330" s="25" t="s">
        <v>257</v>
      </c>
      <c r="E330" s="0" t="n">
        <v>104.3</v>
      </c>
      <c r="F330" s="0" t="n">
        <v>0</v>
      </c>
      <c r="G330" s="0" t="n">
        <f aca="false">E330-F330</f>
        <v>104.3</v>
      </c>
      <c r="H330" s="0" t="s">
        <v>238</v>
      </c>
    </row>
    <row r="331" customFormat="false" ht="15" hidden="false" customHeight="false" outlineLevel="0" collapsed="false">
      <c r="A331" s="28" t="n">
        <v>43397</v>
      </c>
      <c r="B331" s="0" t="s">
        <v>258</v>
      </c>
      <c r="C331" s="0" t="n">
        <v>625100</v>
      </c>
      <c r="D331" s="25" t="s">
        <v>259</v>
      </c>
      <c r="E331" s="0" t="n">
        <v>97.61</v>
      </c>
      <c r="F331" s="0" t="n">
        <v>0</v>
      </c>
      <c r="G331" s="0" t="n">
        <f aca="false">E331-F331</f>
        <v>97.61</v>
      </c>
      <c r="H331" s="0" t="s">
        <v>238</v>
      </c>
    </row>
    <row r="332" customFormat="false" ht="15" hidden="false" customHeight="false" outlineLevel="0" collapsed="false">
      <c r="A332" s="28" t="n">
        <v>43423</v>
      </c>
      <c r="B332" s="0" t="s">
        <v>78</v>
      </c>
      <c r="C332" s="0" t="n">
        <v>625100</v>
      </c>
      <c r="D332" s="25" t="s">
        <v>260</v>
      </c>
      <c r="E332" s="0" t="n">
        <v>1.98</v>
      </c>
      <c r="F332" s="0" t="n">
        <v>0</v>
      </c>
      <c r="G332" s="0" t="n">
        <f aca="false">E332-F332</f>
        <v>1.98</v>
      </c>
      <c r="H332" s="0" t="s">
        <v>238</v>
      </c>
    </row>
    <row r="333" customFormat="false" ht="15" hidden="false" customHeight="false" outlineLevel="0" collapsed="false">
      <c r="A333" s="28" t="n">
        <v>43423</v>
      </c>
      <c r="B333" s="0" t="s">
        <v>78</v>
      </c>
      <c r="C333" s="0" t="n">
        <v>625100</v>
      </c>
      <c r="D333" s="25" t="s">
        <v>260</v>
      </c>
      <c r="E333" s="0" t="n">
        <v>1.98</v>
      </c>
      <c r="F333" s="0" t="n">
        <v>0</v>
      </c>
      <c r="G333" s="0" t="n">
        <f aca="false">E333-F333</f>
        <v>1.98</v>
      </c>
      <c r="H333" s="0" t="s">
        <v>238</v>
      </c>
    </row>
    <row r="334" customFormat="false" ht="15" hidden="false" customHeight="false" outlineLevel="0" collapsed="false">
      <c r="A334" s="28" t="n">
        <v>43423</v>
      </c>
      <c r="B334" s="0" t="s">
        <v>78</v>
      </c>
      <c r="C334" s="0" t="n">
        <v>625100</v>
      </c>
      <c r="D334" s="25" t="s">
        <v>260</v>
      </c>
      <c r="E334" s="0" t="n">
        <v>1.98</v>
      </c>
      <c r="F334" s="0" t="n">
        <v>0</v>
      </c>
      <c r="G334" s="0" t="n">
        <f aca="false">E334-F334</f>
        <v>1.98</v>
      </c>
      <c r="H334" s="0" t="s">
        <v>238</v>
      </c>
    </row>
    <row r="335" customFormat="false" ht="15" hidden="false" customHeight="false" outlineLevel="0" collapsed="false">
      <c r="A335" s="28" t="n">
        <v>43423</v>
      </c>
      <c r="B335" s="0" t="s">
        <v>78</v>
      </c>
      <c r="C335" s="0" t="n">
        <v>625100</v>
      </c>
      <c r="D335" s="25" t="s">
        <v>260</v>
      </c>
      <c r="E335" s="0" t="n">
        <v>13.94</v>
      </c>
      <c r="F335" s="0" t="n">
        <v>0</v>
      </c>
      <c r="G335" s="0" t="n">
        <f aca="false">E335-F335</f>
        <v>13.94</v>
      </c>
      <c r="H335" s="0" t="s">
        <v>238</v>
      </c>
    </row>
    <row r="336" customFormat="false" ht="15" hidden="false" customHeight="false" outlineLevel="0" collapsed="false">
      <c r="A336" s="28" t="n">
        <v>43417</v>
      </c>
      <c r="B336" s="0" t="s">
        <v>78</v>
      </c>
      <c r="C336" s="0" t="n">
        <v>625100</v>
      </c>
      <c r="D336" s="25" t="s">
        <v>261</v>
      </c>
      <c r="E336" s="0" t="n">
        <v>16.07</v>
      </c>
      <c r="F336" s="0" t="n">
        <v>0</v>
      </c>
      <c r="G336" s="0" t="n">
        <f aca="false">E336-F336</f>
        <v>16.07</v>
      </c>
      <c r="H336" s="0" t="s">
        <v>238</v>
      </c>
    </row>
    <row r="337" customFormat="false" ht="15" hidden="false" customHeight="false" outlineLevel="0" collapsed="false">
      <c r="A337" s="28" t="n">
        <v>43417</v>
      </c>
      <c r="B337" s="0" t="s">
        <v>78</v>
      </c>
      <c r="C337" s="0" t="n">
        <v>625100</v>
      </c>
      <c r="D337" s="25" t="s">
        <v>262</v>
      </c>
      <c r="E337" s="0" t="n">
        <v>13.71</v>
      </c>
      <c r="F337" s="0" t="n">
        <v>0</v>
      </c>
      <c r="G337" s="0" t="n">
        <f aca="false">E337-F337</f>
        <v>13.71</v>
      </c>
      <c r="H337" s="0" t="s">
        <v>238</v>
      </c>
    </row>
    <row r="338" customFormat="false" ht="15" hidden="false" customHeight="false" outlineLevel="0" collapsed="false">
      <c r="A338" s="28" t="n">
        <v>43417</v>
      </c>
      <c r="B338" s="0" t="s">
        <v>78</v>
      </c>
      <c r="C338" s="0" t="n">
        <v>625100</v>
      </c>
      <c r="D338" s="25" t="s">
        <v>263</v>
      </c>
      <c r="E338" s="0" t="n">
        <v>15.18</v>
      </c>
      <c r="F338" s="0" t="n">
        <v>0</v>
      </c>
      <c r="G338" s="0" t="n">
        <f aca="false">E338-F338</f>
        <v>15.18</v>
      </c>
      <c r="H338" s="0" t="s">
        <v>238</v>
      </c>
    </row>
    <row r="339" customFormat="false" ht="15" hidden="false" customHeight="false" outlineLevel="0" collapsed="false">
      <c r="A339" s="28" t="n">
        <v>43417</v>
      </c>
      <c r="B339" s="0" t="s">
        <v>78</v>
      </c>
      <c r="C339" s="0" t="n">
        <v>625100</v>
      </c>
      <c r="D339" s="25" t="s">
        <v>264</v>
      </c>
      <c r="E339" s="0" t="n">
        <v>16.17</v>
      </c>
      <c r="F339" s="0" t="n">
        <v>0</v>
      </c>
      <c r="G339" s="0" t="n">
        <f aca="false">E339-F339</f>
        <v>16.17</v>
      </c>
      <c r="H339" s="0" t="s">
        <v>238</v>
      </c>
    </row>
    <row r="340" customFormat="false" ht="15" hidden="false" customHeight="false" outlineLevel="0" collapsed="false">
      <c r="A340" s="28" t="n">
        <v>43417</v>
      </c>
      <c r="B340" s="0" t="s">
        <v>78</v>
      </c>
      <c r="C340" s="0" t="n">
        <v>625100</v>
      </c>
      <c r="D340" s="25" t="s">
        <v>265</v>
      </c>
      <c r="E340" s="0" t="n">
        <v>25.84</v>
      </c>
      <c r="F340" s="0" t="n">
        <v>0</v>
      </c>
      <c r="G340" s="0" t="n">
        <f aca="false">E340-F340</f>
        <v>25.84</v>
      </c>
      <c r="H340" s="0" t="s">
        <v>238</v>
      </c>
    </row>
    <row r="341" customFormat="false" ht="15" hidden="false" customHeight="false" outlineLevel="0" collapsed="false">
      <c r="A341" s="28" t="n">
        <v>43425</v>
      </c>
      <c r="B341" s="0" t="s">
        <v>78</v>
      </c>
      <c r="C341" s="0" t="n">
        <v>625100</v>
      </c>
      <c r="D341" s="25" t="s">
        <v>266</v>
      </c>
      <c r="E341" s="0" t="n">
        <v>110</v>
      </c>
      <c r="F341" s="0" t="n">
        <v>0</v>
      </c>
      <c r="G341" s="0" t="n">
        <f aca="false">E341-F341</f>
        <v>110</v>
      </c>
      <c r="H341" s="0" t="s">
        <v>238</v>
      </c>
    </row>
    <row r="342" customFormat="false" ht="15" hidden="false" customHeight="false" outlineLevel="0" collapsed="false">
      <c r="A342" s="28" t="n">
        <v>43427</v>
      </c>
      <c r="B342" s="0" t="s">
        <v>78</v>
      </c>
      <c r="C342" s="0" t="n">
        <v>625100</v>
      </c>
      <c r="D342" s="25" t="s">
        <v>267</v>
      </c>
      <c r="E342" s="0" t="n">
        <v>47.69</v>
      </c>
      <c r="F342" s="0" t="n">
        <v>0</v>
      </c>
      <c r="G342" s="0" t="n">
        <f aca="false">E342-F342</f>
        <v>47.69</v>
      </c>
      <c r="H342" s="0" t="s">
        <v>238</v>
      </c>
    </row>
    <row r="343" customFormat="false" ht="15" hidden="false" customHeight="false" outlineLevel="0" collapsed="false">
      <c r="A343" s="28" t="n">
        <v>43364</v>
      </c>
      <c r="B343" s="0" t="s">
        <v>63</v>
      </c>
      <c r="C343" s="0" t="n">
        <v>625101</v>
      </c>
      <c r="D343" s="25" t="s">
        <v>268</v>
      </c>
      <c r="E343" s="0" t="n">
        <v>187.68</v>
      </c>
      <c r="F343" s="0" t="n">
        <v>0</v>
      </c>
      <c r="G343" s="0" t="n">
        <f aca="false">E343-F343</f>
        <v>187.68</v>
      </c>
      <c r="H343" s="0" t="s">
        <v>269</v>
      </c>
    </row>
    <row r="344" customFormat="false" ht="15" hidden="false" customHeight="false" outlineLevel="0" collapsed="false">
      <c r="A344" s="28" t="n">
        <v>43366</v>
      </c>
      <c r="B344" s="0" t="s">
        <v>63</v>
      </c>
      <c r="C344" s="0" t="n">
        <v>625101</v>
      </c>
      <c r="D344" s="25" t="s">
        <v>270</v>
      </c>
      <c r="E344" s="0" t="n">
        <v>230.4</v>
      </c>
      <c r="F344" s="0" t="n">
        <v>0</v>
      </c>
      <c r="G344" s="0" t="n">
        <f aca="false">E344-F344</f>
        <v>230.4</v>
      </c>
      <c r="H344" s="0" t="s">
        <v>269</v>
      </c>
    </row>
    <row r="345" customFormat="false" ht="15" hidden="false" customHeight="false" outlineLevel="0" collapsed="false">
      <c r="A345" s="28" t="n">
        <v>43402</v>
      </c>
      <c r="B345" s="0" t="s">
        <v>63</v>
      </c>
      <c r="C345" s="0" t="n">
        <v>625101</v>
      </c>
      <c r="D345" s="25" t="s">
        <v>271</v>
      </c>
      <c r="E345" s="0" t="n">
        <v>192.15</v>
      </c>
      <c r="F345" s="0" t="n">
        <v>0</v>
      </c>
      <c r="G345" s="0" t="n">
        <f aca="false">E345-F345</f>
        <v>192.15</v>
      </c>
      <c r="H345" s="0" t="s">
        <v>269</v>
      </c>
    </row>
    <row r="346" customFormat="false" ht="15" hidden="false" customHeight="false" outlineLevel="0" collapsed="false">
      <c r="A346" s="28" t="n">
        <v>43432</v>
      </c>
      <c r="B346" s="0" t="s">
        <v>63</v>
      </c>
      <c r="C346" s="0" t="n">
        <v>625102</v>
      </c>
      <c r="D346" s="25" t="s">
        <v>272</v>
      </c>
      <c r="E346" s="0" t="n">
        <v>298.57</v>
      </c>
      <c r="F346" s="0" t="n">
        <v>0</v>
      </c>
      <c r="G346" s="0" t="n">
        <f aca="false">E346-F346</f>
        <v>298.57</v>
      </c>
      <c r="H346" s="0" t="s">
        <v>273</v>
      </c>
    </row>
    <row r="347" customFormat="false" ht="15" hidden="false" customHeight="false" outlineLevel="0" collapsed="false">
      <c r="A347" s="28" t="n">
        <v>43378</v>
      </c>
      <c r="B347" s="0" t="s">
        <v>63</v>
      </c>
      <c r="C347" s="0" t="n">
        <v>625103</v>
      </c>
      <c r="D347" s="25" t="s">
        <v>274</v>
      </c>
      <c r="E347" s="0" t="n">
        <v>123.5</v>
      </c>
      <c r="F347" s="0" t="n">
        <v>0</v>
      </c>
      <c r="G347" s="0" t="n">
        <f aca="false">E347-F347</f>
        <v>123.5</v>
      </c>
      <c r="H347" s="0" t="s">
        <v>275</v>
      </c>
    </row>
    <row r="348" customFormat="false" ht="15" hidden="false" customHeight="false" outlineLevel="0" collapsed="false">
      <c r="A348" s="28" t="n">
        <v>43424</v>
      </c>
      <c r="B348" s="0" t="s">
        <v>78</v>
      </c>
      <c r="C348" s="0" t="n">
        <v>625103</v>
      </c>
      <c r="D348" s="25" t="s">
        <v>276</v>
      </c>
      <c r="E348" s="0" t="n">
        <v>143.2</v>
      </c>
      <c r="F348" s="0" t="n">
        <v>0</v>
      </c>
      <c r="G348" s="0" t="n">
        <f aca="false">E348-F348</f>
        <v>143.2</v>
      </c>
      <c r="H348" s="0" t="s">
        <v>275</v>
      </c>
    </row>
    <row r="349" customFormat="false" ht="15" hidden="false" customHeight="false" outlineLevel="0" collapsed="false">
      <c r="A349" s="28" t="n">
        <v>43397</v>
      </c>
      <c r="B349" s="0" t="s">
        <v>63</v>
      </c>
      <c r="C349" s="0" t="n">
        <v>625105</v>
      </c>
      <c r="D349" s="25" t="s">
        <v>277</v>
      </c>
      <c r="E349" s="0" t="n">
        <v>77.9</v>
      </c>
      <c r="F349" s="0" t="n">
        <v>0</v>
      </c>
      <c r="G349" s="0" t="n">
        <f aca="false">E349-F349</f>
        <v>77.9</v>
      </c>
      <c r="H349" s="0" t="s">
        <v>278</v>
      </c>
    </row>
    <row r="350" customFormat="false" ht="15" hidden="false" customHeight="false" outlineLevel="0" collapsed="false">
      <c r="A350" s="28" t="n">
        <v>43419</v>
      </c>
      <c r="B350" s="0" t="s">
        <v>63</v>
      </c>
      <c r="C350" s="0" t="n">
        <v>625105</v>
      </c>
      <c r="D350" s="25" t="s">
        <v>279</v>
      </c>
      <c r="E350" s="0" t="n">
        <v>162.3</v>
      </c>
      <c r="F350" s="0" t="n">
        <v>0</v>
      </c>
      <c r="G350" s="0" t="n">
        <f aca="false">E350-F350</f>
        <v>162.3</v>
      </c>
      <c r="H350" s="0" t="s">
        <v>278</v>
      </c>
    </row>
    <row r="351" customFormat="false" ht="15" hidden="false" customHeight="false" outlineLevel="0" collapsed="false">
      <c r="A351" s="28" t="n">
        <v>43369</v>
      </c>
      <c r="B351" s="0" t="s">
        <v>63</v>
      </c>
      <c r="C351" s="0" t="n">
        <v>625107</v>
      </c>
      <c r="D351" s="25" t="s">
        <v>280</v>
      </c>
      <c r="E351" s="0" t="n">
        <v>93</v>
      </c>
      <c r="F351" s="0" t="n">
        <v>0</v>
      </c>
      <c r="G351" s="0" t="n">
        <f aca="false">E351-F351</f>
        <v>93</v>
      </c>
      <c r="H351" s="0" t="s">
        <v>281</v>
      </c>
    </row>
    <row r="352" customFormat="false" ht="15" hidden="false" customHeight="false" outlineLevel="0" collapsed="false">
      <c r="A352" s="28" t="n">
        <v>43390</v>
      </c>
      <c r="B352" s="0" t="s">
        <v>282</v>
      </c>
      <c r="C352" s="0" t="n">
        <v>625107</v>
      </c>
      <c r="D352" s="25" t="s">
        <v>283</v>
      </c>
      <c r="E352" s="0" t="n">
        <v>51.9</v>
      </c>
      <c r="F352" s="0" t="n">
        <v>0</v>
      </c>
      <c r="G352" s="0" t="n">
        <f aca="false">E352-F352</f>
        <v>51.9</v>
      </c>
      <c r="H352" s="0" t="s">
        <v>281</v>
      </c>
    </row>
    <row r="353" customFormat="false" ht="15" hidden="false" customHeight="false" outlineLevel="0" collapsed="false">
      <c r="A353" s="28" t="n">
        <v>43393</v>
      </c>
      <c r="B353" s="0" t="s">
        <v>63</v>
      </c>
      <c r="C353" s="0" t="n">
        <v>625107</v>
      </c>
      <c r="D353" s="25" t="s">
        <v>284</v>
      </c>
      <c r="E353" s="0" t="n">
        <v>104.49</v>
      </c>
      <c r="F353" s="0" t="n">
        <v>0</v>
      </c>
      <c r="G353" s="0" t="n">
        <f aca="false">E353-F353</f>
        <v>104.49</v>
      </c>
      <c r="H353" s="0" t="s">
        <v>281</v>
      </c>
    </row>
    <row r="354" customFormat="false" ht="15" hidden="false" customHeight="false" outlineLevel="0" collapsed="false">
      <c r="A354" s="28" t="n">
        <v>43369</v>
      </c>
      <c r="B354" s="0" t="s">
        <v>282</v>
      </c>
      <c r="C354" s="0" t="n">
        <v>625107</v>
      </c>
      <c r="D354" s="25" t="s">
        <v>285</v>
      </c>
      <c r="E354" s="0" t="n">
        <v>84.4</v>
      </c>
      <c r="F354" s="0" t="n">
        <v>0</v>
      </c>
      <c r="G354" s="0" t="n">
        <f aca="false">E354-F354</f>
        <v>84.4</v>
      </c>
      <c r="H354" s="0" t="s">
        <v>281</v>
      </c>
    </row>
    <row r="355" customFormat="false" ht="15" hidden="false" customHeight="false" outlineLevel="0" collapsed="false">
      <c r="A355" s="28" t="n">
        <v>43378</v>
      </c>
      <c r="B355" s="0" t="s">
        <v>282</v>
      </c>
      <c r="C355" s="0" t="n">
        <v>625107</v>
      </c>
      <c r="D355" s="25" t="s">
        <v>286</v>
      </c>
      <c r="E355" s="0" t="n">
        <v>128.26</v>
      </c>
      <c r="F355" s="0" t="n">
        <v>0</v>
      </c>
      <c r="G355" s="0" t="n">
        <f aca="false">E355-F355</f>
        <v>128.26</v>
      </c>
      <c r="H355" s="0" t="s">
        <v>281</v>
      </c>
    </row>
    <row r="356" customFormat="false" ht="15" hidden="false" customHeight="false" outlineLevel="0" collapsed="false">
      <c r="A356" s="28" t="n">
        <v>43393</v>
      </c>
      <c r="B356" s="0" t="s">
        <v>282</v>
      </c>
      <c r="C356" s="0" t="n">
        <v>625107</v>
      </c>
      <c r="D356" s="25" t="s">
        <v>287</v>
      </c>
      <c r="E356" s="0" t="n">
        <v>109.75</v>
      </c>
      <c r="F356" s="0" t="n">
        <v>0</v>
      </c>
      <c r="G356" s="0" t="n">
        <f aca="false">E356-F356</f>
        <v>109.75</v>
      </c>
      <c r="H356" s="0" t="s">
        <v>281</v>
      </c>
    </row>
    <row r="357" customFormat="false" ht="15" hidden="false" customHeight="false" outlineLevel="0" collapsed="false">
      <c r="A357" s="28" t="n">
        <v>43404</v>
      </c>
      <c r="B357" s="0" t="s">
        <v>93</v>
      </c>
      <c r="C357" s="0" t="n">
        <v>625107</v>
      </c>
      <c r="D357" s="25" t="s">
        <v>288</v>
      </c>
      <c r="E357" s="0" t="n">
        <v>1.5</v>
      </c>
      <c r="F357" s="0" t="n">
        <v>0</v>
      </c>
      <c r="G357" s="0" t="n">
        <f aca="false">E357-F357</f>
        <v>1.5</v>
      </c>
      <c r="H357" s="0" t="s">
        <v>281</v>
      </c>
    </row>
    <row r="358" customFormat="false" ht="15" hidden="false" customHeight="false" outlineLevel="0" collapsed="false">
      <c r="A358" s="28" t="n">
        <v>43414</v>
      </c>
      <c r="B358" s="0" t="s">
        <v>63</v>
      </c>
      <c r="C358" s="0" t="n">
        <v>625107</v>
      </c>
      <c r="D358" s="25" t="s">
        <v>289</v>
      </c>
      <c r="E358" s="0" t="n">
        <v>401.45</v>
      </c>
      <c r="F358" s="0" t="n">
        <v>0</v>
      </c>
      <c r="G358" s="0" t="n">
        <f aca="false">E358-F358</f>
        <v>401.45</v>
      </c>
      <c r="H358" s="0" t="s">
        <v>281</v>
      </c>
    </row>
    <row r="359" customFormat="false" ht="15" hidden="false" customHeight="false" outlineLevel="0" collapsed="false">
      <c r="A359" s="28" t="n">
        <v>43407</v>
      </c>
      <c r="B359" s="0" t="s">
        <v>63</v>
      </c>
      <c r="C359" s="0" t="n">
        <v>625107</v>
      </c>
      <c r="D359" s="25" t="s">
        <v>290</v>
      </c>
      <c r="E359" s="0" t="n">
        <v>141.11</v>
      </c>
      <c r="F359" s="0" t="n">
        <v>0</v>
      </c>
      <c r="G359" s="0" t="n">
        <f aca="false">E359-F359</f>
        <v>141.11</v>
      </c>
      <c r="H359" s="0" t="s">
        <v>281</v>
      </c>
    </row>
    <row r="360" customFormat="false" ht="15" hidden="false" customHeight="false" outlineLevel="0" collapsed="false">
      <c r="A360" s="28" t="n">
        <v>43415</v>
      </c>
      <c r="B360" s="0" t="s">
        <v>63</v>
      </c>
      <c r="C360" s="0" t="n">
        <v>625107</v>
      </c>
      <c r="D360" s="25" t="s">
        <v>291</v>
      </c>
      <c r="E360" s="0" t="n">
        <v>158.08</v>
      </c>
      <c r="F360" s="0" t="n">
        <v>0</v>
      </c>
      <c r="G360" s="0" t="n">
        <f aca="false">E360-F360</f>
        <v>158.08</v>
      </c>
      <c r="H360" s="0" t="s">
        <v>281</v>
      </c>
    </row>
    <row r="361" customFormat="false" ht="15" hidden="false" customHeight="false" outlineLevel="0" collapsed="false">
      <c r="A361" s="28" t="n">
        <v>43416</v>
      </c>
      <c r="B361" s="0" t="s">
        <v>63</v>
      </c>
      <c r="C361" s="0" t="n">
        <v>625107</v>
      </c>
      <c r="D361" s="25" t="s">
        <v>292</v>
      </c>
      <c r="E361" s="0" t="n">
        <v>95</v>
      </c>
      <c r="F361" s="0" t="n">
        <v>0</v>
      </c>
      <c r="G361" s="0" t="n">
        <f aca="false">E361-F361</f>
        <v>95</v>
      </c>
      <c r="H361" s="0" t="s">
        <v>281</v>
      </c>
    </row>
    <row r="362" customFormat="false" ht="15" hidden="false" customHeight="false" outlineLevel="0" collapsed="false">
      <c r="A362" s="28" t="n">
        <v>43368</v>
      </c>
      <c r="B362" s="0" t="s">
        <v>78</v>
      </c>
      <c r="C362" s="0" t="n">
        <v>625108</v>
      </c>
      <c r="D362" s="25" t="s">
        <v>293</v>
      </c>
      <c r="E362" s="0" t="n">
        <v>17.9</v>
      </c>
      <c r="F362" s="0" t="n">
        <v>0</v>
      </c>
      <c r="G362" s="0" t="n">
        <f aca="false">E362-F362</f>
        <v>17.9</v>
      </c>
      <c r="H362" s="0" t="s">
        <v>294</v>
      </c>
    </row>
    <row r="363" customFormat="false" ht="15" hidden="false" customHeight="false" outlineLevel="0" collapsed="false">
      <c r="A363" s="28" t="n">
        <v>43390</v>
      </c>
      <c r="B363" s="0" t="s">
        <v>78</v>
      </c>
      <c r="C363" s="0" t="n">
        <v>625108</v>
      </c>
      <c r="D363" s="25" t="s">
        <v>295</v>
      </c>
      <c r="E363" s="0" t="n">
        <v>14.4</v>
      </c>
      <c r="F363" s="0" t="n">
        <v>0</v>
      </c>
      <c r="G363" s="0" t="n">
        <f aca="false">E363-F363</f>
        <v>14.4</v>
      </c>
      <c r="H363" s="0" t="s">
        <v>294</v>
      </c>
    </row>
    <row r="364" customFormat="false" ht="15" hidden="false" customHeight="false" outlineLevel="0" collapsed="false">
      <c r="A364" s="28" t="n">
        <v>43350</v>
      </c>
      <c r="B364" s="0" t="s">
        <v>78</v>
      </c>
      <c r="C364" s="0" t="n">
        <v>625600</v>
      </c>
      <c r="D364" s="25" t="s">
        <v>296</v>
      </c>
      <c r="E364" s="0" t="n">
        <v>74</v>
      </c>
      <c r="F364" s="0" t="n">
        <v>0</v>
      </c>
      <c r="G364" s="0" t="n">
        <f aca="false">E364-F364</f>
        <v>74</v>
      </c>
      <c r="H364" s="0" t="s">
        <v>297</v>
      </c>
    </row>
    <row r="365" customFormat="false" ht="15" hidden="false" customHeight="false" outlineLevel="0" collapsed="false">
      <c r="A365" s="28" t="n">
        <v>43361</v>
      </c>
      <c r="B365" s="0" t="s">
        <v>78</v>
      </c>
      <c r="C365" s="0" t="n">
        <v>625600</v>
      </c>
      <c r="D365" s="25" t="s">
        <v>298</v>
      </c>
      <c r="E365" s="0" t="n">
        <v>84</v>
      </c>
      <c r="F365" s="0" t="n">
        <v>0</v>
      </c>
      <c r="G365" s="0" t="n">
        <f aca="false">E365-F365</f>
        <v>84</v>
      </c>
      <c r="H365" s="0" t="s">
        <v>297</v>
      </c>
    </row>
    <row r="366" customFormat="false" ht="15" hidden="false" customHeight="false" outlineLevel="0" collapsed="false">
      <c r="A366" s="28" t="n">
        <v>43361</v>
      </c>
      <c r="B366" s="0" t="s">
        <v>78</v>
      </c>
      <c r="C366" s="0" t="n">
        <v>625600</v>
      </c>
      <c r="D366" s="25" t="s">
        <v>299</v>
      </c>
      <c r="E366" s="0" t="n">
        <v>37.4</v>
      </c>
      <c r="F366" s="0" t="n">
        <v>0</v>
      </c>
      <c r="G366" s="0" t="n">
        <f aca="false">E366-F366</f>
        <v>37.4</v>
      </c>
      <c r="H366" s="0" t="s">
        <v>297</v>
      </c>
    </row>
    <row r="367" customFormat="false" ht="15" hidden="false" customHeight="false" outlineLevel="0" collapsed="false">
      <c r="A367" s="28" t="n">
        <v>43368</v>
      </c>
      <c r="B367" s="0" t="s">
        <v>78</v>
      </c>
      <c r="C367" s="0" t="n">
        <v>625600</v>
      </c>
      <c r="D367" s="25" t="s">
        <v>300</v>
      </c>
      <c r="E367" s="0" t="n">
        <v>115.9</v>
      </c>
      <c r="F367" s="0" t="n">
        <v>0</v>
      </c>
      <c r="G367" s="0" t="n">
        <f aca="false">E367-F367</f>
        <v>115.9</v>
      </c>
      <c r="H367" s="0" t="s">
        <v>297</v>
      </c>
    </row>
    <row r="368" customFormat="false" ht="15" hidden="false" customHeight="false" outlineLevel="0" collapsed="false">
      <c r="A368" s="28" t="n">
        <v>43366</v>
      </c>
      <c r="B368" s="0" t="s">
        <v>63</v>
      </c>
      <c r="C368" s="0" t="n">
        <v>625600</v>
      </c>
      <c r="D368" s="25" t="s">
        <v>301</v>
      </c>
      <c r="E368" s="0" t="n">
        <v>198.45</v>
      </c>
      <c r="F368" s="0" t="n">
        <v>0</v>
      </c>
      <c r="G368" s="0" t="n">
        <f aca="false">E368-F368</f>
        <v>198.45</v>
      </c>
      <c r="H368" s="0" t="s">
        <v>297</v>
      </c>
    </row>
    <row r="369" customFormat="false" ht="15" hidden="false" customHeight="false" outlineLevel="0" collapsed="false">
      <c r="A369" s="28" t="n">
        <v>43389</v>
      </c>
      <c r="B369" s="0" t="s">
        <v>78</v>
      </c>
      <c r="C369" s="0" t="n">
        <v>625600</v>
      </c>
      <c r="D369" s="25" t="s">
        <v>302</v>
      </c>
      <c r="E369" s="0" t="n">
        <v>45</v>
      </c>
      <c r="F369" s="0" t="n">
        <v>0</v>
      </c>
      <c r="G369" s="0" t="n">
        <f aca="false">E369-F369</f>
        <v>45</v>
      </c>
      <c r="H369" s="0" t="s">
        <v>297</v>
      </c>
    </row>
    <row r="370" customFormat="false" ht="15" hidden="false" customHeight="false" outlineLevel="0" collapsed="false">
      <c r="A370" s="28" t="n">
        <v>43389</v>
      </c>
      <c r="B370" s="0" t="s">
        <v>78</v>
      </c>
      <c r="C370" s="0" t="n">
        <v>625600</v>
      </c>
      <c r="D370" s="25" t="s">
        <v>303</v>
      </c>
      <c r="E370" s="0" t="n">
        <v>86</v>
      </c>
      <c r="F370" s="0" t="n">
        <v>0</v>
      </c>
      <c r="G370" s="0" t="n">
        <f aca="false">E370-F370</f>
        <v>86</v>
      </c>
      <c r="H370" s="0" t="s">
        <v>297</v>
      </c>
    </row>
    <row r="371" customFormat="false" ht="15" hidden="false" customHeight="false" outlineLevel="0" collapsed="false">
      <c r="A371" s="28" t="n">
        <v>43389</v>
      </c>
      <c r="B371" s="0" t="s">
        <v>78</v>
      </c>
      <c r="C371" s="0" t="n">
        <v>625600</v>
      </c>
      <c r="D371" s="25" t="s">
        <v>304</v>
      </c>
      <c r="E371" s="0" t="n">
        <v>24.2</v>
      </c>
      <c r="F371" s="0" t="n">
        <v>0</v>
      </c>
      <c r="G371" s="0" t="n">
        <f aca="false">E371-F371</f>
        <v>24.2</v>
      </c>
      <c r="H371" s="0" t="s">
        <v>297</v>
      </c>
    </row>
    <row r="372" customFormat="false" ht="15" hidden="false" customHeight="false" outlineLevel="0" collapsed="false">
      <c r="A372" s="28" t="n">
        <v>43391</v>
      </c>
      <c r="B372" s="0" t="s">
        <v>63</v>
      </c>
      <c r="C372" s="0" t="n">
        <v>625600</v>
      </c>
      <c r="D372" s="25" t="s">
        <v>305</v>
      </c>
      <c r="E372" s="0" t="n">
        <v>73</v>
      </c>
      <c r="F372" s="0" t="n">
        <v>0</v>
      </c>
      <c r="G372" s="0" t="n">
        <f aca="false">E372-F372</f>
        <v>73</v>
      </c>
      <c r="H372" s="0" t="s">
        <v>297</v>
      </c>
    </row>
    <row r="373" customFormat="false" ht="15" hidden="false" customHeight="false" outlineLevel="0" collapsed="false">
      <c r="A373" s="28" t="n">
        <v>43390</v>
      </c>
      <c r="B373" s="0" t="s">
        <v>63</v>
      </c>
      <c r="C373" s="0" t="n">
        <v>625600</v>
      </c>
      <c r="D373" s="25" t="s">
        <v>306</v>
      </c>
      <c r="E373" s="0" t="n">
        <v>51</v>
      </c>
      <c r="F373" s="0" t="n">
        <v>0</v>
      </c>
      <c r="G373" s="0" t="n">
        <f aca="false">E373-F373</f>
        <v>51</v>
      </c>
      <c r="H373" s="0" t="s">
        <v>297</v>
      </c>
    </row>
    <row r="374" customFormat="false" ht="15" hidden="false" customHeight="false" outlineLevel="0" collapsed="false">
      <c r="A374" s="28" t="n">
        <v>43389</v>
      </c>
      <c r="B374" s="0" t="s">
        <v>63</v>
      </c>
      <c r="C374" s="0" t="n">
        <v>625600</v>
      </c>
      <c r="D374" s="25" t="s">
        <v>307</v>
      </c>
      <c r="E374" s="0" t="n">
        <v>13.9</v>
      </c>
      <c r="F374" s="0" t="n">
        <v>0</v>
      </c>
      <c r="G374" s="0" t="n">
        <f aca="false">E374-F374</f>
        <v>13.9</v>
      </c>
      <c r="H374" s="0" t="s">
        <v>297</v>
      </c>
    </row>
    <row r="375" customFormat="false" ht="15" hidden="false" customHeight="false" outlineLevel="0" collapsed="false">
      <c r="A375" s="28" t="n">
        <v>43389</v>
      </c>
      <c r="B375" s="0" t="s">
        <v>63</v>
      </c>
      <c r="C375" s="0" t="n">
        <v>625600</v>
      </c>
      <c r="D375" s="25" t="s">
        <v>308</v>
      </c>
      <c r="E375" s="0" t="n">
        <v>42</v>
      </c>
      <c r="F375" s="0" t="n">
        <v>0</v>
      </c>
      <c r="G375" s="0" t="n">
        <f aca="false">E375-F375</f>
        <v>42</v>
      </c>
      <c r="H375" s="0" t="s">
        <v>297</v>
      </c>
    </row>
    <row r="376" customFormat="false" ht="15" hidden="false" customHeight="false" outlineLevel="0" collapsed="false">
      <c r="A376" s="28" t="n">
        <v>43396</v>
      </c>
      <c r="B376" s="0" t="s">
        <v>78</v>
      </c>
      <c r="C376" s="0" t="n">
        <v>625600</v>
      </c>
      <c r="D376" s="25" t="s">
        <v>309</v>
      </c>
      <c r="E376" s="0" t="n">
        <v>29.4</v>
      </c>
      <c r="F376" s="0" t="n">
        <v>0</v>
      </c>
      <c r="G376" s="0" t="n">
        <f aca="false">E376-F376</f>
        <v>29.4</v>
      </c>
      <c r="H376" s="0" t="s">
        <v>297</v>
      </c>
    </row>
    <row r="377" customFormat="false" ht="15" hidden="false" customHeight="false" outlineLevel="0" collapsed="false">
      <c r="A377" s="28" t="n">
        <v>43396</v>
      </c>
      <c r="B377" s="0" t="s">
        <v>78</v>
      </c>
      <c r="C377" s="0" t="n">
        <v>625600</v>
      </c>
      <c r="D377" s="25" t="s">
        <v>310</v>
      </c>
      <c r="E377" s="0" t="n">
        <v>7.7</v>
      </c>
      <c r="F377" s="0" t="n">
        <v>0</v>
      </c>
      <c r="G377" s="0" t="n">
        <f aca="false">E377-F377</f>
        <v>7.7</v>
      </c>
      <c r="H377" s="0" t="s">
        <v>297</v>
      </c>
    </row>
    <row r="378" customFormat="false" ht="15" hidden="false" customHeight="false" outlineLevel="0" collapsed="false">
      <c r="A378" s="28" t="n">
        <v>43395</v>
      </c>
      <c r="B378" s="0" t="s">
        <v>63</v>
      </c>
      <c r="C378" s="0" t="n">
        <v>625600</v>
      </c>
      <c r="D378" s="25" t="s">
        <v>311</v>
      </c>
      <c r="E378" s="0" t="n">
        <v>405.7</v>
      </c>
      <c r="F378" s="0" t="n">
        <v>0</v>
      </c>
      <c r="G378" s="0" t="n">
        <f aca="false">E378-F378</f>
        <v>405.7</v>
      </c>
      <c r="H378" s="0" t="s">
        <v>297</v>
      </c>
    </row>
    <row r="379" customFormat="false" ht="15" hidden="false" customHeight="false" outlineLevel="0" collapsed="false">
      <c r="A379" s="28" t="n">
        <v>43399</v>
      </c>
      <c r="B379" s="0" t="s">
        <v>63</v>
      </c>
      <c r="C379" s="0" t="n">
        <v>625600</v>
      </c>
      <c r="D379" s="25" t="s">
        <v>312</v>
      </c>
      <c r="E379" s="0" t="n">
        <v>113.56</v>
      </c>
      <c r="F379" s="0" t="n">
        <v>0</v>
      </c>
      <c r="G379" s="0" t="n">
        <f aca="false">E379-F379</f>
        <v>113.56</v>
      </c>
      <c r="H379" s="0" t="s">
        <v>297</v>
      </c>
    </row>
    <row r="380" customFormat="false" ht="15" hidden="false" customHeight="false" outlineLevel="0" collapsed="false">
      <c r="A380" s="28" t="n">
        <v>43369</v>
      </c>
      <c r="B380" s="0" t="s">
        <v>282</v>
      </c>
      <c r="C380" s="0" t="n">
        <v>625600</v>
      </c>
      <c r="D380" s="25" t="s">
        <v>313</v>
      </c>
      <c r="E380" s="0" t="n">
        <v>55.8</v>
      </c>
      <c r="F380" s="0" t="n">
        <v>0</v>
      </c>
      <c r="G380" s="0" t="n">
        <f aca="false">E380-F380</f>
        <v>55.8</v>
      </c>
      <c r="H380" s="0" t="s">
        <v>297</v>
      </c>
    </row>
    <row r="381" customFormat="false" ht="15" hidden="false" customHeight="false" outlineLevel="0" collapsed="false">
      <c r="A381" s="28" t="n">
        <v>43378</v>
      </c>
      <c r="B381" s="0" t="s">
        <v>282</v>
      </c>
      <c r="C381" s="0" t="n">
        <v>625600</v>
      </c>
      <c r="D381" s="25" t="s">
        <v>314</v>
      </c>
      <c r="E381" s="0" t="n">
        <v>51.8</v>
      </c>
      <c r="F381" s="0" t="n">
        <v>0</v>
      </c>
      <c r="G381" s="0" t="n">
        <f aca="false">E381-F381</f>
        <v>51.8</v>
      </c>
      <c r="H381" s="0" t="s">
        <v>297</v>
      </c>
    </row>
    <row r="382" customFormat="false" ht="15" hidden="false" customHeight="false" outlineLevel="0" collapsed="false">
      <c r="A382" s="28" t="n">
        <v>43404</v>
      </c>
      <c r="B382" s="0" t="s">
        <v>93</v>
      </c>
      <c r="C382" s="0" t="n">
        <v>625600</v>
      </c>
      <c r="D382" s="25" t="s">
        <v>315</v>
      </c>
      <c r="E382" s="0" t="n">
        <v>12.17</v>
      </c>
      <c r="F382" s="0" t="n">
        <v>0</v>
      </c>
      <c r="G382" s="0" t="n">
        <f aca="false">E382-F382</f>
        <v>12.17</v>
      </c>
      <c r="H382" s="0" t="s">
        <v>297</v>
      </c>
    </row>
    <row r="383" customFormat="false" ht="15" hidden="false" customHeight="false" outlineLevel="0" collapsed="false">
      <c r="A383" s="28" t="n">
        <v>43409</v>
      </c>
      <c r="B383" s="0" t="s">
        <v>63</v>
      </c>
      <c r="C383" s="0" t="n">
        <v>625600</v>
      </c>
      <c r="D383" s="25" t="s">
        <v>316</v>
      </c>
      <c r="E383" s="0" t="n">
        <v>42.57</v>
      </c>
      <c r="F383" s="0" t="n">
        <v>0</v>
      </c>
      <c r="G383" s="0" t="n">
        <f aca="false">E383-F383</f>
        <v>42.57</v>
      </c>
      <c r="H383" s="0" t="s">
        <v>297</v>
      </c>
    </row>
    <row r="384" customFormat="false" ht="15" hidden="false" customHeight="false" outlineLevel="0" collapsed="false">
      <c r="A384" s="28" t="n">
        <v>43409</v>
      </c>
      <c r="B384" s="0" t="s">
        <v>63</v>
      </c>
      <c r="C384" s="0" t="n">
        <v>625600</v>
      </c>
      <c r="D384" s="25" t="s">
        <v>317</v>
      </c>
      <c r="E384" s="0" t="n">
        <v>5.92</v>
      </c>
      <c r="F384" s="0" t="n">
        <v>0</v>
      </c>
      <c r="G384" s="0" t="n">
        <f aca="false">E384-F384</f>
        <v>5.92</v>
      </c>
      <c r="H384" s="0" t="s">
        <v>297</v>
      </c>
    </row>
    <row r="385" customFormat="false" ht="15" hidden="false" customHeight="false" outlineLevel="0" collapsed="false">
      <c r="A385" s="28" t="n">
        <v>43397</v>
      </c>
      <c r="B385" s="0" t="s">
        <v>63</v>
      </c>
      <c r="C385" s="0" t="n">
        <v>625600</v>
      </c>
      <c r="D385" s="25" t="s">
        <v>318</v>
      </c>
      <c r="E385" s="0" t="n">
        <v>65</v>
      </c>
      <c r="F385" s="0" t="n">
        <v>0</v>
      </c>
      <c r="G385" s="0" t="n">
        <f aca="false">E385-F385</f>
        <v>65</v>
      </c>
      <c r="H385" s="0" t="s">
        <v>297</v>
      </c>
    </row>
    <row r="386" customFormat="false" ht="15" hidden="false" customHeight="false" outlineLevel="0" collapsed="false">
      <c r="A386" s="28" t="n">
        <v>43417</v>
      </c>
      <c r="B386" s="0" t="s">
        <v>78</v>
      </c>
      <c r="C386" s="0" t="n">
        <v>625600</v>
      </c>
      <c r="D386" s="25" t="s">
        <v>319</v>
      </c>
      <c r="E386" s="0" t="n">
        <v>41.39</v>
      </c>
      <c r="F386" s="0" t="n">
        <v>0</v>
      </c>
      <c r="G386" s="0" t="n">
        <f aca="false">E386-F386</f>
        <v>41.39</v>
      </c>
      <c r="H386" s="0" t="s">
        <v>297</v>
      </c>
    </row>
    <row r="387" customFormat="false" ht="15" hidden="false" customHeight="false" outlineLevel="0" collapsed="false">
      <c r="A387" s="28" t="n">
        <v>43414</v>
      </c>
      <c r="B387" s="0" t="s">
        <v>78</v>
      </c>
      <c r="C387" s="0" t="n">
        <v>625600</v>
      </c>
      <c r="D387" s="25" t="s">
        <v>320</v>
      </c>
      <c r="E387" s="0" t="n">
        <v>9.6</v>
      </c>
      <c r="F387" s="0" t="n">
        <v>0</v>
      </c>
      <c r="G387" s="0" t="n">
        <f aca="false">E387-F387</f>
        <v>9.6</v>
      </c>
      <c r="H387" s="0" t="s">
        <v>297</v>
      </c>
    </row>
    <row r="388" customFormat="false" ht="15" hidden="false" customHeight="false" outlineLevel="0" collapsed="false">
      <c r="A388" s="28" t="n">
        <v>43414</v>
      </c>
      <c r="B388" s="0" t="s">
        <v>78</v>
      </c>
      <c r="C388" s="0" t="n">
        <v>625600</v>
      </c>
      <c r="D388" s="25" t="s">
        <v>321</v>
      </c>
      <c r="E388" s="0" t="n">
        <v>11</v>
      </c>
      <c r="F388" s="0" t="n">
        <v>0</v>
      </c>
      <c r="G388" s="0" t="n">
        <f aca="false">E388-F388</f>
        <v>11</v>
      </c>
      <c r="H388" s="0" t="s">
        <v>297</v>
      </c>
    </row>
    <row r="389" customFormat="false" ht="15" hidden="false" customHeight="false" outlineLevel="0" collapsed="false">
      <c r="A389" s="28" t="n">
        <v>43414</v>
      </c>
      <c r="B389" s="0" t="s">
        <v>78</v>
      </c>
      <c r="C389" s="0" t="n">
        <v>625600</v>
      </c>
      <c r="D389" s="25" t="s">
        <v>322</v>
      </c>
      <c r="E389" s="0" t="n">
        <v>86.7</v>
      </c>
      <c r="F389" s="0" t="n">
        <v>0</v>
      </c>
      <c r="G389" s="0" t="n">
        <f aca="false">E389-F389</f>
        <v>86.7</v>
      </c>
      <c r="H389" s="0" t="s">
        <v>297</v>
      </c>
    </row>
    <row r="390" customFormat="false" ht="15" hidden="false" customHeight="false" outlineLevel="0" collapsed="false">
      <c r="A390" s="28" t="n">
        <v>43397</v>
      </c>
      <c r="B390" s="0" t="s">
        <v>258</v>
      </c>
      <c r="C390" s="0" t="n">
        <v>625600</v>
      </c>
      <c r="D390" s="25" t="s">
        <v>323</v>
      </c>
      <c r="E390" s="0" t="n">
        <v>30.55</v>
      </c>
      <c r="F390" s="0" t="n">
        <v>0</v>
      </c>
      <c r="G390" s="0" t="n">
        <f aca="false">E390-F390</f>
        <v>30.55</v>
      </c>
      <c r="H390" s="0" t="s">
        <v>297</v>
      </c>
    </row>
    <row r="391" customFormat="false" ht="15" hidden="false" customHeight="false" outlineLevel="0" collapsed="false">
      <c r="A391" s="28" t="n">
        <v>43420</v>
      </c>
      <c r="B391" s="0" t="s">
        <v>63</v>
      </c>
      <c r="C391" s="0" t="n">
        <v>625600</v>
      </c>
      <c r="D391" s="25" t="s">
        <v>324</v>
      </c>
      <c r="E391" s="0" t="n">
        <v>75.7</v>
      </c>
      <c r="F391" s="0" t="n">
        <v>0</v>
      </c>
      <c r="G391" s="0" t="n">
        <f aca="false">E391-F391</f>
        <v>75.7</v>
      </c>
      <c r="H391" s="0" t="s">
        <v>297</v>
      </c>
    </row>
    <row r="392" customFormat="false" ht="15" hidden="false" customHeight="false" outlineLevel="0" collapsed="false">
      <c r="A392" s="28" t="n">
        <v>43434</v>
      </c>
      <c r="B392" s="0" t="s">
        <v>93</v>
      </c>
      <c r="C392" s="0" t="n">
        <v>625600</v>
      </c>
      <c r="D392" s="25" t="s">
        <v>325</v>
      </c>
      <c r="E392" s="0" t="n">
        <v>7.76</v>
      </c>
      <c r="F392" s="0" t="n">
        <v>0</v>
      </c>
      <c r="G392" s="0" t="n">
        <f aca="false">E392-F392</f>
        <v>7.76</v>
      </c>
      <c r="H392" s="0" t="s">
        <v>297</v>
      </c>
    </row>
    <row r="393" customFormat="false" ht="15" hidden="false" customHeight="false" outlineLevel="0" collapsed="false">
      <c r="A393" s="28" t="n">
        <v>43434</v>
      </c>
      <c r="B393" s="0" t="s">
        <v>93</v>
      </c>
      <c r="C393" s="0" t="n">
        <v>625600</v>
      </c>
      <c r="D393" s="25" t="s">
        <v>326</v>
      </c>
      <c r="E393" s="0" t="n">
        <v>5.65</v>
      </c>
      <c r="F393" s="0" t="n">
        <v>0</v>
      </c>
      <c r="G393" s="0" t="n">
        <f aca="false">E393-F393</f>
        <v>5.65</v>
      </c>
      <c r="H393" s="0" t="s">
        <v>297</v>
      </c>
    </row>
    <row r="394" customFormat="false" ht="15" hidden="false" customHeight="false" outlineLevel="0" collapsed="false">
      <c r="A394" s="28" t="n">
        <v>43354</v>
      </c>
      <c r="B394" s="0" t="s">
        <v>78</v>
      </c>
      <c r="C394" s="0" t="n">
        <v>626100</v>
      </c>
      <c r="D394" s="25" t="s">
        <v>327</v>
      </c>
      <c r="E394" s="0" t="n">
        <v>405.59</v>
      </c>
      <c r="F394" s="0" t="n">
        <v>0</v>
      </c>
      <c r="G394" s="0" t="n">
        <f aca="false">E394-F394</f>
        <v>405.59</v>
      </c>
      <c r="H394" s="0" t="s">
        <v>328</v>
      </c>
    </row>
    <row r="395" customFormat="false" ht="15" hidden="false" customHeight="false" outlineLevel="0" collapsed="false">
      <c r="A395" s="28" t="n">
        <v>43354</v>
      </c>
      <c r="B395" s="0" t="s">
        <v>63</v>
      </c>
      <c r="C395" s="0" t="n">
        <v>626100</v>
      </c>
      <c r="D395" s="25" t="s">
        <v>329</v>
      </c>
      <c r="E395" s="0" t="n">
        <v>59.99</v>
      </c>
      <c r="F395" s="0" t="n">
        <v>0</v>
      </c>
      <c r="G395" s="0" t="n">
        <f aca="false">E395-F395</f>
        <v>59.99</v>
      </c>
      <c r="H395" s="0" t="s">
        <v>328</v>
      </c>
    </row>
    <row r="396" customFormat="false" ht="15" hidden="false" customHeight="false" outlineLevel="0" collapsed="false">
      <c r="A396" s="28" t="n">
        <v>43356</v>
      </c>
      <c r="B396" s="0" t="s">
        <v>63</v>
      </c>
      <c r="C396" s="0" t="n">
        <v>626100</v>
      </c>
      <c r="D396" s="25" t="s">
        <v>330</v>
      </c>
      <c r="E396" s="0" t="n">
        <v>16.8</v>
      </c>
      <c r="F396" s="0" t="n">
        <v>0</v>
      </c>
      <c r="G396" s="0" t="n">
        <f aca="false">E396-F396</f>
        <v>16.8</v>
      </c>
      <c r="H396" s="0" t="s">
        <v>328</v>
      </c>
    </row>
    <row r="397" customFormat="false" ht="15" hidden="false" customHeight="false" outlineLevel="0" collapsed="false">
      <c r="A397" s="28" t="n">
        <v>43355</v>
      </c>
      <c r="B397" s="0" t="s">
        <v>78</v>
      </c>
      <c r="C397" s="0" t="n">
        <v>626100</v>
      </c>
      <c r="D397" s="25" t="s">
        <v>331</v>
      </c>
      <c r="E397" s="0" t="n">
        <v>22.8</v>
      </c>
      <c r="F397" s="0" t="n">
        <v>0</v>
      </c>
      <c r="G397" s="0" t="n">
        <f aca="false">E397-F397</f>
        <v>22.8</v>
      </c>
      <c r="H397" s="0" t="s">
        <v>328</v>
      </c>
    </row>
    <row r="398" customFormat="false" ht="15" hidden="false" customHeight="false" outlineLevel="0" collapsed="false">
      <c r="A398" s="28" t="n">
        <v>43353</v>
      </c>
      <c r="B398" s="0" t="s">
        <v>78</v>
      </c>
      <c r="C398" s="0" t="n">
        <v>626100</v>
      </c>
      <c r="D398" s="25" t="s">
        <v>332</v>
      </c>
      <c r="E398" s="0" t="n">
        <v>107.95</v>
      </c>
      <c r="F398" s="0" t="n">
        <v>0</v>
      </c>
      <c r="G398" s="0" t="n">
        <f aca="false">E398-F398</f>
        <v>107.95</v>
      </c>
      <c r="H398" s="0" t="s">
        <v>328</v>
      </c>
    </row>
    <row r="399" customFormat="false" ht="15" hidden="false" customHeight="false" outlineLevel="0" collapsed="false">
      <c r="A399" s="28" t="n">
        <v>43353</v>
      </c>
      <c r="B399" s="0" t="s">
        <v>78</v>
      </c>
      <c r="C399" s="0" t="n">
        <v>626100</v>
      </c>
      <c r="D399" s="25" t="s">
        <v>333</v>
      </c>
      <c r="E399" s="0" t="n">
        <v>41.99</v>
      </c>
      <c r="F399" s="0" t="n">
        <v>0</v>
      </c>
      <c r="G399" s="0" t="n">
        <f aca="false">E399-F399</f>
        <v>41.99</v>
      </c>
      <c r="H399" s="0" t="s">
        <v>328</v>
      </c>
    </row>
    <row r="400" customFormat="false" ht="15" hidden="false" customHeight="false" outlineLevel="0" collapsed="false">
      <c r="A400" s="28" t="n">
        <v>43367</v>
      </c>
      <c r="B400" s="0" t="s">
        <v>63</v>
      </c>
      <c r="C400" s="0" t="n">
        <v>626100</v>
      </c>
      <c r="D400" s="25" t="s">
        <v>334</v>
      </c>
      <c r="E400" s="0" t="n">
        <v>1103.9</v>
      </c>
      <c r="F400" s="0" t="n">
        <v>0</v>
      </c>
      <c r="G400" s="0" t="n">
        <f aca="false">E400-F400</f>
        <v>1103.9</v>
      </c>
      <c r="H400" s="0" t="s">
        <v>328</v>
      </c>
    </row>
    <row r="401" customFormat="false" ht="15" hidden="false" customHeight="false" outlineLevel="0" collapsed="false">
      <c r="A401" s="28" t="n">
        <v>43378</v>
      </c>
      <c r="B401" s="0" t="s">
        <v>63</v>
      </c>
      <c r="C401" s="0" t="n">
        <v>626100</v>
      </c>
      <c r="D401" s="25" t="s">
        <v>335</v>
      </c>
      <c r="E401" s="0" t="n">
        <v>0</v>
      </c>
      <c r="F401" s="0" t="n">
        <v>1103.9</v>
      </c>
      <c r="G401" s="0" t="n">
        <f aca="false">E401-F401</f>
        <v>-1103.9</v>
      </c>
      <c r="H401" s="0" t="s">
        <v>328</v>
      </c>
    </row>
    <row r="402" customFormat="false" ht="15" hidden="false" customHeight="false" outlineLevel="0" collapsed="false">
      <c r="A402" s="28" t="n">
        <v>43375</v>
      </c>
      <c r="B402" s="0" t="s">
        <v>78</v>
      </c>
      <c r="C402" s="0" t="n">
        <v>626100</v>
      </c>
      <c r="D402" s="25" t="s">
        <v>336</v>
      </c>
      <c r="E402" s="0" t="n">
        <v>86.4</v>
      </c>
      <c r="F402" s="0" t="n">
        <v>0</v>
      </c>
      <c r="G402" s="0" t="n">
        <f aca="false">E402-F402</f>
        <v>86.4</v>
      </c>
      <c r="H402" s="0" t="s">
        <v>328</v>
      </c>
    </row>
    <row r="403" customFormat="false" ht="15" hidden="false" customHeight="false" outlineLevel="0" collapsed="false">
      <c r="A403" s="28" t="n">
        <v>43389</v>
      </c>
      <c r="B403" s="0" t="s">
        <v>78</v>
      </c>
      <c r="C403" s="0" t="n">
        <v>626100</v>
      </c>
      <c r="D403" s="25" t="s">
        <v>337</v>
      </c>
      <c r="E403" s="0" t="n">
        <v>21.6</v>
      </c>
      <c r="F403" s="0" t="n">
        <v>0</v>
      </c>
      <c r="G403" s="0" t="n">
        <f aca="false">E403-F403</f>
        <v>21.6</v>
      </c>
      <c r="H403" s="0" t="s">
        <v>328</v>
      </c>
    </row>
    <row r="404" customFormat="false" ht="15" hidden="false" customHeight="false" outlineLevel="0" collapsed="false">
      <c r="A404" s="28" t="n">
        <v>43383</v>
      </c>
      <c r="B404" s="0" t="s">
        <v>78</v>
      </c>
      <c r="C404" s="0" t="n">
        <v>626100</v>
      </c>
      <c r="D404" s="25" t="s">
        <v>338</v>
      </c>
      <c r="E404" s="0" t="n">
        <v>41.99</v>
      </c>
      <c r="F404" s="0" t="n">
        <v>0</v>
      </c>
      <c r="G404" s="0" t="n">
        <f aca="false">E404-F404</f>
        <v>41.99</v>
      </c>
      <c r="H404" s="0" t="s">
        <v>328</v>
      </c>
    </row>
    <row r="405" customFormat="false" ht="15" hidden="false" customHeight="false" outlineLevel="0" collapsed="false">
      <c r="A405" s="28" t="n">
        <v>43391</v>
      </c>
      <c r="B405" s="0" t="s">
        <v>78</v>
      </c>
      <c r="C405" s="0" t="n">
        <v>626100</v>
      </c>
      <c r="D405" s="25" t="s">
        <v>339</v>
      </c>
      <c r="E405" s="0" t="n">
        <v>76.79</v>
      </c>
      <c r="F405" s="0" t="n">
        <v>0</v>
      </c>
      <c r="G405" s="0" t="n">
        <f aca="false">E405-F405</f>
        <v>76.79</v>
      </c>
      <c r="H405" s="0" t="s">
        <v>328</v>
      </c>
    </row>
    <row r="406" customFormat="false" ht="15" hidden="false" customHeight="false" outlineLevel="0" collapsed="false">
      <c r="A406" s="28" t="n">
        <v>43391</v>
      </c>
      <c r="B406" s="0" t="s">
        <v>78</v>
      </c>
      <c r="C406" s="0" t="n">
        <v>626100</v>
      </c>
      <c r="D406" s="25" t="s">
        <v>340</v>
      </c>
      <c r="E406" s="0" t="n">
        <v>38.51</v>
      </c>
      <c r="F406" s="0" t="n">
        <v>0</v>
      </c>
      <c r="G406" s="0" t="n">
        <f aca="false">E406-F406</f>
        <v>38.51</v>
      </c>
      <c r="H406" s="0" t="s">
        <v>328</v>
      </c>
    </row>
    <row r="407" customFormat="false" ht="15" hidden="false" customHeight="false" outlineLevel="0" collapsed="false">
      <c r="A407" s="28" t="n">
        <v>43401</v>
      </c>
      <c r="B407" s="0" t="s">
        <v>63</v>
      </c>
      <c r="C407" s="0" t="n">
        <v>626100</v>
      </c>
      <c r="D407" s="25" t="s">
        <v>341</v>
      </c>
      <c r="E407" s="0" t="n">
        <v>146.39</v>
      </c>
      <c r="F407" s="0" t="n">
        <v>0</v>
      </c>
      <c r="G407" s="0" t="n">
        <f aca="false">E407-F407</f>
        <v>146.39</v>
      </c>
      <c r="H407" s="0" t="s">
        <v>328</v>
      </c>
    </row>
    <row r="408" customFormat="false" ht="15" hidden="false" customHeight="false" outlineLevel="0" collapsed="false">
      <c r="A408" s="28" t="n">
        <v>43414</v>
      </c>
      <c r="B408" s="0" t="s">
        <v>78</v>
      </c>
      <c r="C408" s="0" t="n">
        <v>626100</v>
      </c>
      <c r="D408" s="25" t="s">
        <v>342</v>
      </c>
      <c r="E408" s="0" t="n">
        <v>41.99</v>
      </c>
      <c r="F408" s="0" t="n">
        <v>0</v>
      </c>
      <c r="G408" s="0" t="n">
        <f aca="false">E408-F408</f>
        <v>41.99</v>
      </c>
      <c r="H408" s="0" t="s">
        <v>328</v>
      </c>
    </row>
    <row r="409" customFormat="false" ht="15" hidden="false" customHeight="false" outlineLevel="0" collapsed="false">
      <c r="A409" s="28" t="n">
        <v>43348</v>
      </c>
      <c r="B409" s="0" t="s">
        <v>78</v>
      </c>
      <c r="C409" s="0" t="n">
        <v>626300</v>
      </c>
      <c r="D409" s="25" t="s">
        <v>343</v>
      </c>
      <c r="E409" s="0" t="n">
        <v>173.92</v>
      </c>
      <c r="F409" s="0" t="n">
        <v>0</v>
      </c>
      <c r="G409" s="0" t="n">
        <f aca="false">E409-F409</f>
        <v>173.92</v>
      </c>
      <c r="H409" s="0" t="s">
        <v>344</v>
      </c>
    </row>
    <row r="410" customFormat="false" ht="15" hidden="false" customHeight="false" outlineLevel="0" collapsed="false">
      <c r="A410" s="28" t="n">
        <v>43348</v>
      </c>
      <c r="B410" s="0" t="s">
        <v>78</v>
      </c>
      <c r="C410" s="0" t="n">
        <v>626300</v>
      </c>
      <c r="D410" s="25" t="s">
        <v>343</v>
      </c>
      <c r="E410" s="0" t="n">
        <v>34.78</v>
      </c>
      <c r="F410" s="0" t="n">
        <v>0</v>
      </c>
      <c r="G410" s="0" t="n">
        <f aca="false">E410-F410</f>
        <v>34.78</v>
      </c>
      <c r="H410" s="0" t="s">
        <v>344</v>
      </c>
    </row>
    <row r="411" customFormat="false" ht="15" hidden="false" customHeight="false" outlineLevel="0" collapsed="false">
      <c r="A411" s="28" t="n">
        <v>43348</v>
      </c>
      <c r="B411" s="0" t="s">
        <v>78</v>
      </c>
      <c r="C411" s="0" t="n">
        <v>626300</v>
      </c>
      <c r="D411" s="25" t="s">
        <v>343</v>
      </c>
      <c r="E411" s="0" t="n">
        <v>34.78</v>
      </c>
      <c r="F411" s="0" t="n">
        <v>0</v>
      </c>
      <c r="G411" s="0" t="n">
        <f aca="false">E411-F411</f>
        <v>34.78</v>
      </c>
      <c r="H411" s="0" t="s">
        <v>344</v>
      </c>
    </row>
    <row r="412" customFormat="false" ht="15" hidden="false" customHeight="false" outlineLevel="0" collapsed="false">
      <c r="A412" s="28" t="n">
        <v>43348</v>
      </c>
      <c r="B412" s="0" t="s">
        <v>78</v>
      </c>
      <c r="C412" s="0" t="n">
        <v>626300</v>
      </c>
      <c r="D412" s="25" t="s">
        <v>343</v>
      </c>
      <c r="E412" s="0" t="n">
        <v>104.36</v>
      </c>
      <c r="F412" s="0" t="n">
        <v>0</v>
      </c>
      <c r="G412" s="0" t="n">
        <f aca="false">E412-F412</f>
        <v>104.36</v>
      </c>
      <c r="H412" s="0" t="s">
        <v>344</v>
      </c>
    </row>
    <row r="413" customFormat="false" ht="15" hidden="false" customHeight="false" outlineLevel="0" collapsed="false">
      <c r="A413" s="28" t="n">
        <v>43361</v>
      </c>
      <c r="B413" s="0" t="s">
        <v>78</v>
      </c>
      <c r="C413" s="0" t="n">
        <v>626300</v>
      </c>
      <c r="D413" s="25" t="s">
        <v>345</v>
      </c>
      <c r="E413" s="0" t="n">
        <v>8.55</v>
      </c>
      <c r="F413" s="0" t="n">
        <v>0</v>
      </c>
      <c r="G413" s="0" t="n">
        <f aca="false">E413-F413</f>
        <v>8.55</v>
      </c>
      <c r="H413" s="0" t="s">
        <v>344</v>
      </c>
    </row>
    <row r="414" customFormat="false" ht="15" hidden="false" customHeight="false" outlineLevel="0" collapsed="false">
      <c r="A414" s="28" t="n">
        <v>43373</v>
      </c>
      <c r="B414" s="0" t="s">
        <v>93</v>
      </c>
      <c r="C414" s="0" t="n">
        <v>626300</v>
      </c>
      <c r="D414" s="25" t="s">
        <v>346</v>
      </c>
      <c r="E414" s="0" t="n">
        <v>5.7</v>
      </c>
      <c r="F414" s="0" t="n">
        <v>0</v>
      </c>
      <c r="G414" s="0" t="n">
        <f aca="false">E414-F414</f>
        <v>5.7</v>
      </c>
      <c r="H414" s="0" t="s">
        <v>344</v>
      </c>
    </row>
    <row r="415" customFormat="false" ht="15" hidden="false" customHeight="false" outlineLevel="0" collapsed="false">
      <c r="A415" s="28" t="n">
        <v>43373</v>
      </c>
      <c r="B415" s="0" t="s">
        <v>93</v>
      </c>
      <c r="C415" s="0" t="n">
        <v>626300</v>
      </c>
      <c r="D415" s="25" t="s">
        <v>347</v>
      </c>
      <c r="E415" s="0" t="n">
        <v>5.7</v>
      </c>
      <c r="F415" s="0" t="n">
        <v>0</v>
      </c>
      <c r="G415" s="0" t="n">
        <f aca="false">E415-F415</f>
        <v>5.7</v>
      </c>
      <c r="H415" s="0" t="s">
        <v>344</v>
      </c>
    </row>
    <row r="416" customFormat="false" ht="15" hidden="false" customHeight="false" outlineLevel="0" collapsed="false">
      <c r="A416" s="28" t="n">
        <v>43374</v>
      </c>
      <c r="B416" s="0" t="s">
        <v>78</v>
      </c>
      <c r="C416" s="0" t="n">
        <v>626300</v>
      </c>
      <c r="D416" s="25" t="s">
        <v>348</v>
      </c>
      <c r="E416" s="0" t="n">
        <v>129.83</v>
      </c>
      <c r="F416" s="0" t="n">
        <v>0</v>
      </c>
      <c r="G416" s="0" t="n">
        <f aca="false">E416-F416</f>
        <v>129.83</v>
      </c>
      <c r="H416" s="0" t="s">
        <v>344</v>
      </c>
    </row>
    <row r="417" customFormat="false" ht="15" hidden="false" customHeight="false" outlineLevel="0" collapsed="false">
      <c r="A417" s="28" t="n">
        <v>43374</v>
      </c>
      <c r="B417" s="0" t="s">
        <v>78</v>
      </c>
      <c r="C417" s="0" t="n">
        <v>626300</v>
      </c>
      <c r="D417" s="25" t="s">
        <v>348</v>
      </c>
      <c r="E417" s="0" t="n">
        <v>25.96</v>
      </c>
      <c r="F417" s="0" t="n">
        <v>0</v>
      </c>
      <c r="G417" s="0" t="n">
        <f aca="false">E417-F417</f>
        <v>25.96</v>
      </c>
      <c r="H417" s="0" t="s">
        <v>344</v>
      </c>
    </row>
    <row r="418" customFormat="false" ht="15" hidden="false" customHeight="false" outlineLevel="0" collapsed="false">
      <c r="A418" s="28" t="n">
        <v>43374</v>
      </c>
      <c r="B418" s="0" t="s">
        <v>78</v>
      </c>
      <c r="C418" s="0" t="n">
        <v>626300</v>
      </c>
      <c r="D418" s="25" t="s">
        <v>348</v>
      </c>
      <c r="E418" s="0" t="n">
        <v>25.96</v>
      </c>
      <c r="F418" s="0" t="n">
        <v>0</v>
      </c>
      <c r="G418" s="0" t="n">
        <f aca="false">E418-F418</f>
        <v>25.96</v>
      </c>
      <c r="H418" s="0" t="s">
        <v>344</v>
      </c>
    </row>
    <row r="419" customFormat="false" ht="15" hidden="false" customHeight="false" outlineLevel="0" collapsed="false">
      <c r="A419" s="28" t="n">
        <v>43374</v>
      </c>
      <c r="B419" s="0" t="s">
        <v>78</v>
      </c>
      <c r="C419" s="0" t="n">
        <v>626300</v>
      </c>
      <c r="D419" s="25" t="s">
        <v>348</v>
      </c>
      <c r="E419" s="0" t="n">
        <v>77.91</v>
      </c>
      <c r="F419" s="0" t="n">
        <v>0</v>
      </c>
      <c r="G419" s="0" t="n">
        <f aca="false">E419-F419</f>
        <v>77.91</v>
      </c>
      <c r="H419" s="0" t="s">
        <v>344</v>
      </c>
    </row>
    <row r="420" customFormat="false" ht="15" hidden="false" customHeight="false" outlineLevel="0" collapsed="false">
      <c r="A420" s="28" t="n">
        <v>43404</v>
      </c>
      <c r="B420" s="0" t="s">
        <v>93</v>
      </c>
      <c r="C420" s="0" t="n">
        <v>626300</v>
      </c>
      <c r="D420" s="25" t="s">
        <v>349</v>
      </c>
      <c r="E420" s="0" t="n">
        <v>5.2</v>
      </c>
      <c r="F420" s="0" t="n">
        <v>0</v>
      </c>
      <c r="G420" s="0" t="n">
        <f aca="false">E420-F420</f>
        <v>5.2</v>
      </c>
      <c r="H420" s="0" t="s">
        <v>344</v>
      </c>
    </row>
    <row r="421" customFormat="false" ht="15" hidden="false" customHeight="false" outlineLevel="0" collapsed="false">
      <c r="A421" s="28" t="n">
        <v>43404</v>
      </c>
      <c r="B421" s="0" t="s">
        <v>93</v>
      </c>
      <c r="C421" s="0" t="n">
        <v>626300</v>
      </c>
      <c r="D421" s="25" t="s">
        <v>350</v>
      </c>
      <c r="E421" s="0" t="n">
        <v>11.4</v>
      </c>
      <c r="F421" s="0" t="n">
        <v>0</v>
      </c>
      <c r="G421" s="0" t="n">
        <f aca="false">E421-F421</f>
        <v>11.4</v>
      </c>
      <c r="H421" s="0" t="s">
        <v>344</v>
      </c>
    </row>
    <row r="422" customFormat="false" ht="15" hidden="false" customHeight="false" outlineLevel="0" collapsed="false">
      <c r="A422" s="28" t="n">
        <v>43404</v>
      </c>
      <c r="B422" s="0" t="s">
        <v>93</v>
      </c>
      <c r="C422" s="0" t="n">
        <v>626300</v>
      </c>
      <c r="D422" s="25" t="s">
        <v>351</v>
      </c>
      <c r="E422" s="0" t="n">
        <v>25.8</v>
      </c>
      <c r="F422" s="0" t="n">
        <v>0</v>
      </c>
      <c r="G422" s="0" t="n">
        <f aca="false">E422-F422</f>
        <v>25.8</v>
      </c>
      <c r="H422" s="0" t="s">
        <v>344</v>
      </c>
    </row>
    <row r="423" customFormat="false" ht="15" hidden="false" customHeight="false" outlineLevel="0" collapsed="false">
      <c r="A423" s="28" t="n">
        <v>43404</v>
      </c>
      <c r="B423" s="0" t="s">
        <v>93</v>
      </c>
      <c r="C423" s="0" t="n">
        <v>626300</v>
      </c>
      <c r="D423" s="25" t="s">
        <v>352</v>
      </c>
      <c r="E423" s="0" t="n">
        <v>10.4</v>
      </c>
      <c r="F423" s="0" t="n">
        <v>0</v>
      </c>
      <c r="G423" s="0" t="n">
        <f aca="false">E423-F423</f>
        <v>10.4</v>
      </c>
      <c r="H423" s="0" t="s">
        <v>344</v>
      </c>
    </row>
    <row r="424" customFormat="false" ht="15" hidden="false" customHeight="false" outlineLevel="0" collapsed="false">
      <c r="A424" s="28" t="n">
        <v>43417</v>
      </c>
      <c r="B424" s="0" t="s">
        <v>63</v>
      </c>
      <c r="C424" s="0" t="n">
        <v>626300</v>
      </c>
      <c r="D424" s="25" t="s">
        <v>353</v>
      </c>
      <c r="E424" s="0" t="n">
        <v>24</v>
      </c>
      <c r="F424" s="0" t="n">
        <v>0</v>
      </c>
      <c r="G424" s="0" t="n">
        <f aca="false">E424-F424</f>
        <v>24</v>
      </c>
      <c r="H424" s="0" t="s">
        <v>344</v>
      </c>
    </row>
    <row r="425" customFormat="false" ht="15" hidden="false" customHeight="false" outlineLevel="0" collapsed="false">
      <c r="A425" s="28" t="n">
        <v>43415</v>
      </c>
      <c r="B425" s="0" t="s">
        <v>78</v>
      </c>
      <c r="C425" s="0" t="n">
        <v>626300</v>
      </c>
      <c r="D425" s="25" t="s">
        <v>354</v>
      </c>
      <c r="E425" s="0" t="n">
        <v>143.09</v>
      </c>
      <c r="F425" s="0" t="n">
        <v>0</v>
      </c>
      <c r="G425" s="0" t="n">
        <f aca="false">E425-F425</f>
        <v>143.09</v>
      </c>
      <c r="H425" s="0" t="s">
        <v>344</v>
      </c>
    </row>
    <row r="426" customFormat="false" ht="15" hidden="false" customHeight="false" outlineLevel="0" collapsed="false">
      <c r="A426" s="28" t="n">
        <v>43415</v>
      </c>
      <c r="B426" s="0" t="s">
        <v>78</v>
      </c>
      <c r="C426" s="0" t="n">
        <v>626300</v>
      </c>
      <c r="D426" s="25" t="s">
        <v>354</v>
      </c>
      <c r="E426" s="0" t="n">
        <v>28.61</v>
      </c>
      <c r="F426" s="0" t="n">
        <v>0</v>
      </c>
      <c r="G426" s="0" t="n">
        <f aca="false">E426-F426</f>
        <v>28.61</v>
      </c>
      <c r="H426" s="0" t="s">
        <v>344</v>
      </c>
    </row>
    <row r="427" customFormat="false" ht="15" hidden="false" customHeight="false" outlineLevel="0" collapsed="false">
      <c r="A427" s="28" t="n">
        <v>43415</v>
      </c>
      <c r="B427" s="0" t="s">
        <v>78</v>
      </c>
      <c r="C427" s="0" t="n">
        <v>626300</v>
      </c>
      <c r="D427" s="25" t="s">
        <v>354</v>
      </c>
      <c r="E427" s="0" t="n">
        <v>28.61</v>
      </c>
      <c r="F427" s="0" t="n">
        <v>0</v>
      </c>
      <c r="G427" s="0" t="n">
        <f aca="false">E427-F427</f>
        <v>28.61</v>
      </c>
      <c r="H427" s="0" t="s">
        <v>344</v>
      </c>
    </row>
    <row r="428" customFormat="false" ht="15" hidden="false" customHeight="false" outlineLevel="0" collapsed="false">
      <c r="A428" s="28" t="n">
        <v>43415</v>
      </c>
      <c r="B428" s="0" t="s">
        <v>78</v>
      </c>
      <c r="C428" s="0" t="n">
        <v>626300</v>
      </c>
      <c r="D428" s="25" t="s">
        <v>354</v>
      </c>
      <c r="E428" s="0" t="n">
        <v>85.87</v>
      </c>
      <c r="F428" s="0" t="n">
        <v>0</v>
      </c>
      <c r="G428" s="0" t="n">
        <f aca="false">E428-F428</f>
        <v>85.87</v>
      </c>
      <c r="H428" s="0" t="s">
        <v>344</v>
      </c>
    </row>
    <row r="429" customFormat="false" ht="15" hidden="false" customHeight="false" outlineLevel="0" collapsed="false">
      <c r="A429" s="28" t="n">
        <v>43434</v>
      </c>
      <c r="B429" s="0" t="s">
        <v>93</v>
      </c>
      <c r="C429" s="0" t="n">
        <v>626300</v>
      </c>
      <c r="D429" s="25" t="s">
        <v>355</v>
      </c>
      <c r="E429" s="0" t="n">
        <v>6.35</v>
      </c>
      <c r="F429" s="0" t="n">
        <v>0</v>
      </c>
      <c r="G429" s="0" t="n">
        <f aca="false">E429-F429</f>
        <v>6.35</v>
      </c>
      <c r="H429" s="0" t="s">
        <v>344</v>
      </c>
    </row>
    <row r="430" customFormat="false" ht="15" hidden="false" customHeight="false" outlineLevel="0" collapsed="false">
      <c r="A430" s="28" t="n">
        <v>43434</v>
      </c>
      <c r="B430" s="0" t="s">
        <v>93</v>
      </c>
      <c r="C430" s="0" t="n">
        <v>626300</v>
      </c>
      <c r="D430" s="25" t="s">
        <v>356</v>
      </c>
      <c r="E430" s="0" t="n">
        <v>6.35</v>
      </c>
      <c r="F430" s="0" t="n">
        <v>0</v>
      </c>
      <c r="G430" s="0" t="n">
        <f aca="false">E430-F430</f>
        <v>6.35</v>
      </c>
      <c r="H430" s="0" t="s">
        <v>344</v>
      </c>
    </row>
    <row r="431" customFormat="false" ht="15" hidden="false" customHeight="false" outlineLevel="0" collapsed="false">
      <c r="A431" s="28" t="n">
        <v>43349</v>
      </c>
      <c r="B431" s="0" t="s">
        <v>78</v>
      </c>
      <c r="C431" s="0" t="n">
        <v>626500</v>
      </c>
      <c r="D431" s="25" t="s">
        <v>357</v>
      </c>
      <c r="E431" s="0" t="n">
        <v>19.99</v>
      </c>
      <c r="F431" s="0" t="n">
        <v>0</v>
      </c>
      <c r="G431" s="0" t="n">
        <f aca="false">E431-F431</f>
        <v>19.99</v>
      </c>
      <c r="H431" s="0" t="s">
        <v>358</v>
      </c>
    </row>
    <row r="432" customFormat="false" ht="15" hidden="false" customHeight="false" outlineLevel="0" collapsed="false">
      <c r="A432" s="28" t="n">
        <v>43353</v>
      </c>
      <c r="B432" s="0" t="s">
        <v>78</v>
      </c>
      <c r="C432" s="0" t="n">
        <v>626500</v>
      </c>
      <c r="D432" s="25" t="s">
        <v>359</v>
      </c>
      <c r="E432" s="0" t="n">
        <v>66.84</v>
      </c>
      <c r="F432" s="0" t="n">
        <v>0</v>
      </c>
      <c r="G432" s="0" t="n">
        <f aca="false">E432-F432</f>
        <v>66.84</v>
      </c>
      <c r="H432" s="0" t="s">
        <v>358</v>
      </c>
    </row>
    <row r="433" customFormat="false" ht="15" hidden="false" customHeight="false" outlineLevel="0" collapsed="false">
      <c r="A433" s="28" t="n">
        <v>43353</v>
      </c>
      <c r="B433" s="0" t="s">
        <v>78</v>
      </c>
      <c r="C433" s="0" t="n">
        <v>626500</v>
      </c>
      <c r="D433" s="25" t="s">
        <v>359</v>
      </c>
      <c r="E433" s="0" t="n">
        <v>66.84</v>
      </c>
      <c r="F433" s="0" t="n">
        <v>0</v>
      </c>
      <c r="G433" s="0" t="n">
        <f aca="false">E433-F433</f>
        <v>66.84</v>
      </c>
      <c r="H433" s="0" t="s">
        <v>358</v>
      </c>
    </row>
    <row r="434" customFormat="false" ht="15" hidden="false" customHeight="false" outlineLevel="0" collapsed="false">
      <c r="A434" s="28" t="n">
        <v>43353</v>
      </c>
      <c r="B434" s="0" t="s">
        <v>78</v>
      </c>
      <c r="C434" s="0" t="n">
        <v>626500</v>
      </c>
      <c r="D434" s="25" t="s">
        <v>359</v>
      </c>
      <c r="E434" s="0" t="n">
        <v>44.56</v>
      </c>
      <c r="F434" s="0" t="n">
        <v>0</v>
      </c>
      <c r="G434" s="0" t="n">
        <f aca="false">E434-F434</f>
        <v>44.56</v>
      </c>
      <c r="H434" s="0" t="s">
        <v>358</v>
      </c>
    </row>
    <row r="435" customFormat="false" ht="15" hidden="false" customHeight="false" outlineLevel="0" collapsed="false">
      <c r="A435" s="28" t="n">
        <v>43353</v>
      </c>
      <c r="B435" s="0" t="s">
        <v>78</v>
      </c>
      <c r="C435" s="0" t="n">
        <v>626500</v>
      </c>
      <c r="D435" s="25" t="s">
        <v>359</v>
      </c>
      <c r="E435" s="0" t="n">
        <v>44.57</v>
      </c>
      <c r="F435" s="0" t="n">
        <v>0</v>
      </c>
      <c r="G435" s="0" t="n">
        <f aca="false">E435-F435</f>
        <v>44.57</v>
      </c>
      <c r="H435" s="0" t="s">
        <v>358</v>
      </c>
    </row>
    <row r="436" customFormat="false" ht="15" hidden="false" customHeight="false" outlineLevel="0" collapsed="false">
      <c r="A436" s="28" t="n">
        <v>43358</v>
      </c>
      <c r="B436" s="0" t="s">
        <v>78</v>
      </c>
      <c r="C436" s="0" t="n">
        <v>626500</v>
      </c>
      <c r="D436" s="25" t="s">
        <v>360</v>
      </c>
      <c r="E436" s="0" t="n">
        <v>4.5</v>
      </c>
      <c r="F436" s="0" t="n">
        <v>0</v>
      </c>
      <c r="G436" s="0" t="n">
        <f aca="false">E436-F436</f>
        <v>4.5</v>
      </c>
      <c r="H436" s="0" t="s">
        <v>358</v>
      </c>
    </row>
    <row r="437" customFormat="false" ht="15" hidden="false" customHeight="false" outlineLevel="0" collapsed="false">
      <c r="A437" s="28" t="n">
        <v>43358</v>
      </c>
      <c r="B437" s="0" t="s">
        <v>78</v>
      </c>
      <c r="C437" s="0" t="n">
        <v>626500</v>
      </c>
      <c r="D437" s="25" t="s">
        <v>360</v>
      </c>
      <c r="E437" s="0" t="n">
        <v>4.5</v>
      </c>
      <c r="F437" s="0" t="n">
        <v>0</v>
      </c>
      <c r="G437" s="0" t="n">
        <f aca="false">E437-F437</f>
        <v>4.5</v>
      </c>
      <c r="H437" s="0" t="s">
        <v>358</v>
      </c>
    </row>
    <row r="438" customFormat="false" ht="15" hidden="false" customHeight="false" outlineLevel="0" collapsed="false">
      <c r="A438" s="28" t="n">
        <v>43358</v>
      </c>
      <c r="B438" s="0" t="s">
        <v>78</v>
      </c>
      <c r="C438" s="0" t="n">
        <v>626500</v>
      </c>
      <c r="D438" s="25" t="s">
        <v>360</v>
      </c>
      <c r="E438" s="0" t="n">
        <v>3</v>
      </c>
      <c r="F438" s="0" t="n">
        <v>0</v>
      </c>
      <c r="G438" s="0" t="n">
        <f aca="false">E438-F438</f>
        <v>3</v>
      </c>
      <c r="H438" s="0" t="s">
        <v>358</v>
      </c>
    </row>
    <row r="439" customFormat="false" ht="15" hidden="false" customHeight="false" outlineLevel="0" collapsed="false">
      <c r="A439" s="28" t="n">
        <v>43358</v>
      </c>
      <c r="B439" s="0" t="s">
        <v>78</v>
      </c>
      <c r="C439" s="0" t="n">
        <v>626500</v>
      </c>
      <c r="D439" s="25" t="s">
        <v>360</v>
      </c>
      <c r="E439" s="0" t="n">
        <v>3</v>
      </c>
      <c r="F439" s="0" t="n">
        <v>0</v>
      </c>
      <c r="G439" s="0" t="n">
        <f aca="false">E439-F439</f>
        <v>3</v>
      </c>
      <c r="H439" s="0" t="s">
        <v>358</v>
      </c>
    </row>
    <row r="440" customFormat="false" ht="15" hidden="false" customHeight="false" outlineLevel="0" collapsed="false">
      <c r="A440" s="28" t="n">
        <v>43366</v>
      </c>
      <c r="B440" s="0" t="s">
        <v>63</v>
      </c>
      <c r="C440" s="0" t="n">
        <v>626500</v>
      </c>
      <c r="D440" s="25" t="s">
        <v>361</v>
      </c>
      <c r="E440" s="0" t="n">
        <v>9.99</v>
      </c>
      <c r="F440" s="0" t="n">
        <v>0</v>
      </c>
      <c r="G440" s="0" t="n">
        <f aca="false">E440-F440</f>
        <v>9.99</v>
      </c>
      <c r="H440" s="0" t="s">
        <v>358</v>
      </c>
    </row>
    <row r="441" customFormat="false" ht="15" hidden="false" customHeight="false" outlineLevel="0" collapsed="false">
      <c r="A441" s="28" t="n">
        <v>43365</v>
      </c>
      <c r="B441" s="0" t="s">
        <v>78</v>
      </c>
      <c r="C441" s="0" t="n">
        <v>626500</v>
      </c>
      <c r="D441" s="25" t="s">
        <v>362</v>
      </c>
      <c r="E441" s="0" t="n">
        <v>12.89</v>
      </c>
      <c r="F441" s="0" t="n">
        <v>0</v>
      </c>
      <c r="G441" s="0" t="n">
        <f aca="false">E441-F441</f>
        <v>12.89</v>
      </c>
      <c r="H441" s="0" t="s">
        <v>358</v>
      </c>
    </row>
    <row r="442" customFormat="false" ht="15" hidden="false" customHeight="false" outlineLevel="0" collapsed="false">
      <c r="A442" s="28" t="n">
        <v>43365</v>
      </c>
      <c r="B442" s="0" t="s">
        <v>78</v>
      </c>
      <c r="C442" s="0" t="n">
        <v>626500</v>
      </c>
      <c r="D442" s="25" t="s">
        <v>362</v>
      </c>
      <c r="E442" s="0" t="n">
        <v>12.89</v>
      </c>
      <c r="F442" s="0" t="n">
        <v>0</v>
      </c>
      <c r="G442" s="0" t="n">
        <f aca="false">E442-F442</f>
        <v>12.89</v>
      </c>
      <c r="H442" s="0" t="s">
        <v>358</v>
      </c>
    </row>
    <row r="443" customFormat="false" ht="15" hidden="false" customHeight="false" outlineLevel="0" collapsed="false">
      <c r="A443" s="28" t="n">
        <v>43365</v>
      </c>
      <c r="B443" s="0" t="s">
        <v>78</v>
      </c>
      <c r="C443" s="0" t="n">
        <v>626500</v>
      </c>
      <c r="D443" s="25" t="s">
        <v>362</v>
      </c>
      <c r="E443" s="0" t="n">
        <v>8.59</v>
      </c>
      <c r="F443" s="0" t="n">
        <v>0</v>
      </c>
      <c r="G443" s="0" t="n">
        <f aca="false">E443-F443</f>
        <v>8.59</v>
      </c>
      <c r="H443" s="0" t="s">
        <v>358</v>
      </c>
    </row>
    <row r="444" customFormat="false" ht="15" hidden="false" customHeight="false" outlineLevel="0" collapsed="false">
      <c r="A444" s="28" t="n">
        <v>43365</v>
      </c>
      <c r="B444" s="0" t="s">
        <v>78</v>
      </c>
      <c r="C444" s="0" t="n">
        <v>626500</v>
      </c>
      <c r="D444" s="25" t="s">
        <v>362</v>
      </c>
      <c r="E444" s="0" t="n">
        <v>8.62</v>
      </c>
      <c r="F444" s="0" t="n">
        <v>0</v>
      </c>
      <c r="G444" s="0" t="n">
        <f aca="false">E444-F444</f>
        <v>8.62</v>
      </c>
      <c r="H444" s="0" t="s">
        <v>358</v>
      </c>
    </row>
    <row r="445" customFormat="false" ht="15" hidden="false" customHeight="false" outlineLevel="0" collapsed="false">
      <c r="A445" s="28" t="n">
        <v>43379</v>
      </c>
      <c r="B445" s="0" t="s">
        <v>78</v>
      </c>
      <c r="C445" s="0" t="n">
        <v>626500</v>
      </c>
      <c r="D445" s="25" t="s">
        <v>357</v>
      </c>
      <c r="E445" s="0" t="n">
        <v>19.99</v>
      </c>
      <c r="F445" s="0" t="n">
        <v>0</v>
      </c>
      <c r="G445" s="0" t="n">
        <f aca="false">E445-F445</f>
        <v>19.99</v>
      </c>
      <c r="H445" s="0" t="s">
        <v>358</v>
      </c>
    </row>
    <row r="446" customFormat="false" ht="15" hidden="false" customHeight="false" outlineLevel="0" collapsed="false">
      <c r="A446" s="28" t="n">
        <v>43383</v>
      </c>
      <c r="B446" s="0" t="s">
        <v>78</v>
      </c>
      <c r="C446" s="0" t="n">
        <v>626500</v>
      </c>
      <c r="D446" s="25" t="s">
        <v>363</v>
      </c>
      <c r="E446" s="0" t="n">
        <v>66.8</v>
      </c>
      <c r="F446" s="0" t="n">
        <v>0</v>
      </c>
      <c r="G446" s="0" t="n">
        <f aca="false">E446-F446</f>
        <v>66.8</v>
      </c>
      <c r="H446" s="0" t="s">
        <v>358</v>
      </c>
    </row>
    <row r="447" customFormat="false" ht="15" hidden="false" customHeight="false" outlineLevel="0" collapsed="false">
      <c r="A447" s="28" t="n">
        <v>43383</v>
      </c>
      <c r="B447" s="0" t="s">
        <v>78</v>
      </c>
      <c r="C447" s="0" t="n">
        <v>626500</v>
      </c>
      <c r="D447" s="25" t="s">
        <v>363</v>
      </c>
      <c r="E447" s="0" t="n">
        <v>66.8</v>
      </c>
      <c r="F447" s="0" t="n">
        <v>0</v>
      </c>
      <c r="G447" s="0" t="n">
        <f aca="false">E447-F447</f>
        <v>66.8</v>
      </c>
      <c r="H447" s="0" t="s">
        <v>358</v>
      </c>
    </row>
    <row r="448" customFormat="false" ht="15" hidden="false" customHeight="false" outlineLevel="0" collapsed="false">
      <c r="A448" s="28" t="n">
        <v>43383</v>
      </c>
      <c r="B448" s="0" t="s">
        <v>78</v>
      </c>
      <c r="C448" s="0" t="n">
        <v>626500</v>
      </c>
      <c r="D448" s="25" t="s">
        <v>363</v>
      </c>
      <c r="E448" s="0" t="n">
        <v>44.53</v>
      </c>
      <c r="F448" s="0" t="n">
        <v>0</v>
      </c>
      <c r="G448" s="0" t="n">
        <f aca="false">E448-F448</f>
        <v>44.53</v>
      </c>
      <c r="H448" s="0" t="s">
        <v>358</v>
      </c>
    </row>
    <row r="449" customFormat="false" ht="15" hidden="false" customHeight="false" outlineLevel="0" collapsed="false">
      <c r="A449" s="28" t="n">
        <v>43383</v>
      </c>
      <c r="B449" s="0" t="s">
        <v>78</v>
      </c>
      <c r="C449" s="0" t="n">
        <v>626500</v>
      </c>
      <c r="D449" s="25" t="s">
        <v>363</v>
      </c>
      <c r="E449" s="0" t="n">
        <v>44.56</v>
      </c>
      <c r="F449" s="0" t="n">
        <v>0</v>
      </c>
      <c r="G449" s="0" t="n">
        <f aca="false">E449-F449</f>
        <v>44.56</v>
      </c>
      <c r="H449" s="0" t="s">
        <v>358</v>
      </c>
    </row>
    <row r="450" customFormat="false" ht="15" hidden="false" customHeight="false" outlineLevel="0" collapsed="false">
      <c r="A450" s="28" t="n">
        <v>43372</v>
      </c>
      <c r="B450" s="0" t="s">
        <v>78</v>
      </c>
      <c r="C450" s="0" t="n">
        <v>626500</v>
      </c>
      <c r="D450" s="25" t="s">
        <v>364</v>
      </c>
      <c r="E450" s="0" t="n">
        <v>3</v>
      </c>
      <c r="F450" s="0" t="n">
        <v>0</v>
      </c>
      <c r="G450" s="0" t="n">
        <f aca="false">E450-F450</f>
        <v>3</v>
      </c>
      <c r="H450" s="0" t="s">
        <v>358</v>
      </c>
    </row>
    <row r="451" customFormat="false" ht="15" hidden="false" customHeight="false" outlineLevel="0" collapsed="false">
      <c r="A451" s="28" t="n">
        <v>43372</v>
      </c>
      <c r="B451" s="0" t="s">
        <v>78</v>
      </c>
      <c r="C451" s="0" t="n">
        <v>626500</v>
      </c>
      <c r="D451" s="25" t="s">
        <v>364</v>
      </c>
      <c r="E451" s="0" t="n">
        <v>3</v>
      </c>
      <c r="F451" s="0" t="n">
        <v>0</v>
      </c>
      <c r="G451" s="0" t="n">
        <f aca="false">E451-F451</f>
        <v>3</v>
      </c>
      <c r="H451" s="0" t="s">
        <v>358</v>
      </c>
    </row>
    <row r="452" customFormat="false" ht="15" hidden="false" customHeight="false" outlineLevel="0" collapsed="false">
      <c r="A452" s="28" t="n">
        <v>43372</v>
      </c>
      <c r="B452" s="0" t="s">
        <v>78</v>
      </c>
      <c r="C452" s="0" t="n">
        <v>626500</v>
      </c>
      <c r="D452" s="25" t="s">
        <v>364</v>
      </c>
      <c r="E452" s="0" t="n">
        <v>2</v>
      </c>
      <c r="F452" s="0" t="n">
        <v>0</v>
      </c>
      <c r="G452" s="0" t="n">
        <f aca="false">E452-F452</f>
        <v>2</v>
      </c>
      <c r="H452" s="0" t="s">
        <v>358</v>
      </c>
    </row>
    <row r="453" customFormat="false" ht="15" hidden="false" customHeight="false" outlineLevel="0" collapsed="false">
      <c r="A453" s="28" t="n">
        <v>43372</v>
      </c>
      <c r="B453" s="0" t="s">
        <v>78</v>
      </c>
      <c r="C453" s="0" t="n">
        <v>626500</v>
      </c>
      <c r="D453" s="25" t="s">
        <v>364</v>
      </c>
      <c r="E453" s="0" t="n">
        <v>2</v>
      </c>
      <c r="F453" s="0" t="n">
        <v>0</v>
      </c>
      <c r="G453" s="0" t="n">
        <f aca="false">E453-F453</f>
        <v>2</v>
      </c>
      <c r="H453" s="0" t="s">
        <v>358</v>
      </c>
    </row>
    <row r="454" customFormat="false" ht="15" hidden="false" customHeight="false" outlineLevel="0" collapsed="false">
      <c r="A454" s="28" t="n">
        <v>43388</v>
      </c>
      <c r="B454" s="0" t="s">
        <v>78</v>
      </c>
      <c r="C454" s="0" t="n">
        <v>626500</v>
      </c>
      <c r="D454" s="25" t="s">
        <v>360</v>
      </c>
      <c r="E454" s="0" t="n">
        <v>4.5</v>
      </c>
      <c r="F454" s="0" t="n">
        <v>0</v>
      </c>
      <c r="G454" s="0" t="n">
        <f aca="false">E454-F454</f>
        <v>4.5</v>
      </c>
      <c r="H454" s="0" t="s">
        <v>358</v>
      </c>
    </row>
    <row r="455" customFormat="false" ht="15" hidden="false" customHeight="false" outlineLevel="0" collapsed="false">
      <c r="A455" s="28" t="n">
        <v>43388</v>
      </c>
      <c r="B455" s="0" t="s">
        <v>78</v>
      </c>
      <c r="C455" s="0" t="n">
        <v>626500</v>
      </c>
      <c r="D455" s="25" t="s">
        <v>360</v>
      </c>
      <c r="E455" s="0" t="n">
        <v>4.5</v>
      </c>
      <c r="F455" s="0" t="n">
        <v>0</v>
      </c>
      <c r="G455" s="0" t="n">
        <f aca="false">E455-F455</f>
        <v>4.5</v>
      </c>
      <c r="H455" s="0" t="s">
        <v>358</v>
      </c>
    </row>
    <row r="456" customFormat="false" ht="15" hidden="false" customHeight="false" outlineLevel="0" collapsed="false">
      <c r="A456" s="28" t="n">
        <v>43388</v>
      </c>
      <c r="B456" s="0" t="s">
        <v>78</v>
      </c>
      <c r="C456" s="0" t="n">
        <v>626500</v>
      </c>
      <c r="D456" s="25" t="s">
        <v>360</v>
      </c>
      <c r="E456" s="0" t="n">
        <v>3</v>
      </c>
      <c r="F456" s="0" t="n">
        <v>0</v>
      </c>
      <c r="G456" s="0" t="n">
        <f aca="false">E456-F456</f>
        <v>3</v>
      </c>
      <c r="H456" s="0" t="s">
        <v>358</v>
      </c>
    </row>
    <row r="457" customFormat="false" ht="15" hidden="false" customHeight="false" outlineLevel="0" collapsed="false">
      <c r="A457" s="28" t="n">
        <v>43388</v>
      </c>
      <c r="B457" s="0" t="s">
        <v>78</v>
      </c>
      <c r="C457" s="0" t="n">
        <v>626500</v>
      </c>
      <c r="D457" s="25" t="s">
        <v>360</v>
      </c>
      <c r="E457" s="0" t="n">
        <v>3</v>
      </c>
      <c r="F457" s="0" t="n">
        <v>0</v>
      </c>
      <c r="G457" s="0" t="n">
        <f aca="false">E457-F457</f>
        <v>3</v>
      </c>
      <c r="H457" s="0" t="s">
        <v>358</v>
      </c>
    </row>
    <row r="458" customFormat="false" ht="15" hidden="false" customHeight="false" outlineLevel="0" collapsed="false">
      <c r="A458" s="28" t="n">
        <v>43389</v>
      </c>
      <c r="B458" s="0" t="s">
        <v>63</v>
      </c>
      <c r="C458" s="0" t="n">
        <v>626500</v>
      </c>
      <c r="D458" s="25" t="s">
        <v>365</v>
      </c>
      <c r="E458" s="0" t="n">
        <v>71.18</v>
      </c>
      <c r="F458" s="0" t="n">
        <v>0</v>
      </c>
      <c r="G458" s="0" t="n">
        <f aca="false">E458-F458</f>
        <v>71.18</v>
      </c>
      <c r="H458" s="0" t="s">
        <v>358</v>
      </c>
    </row>
    <row r="459" customFormat="false" ht="15" hidden="false" customHeight="false" outlineLevel="0" collapsed="false">
      <c r="A459" s="28" t="n">
        <v>43402</v>
      </c>
      <c r="B459" s="0" t="s">
        <v>63</v>
      </c>
      <c r="C459" s="0" t="n">
        <v>626500</v>
      </c>
      <c r="D459" s="25" t="s">
        <v>366</v>
      </c>
      <c r="E459" s="0" t="n">
        <v>9.89</v>
      </c>
      <c r="F459" s="0" t="n">
        <v>0</v>
      </c>
      <c r="G459" s="0" t="n">
        <f aca="false">E459-F459</f>
        <v>9.89</v>
      </c>
      <c r="H459" s="0" t="s">
        <v>358</v>
      </c>
    </row>
    <row r="460" customFormat="false" ht="15" hidden="false" customHeight="false" outlineLevel="0" collapsed="false">
      <c r="A460" s="28" t="n">
        <v>43402</v>
      </c>
      <c r="B460" s="0" t="s">
        <v>63</v>
      </c>
      <c r="C460" s="0" t="n">
        <v>626500</v>
      </c>
      <c r="D460" s="25" t="s">
        <v>366</v>
      </c>
      <c r="E460" s="0" t="n">
        <v>9.89</v>
      </c>
      <c r="F460" s="0" t="n">
        <v>0</v>
      </c>
      <c r="G460" s="0" t="n">
        <f aca="false">E460-F460</f>
        <v>9.89</v>
      </c>
      <c r="H460" s="0" t="s">
        <v>358</v>
      </c>
    </row>
    <row r="461" customFormat="false" ht="15" hidden="false" customHeight="false" outlineLevel="0" collapsed="false">
      <c r="A461" s="28" t="n">
        <v>43402</v>
      </c>
      <c r="B461" s="0" t="s">
        <v>63</v>
      </c>
      <c r="C461" s="0" t="n">
        <v>626500</v>
      </c>
      <c r="D461" s="25" t="s">
        <v>366</v>
      </c>
      <c r="E461" s="0" t="n">
        <v>6.59</v>
      </c>
      <c r="F461" s="0" t="n">
        <v>0</v>
      </c>
      <c r="G461" s="0" t="n">
        <f aca="false">E461-F461</f>
        <v>6.59</v>
      </c>
      <c r="H461" s="0" t="s">
        <v>358</v>
      </c>
    </row>
    <row r="462" customFormat="false" ht="15" hidden="false" customHeight="false" outlineLevel="0" collapsed="false">
      <c r="A462" s="28" t="n">
        <v>43402</v>
      </c>
      <c r="B462" s="0" t="s">
        <v>63</v>
      </c>
      <c r="C462" s="0" t="n">
        <v>626500</v>
      </c>
      <c r="D462" s="25" t="s">
        <v>366</v>
      </c>
      <c r="E462" s="0" t="n">
        <v>6.62</v>
      </c>
      <c r="F462" s="0" t="n">
        <v>0</v>
      </c>
      <c r="G462" s="0" t="n">
        <f aca="false">E462-F462</f>
        <v>6.62</v>
      </c>
      <c r="H462" s="0" t="s">
        <v>358</v>
      </c>
    </row>
    <row r="463" customFormat="false" ht="15" hidden="false" customHeight="false" outlineLevel="0" collapsed="false">
      <c r="A463" s="28" t="n">
        <v>43402</v>
      </c>
      <c r="B463" s="0" t="s">
        <v>78</v>
      </c>
      <c r="C463" s="0" t="n">
        <v>626500</v>
      </c>
      <c r="D463" s="25" t="s">
        <v>367</v>
      </c>
      <c r="E463" s="0" t="n">
        <v>3</v>
      </c>
      <c r="F463" s="0" t="n">
        <v>0</v>
      </c>
      <c r="G463" s="0" t="n">
        <f aca="false">E463-F463</f>
        <v>3</v>
      </c>
      <c r="H463" s="0" t="s">
        <v>358</v>
      </c>
    </row>
    <row r="464" customFormat="false" ht="15" hidden="false" customHeight="false" outlineLevel="0" collapsed="false">
      <c r="A464" s="28" t="n">
        <v>43402</v>
      </c>
      <c r="B464" s="0" t="s">
        <v>78</v>
      </c>
      <c r="C464" s="0" t="n">
        <v>626500</v>
      </c>
      <c r="D464" s="25" t="s">
        <v>367</v>
      </c>
      <c r="E464" s="0" t="n">
        <v>3</v>
      </c>
      <c r="F464" s="0" t="n">
        <v>0</v>
      </c>
      <c r="G464" s="0" t="n">
        <f aca="false">E464-F464</f>
        <v>3</v>
      </c>
      <c r="H464" s="0" t="s">
        <v>358</v>
      </c>
    </row>
    <row r="465" customFormat="false" ht="15" hidden="false" customHeight="false" outlineLevel="0" collapsed="false">
      <c r="A465" s="28" t="n">
        <v>43402</v>
      </c>
      <c r="B465" s="0" t="s">
        <v>78</v>
      </c>
      <c r="C465" s="0" t="n">
        <v>626500</v>
      </c>
      <c r="D465" s="25" t="s">
        <v>367</v>
      </c>
      <c r="E465" s="0" t="n">
        <v>2</v>
      </c>
      <c r="F465" s="0" t="n">
        <v>0</v>
      </c>
      <c r="G465" s="0" t="n">
        <f aca="false">E465-F465</f>
        <v>2</v>
      </c>
      <c r="H465" s="0" t="s">
        <v>358</v>
      </c>
    </row>
    <row r="466" customFormat="false" ht="15" hidden="false" customHeight="false" outlineLevel="0" collapsed="false">
      <c r="A466" s="28" t="n">
        <v>43402</v>
      </c>
      <c r="B466" s="0" t="s">
        <v>78</v>
      </c>
      <c r="C466" s="0" t="n">
        <v>626500</v>
      </c>
      <c r="D466" s="25" t="s">
        <v>367</v>
      </c>
      <c r="E466" s="0" t="n">
        <v>2</v>
      </c>
      <c r="F466" s="0" t="n">
        <v>0</v>
      </c>
      <c r="G466" s="0" t="n">
        <f aca="false">E466-F466</f>
        <v>2</v>
      </c>
      <c r="H466" s="0" t="s">
        <v>358</v>
      </c>
    </row>
    <row r="467" customFormat="false" ht="15" hidden="false" customHeight="false" outlineLevel="0" collapsed="false">
      <c r="A467" s="28" t="n">
        <v>43410</v>
      </c>
      <c r="B467" s="0" t="s">
        <v>78</v>
      </c>
      <c r="C467" s="0" t="n">
        <v>626500</v>
      </c>
      <c r="D467" s="25" t="s">
        <v>357</v>
      </c>
      <c r="E467" s="0" t="n">
        <v>19.99</v>
      </c>
      <c r="F467" s="0" t="n">
        <v>0</v>
      </c>
      <c r="G467" s="0" t="n">
        <f aca="false">E467-F467</f>
        <v>19.99</v>
      </c>
      <c r="H467" s="0" t="s">
        <v>358</v>
      </c>
    </row>
    <row r="468" customFormat="false" ht="15" hidden="false" customHeight="false" outlineLevel="0" collapsed="false">
      <c r="A468" s="28" t="n">
        <v>43416</v>
      </c>
      <c r="B468" s="0" t="s">
        <v>78</v>
      </c>
      <c r="C468" s="0" t="n">
        <v>626500</v>
      </c>
      <c r="D468" s="25" t="s">
        <v>214</v>
      </c>
      <c r="E468" s="0" t="n">
        <v>66.86</v>
      </c>
      <c r="F468" s="0" t="n">
        <v>0</v>
      </c>
      <c r="G468" s="0" t="n">
        <f aca="false">E468-F468</f>
        <v>66.86</v>
      </c>
      <c r="H468" s="0" t="s">
        <v>358</v>
      </c>
    </row>
    <row r="469" customFormat="false" ht="15" hidden="false" customHeight="false" outlineLevel="0" collapsed="false">
      <c r="A469" s="28" t="n">
        <v>43416</v>
      </c>
      <c r="B469" s="0" t="s">
        <v>78</v>
      </c>
      <c r="C469" s="0" t="n">
        <v>626500</v>
      </c>
      <c r="D469" s="25" t="s">
        <v>214</v>
      </c>
      <c r="E469" s="0" t="n">
        <v>66.86</v>
      </c>
      <c r="F469" s="0" t="n">
        <v>0</v>
      </c>
      <c r="G469" s="0" t="n">
        <f aca="false">E469-F469</f>
        <v>66.86</v>
      </c>
      <c r="H469" s="0" t="s">
        <v>358</v>
      </c>
    </row>
    <row r="470" customFormat="false" ht="15" hidden="false" customHeight="false" outlineLevel="0" collapsed="false">
      <c r="A470" s="28" t="n">
        <v>43416</v>
      </c>
      <c r="B470" s="0" t="s">
        <v>78</v>
      </c>
      <c r="C470" s="0" t="n">
        <v>626500</v>
      </c>
      <c r="D470" s="25" t="s">
        <v>214</v>
      </c>
      <c r="E470" s="0" t="n">
        <v>44.57</v>
      </c>
      <c r="F470" s="0" t="n">
        <v>0</v>
      </c>
      <c r="G470" s="0" t="n">
        <f aca="false">E470-F470</f>
        <v>44.57</v>
      </c>
      <c r="H470" s="0" t="s">
        <v>358</v>
      </c>
    </row>
    <row r="471" customFormat="false" ht="15" hidden="false" customHeight="false" outlineLevel="0" collapsed="false">
      <c r="A471" s="28" t="n">
        <v>43416</v>
      </c>
      <c r="B471" s="0" t="s">
        <v>78</v>
      </c>
      <c r="C471" s="0" t="n">
        <v>626500</v>
      </c>
      <c r="D471" s="25" t="s">
        <v>214</v>
      </c>
      <c r="E471" s="0" t="n">
        <v>44.59</v>
      </c>
      <c r="F471" s="0" t="n">
        <v>0</v>
      </c>
      <c r="G471" s="0" t="n">
        <f aca="false">E471-F471</f>
        <v>44.59</v>
      </c>
      <c r="H471" s="0" t="s">
        <v>358</v>
      </c>
    </row>
    <row r="472" customFormat="false" ht="15" hidden="false" customHeight="false" outlineLevel="0" collapsed="false">
      <c r="A472" s="28" t="n">
        <v>43418</v>
      </c>
      <c r="B472" s="0" t="s">
        <v>78</v>
      </c>
      <c r="C472" s="0" t="n">
        <v>626500</v>
      </c>
      <c r="D472" s="25" t="s">
        <v>360</v>
      </c>
      <c r="E472" s="0" t="n">
        <v>4.5</v>
      </c>
      <c r="F472" s="0" t="n">
        <v>0</v>
      </c>
      <c r="G472" s="0" t="n">
        <f aca="false">E472-F472</f>
        <v>4.5</v>
      </c>
      <c r="H472" s="0" t="s">
        <v>358</v>
      </c>
    </row>
    <row r="473" customFormat="false" ht="15" hidden="false" customHeight="false" outlineLevel="0" collapsed="false">
      <c r="A473" s="28" t="n">
        <v>43418</v>
      </c>
      <c r="B473" s="0" t="s">
        <v>78</v>
      </c>
      <c r="C473" s="0" t="n">
        <v>626500</v>
      </c>
      <c r="D473" s="25" t="s">
        <v>360</v>
      </c>
      <c r="E473" s="0" t="n">
        <v>4.5</v>
      </c>
      <c r="F473" s="0" t="n">
        <v>0</v>
      </c>
      <c r="G473" s="0" t="n">
        <f aca="false">E473-F473</f>
        <v>4.5</v>
      </c>
      <c r="H473" s="0" t="s">
        <v>358</v>
      </c>
    </row>
    <row r="474" customFormat="false" ht="15" hidden="false" customHeight="false" outlineLevel="0" collapsed="false">
      <c r="A474" s="28" t="n">
        <v>43418</v>
      </c>
      <c r="B474" s="0" t="s">
        <v>78</v>
      </c>
      <c r="C474" s="0" t="n">
        <v>626500</v>
      </c>
      <c r="D474" s="25" t="s">
        <v>360</v>
      </c>
      <c r="E474" s="0" t="n">
        <v>3</v>
      </c>
      <c r="F474" s="0" t="n">
        <v>0</v>
      </c>
      <c r="G474" s="0" t="n">
        <f aca="false">E474-F474</f>
        <v>3</v>
      </c>
      <c r="H474" s="0" t="s">
        <v>358</v>
      </c>
    </row>
    <row r="475" customFormat="false" ht="15" hidden="false" customHeight="false" outlineLevel="0" collapsed="false">
      <c r="A475" s="28" t="n">
        <v>43418</v>
      </c>
      <c r="B475" s="0" t="s">
        <v>78</v>
      </c>
      <c r="C475" s="0" t="n">
        <v>626500</v>
      </c>
      <c r="D475" s="25" t="s">
        <v>360</v>
      </c>
      <c r="E475" s="0" t="n">
        <v>3</v>
      </c>
      <c r="F475" s="0" t="n">
        <v>0</v>
      </c>
      <c r="G475" s="0" t="n">
        <f aca="false">E475-F475</f>
        <v>3</v>
      </c>
      <c r="H475" s="0" t="s">
        <v>358</v>
      </c>
    </row>
    <row r="476" customFormat="false" ht="15" hidden="false" customHeight="false" outlineLevel="0" collapsed="false">
      <c r="A476" s="28" t="n">
        <v>43431</v>
      </c>
      <c r="B476" s="0" t="s">
        <v>78</v>
      </c>
      <c r="C476" s="0" t="n">
        <v>626500</v>
      </c>
      <c r="D476" s="25" t="s">
        <v>368</v>
      </c>
      <c r="E476" s="0" t="n">
        <v>11.99</v>
      </c>
      <c r="F476" s="0" t="n">
        <v>0</v>
      </c>
      <c r="G476" s="0" t="n">
        <f aca="false">E476-F476</f>
        <v>11.99</v>
      </c>
      <c r="H476" s="0" t="s">
        <v>358</v>
      </c>
    </row>
    <row r="477" customFormat="false" ht="15" hidden="false" customHeight="false" outlineLevel="0" collapsed="false">
      <c r="A477" s="28" t="n">
        <v>43431</v>
      </c>
      <c r="B477" s="0" t="s">
        <v>369</v>
      </c>
      <c r="C477" s="0" t="n">
        <v>626500</v>
      </c>
      <c r="D477" s="25" t="s">
        <v>370</v>
      </c>
      <c r="E477" s="0" t="n">
        <v>0</v>
      </c>
      <c r="F477" s="0" t="n">
        <v>11.99</v>
      </c>
      <c r="G477" s="0" t="n">
        <f aca="false">E477-F477</f>
        <v>-11.99</v>
      </c>
      <c r="H477" s="0" t="s">
        <v>358</v>
      </c>
    </row>
    <row r="478" customFormat="false" ht="15" hidden="false" customHeight="false" outlineLevel="0" collapsed="false">
      <c r="A478" s="28" t="n">
        <v>43426</v>
      </c>
      <c r="B478" s="0" t="s">
        <v>78</v>
      </c>
      <c r="C478" s="0" t="n">
        <v>626500</v>
      </c>
      <c r="D478" s="25" t="s">
        <v>371</v>
      </c>
      <c r="E478" s="0" t="n">
        <v>9.89</v>
      </c>
      <c r="F478" s="0" t="n">
        <v>0</v>
      </c>
      <c r="G478" s="0" t="n">
        <f aca="false">E478-F478</f>
        <v>9.89</v>
      </c>
      <c r="H478" s="0" t="s">
        <v>358</v>
      </c>
    </row>
    <row r="479" customFormat="false" ht="15" hidden="false" customHeight="false" outlineLevel="0" collapsed="false">
      <c r="A479" s="28" t="n">
        <v>43426</v>
      </c>
      <c r="B479" s="0" t="s">
        <v>78</v>
      </c>
      <c r="C479" s="0" t="n">
        <v>626500</v>
      </c>
      <c r="D479" s="25" t="s">
        <v>371</v>
      </c>
      <c r="E479" s="0" t="n">
        <v>9.89</v>
      </c>
      <c r="F479" s="0" t="n">
        <v>0</v>
      </c>
      <c r="G479" s="0" t="n">
        <f aca="false">E479-F479</f>
        <v>9.89</v>
      </c>
      <c r="H479" s="0" t="s">
        <v>358</v>
      </c>
    </row>
    <row r="480" customFormat="false" ht="15" hidden="false" customHeight="false" outlineLevel="0" collapsed="false">
      <c r="A480" s="28" t="n">
        <v>43426</v>
      </c>
      <c r="B480" s="0" t="s">
        <v>78</v>
      </c>
      <c r="C480" s="0" t="n">
        <v>626500</v>
      </c>
      <c r="D480" s="25" t="s">
        <v>371</v>
      </c>
      <c r="E480" s="0" t="n">
        <v>6.59</v>
      </c>
      <c r="F480" s="0" t="n">
        <v>0</v>
      </c>
      <c r="G480" s="0" t="n">
        <f aca="false">E480-F480</f>
        <v>6.59</v>
      </c>
      <c r="H480" s="0" t="s">
        <v>358</v>
      </c>
    </row>
    <row r="481" customFormat="false" ht="15" hidden="false" customHeight="false" outlineLevel="0" collapsed="false">
      <c r="A481" s="28" t="n">
        <v>43426</v>
      </c>
      <c r="B481" s="0" t="s">
        <v>78</v>
      </c>
      <c r="C481" s="0" t="n">
        <v>626500</v>
      </c>
      <c r="D481" s="25" t="s">
        <v>371</v>
      </c>
      <c r="E481" s="0" t="n">
        <v>6.62</v>
      </c>
      <c r="F481" s="0" t="n">
        <v>0</v>
      </c>
      <c r="G481" s="0" t="n">
        <f aca="false">E481-F481</f>
        <v>6.62</v>
      </c>
      <c r="H481" s="0" t="s">
        <v>358</v>
      </c>
    </row>
    <row r="482" customFormat="false" ht="15" hidden="false" customHeight="false" outlineLevel="0" collapsed="false">
      <c r="A482" s="28" t="n">
        <v>43434</v>
      </c>
      <c r="B482" s="0" t="s">
        <v>63</v>
      </c>
      <c r="C482" s="0" t="n">
        <v>626500</v>
      </c>
      <c r="D482" s="25" t="s">
        <v>372</v>
      </c>
      <c r="E482" s="0" t="n">
        <v>103.66</v>
      </c>
      <c r="F482" s="0" t="n">
        <v>0</v>
      </c>
      <c r="G482" s="0" t="n">
        <f aca="false">E482-F482</f>
        <v>103.66</v>
      </c>
      <c r="H482" s="0" t="s">
        <v>358</v>
      </c>
    </row>
    <row r="483" customFormat="false" ht="15" hidden="false" customHeight="false" outlineLevel="0" collapsed="false">
      <c r="A483" s="28" t="n">
        <v>43433</v>
      </c>
      <c r="B483" s="0" t="s">
        <v>78</v>
      </c>
      <c r="C483" s="0" t="n">
        <v>626500</v>
      </c>
      <c r="D483" s="25" t="s">
        <v>367</v>
      </c>
      <c r="E483" s="0" t="n">
        <v>3</v>
      </c>
      <c r="F483" s="0" t="n">
        <v>0</v>
      </c>
      <c r="G483" s="0" t="n">
        <f aca="false">E483-F483</f>
        <v>3</v>
      </c>
      <c r="H483" s="0" t="s">
        <v>358</v>
      </c>
    </row>
    <row r="484" customFormat="false" ht="15" hidden="false" customHeight="false" outlineLevel="0" collapsed="false">
      <c r="A484" s="28" t="n">
        <v>43433</v>
      </c>
      <c r="B484" s="0" t="s">
        <v>78</v>
      </c>
      <c r="C484" s="0" t="n">
        <v>626500</v>
      </c>
      <c r="D484" s="25" t="s">
        <v>367</v>
      </c>
      <c r="E484" s="0" t="n">
        <v>3</v>
      </c>
      <c r="F484" s="0" t="n">
        <v>0</v>
      </c>
      <c r="G484" s="0" t="n">
        <f aca="false">E484-F484</f>
        <v>3</v>
      </c>
      <c r="H484" s="0" t="s">
        <v>358</v>
      </c>
    </row>
    <row r="485" customFormat="false" ht="15" hidden="false" customHeight="false" outlineLevel="0" collapsed="false">
      <c r="A485" s="28" t="n">
        <v>43433</v>
      </c>
      <c r="B485" s="0" t="s">
        <v>78</v>
      </c>
      <c r="C485" s="0" t="n">
        <v>626500</v>
      </c>
      <c r="D485" s="25" t="s">
        <v>367</v>
      </c>
      <c r="E485" s="0" t="n">
        <v>2</v>
      </c>
      <c r="F485" s="0" t="n">
        <v>0</v>
      </c>
      <c r="G485" s="0" t="n">
        <f aca="false">E485-F485</f>
        <v>2</v>
      </c>
      <c r="H485" s="0" t="s">
        <v>358</v>
      </c>
    </row>
    <row r="486" customFormat="false" ht="15" hidden="false" customHeight="false" outlineLevel="0" collapsed="false">
      <c r="A486" s="28" t="n">
        <v>43433</v>
      </c>
      <c r="B486" s="0" t="s">
        <v>78</v>
      </c>
      <c r="C486" s="0" t="n">
        <v>626500</v>
      </c>
      <c r="D486" s="25" t="s">
        <v>367</v>
      </c>
      <c r="E486" s="0" t="n">
        <v>2</v>
      </c>
      <c r="F486" s="0" t="n">
        <v>0</v>
      </c>
      <c r="G486" s="0" t="n">
        <f aca="false">E486-F486</f>
        <v>2</v>
      </c>
      <c r="H486" s="0" t="s">
        <v>358</v>
      </c>
    </row>
    <row r="487" customFormat="false" ht="15" hidden="false" customHeight="false" outlineLevel="0" collapsed="false">
      <c r="A487" s="28" t="n">
        <v>43355</v>
      </c>
      <c r="B487" s="0" t="s">
        <v>369</v>
      </c>
      <c r="C487" s="0" t="n">
        <v>627100</v>
      </c>
      <c r="D487" s="25" t="s">
        <v>373</v>
      </c>
      <c r="E487" s="0" t="n">
        <v>302.58</v>
      </c>
      <c r="F487" s="0" t="n">
        <v>0</v>
      </c>
      <c r="G487" s="0" t="n">
        <f aca="false">E487-F487</f>
        <v>302.58</v>
      </c>
      <c r="H487" s="0" t="s">
        <v>374</v>
      </c>
    </row>
    <row r="488" customFormat="false" ht="15" hidden="false" customHeight="false" outlineLevel="0" collapsed="false">
      <c r="A488" s="28" t="n">
        <v>43344</v>
      </c>
      <c r="B488" s="0" t="s">
        <v>375</v>
      </c>
      <c r="C488" s="0" t="n">
        <v>627100</v>
      </c>
      <c r="D488" s="25" t="s">
        <v>376</v>
      </c>
      <c r="E488" s="0" t="n">
        <v>13</v>
      </c>
      <c r="F488" s="0" t="n">
        <v>0</v>
      </c>
      <c r="G488" s="0" t="n">
        <f aca="false">E488-F488</f>
        <v>13</v>
      </c>
      <c r="H488" s="0" t="s">
        <v>374</v>
      </c>
    </row>
    <row r="489" customFormat="false" ht="15" hidden="false" customHeight="false" outlineLevel="0" collapsed="false">
      <c r="A489" s="28" t="n">
        <v>43368</v>
      </c>
      <c r="B489" s="0" t="s">
        <v>377</v>
      </c>
      <c r="C489" s="0" t="n">
        <v>627100</v>
      </c>
      <c r="D489" s="25" t="s">
        <v>378</v>
      </c>
      <c r="E489" s="0" t="n">
        <v>406.52</v>
      </c>
      <c r="F489" s="0" t="n">
        <v>0</v>
      </c>
      <c r="G489" s="0" t="n">
        <f aca="false">E489-F489</f>
        <v>406.52</v>
      </c>
      <c r="H489" s="0" t="s">
        <v>374</v>
      </c>
    </row>
    <row r="490" customFormat="false" ht="15" hidden="false" customHeight="false" outlineLevel="0" collapsed="false">
      <c r="A490" s="28" t="n">
        <v>43395</v>
      </c>
      <c r="B490" s="0" t="s">
        <v>377</v>
      </c>
      <c r="C490" s="0" t="n">
        <v>627100</v>
      </c>
      <c r="D490" s="25" t="s">
        <v>379</v>
      </c>
      <c r="E490" s="0" t="n">
        <v>20.6</v>
      </c>
      <c r="F490" s="0" t="n">
        <v>0</v>
      </c>
      <c r="G490" s="0" t="n">
        <f aca="false">E490-F490</f>
        <v>20.6</v>
      </c>
      <c r="H490" s="0" t="s">
        <v>374</v>
      </c>
    </row>
    <row r="491" customFormat="false" ht="15" hidden="false" customHeight="false" outlineLevel="0" collapsed="false">
      <c r="A491" s="28" t="n">
        <v>43402</v>
      </c>
      <c r="B491" s="0" t="s">
        <v>377</v>
      </c>
      <c r="C491" s="0" t="n">
        <v>627100</v>
      </c>
      <c r="D491" s="25" t="s">
        <v>380</v>
      </c>
      <c r="E491" s="0" t="n">
        <v>13.28</v>
      </c>
      <c r="F491" s="0" t="n">
        <v>0</v>
      </c>
      <c r="G491" s="0" t="n">
        <f aca="false">E491-F491</f>
        <v>13.28</v>
      </c>
      <c r="H491" s="0" t="s">
        <v>374</v>
      </c>
    </row>
    <row r="492" customFormat="false" ht="15" hidden="false" customHeight="false" outlineLevel="0" collapsed="false">
      <c r="A492" s="28" t="n">
        <v>43344</v>
      </c>
      <c r="B492" s="0" t="s">
        <v>369</v>
      </c>
      <c r="C492" s="0" t="n">
        <v>627800</v>
      </c>
      <c r="D492" s="25" t="s">
        <v>381</v>
      </c>
      <c r="E492" s="0" t="n">
        <v>6.6</v>
      </c>
      <c r="F492" s="0" t="n">
        <v>0</v>
      </c>
      <c r="G492" s="0" t="n">
        <f aca="false">E492-F492</f>
        <v>6.6</v>
      </c>
      <c r="H492" s="0" t="s">
        <v>382</v>
      </c>
    </row>
    <row r="493" customFormat="false" ht="15" hidden="false" customHeight="false" outlineLevel="0" collapsed="false">
      <c r="A493" s="28" t="n">
        <v>43344</v>
      </c>
      <c r="B493" s="0" t="s">
        <v>369</v>
      </c>
      <c r="C493" s="0" t="n">
        <v>627800</v>
      </c>
      <c r="D493" s="25" t="s">
        <v>381</v>
      </c>
      <c r="E493" s="0" t="n">
        <v>2.2</v>
      </c>
      <c r="F493" s="0" t="n">
        <v>0</v>
      </c>
      <c r="G493" s="0" t="n">
        <f aca="false">E493-F493</f>
        <v>2.2</v>
      </c>
      <c r="H493" s="0" t="s">
        <v>382</v>
      </c>
    </row>
    <row r="494" customFormat="false" ht="15" hidden="false" customHeight="false" outlineLevel="0" collapsed="false">
      <c r="A494" s="28" t="n">
        <v>43344</v>
      </c>
      <c r="B494" s="0" t="s">
        <v>369</v>
      </c>
      <c r="C494" s="0" t="n">
        <v>627800</v>
      </c>
      <c r="D494" s="25" t="s">
        <v>381</v>
      </c>
      <c r="E494" s="0" t="n">
        <v>2.2</v>
      </c>
      <c r="F494" s="0" t="n">
        <v>0</v>
      </c>
      <c r="G494" s="0" t="n">
        <f aca="false">E494-F494</f>
        <v>2.2</v>
      </c>
      <c r="H494" s="0" t="s">
        <v>382</v>
      </c>
    </row>
    <row r="495" customFormat="false" ht="15" hidden="false" customHeight="false" outlineLevel="0" collapsed="false">
      <c r="A495" s="28" t="n">
        <v>43344</v>
      </c>
      <c r="B495" s="0" t="s">
        <v>375</v>
      </c>
      <c r="C495" s="0" t="n">
        <v>627800</v>
      </c>
      <c r="D495" s="25" t="s">
        <v>383</v>
      </c>
      <c r="E495" s="0" t="n">
        <v>0</v>
      </c>
      <c r="F495" s="0" t="n">
        <v>1.57</v>
      </c>
      <c r="G495" s="0" t="n">
        <f aca="false">E495-F495</f>
        <v>-1.57</v>
      </c>
      <c r="H495" s="0" t="s">
        <v>382</v>
      </c>
    </row>
    <row r="496" customFormat="false" ht="15" hidden="false" customHeight="false" outlineLevel="0" collapsed="false">
      <c r="A496" s="28" t="n">
        <v>43344</v>
      </c>
      <c r="B496" s="0" t="s">
        <v>375</v>
      </c>
      <c r="C496" s="0" t="n">
        <v>627800</v>
      </c>
      <c r="D496" s="25" t="s">
        <v>383</v>
      </c>
      <c r="E496" s="0" t="n">
        <v>0</v>
      </c>
      <c r="F496" s="0" t="n">
        <v>0.52</v>
      </c>
      <c r="G496" s="0" t="n">
        <f aca="false">E496-F496</f>
        <v>-0.52</v>
      </c>
      <c r="H496" s="0" t="s">
        <v>382</v>
      </c>
    </row>
    <row r="497" customFormat="false" ht="15" hidden="false" customHeight="false" outlineLevel="0" collapsed="false">
      <c r="A497" s="28" t="n">
        <v>43344</v>
      </c>
      <c r="B497" s="0" t="s">
        <v>375</v>
      </c>
      <c r="C497" s="0" t="n">
        <v>627800</v>
      </c>
      <c r="D497" s="25" t="s">
        <v>383</v>
      </c>
      <c r="E497" s="0" t="n">
        <v>0</v>
      </c>
      <c r="F497" s="0" t="n">
        <v>0.54</v>
      </c>
      <c r="G497" s="0" t="n">
        <f aca="false">E497-F497</f>
        <v>-0.54</v>
      </c>
      <c r="H497" s="0" t="s">
        <v>382</v>
      </c>
    </row>
    <row r="498" customFormat="false" ht="15" hidden="false" customHeight="false" outlineLevel="0" collapsed="false">
      <c r="A498" s="28" t="n">
        <v>43355</v>
      </c>
      <c r="B498" s="0" t="s">
        <v>369</v>
      </c>
      <c r="C498" s="0" t="n">
        <v>627800</v>
      </c>
      <c r="D498" s="25" t="s">
        <v>384</v>
      </c>
      <c r="E498" s="0" t="n">
        <v>2.29</v>
      </c>
      <c r="F498" s="0" t="n">
        <v>0</v>
      </c>
      <c r="G498" s="0" t="n">
        <f aca="false">E498-F498</f>
        <v>2.29</v>
      </c>
      <c r="H498" s="0" t="s">
        <v>382</v>
      </c>
    </row>
    <row r="499" customFormat="false" ht="15" hidden="false" customHeight="false" outlineLevel="0" collapsed="false">
      <c r="A499" s="28" t="n">
        <v>43355</v>
      </c>
      <c r="B499" s="0" t="s">
        <v>369</v>
      </c>
      <c r="C499" s="0" t="n">
        <v>627800</v>
      </c>
      <c r="D499" s="25" t="s">
        <v>384</v>
      </c>
      <c r="E499" s="0" t="n">
        <v>0.76</v>
      </c>
      <c r="F499" s="0" t="n">
        <v>0</v>
      </c>
      <c r="G499" s="0" t="n">
        <f aca="false">E499-F499</f>
        <v>0.76</v>
      </c>
      <c r="H499" s="0" t="s">
        <v>382</v>
      </c>
    </row>
    <row r="500" customFormat="false" ht="15" hidden="false" customHeight="false" outlineLevel="0" collapsed="false">
      <c r="A500" s="28" t="n">
        <v>43355</v>
      </c>
      <c r="B500" s="0" t="s">
        <v>369</v>
      </c>
      <c r="C500" s="0" t="n">
        <v>627800</v>
      </c>
      <c r="D500" s="25" t="s">
        <v>384</v>
      </c>
      <c r="E500" s="0" t="n">
        <v>0.78</v>
      </c>
      <c r="F500" s="0" t="n">
        <v>0</v>
      </c>
      <c r="G500" s="0" t="n">
        <f aca="false">E500-F500</f>
        <v>0.78</v>
      </c>
      <c r="H500" s="0" t="s">
        <v>382</v>
      </c>
    </row>
    <row r="501" customFormat="false" ht="15" hidden="false" customHeight="false" outlineLevel="0" collapsed="false">
      <c r="A501" s="28" t="n">
        <v>43353</v>
      </c>
      <c r="B501" s="0" t="s">
        <v>369</v>
      </c>
      <c r="C501" s="0" t="n">
        <v>627800</v>
      </c>
      <c r="D501" s="25" t="s">
        <v>385</v>
      </c>
      <c r="E501" s="0" t="n">
        <v>289.79</v>
      </c>
      <c r="F501" s="0" t="n">
        <v>0</v>
      </c>
      <c r="G501" s="0" t="n">
        <f aca="false">E501-F501</f>
        <v>289.79</v>
      </c>
      <c r="H501" s="0" t="s">
        <v>382</v>
      </c>
    </row>
    <row r="502" customFormat="false" ht="15" hidden="false" customHeight="false" outlineLevel="0" collapsed="false">
      <c r="A502" s="28" t="n">
        <v>43353</v>
      </c>
      <c r="B502" s="0" t="s">
        <v>258</v>
      </c>
      <c r="C502" s="0" t="n">
        <v>627800</v>
      </c>
      <c r="D502" s="25" t="s">
        <v>386</v>
      </c>
      <c r="E502" s="0" t="n">
        <v>10.55</v>
      </c>
      <c r="F502" s="0" t="n">
        <v>0</v>
      </c>
      <c r="G502" s="0" t="n">
        <f aca="false">E502-F502</f>
        <v>10.55</v>
      </c>
      <c r="H502" s="0" t="s">
        <v>382</v>
      </c>
    </row>
    <row r="503" customFormat="false" ht="15" hidden="false" customHeight="false" outlineLevel="0" collapsed="false">
      <c r="A503" s="28" t="n">
        <v>43344</v>
      </c>
      <c r="B503" s="0" t="s">
        <v>375</v>
      </c>
      <c r="C503" s="0" t="n">
        <v>627800</v>
      </c>
      <c r="D503" s="25" t="s">
        <v>387</v>
      </c>
      <c r="E503" s="0" t="n">
        <v>0</v>
      </c>
      <c r="F503" s="0" t="n">
        <v>1.57</v>
      </c>
      <c r="G503" s="0" t="n">
        <f aca="false">E503-F503</f>
        <v>-1.57</v>
      </c>
      <c r="H503" s="0" t="s">
        <v>382</v>
      </c>
    </row>
    <row r="504" customFormat="false" ht="15" hidden="false" customHeight="false" outlineLevel="0" collapsed="false">
      <c r="A504" s="28" t="n">
        <v>43344</v>
      </c>
      <c r="B504" s="0" t="s">
        <v>375</v>
      </c>
      <c r="C504" s="0" t="n">
        <v>627800</v>
      </c>
      <c r="D504" s="25" t="s">
        <v>387</v>
      </c>
      <c r="E504" s="0" t="n">
        <v>0</v>
      </c>
      <c r="F504" s="0" t="n">
        <v>0.52</v>
      </c>
      <c r="G504" s="0" t="n">
        <f aca="false">E504-F504</f>
        <v>-0.52</v>
      </c>
      <c r="H504" s="0" t="s">
        <v>382</v>
      </c>
    </row>
    <row r="505" customFormat="false" ht="15" hidden="false" customHeight="false" outlineLevel="0" collapsed="false">
      <c r="A505" s="28" t="n">
        <v>43344</v>
      </c>
      <c r="B505" s="0" t="s">
        <v>375</v>
      </c>
      <c r="C505" s="0" t="n">
        <v>627800</v>
      </c>
      <c r="D505" s="25" t="s">
        <v>387</v>
      </c>
      <c r="E505" s="0" t="n">
        <v>0</v>
      </c>
      <c r="F505" s="0" t="n">
        <v>0.54</v>
      </c>
      <c r="G505" s="0" t="n">
        <f aca="false">E505-F505</f>
        <v>-0.54</v>
      </c>
      <c r="H505" s="0" t="s">
        <v>382</v>
      </c>
    </row>
    <row r="506" customFormat="false" ht="15" hidden="false" customHeight="false" outlineLevel="0" collapsed="false">
      <c r="A506" s="28" t="n">
        <v>43368</v>
      </c>
      <c r="B506" s="0" t="s">
        <v>258</v>
      </c>
      <c r="C506" s="0" t="n">
        <v>627800</v>
      </c>
      <c r="D506" s="25" t="s">
        <v>388</v>
      </c>
      <c r="E506" s="0" t="n">
        <v>9</v>
      </c>
      <c r="F506" s="0" t="n">
        <v>0</v>
      </c>
      <c r="G506" s="0" t="n">
        <f aca="false">E506-F506</f>
        <v>9</v>
      </c>
      <c r="H506" s="0" t="s">
        <v>382</v>
      </c>
    </row>
    <row r="507" customFormat="false" ht="15" hidden="false" customHeight="false" outlineLevel="0" collapsed="false">
      <c r="A507" s="28" t="n">
        <v>43374</v>
      </c>
      <c r="B507" s="0" t="s">
        <v>369</v>
      </c>
      <c r="C507" s="0" t="n">
        <v>627800</v>
      </c>
      <c r="D507" s="25" t="s">
        <v>389</v>
      </c>
      <c r="E507" s="0" t="n">
        <v>11</v>
      </c>
      <c r="F507" s="0" t="n">
        <v>0</v>
      </c>
      <c r="G507" s="0" t="n">
        <f aca="false">E507-F507</f>
        <v>11</v>
      </c>
      <c r="H507" s="0" t="s">
        <v>382</v>
      </c>
    </row>
    <row r="508" customFormat="false" ht="15" hidden="false" customHeight="false" outlineLevel="0" collapsed="false">
      <c r="A508" s="28" t="n">
        <v>43376</v>
      </c>
      <c r="B508" s="0" t="s">
        <v>369</v>
      </c>
      <c r="C508" s="0" t="n">
        <v>627800</v>
      </c>
      <c r="D508" s="25" t="s">
        <v>390</v>
      </c>
      <c r="E508" s="0" t="n">
        <v>1.78</v>
      </c>
      <c r="F508" s="0" t="n">
        <v>0</v>
      </c>
      <c r="G508" s="0" t="n">
        <f aca="false">E508-F508</f>
        <v>1.78</v>
      </c>
      <c r="H508" s="0" t="s">
        <v>382</v>
      </c>
    </row>
    <row r="509" customFormat="false" ht="15" hidden="false" customHeight="false" outlineLevel="0" collapsed="false">
      <c r="A509" s="28" t="n">
        <v>43383</v>
      </c>
      <c r="B509" s="0" t="s">
        <v>369</v>
      </c>
      <c r="C509" s="0" t="n">
        <v>627800</v>
      </c>
      <c r="D509" s="25" t="s">
        <v>391</v>
      </c>
      <c r="E509" s="0" t="n">
        <v>272.04</v>
      </c>
      <c r="F509" s="0" t="n">
        <v>0</v>
      </c>
      <c r="G509" s="0" t="n">
        <f aca="false">E509-F509</f>
        <v>272.04</v>
      </c>
      <c r="H509" s="0" t="s">
        <v>382</v>
      </c>
    </row>
    <row r="510" customFormat="false" ht="15" hidden="false" customHeight="false" outlineLevel="0" collapsed="false">
      <c r="A510" s="28" t="n">
        <v>43381</v>
      </c>
      <c r="B510" s="0" t="s">
        <v>258</v>
      </c>
      <c r="C510" s="0" t="n">
        <v>627800</v>
      </c>
      <c r="D510" s="25" t="s">
        <v>388</v>
      </c>
      <c r="E510" s="0" t="n">
        <v>0</v>
      </c>
      <c r="F510" s="0" t="n">
        <v>9</v>
      </c>
      <c r="G510" s="0" t="n">
        <f aca="false">E510-F510</f>
        <v>-9</v>
      </c>
      <c r="H510" s="0" t="s">
        <v>382</v>
      </c>
    </row>
    <row r="511" customFormat="false" ht="15" hidden="false" customHeight="false" outlineLevel="0" collapsed="false">
      <c r="A511" s="28" t="n">
        <v>43383</v>
      </c>
      <c r="B511" s="0" t="s">
        <v>258</v>
      </c>
      <c r="C511" s="0" t="n">
        <v>627800</v>
      </c>
      <c r="D511" s="25" t="s">
        <v>392</v>
      </c>
      <c r="E511" s="0" t="n">
        <v>2.52</v>
      </c>
      <c r="F511" s="0" t="n">
        <v>0</v>
      </c>
      <c r="G511" s="0" t="n">
        <f aca="false">E511-F511</f>
        <v>2.52</v>
      </c>
      <c r="H511" s="0" t="s">
        <v>382</v>
      </c>
    </row>
    <row r="512" customFormat="false" ht="15" hidden="false" customHeight="false" outlineLevel="0" collapsed="false">
      <c r="A512" s="28" t="n">
        <v>43405</v>
      </c>
      <c r="B512" s="0" t="s">
        <v>369</v>
      </c>
      <c r="C512" s="0" t="n">
        <v>627800</v>
      </c>
      <c r="D512" s="25" t="s">
        <v>393</v>
      </c>
      <c r="E512" s="0" t="n">
        <v>11</v>
      </c>
      <c r="F512" s="0" t="n">
        <v>0</v>
      </c>
      <c r="G512" s="0" t="n">
        <f aca="false">E512-F512</f>
        <v>11</v>
      </c>
      <c r="H512" s="0" t="s">
        <v>382</v>
      </c>
    </row>
    <row r="513" customFormat="false" ht="15" hidden="false" customHeight="false" outlineLevel="0" collapsed="false">
      <c r="A513" s="28" t="n">
        <v>43416</v>
      </c>
      <c r="B513" s="0" t="s">
        <v>369</v>
      </c>
      <c r="C513" s="0" t="n">
        <v>627800</v>
      </c>
      <c r="D513" s="25" t="s">
        <v>394</v>
      </c>
      <c r="E513" s="0" t="n">
        <v>311.25</v>
      </c>
      <c r="F513" s="0" t="n">
        <v>0</v>
      </c>
      <c r="G513" s="0" t="n">
        <f aca="false">E513-F513</f>
        <v>311.25</v>
      </c>
      <c r="H513" s="0" t="s">
        <v>382</v>
      </c>
    </row>
    <row r="514" customFormat="false" ht="15" hidden="false" customHeight="false" outlineLevel="0" collapsed="false">
      <c r="A514" s="28" t="n">
        <v>43416</v>
      </c>
      <c r="B514" s="0" t="s">
        <v>258</v>
      </c>
      <c r="C514" s="0" t="n">
        <v>627800</v>
      </c>
      <c r="D514" s="25" t="s">
        <v>395</v>
      </c>
      <c r="E514" s="0" t="n">
        <v>78.89</v>
      </c>
      <c r="F514" s="0" t="n">
        <v>0</v>
      </c>
      <c r="G514" s="0" t="n">
        <f aca="false">E514-F514</f>
        <v>78.89</v>
      </c>
      <c r="H514" s="0" t="s">
        <v>382</v>
      </c>
    </row>
    <row r="515" customFormat="false" ht="15" hidden="false" customHeight="false" outlineLevel="0" collapsed="false">
      <c r="A515" s="28" t="n">
        <v>43417</v>
      </c>
      <c r="B515" s="0" t="s">
        <v>258</v>
      </c>
      <c r="C515" s="0" t="n">
        <v>627800</v>
      </c>
      <c r="D515" s="25" t="s">
        <v>396</v>
      </c>
      <c r="E515" s="0" t="n">
        <v>0.95</v>
      </c>
      <c r="F515" s="0" t="n">
        <v>0</v>
      </c>
      <c r="G515" s="0" t="n">
        <f aca="false">E515-F515</f>
        <v>0.95</v>
      </c>
      <c r="H515" s="0" t="s">
        <v>382</v>
      </c>
    </row>
    <row r="516" customFormat="false" ht="15" hidden="false" customHeight="false" outlineLevel="0" collapsed="false">
      <c r="A516" s="28" t="n">
        <v>43418</v>
      </c>
      <c r="B516" s="0" t="s">
        <v>258</v>
      </c>
      <c r="C516" s="0" t="n">
        <v>627800</v>
      </c>
      <c r="D516" s="25" t="s">
        <v>397</v>
      </c>
      <c r="E516" s="0" t="n">
        <v>0.95</v>
      </c>
      <c r="F516" s="0" t="n">
        <v>0</v>
      </c>
      <c r="G516" s="0" t="n">
        <f aca="false">E516-F516</f>
        <v>0.95</v>
      </c>
      <c r="H516" s="0" t="s">
        <v>382</v>
      </c>
    </row>
    <row r="517" customFormat="false" ht="15" hidden="false" customHeight="false" outlineLevel="0" collapsed="false">
      <c r="A517" s="28" t="n">
        <v>43344</v>
      </c>
      <c r="B517" s="0" t="s">
        <v>375</v>
      </c>
      <c r="C517" s="0" t="n">
        <v>627800</v>
      </c>
      <c r="D517" s="25" t="s">
        <v>398</v>
      </c>
      <c r="E517" s="0" t="n">
        <v>0</v>
      </c>
      <c r="F517" s="0" t="n">
        <v>1.49</v>
      </c>
      <c r="G517" s="0" t="n">
        <f aca="false">E517-F517</f>
        <v>-1.49</v>
      </c>
      <c r="H517" s="0" t="s">
        <v>382</v>
      </c>
    </row>
    <row r="518" customFormat="false" ht="15" hidden="false" customHeight="false" outlineLevel="0" collapsed="false">
      <c r="A518" s="28" t="n">
        <v>43344</v>
      </c>
      <c r="B518" s="0" t="s">
        <v>375</v>
      </c>
      <c r="C518" s="0" t="n">
        <v>627800</v>
      </c>
      <c r="D518" s="25" t="s">
        <v>398</v>
      </c>
      <c r="E518" s="0" t="n">
        <v>0</v>
      </c>
      <c r="F518" s="0" t="n">
        <v>0.01</v>
      </c>
      <c r="G518" s="0" t="n">
        <f aca="false">E518-F518</f>
        <v>-0.01</v>
      </c>
      <c r="H518" s="0" t="s">
        <v>382</v>
      </c>
    </row>
    <row r="519" customFormat="false" ht="15" hidden="false" customHeight="false" outlineLevel="0" collapsed="false">
      <c r="A519" s="28" t="n">
        <v>43349</v>
      </c>
      <c r="B519" s="0" t="s">
        <v>399</v>
      </c>
      <c r="C519" s="0" t="n">
        <v>627802</v>
      </c>
      <c r="D519" s="25" t="s">
        <v>400</v>
      </c>
      <c r="E519" s="0" t="n">
        <v>0.64</v>
      </c>
      <c r="F519" s="0" t="n">
        <v>0</v>
      </c>
      <c r="G519" s="0" t="n">
        <f aca="false">E519-F519</f>
        <v>0.64</v>
      </c>
      <c r="H519" s="0" t="s">
        <v>401</v>
      </c>
    </row>
    <row r="520" customFormat="false" ht="15" hidden="false" customHeight="false" outlineLevel="0" collapsed="false">
      <c r="A520" s="28" t="n">
        <v>43346</v>
      </c>
      <c r="B520" s="0" t="s">
        <v>399</v>
      </c>
      <c r="C520" s="0" t="n">
        <v>627802</v>
      </c>
      <c r="D520" s="25" t="s">
        <v>402</v>
      </c>
      <c r="E520" s="0" t="n">
        <v>3</v>
      </c>
      <c r="F520" s="0" t="n">
        <v>0</v>
      </c>
      <c r="G520" s="0" t="n">
        <f aca="false">E520-F520</f>
        <v>3</v>
      </c>
      <c r="H520" s="0" t="s">
        <v>401</v>
      </c>
    </row>
    <row r="521" customFormat="false" ht="15" hidden="false" customHeight="false" outlineLevel="0" collapsed="false">
      <c r="A521" s="28" t="n">
        <v>43346</v>
      </c>
      <c r="B521" s="0" t="s">
        <v>399</v>
      </c>
      <c r="C521" s="0" t="n">
        <v>627802</v>
      </c>
      <c r="D521" s="25" t="s">
        <v>403</v>
      </c>
      <c r="E521" s="0" t="n">
        <v>11.88</v>
      </c>
      <c r="F521" s="0" t="n">
        <v>0</v>
      </c>
      <c r="G521" s="0" t="n">
        <f aca="false">E521-F521</f>
        <v>11.88</v>
      </c>
      <c r="H521" s="0" t="s">
        <v>401</v>
      </c>
    </row>
    <row r="522" customFormat="false" ht="15" hidden="false" customHeight="false" outlineLevel="0" collapsed="false">
      <c r="A522" s="28" t="n">
        <v>43357</v>
      </c>
      <c r="B522" s="0" t="s">
        <v>399</v>
      </c>
      <c r="C522" s="0" t="n">
        <v>627802</v>
      </c>
      <c r="D522" s="25" t="s">
        <v>404</v>
      </c>
      <c r="E522" s="0" t="n">
        <v>16.1</v>
      </c>
      <c r="F522" s="0" t="n">
        <v>0</v>
      </c>
      <c r="G522" s="0" t="n">
        <f aca="false">E522-F522</f>
        <v>16.1</v>
      </c>
      <c r="H522" s="0" t="s">
        <v>401</v>
      </c>
    </row>
    <row r="523" customFormat="false" ht="15" hidden="false" customHeight="false" outlineLevel="0" collapsed="false">
      <c r="A523" s="28" t="n">
        <v>43356</v>
      </c>
      <c r="B523" s="0" t="s">
        <v>399</v>
      </c>
      <c r="C523" s="0" t="n">
        <v>627802</v>
      </c>
      <c r="D523" s="25" t="s">
        <v>405</v>
      </c>
      <c r="E523" s="0" t="n">
        <v>0.9</v>
      </c>
      <c r="F523" s="0" t="n">
        <v>0</v>
      </c>
      <c r="G523" s="0" t="n">
        <f aca="false">E523-F523</f>
        <v>0.9</v>
      </c>
      <c r="H523" s="0" t="s">
        <v>401</v>
      </c>
    </row>
    <row r="524" customFormat="false" ht="15" hidden="false" customHeight="false" outlineLevel="0" collapsed="false">
      <c r="A524" s="28" t="n">
        <v>43362</v>
      </c>
      <c r="B524" s="0" t="s">
        <v>399</v>
      </c>
      <c r="C524" s="0" t="n">
        <v>627802</v>
      </c>
      <c r="D524" s="25" t="s">
        <v>406</v>
      </c>
      <c r="E524" s="0" t="n">
        <v>0.3</v>
      </c>
      <c r="F524" s="0" t="n">
        <v>0</v>
      </c>
      <c r="G524" s="0" t="n">
        <f aca="false">E524-F524</f>
        <v>0.3</v>
      </c>
      <c r="H524" s="0" t="s">
        <v>401</v>
      </c>
    </row>
    <row r="525" customFormat="false" ht="15" hidden="false" customHeight="false" outlineLevel="0" collapsed="false">
      <c r="A525" s="28" t="n">
        <v>43361</v>
      </c>
      <c r="B525" s="0" t="s">
        <v>399</v>
      </c>
      <c r="C525" s="0" t="n">
        <v>627802</v>
      </c>
      <c r="D525" s="25" t="s">
        <v>407</v>
      </c>
      <c r="E525" s="0" t="n">
        <v>6.1</v>
      </c>
      <c r="F525" s="0" t="n">
        <v>0</v>
      </c>
      <c r="G525" s="0" t="n">
        <f aca="false">E525-F525</f>
        <v>6.1</v>
      </c>
      <c r="H525" s="0" t="s">
        <v>401</v>
      </c>
    </row>
    <row r="526" customFormat="false" ht="15" hidden="false" customHeight="false" outlineLevel="0" collapsed="false">
      <c r="A526" s="28" t="n">
        <v>43360</v>
      </c>
      <c r="B526" s="0" t="s">
        <v>399</v>
      </c>
      <c r="C526" s="0" t="n">
        <v>627802</v>
      </c>
      <c r="D526" s="25" t="s">
        <v>408</v>
      </c>
      <c r="E526" s="0" t="n">
        <v>4.6</v>
      </c>
      <c r="F526" s="0" t="n">
        <v>0</v>
      </c>
      <c r="G526" s="0" t="n">
        <f aca="false">E526-F526</f>
        <v>4.6</v>
      </c>
      <c r="H526" s="0" t="s">
        <v>401</v>
      </c>
    </row>
    <row r="527" customFormat="false" ht="15" hidden="false" customHeight="false" outlineLevel="0" collapsed="false">
      <c r="A527" s="28" t="n">
        <v>43371</v>
      </c>
      <c r="B527" s="0" t="s">
        <v>399</v>
      </c>
      <c r="C527" s="0" t="n">
        <v>627802</v>
      </c>
      <c r="D527" s="25" t="s">
        <v>409</v>
      </c>
      <c r="E527" s="0" t="n">
        <v>2.99</v>
      </c>
      <c r="F527" s="0" t="n">
        <v>0</v>
      </c>
      <c r="G527" s="0" t="n">
        <f aca="false">E527-F527</f>
        <v>2.99</v>
      </c>
      <c r="H527" s="0" t="s">
        <v>401</v>
      </c>
    </row>
    <row r="528" customFormat="false" ht="15" hidden="false" customHeight="false" outlineLevel="0" collapsed="false">
      <c r="A528" s="28" t="n">
        <v>43367</v>
      </c>
      <c r="B528" s="0" t="s">
        <v>399</v>
      </c>
      <c r="C528" s="0" t="n">
        <v>627802</v>
      </c>
      <c r="D528" s="25" t="s">
        <v>410</v>
      </c>
      <c r="E528" s="0" t="n">
        <v>0.7</v>
      </c>
      <c r="F528" s="0" t="n">
        <v>0</v>
      </c>
      <c r="G528" s="0" t="n">
        <f aca="false">E528-F528</f>
        <v>0.7</v>
      </c>
      <c r="H528" s="0" t="s">
        <v>401</v>
      </c>
    </row>
    <row r="529" customFormat="false" ht="15" hidden="false" customHeight="false" outlineLevel="0" collapsed="false">
      <c r="A529" s="28" t="n">
        <v>43371</v>
      </c>
      <c r="B529" s="0" t="s">
        <v>411</v>
      </c>
      <c r="C529" s="0" t="n">
        <v>627802</v>
      </c>
      <c r="D529" s="25" t="s">
        <v>412</v>
      </c>
      <c r="E529" s="0" t="n">
        <v>2.99</v>
      </c>
      <c r="F529" s="0" t="n">
        <v>0</v>
      </c>
      <c r="G529" s="0" t="n">
        <f aca="false">E529-F529</f>
        <v>2.99</v>
      </c>
      <c r="H529" s="0" t="s">
        <v>401</v>
      </c>
    </row>
    <row r="530" customFormat="false" ht="15" hidden="false" customHeight="false" outlineLevel="0" collapsed="false">
      <c r="A530" s="28" t="n">
        <v>43385</v>
      </c>
      <c r="B530" s="0" t="s">
        <v>399</v>
      </c>
      <c r="C530" s="0" t="n">
        <v>627802</v>
      </c>
      <c r="D530" s="25" t="s">
        <v>413</v>
      </c>
      <c r="E530" s="0" t="n">
        <v>0.05</v>
      </c>
      <c r="F530" s="0" t="n">
        <v>0</v>
      </c>
      <c r="G530" s="0" t="n">
        <f aca="false">E530-F530</f>
        <v>0.05</v>
      </c>
      <c r="H530" s="0" t="s">
        <v>401</v>
      </c>
    </row>
    <row r="531" customFormat="false" ht="15" hidden="false" customHeight="false" outlineLevel="0" collapsed="false">
      <c r="A531" s="28" t="n">
        <v>43384</v>
      </c>
      <c r="B531" s="0" t="s">
        <v>399</v>
      </c>
      <c r="C531" s="0" t="n">
        <v>627802</v>
      </c>
      <c r="D531" s="25" t="s">
        <v>414</v>
      </c>
      <c r="E531" s="0" t="n">
        <v>4.1</v>
      </c>
      <c r="F531" s="0" t="n">
        <v>0</v>
      </c>
      <c r="G531" s="0" t="n">
        <f aca="false">E531-F531</f>
        <v>4.1</v>
      </c>
      <c r="H531" s="0" t="s">
        <v>401</v>
      </c>
    </row>
    <row r="532" customFormat="false" ht="15" hidden="false" customHeight="false" outlineLevel="0" collapsed="false">
      <c r="A532" s="28" t="n">
        <v>43381</v>
      </c>
      <c r="B532" s="0" t="s">
        <v>399</v>
      </c>
      <c r="C532" s="0" t="n">
        <v>627802</v>
      </c>
      <c r="D532" s="25" t="s">
        <v>415</v>
      </c>
      <c r="E532" s="0" t="n">
        <v>0.64</v>
      </c>
      <c r="F532" s="0" t="n">
        <v>0</v>
      </c>
      <c r="G532" s="0" t="n">
        <f aca="false">E532-F532</f>
        <v>0.64</v>
      </c>
      <c r="H532" s="0" t="s">
        <v>401</v>
      </c>
    </row>
    <row r="533" customFormat="false" ht="15" hidden="false" customHeight="false" outlineLevel="0" collapsed="false">
      <c r="A533" s="28" t="n">
        <v>43377</v>
      </c>
      <c r="B533" s="0" t="s">
        <v>399</v>
      </c>
      <c r="C533" s="0" t="n">
        <v>627802</v>
      </c>
      <c r="D533" s="25" t="s">
        <v>416</v>
      </c>
      <c r="E533" s="0" t="n">
        <v>2.9</v>
      </c>
      <c r="F533" s="0" t="n">
        <v>0</v>
      </c>
      <c r="G533" s="0" t="n">
        <f aca="false">E533-F533</f>
        <v>2.9</v>
      </c>
      <c r="H533" s="0" t="s">
        <v>401</v>
      </c>
    </row>
    <row r="534" customFormat="false" ht="15" hidden="false" customHeight="false" outlineLevel="0" collapsed="false">
      <c r="A534" s="28" t="n">
        <v>43375</v>
      </c>
      <c r="B534" s="0" t="s">
        <v>399</v>
      </c>
      <c r="C534" s="0" t="n">
        <v>627802</v>
      </c>
      <c r="D534" s="25" t="s">
        <v>402</v>
      </c>
      <c r="E534" s="0" t="n">
        <v>3</v>
      </c>
      <c r="F534" s="0" t="n">
        <v>0</v>
      </c>
      <c r="G534" s="0" t="n">
        <f aca="false">E534-F534</f>
        <v>3</v>
      </c>
      <c r="H534" s="0" t="s">
        <v>401</v>
      </c>
    </row>
    <row r="535" customFormat="false" ht="15" hidden="false" customHeight="false" outlineLevel="0" collapsed="false">
      <c r="A535" s="28" t="n">
        <v>43375</v>
      </c>
      <c r="B535" s="0" t="s">
        <v>399</v>
      </c>
      <c r="C535" s="0" t="n">
        <v>627802</v>
      </c>
      <c r="D535" s="25" t="s">
        <v>403</v>
      </c>
      <c r="E535" s="0" t="n">
        <v>11.88</v>
      </c>
      <c r="F535" s="0" t="n">
        <v>0</v>
      </c>
      <c r="G535" s="0" t="n">
        <f aca="false">E535-F535</f>
        <v>11.88</v>
      </c>
      <c r="H535" s="0" t="s">
        <v>401</v>
      </c>
    </row>
    <row r="536" customFormat="false" ht="15" hidden="false" customHeight="false" outlineLevel="0" collapsed="false">
      <c r="A536" s="28" t="n">
        <v>43404</v>
      </c>
      <c r="B536" s="0" t="s">
        <v>399</v>
      </c>
      <c r="C536" s="0" t="n">
        <v>627802</v>
      </c>
      <c r="D536" s="25" t="s">
        <v>409</v>
      </c>
      <c r="E536" s="0" t="n">
        <v>2.99</v>
      </c>
      <c r="F536" s="0" t="n">
        <v>0</v>
      </c>
      <c r="G536" s="0" t="n">
        <f aca="false">E536-F536</f>
        <v>2.99</v>
      </c>
      <c r="H536" s="0" t="s">
        <v>401</v>
      </c>
    </row>
    <row r="537" customFormat="false" ht="15" hidden="false" customHeight="false" outlineLevel="0" collapsed="false">
      <c r="A537" s="28" t="n">
        <v>43403</v>
      </c>
      <c r="B537" s="0" t="s">
        <v>399</v>
      </c>
      <c r="C537" s="0" t="n">
        <v>627802</v>
      </c>
      <c r="D537" s="25" t="s">
        <v>413</v>
      </c>
      <c r="E537" s="0" t="n">
        <v>0.05</v>
      </c>
      <c r="F537" s="0" t="n">
        <v>0</v>
      </c>
      <c r="G537" s="0" t="n">
        <f aca="false">E537-F537</f>
        <v>0.05</v>
      </c>
      <c r="H537" s="0" t="s">
        <v>401</v>
      </c>
    </row>
    <row r="538" customFormat="false" ht="15" hidden="false" customHeight="false" outlineLevel="0" collapsed="false">
      <c r="A538" s="28" t="n">
        <v>43404</v>
      </c>
      <c r="B538" s="0" t="s">
        <v>411</v>
      </c>
      <c r="C538" s="0" t="n">
        <v>627802</v>
      </c>
      <c r="D538" s="25" t="s">
        <v>417</v>
      </c>
      <c r="E538" s="0" t="n">
        <v>2.99</v>
      </c>
      <c r="F538" s="0" t="n">
        <v>0</v>
      </c>
      <c r="G538" s="0" t="n">
        <f aca="false">E538-F538</f>
        <v>2.99</v>
      </c>
      <c r="H538" s="0" t="s">
        <v>401</v>
      </c>
    </row>
    <row r="539" customFormat="false" ht="15" hidden="false" customHeight="false" outlineLevel="0" collapsed="false">
      <c r="A539" s="28" t="n">
        <v>43402</v>
      </c>
      <c r="B539" s="0" t="s">
        <v>399</v>
      </c>
      <c r="C539" s="0" t="n">
        <v>627802</v>
      </c>
      <c r="D539" s="25" t="s">
        <v>418</v>
      </c>
      <c r="E539" s="0" t="n">
        <v>0.3</v>
      </c>
      <c r="F539" s="0" t="n">
        <v>0</v>
      </c>
      <c r="G539" s="0" t="n">
        <f aca="false">E539-F539</f>
        <v>0.3</v>
      </c>
      <c r="H539" s="0" t="s">
        <v>401</v>
      </c>
    </row>
    <row r="540" customFormat="false" ht="15" hidden="false" customHeight="false" outlineLevel="0" collapsed="false">
      <c r="A540" s="28" t="n">
        <v>43402</v>
      </c>
      <c r="B540" s="0" t="s">
        <v>399</v>
      </c>
      <c r="C540" s="0" t="n">
        <v>627802</v>
      </c>
      <c r="D540" s="25" t="s">
        <v>419</v>
      </c>
      <c r="E540" s="0" t="n">
        <v>4.2</v>
      </c>
      <c r="F540" s="0" t="n">
        <v>0</v>
      </c>
      <c r="G540" s="0" t="n">
        <f aca="false">E540-F540</f>
        <v>4.2</v>
      </c>
      <c r="H540" s="0" t="s">
        <v>401</v>
      </c>
    </row>
    <row r="541" customFormat="false" ht="15" hidden="false" customHeight="false" outlineLevel="0" collapsed="false">
      <c r="A541" s="28" t="n">
        <v>43396</v>
      </c>
      <c r="B541" s="0" t="s">
        <v>399</v>
      </c>
      <c r="C541" s="0" t="n">
        <v>627802</v>
      </c>
      <c r="D541" s="25" t="s">
        <v>420</v>
      </c>
      <c r="E541" s="0" t="n">
        <v>10.1</v>
      </c>
      <c r="F541" s="0" t="n">
        <v>0</v>
      </c>
      <c r="G541" s="0" t="n">
        <f aca="false">E541-F541</f>
        <v>10.1</v>
      </c>
      <c r="H541" s="0" t="s">
        <v>401</v>
      </c>
    </row>
    <row r="542" customFormat="false" ht="15" hidden="false" customHeight="false" outlineLevel="0" collapsed="false">
      <c r="A542" s="28" t="n">
        <v>43388</v>
      </c>
      <c r="B542" s="0" t="s">
        <v>399</v>
      </c>
      <c r="C542" s="0" t="n">
        <v>627802</v>
      </c>
      <c r="D542" s="25" t="s">
        <v>421</v>
      </c>
      <c r="E542" s="0" t="n">
        <v>1.28</v>
      </c>
      <c r="F542" s="0" t="n">
        <v>0</v>
      </c>
      <c r="G542" s="0" t="n">
        <f aca="false">E542-F542</f>
        <v>1.28</v>
      </c>
      <c r="H542" s="0" t="s">
        <v>401</v>
      </c>
    </row>
    <row r="543" customFormat="false" ht="15" hidden="false" customHeight="false" outlineLevel="0" collapsed="false">
      <c r="A543" s="28" t="n">
        <v>43423</v>
      </c>
      <c r="B543" s="0" t="s">
        <v>399</v>
      </c>
      <c r="C543" s="0" t="n">
        <v>627802</v>
      </c>
      <c r="D543" s="25" t="s">
        <v>422</v>
      </c>
      <c r="E543" s="0" t="n">
        <v>3.6</v>
      </c>
      <c r="F543" s="0" t="n">
        <v>0</v>
      </c>
      <c r="G543" s="0" t="n">
        <f aca="false">E543-F543</f>
        <v>3.6</v>
      </c>
      <c r="H543" s="0" t="s">
        <v>401</v>
      </c>
    </row>
    <row r="544" customFormat="false" ht="15" hidden="false" customHeight="false" outlineLevel="0" collapsed="false">
      <c r="A544" s="28" t="n">
        <v>43423</v>
      </c>
      <c r="B544" s="0" t="s">
        <v>399</v>
      </c>
      <c r="C544" s="0" t="n">
        <v>627802</v>
      </c>
      <c r="D544" s="25" t="s">
        <v>423</v>
      </c>
      <c r="E544" s="0" t="n">
        <v>4.1</v>
      </c>
      <c r="F544" s="0" t="n">
        <v>0</v>
      </c>
      <c r="G544" s="0" t="n">
        <f aca="false">E544-F544</f>
        <v>4.1</v>
      </c>
      <c r="H544" s="0" t="s">
        <v>401</v>
      </c>
    </row>
    <row r="545" customFormat="false" ht="15" hidden="false" customHeight="false" outlineLevel="0" collapsed="false">
      <c r="A545" s="28" t="n">
        <v>43420</v>
      </c>
      <c r="B545" s="0" t="s">
        <v>399</v>
      </c>
      <c r="C545" s="0" t="n">
        <v>627802</v>
      </c>
      <c r="D545" s="25" t="s">
        <v>424</v>
      </c>
      <c r="E545" s="0" t="n">
        <v>4.1</v>
      </c>
      <c r="F545" s="0" t="n">
        <v>0</v>
      </c>
      <c r="G545" s="0" t="n">
        <f aca="false">E545-F545</f>
        <v>4.1</v>
      </c>
      <c r="H545" s="0" t="s">
        <v>401</v>
      </c>
    </row>
    <row r="546" customFormat="false" ht="15" hidden="false" customHeight="false" outlineLevel="0" collapsed="false">
      <c r="A546" s="28" t="n">
        <v>43419</v>
      </c>
      <c r="B546" s="0" t="s">
        <v>399</v>
      </c>
      <c r="C546" s="0" t="n">
        <v>627802</v>
      </c>
      <c r="D546" s="25" t="s">
        <v>425</v>
      </c>
      <c r="E546" s="0" t="n">
        <v>0.5</v>
      </c>
      <c r="F546" s="0" t="n">
        <v>0</v>
      </c>
      <c r="G546" s="0" t="n">
        <f aca="false">E546-F546</f>
        <v>0.5</v>
      </c>
      <c r="H546" s="0" t="s">
        <v>401</v>
      </c>
    </row>
    <row r="547" customFormat="false" ht="15" hidden="false" customHeight="false" outlineLevel="0" collapsed="false">
      <c r="A547" s="28" t="n">
        <v>43417</v>
      </c>
      <c r="B547" s="0" t="s">
        <v>399</v>
      </c>
      <c r="C547" s="0" t="n">
        <v>627802</v>
      </c>
      <c r="D547" s="25" t="s">
        <v>426</v>
      </c>
      <c r="E547" s="0" t="n">
        <v>0.8</v>
      </c>
      <c r="F547" s="0" t="n">
        <v>0</v>
      </c>
      <c r="G547" s="0" t="n">
        <f aca="false">E547-F547</f>
        <v>0.8</v>
      </c>
      <c r="H547" s="0" t="s">
        <v>401</v>
      </c>
    </row>
    <row r="548" customFormat="false" ht="15" hidden="false" customHeight="false" outlineLevel="0" collapsed="false">
      <c r="A548" s="28" t="n">
        <v>43416</v>
      </c>
      <c r="B548" s="0" t="s">
        <v>399</v>
      </c>
      <c r="C548" s="0" t="n">
        <v>627802</v>
      </c>
      <c r="D548" s="25" t="s">
        <v>427</v>
      </c>
      <c r="E548" s="0" t="n">
        <v>3.4</v>
      </c>
      <c r="F548" s="0" t="n">
        <v>0</v>
      </c>
      <c r="G548" s="0" t="n">
        <f aca="false">E548-F548</f>
        <v>3.4</v>
      </c>
      <c r="H548" s="0" t="s">
        <v>401</v>
      </c>
    </row>
    <row r="549" customFormat="false" ht="15" hidden="false" customHeight="false" outlineLevel="0" collapsed="false">
      <c r="A549" s="28" t="n">
        <v>43413</v>
      </c>
      <c r="B549" s="0" t="s">
        <v>399</v>
      </c>
      <c r="C549" s="0" t="n">
        <v>627802</v>
      </c>
      <c r="D549" s="25" t="s">
        <v>428</v>
      </c>
      <c r="E549" s="0" t="n">
        <v>0.9</v>
      </c>
      <c r="F549" s="0" t="n">
        <v>0</v>
      </c>
      <c r="G549" s="0" t="n">
        <f aca="false">E549-F549</f>
        <v>0.9</v>
      </c>
      <c r="H549" s="0" t="s">
        <v>401</v>
      </c>
    </row>
    <row r="550" customFormat="false" ht="15" hidden="false" customHeight="false" outlineLevel="0" collapsed="false">
      <c r="A550" s="28" t="n">
        <v>43410</v>
      </c>
      <c r="B550" s="0" t="s">
        <v>399</v>
      </c>
      <c r="C550" s="0" t="n">
        <v>627802</v>
      </c>
      <c r="D550" s="25" t="s">
        <v>429</v>
      </c>
      <c r="E550" s="0" t="n">
        <v>1.1</v>
      </c>
      <c r="F550" s="0" t="n">
        <v>0</v>
      </c>
      <c r="G550" s="0" t="n">
        <f aca="false">E550-F550</f>
        <v>1.1</v>
      </c>
      <c r="H550" s="0" t="s">
        <v>401</v>
      </c>
    </row>
    <row r="551" customFormat="false" ht="15" hidden="false" customHeight="false" outlineLevel="0" collapsed="false">
      <c r="A551" s="28" t="n">
        <v>43410</v>
      </c>
      <c r="B551" s="0" t="s">
        <v>399</v>
      </c>
      <c r="C551" s="0" t="n">
        <v>627802</v>
      </c>
      <c r="D551" s="25" t="s">
        <v>430</v>
      </c>
      <c r="E551" s="0" t="n">
        <v>4.1</v>
      </c>
      <c r="F551" s="0" t="n">
        <v>0</v>
      </c>
      <c r="G551" s="0" t="n">
        <f aca="false">E551-F551</f>
        <v>4.1</v>
      </c>
      <c r="H551" s="0" t="s">
        <v>401</v>
      </c>
    </row>
    <row r="552" customFormat="false" ht="15" hidden="false" customHeight="false" outlineLevel="0" collapsed="false">
      <c r="A552" s="28" t="n">
        <v>43407</v>
      </c>
      <c r="B552" s="0" t="s">
        <v>399</v>
      </c>
      <c r="C552" s="0" t="n">
        <v>627802</v>
      </c>
      <c r="D552" s="25" t="s">
        <v>402</v>
      </c>
      <c r="E552" s="0" t="n">
        <v>3</v>
      </c>
      <c r="F552" s="0" t="n">
        <v>0</v>
      </c>
      <c r="G552" s="0" t="n">
        <f aca="false">E552-F552</f>
        <v>3</v>
      </c>
      <c r="H552" s="0" t="s">
        <v>401</v>
      </c>
    </row>
    <row r="553" customFormat="false" ht="15" hidden="false" customHeight="false" outlineLevel="0" collapsed="false">
      <c r="A553" s="28" t="n">
        <v>43407</v>
      </c>
      <c r="B553" s="0" t="s">
        <v>399</v>
      </c>
      <c r="C553" s="0" t="n">
        <v>627802</v>
      </c>
      <c r="D553" s="25" t="s">
        <v>403</v>
      </c>
      <c r="E553" s="0" t="n">
        <v>11.88</v>
      </c>
      <c r="F553" s="0" t="n">
        <v>0</v>
      </c>
      <c r="G553" s="0" t="n">
        <f aca="false">E553-F553</f>
        <v>11.88</v>
      </c>
      <c r="H553" s="0" t="s">
        <v>401</v>
      </c>
    </row>
    <row r="554" customFormat="false" ht="15" hidden="false" customHeight="false" outlineLevel="0" collapsed="false">
      <c r="A554" s="28" t="n">
        <v>43406</v>
      </c>
      <c r="B554" s="0" t="s">
        <v>399</v>
      </c>
      <c r="C554" s="0" t="n">
        <v>627802</v>
      </c>
      <c r="D554" s="25" t="s">
        <v>431</v>
      </c>
      <c r="E554" s="0" t="n">
        <v>2.1</v>
      </c>
      <c r="F554" s="0" t="n">
        <v>0</v>
      </c>
      <c r="G554" s="0" t="n">
        <f aca="false">E554-F554</f>
        <v>2.1</v>
      </c>
      <c r="H554" s="0" t="s">
        <v>401</v>
      </c>
    </row>
    <row r="555" customFormat="false" ht="15" hidden="false" customHeight="false" outlineLevel="0" collapsed="false">
      <c r="A555" s="28" t="n">
        <v>43434</v>
      </c>
      <c r="B555" s="0" t="s">
        <v>399</v>
      </c>
      <c r="C555" s="0" t="n">
        <v>627802</v>
      </c>
      <c r="D555" s="25" t="s">
        <v>409</v>
      </c>
      <c r="E555" s="0" t="n">
        <v>2.99</v>
      </c>
      <c r="F555" s="0" t="n">
        <v>0</v>
      </c>
      <c r="G555" s="0" t="n">
        <f aca="false">E555-F555</f>
        <v>2.99</v>
      </c>
      <c r="H555" s="0" t="s">
        <v>401</v>
      </c>
    </row>
    <row r="556" customFormat="false" ht="15" hidden="false" customHeight="false" outlineLevel="0" collapsed="false">
      <c r="A556" s="28" t="n">
        <v>43432</v>
      </c>
      <c r="B556" s="0" t="s">
        <v>399</v>
      </c>
      <c r="C556" s="0" t="n">
        <v>627802</v>
      </c>
      <c r="D556" s="25" t="s">
        <v>432</v>
      </c>
      <c r="E556" s="0" t="n">
        <v>4.1</v>
      </c>
      <c r="F556" s="0" t="n">
        <v>0</v>
      </c>
      <c r="G556" s="0" t="n">
        <f aca="false">E556-F556</f>
        <v>4.1</v>
      </c>
      <c r="H556" s="0" t="s">
        <v>401</v>
      </c>
    </row>
    <row r="557" customFormat="false" ht="15" hidden="false" customHeight="false" outlineLevel="0" collapsed="false">
      <c r="A557" s="28" t="n">
        <v>43430</v>
      </c>
      <c r="B557" s="0" t="s">
        <v>399</v>
      </c>
      <c r="C557" s="0" t="n">
        <v>627802</v>
      </c>
      <c r="D557" s="25" t="s">
        <v>433</v>
      </c>
      <c r="E557" s="0" t="n">
        <v>0.22</v>
      </c>
      <c r="F557" s="0" t="n">
        <v>0</v>
      </c>
      <c r="G557" s="0" t="n">
        <f aca="false">E557-F557</f>
        <v>0.22</v>
      </c>
      <c r="H557" s="0" t="s">
        <v>401</v>
      </c>
    </row>
    <row r="558" customFormat="false" ht="15" hidden="false" customHeight="false" outlineLevel="0" collapsed="false">
      <c r="A558" s="28" t="n">
        <v>43430</v>
      </c>
      <c r="B558" s="0" t="s">
        <v>399</v>
      </c>
      <c r="C558" s="0" t="n">
        <v>627802</v>
      </c>
      <c r="D558" s="25" t="s">
        <v>434</v>
      </c>
      <c r="E558" s="0" t="n">
        <v>0.5</v>
      </c>
      <c r="F558" s="0" t="n">
        <v>0</v>
      </c>
      <c r="G558" s="0" t="n">
        <f aca="false">E558-F558</f>
        <v>0.5</v>
      </c>
      <c r="H558" s="0" t="s">
        <v>401</v>
      </c>
    </row>
    <row r="559" customFormat="false" ht="15" hidden="false" customHeight="false" outlineLevel="0" collapsed="false">
      <c r="A559" s="28" t="n">
        <v>43427</v>
      </c>
      <c r="B559" s="0" t="s">
        <v>399</v>
      </c>
      <c r="C559" s="0" t="n">
        <v>627802</v>
      </c>
      <c r="D559" s="25" t="s">
        <v>435</v>
      </c>
      <c r="E559" s="0" t="n">
        <v>2.21</v>
      </c>
      <c r="F559" s="0" t="n">
        <v>0</v>
      </c>
      <c r="G559" s="0" t="n">
        <f aca="false">E559-F559</f>
        <v>2.21</v>
      </c>
      <c r="H559" s="0" t="s">
        <v>401</v>
      </c>
    </row>
    <row r="560" customFormat="false" ht="15" hidden="false" customHeight="false" outlineLevel="0" collapsed="false">
      <c r="A560" s="28" t="n">
        <v>43427</v>
      </c>
      <c r="B560" s="0" t="s">
        <v>399</v>
      </c>
      <c r="C560" s="0" t="n">
        <v>627802</v>
      </c>
      <c r="D560" s="25" t="s">
        <v>413</v>
      </c>
      <c r="E560" s="0" t="n">
        <v>0.05</v>
      </c>
      <c r="F560" s="0" t="n">
        <v>0</v>
      </c>
      <c r="G560" s="0" t="n">
        <f aca="false">E560-F560</f>
        <v>0.05</v>
      </c>
      <c r="H560" s="0" t="s">
        <v>401</v>
      </c>
    </row>
    <row r="561" customFormat="false" ht="15" hidden="false" customHeight="false" outlineLevel="0" collapsed="false">
      <c r="A561" s="28" t="n">
        <v>43424</v>
      </c>
      <c r="B561" s="0" t="s">
        <v>399</v>
      </c>
      <c r="C561" s="0" t="n">
        <v>627802</v>
      </c>
      <c r="D561" s="25" t="s">
        <v>436</v>
      </c>
      <c r="E561" s="0" t="n">
        <v>0.7</v>
      </c>
      <c r="F561" s="0" t="n">
        <v>0</v>
      </c>
      <c r="G561" s="0" t="n">
        <f aca="false">E561-F561</f>
        <v>0.7</v>
      </c>
      <c r="H561" s="0" t="s">
        <v>401</v>
      </c>
    </row>
    <row r="562" customFormat="false" ht="15" hidden="false" customHeight="false" outlineLevel="0" collapsed="false">
      <c r="A562" s="28" t="n">
        <v>43434</v>
      </c>
      <c r="B562" s="0" t="s">
        <v>411</v>
      </c>
      <c r="C562" s="0" t="n">
        <v>627802</v>
      </c>
      <c r="D562" s="25" t="s">
        <v>412</v>
      </c>
      <c r="E562" s="0" t="n">
        <v>2.99</v>
      </c>
      <c r="F562" s="0" t="n">
        <v>0</v>
      </c>
      <c r="G562" s="0" t="n">
        <f aca="false">E562-F562</f>
        <v>2.99</v>
      </c>
      <c r="H562" s="0" t="s">
        <v>401</v>
      </c>
    </row>
    <row r="563" customFormat="false" ht="15" hidden="false" customHeight="false" outlineLevel="0" collapsed="false">
      <c r="A563" s="28" t="n">
        <v>43373</v>
      </c>
      <c r="B563" s="0" t="s">
        <v>437</v>
      </c>
      <c r="C563" s="0" t="n">
        <v>631100</v>
      </c>
      <c r="D563" s="25" t="s">
        <v>438</v>
      </c>
      <c r="E563" s="0" t="n">
        <v>1154.11</v>
      </c>
      <c r="F563" s="0" t="n">
        <v>0</v>
      </c>
      <c r="G563" s="0" t="n">
        <f aca="false">E563-F563</f>
        <v>1154.11</v>
      </c>
      <c r="H563" s="0" t="s">
        <v>439</v>
      </c>
    </row>
    <row r="564" customFormat="false" ht="15" hidden="false" customHeight="false" outlineLevel="0" collapsed="false">
      <c r="A564" s="28" t="n">
        <v>43373</v>
      </c>
      <c r="B564" s="0" t="s">
        <v>437</v>
      </c>
      <c r="C564" s="0" t="n">
        <v>631100</v>
      </c>
      <c r="D564" s="25" t="s">
        <v>438</v>
      </c>
      <c r="E564" s="0" t="n">
        <v>1562.87</v>
      </c>
      <c r="F564" s="0" t="n">
        <v>0</v>
      </c>
      <c r="G564" s="0" t="n">
        <f aca="false">E564-F564</f>
        <v>1562.87</v>
      </c>
      <c r="H564" s="0" t="s">
        <v>439</v>
      </c>
    </row>
    <row r="565" customFormat="false" ht="15" hidden="false" customHeight="false" outlineLevel="0" collapsed="false">
      <c r="A565" s="28" t="n">
        <v>43373</v>
      </c>
      <c r="B565" s="0" t="s">
        <v>437</v>
      </c>
      <c r="C565" s="0" t="n">
        <v>631100</v>
      </c>
      <c r="D565" s="25" t="s">
        <v>438</v>
      </c>
      <c r="E565" s="0" t="n">
        <v>379.29</v>
      </c>
      <c r="F565" s="0" t="n">
        <v>0</v>
      </c>
      <c r="G565" s="0" t="n">
        <f aca="false">E565-F565</f>
        <v>379.29</v>
      </c>
      <c r="H565" s="0" t="s">
        <v>439</v>
      </c>
    </row>
    <row r="566" customFormat="false" ht="15" hidden="false" customHeight="false" outlineLevel="0" collapsed="false">
      <c r="A566" s="28" t="n">
        <v>43373</v>
      </c>
      <c r="B566" s="0" t="s">
        <v>437</v>
      </c>
      <c r="C566" s="0" t="n">
        <v>631100</v>
      </c>
      <c r="D566" s="25" t="s">
        <v>438</v>
      </c>
      <c r="E566" s="0" t="n">
        <v>969.04</v>
      </c>
      <c r="F566" s="0" t="n">
        <v>0</v>
      </c>
      <c r="G566" s="0" t="n">
        <f aca="false">E566-F566</f>
        <v>969.04</v>
      </c>
      <c r="H566" s="0" t="s">
        <v>439</v>
      </c>
    </row>
    <row r="567" customFormat="false" ht="15" hidden="false" customHeight="false" outlineLevel="0" collapsed="false">
      <c r="A567" s="28" t="n">
        <v>43404</v>
      </c>
      <c r="B567" s="0" t="s">
        <v>437</v>
      </c>
      <c r="C567" s="0" t="n">
        <v>631100</v>
      </c>
      <c r="D567" s="25" t="s">
        <v>438</v>
      </c>
      <c r="E567" s="0" t="n">
        <v>1164.04</v>
      </c>
      <c r="F567" s="0" t="n">
        <v>0</v>
      </c>
      <c r="G567" s="0" t="n">
        <f aca="false">E567-F567</f>
        <v>1164.04</v>
      </c>
      <c r="H567" s="0" t="s">
        <v>439</v>
      </c>
    </row>
    <row r="568" customFormat="false" ht="15" hidden="false" customHeight="false" outlineLevel="0" collapsed="false">
      <c r="A568" s="28" t="n">
        <v>43404</v>
      </c>
      <c r="B568" s="0" t="s">
        <v>437</v>
      </c>
      <c r="C568" s="0" t="n">
        <v>631100</v>
      </c>
      <c r="D568" s="25" t="s">
        <v>438</v>
      </c>
      <c r="E568" s="0" t="n">
        <v>1700.57</v>
      </c>
      <c r="F568" s="0" t="n">
        <v>0</v>
      </c>
      <c r="G568" s="0" t="n">
        <f aca="false">E568-F568</f>
        <v>1700.57</v>
      </c>
      <c r="H568" s="0" t="s">
        <v>439</v>
      </c>
    </row>
    <row r="569" customFormat="false" ht="15" hidden="false" customHeight="false" outlineLevel="0" collapsed="false">
      <c r="A569" s="28" t="n">
        <v>43404</v>
      </c>
      <c r="B569" s="0" t="s">
        <v>437</v>
      </c>
      <c r="C569" s="0" t="n">
        <v>631100</v>
      </c>
      <c r="D569" s="25" t="s">
        <v>438</v>
      </c>
      <c r="E569" s="0" t="n">
        <v>379.29</v>
      </c>
      <c r="F569" s="0" t="n">
        <v>0</v>
      </c>
      <c r="G569" s="0" t="n">
        <f aca="false">E569-F569</f>
        <v>379.29</v>
      </c>
      <c r="H569" s="0" t="s">
        <v>439</v>
      </c>
    </row>
    <row r="570" customFormat="false" ht="15" hidden="false" customHeight="false" outlineLevel="0" collapsed="false">
      <c r="A570" s="28" t="n">
        <v>43404</v>
      </c>
      <c r="B570" s="0" t="s">
        <v>437</v>
      </c>
      <c r="C570" s="0" t="n">
        <v>631100</v>
      </c>
      <c r="D570" s="25" t="s">
        <v>438</v>
      </c>
      <c r="E570" s="0" t="n">
        <v>1149.6</v>
      </c>
      <c r="F570" s="0" t="n">
        <v>0</v>
      </c>
      <c r="G570" s="0" t="n">
        <f aca="false">E570-F570</f>
        <v>1149.6</v>
      </c>
      <c r="H570" s="0" t="s">
        <v>439</v>
      </c>
    </row>
    <row r="571" customFormat="false" ht="15" hidden="false" customHeight="false" outlineLevel="0" collapsed="false">
      <c r="A571" s="28" t="n">
        <v>43434</v>
      </c>
      <c r="B571" s="0" t="s">
        <v>437</v>
      </c>
      <c r="C571" s="0" t="n">
        <v>631100</v>
      </c>
      <c r="D571" s="25" t="s">
        <v>438</v>
      </c>
      <c r="E571" s="0" t="n">
        <v>1154.11</v>
      </c>
      <c r="F571" s="0" t="n">
        <v>0</v>
      </c>
      <c r="G571" s="0" t="n">
        <f aca="false">E571-F571</f>
        <v>1154.11</v>
      </c>
      <c r="H571" s="0" t="s">
        <v>439</v>
      </c>
    </row>
    <row r="572" customFormat="false" ht="15" hidden="false" customHeight="false" outlineLevel="0" collapsed="false">
      <c r="A572" s="28" t="n">
        <v>43434</v>
      </c>
      <c r="B572" s="0" t="s">
        <v>437</v>
      </c>
      <c r="C572" s="0" t="n">
        <v>631100</v>
      </c>
      <c r="D572" s="25" t="s">
        <v>438</v>
      </c>
      <c r="E572" s="0" t="n">
        <v>1505.71</v>
      </c>
      <c r="F572" s="0" t="n">
        <v>0</v>
      </c>
      <c r="G572" s="0" t="n">
        <f aca="false">E572-F572</f>
        <v>1505.71</v>
      </c>
      <c r="H572" s="0" t="s">
        <v>439</v>
      </c>
    </row>
    <row r="573" customFormat="false" ht="15" hidden="false" customHeight="false" outlineLevel="0" collapsed="false">
      <c r="A573" s="28" t="n">
        <v>43434</v>
      </c>
      <c r="B573" s="0" t="s">
        <v>437</v>
      </c>
      <c r="C573" s="0" t="n">
        <v>631100</v>
      </c>
      <c r="D573" s="25" t="s">
        <v>438</v>
      </c>
      <c r="E573" s="0" t="n">
        <v>430.64</v>
      </c>
      <c r="F573" s="0" t="n">
        <v>0</v>
      </c>
      <c r="G573" s="0" t="n">
        <f aca="false">E573-F573</f>
        <v>430.64</v>
      </c>
      <c r="H573" s="0" t="s">
        <v>439</v>
      </c>
    </row>
    <row r="574" customFormat="false" ht="15" hidden="false" customHeight="false" outlineLevel="0" collapsed="false">
      <c r="A574" s="28" t="n">
        <v>43434</v>
      </c>
      <c r="B574" s="0" t="s">
        <v>437</v>
      </c>
      <c r="C574" s="0" t="n">
        <v>631100</v>
      </c>
      <c r="D574" s="25" t="s">
        <v>438</v>
      </c>
      <c r="E574" s="0" t="n">
        <v>1205.63</v>
      </c>
      <c r="F574" s="0" t="n">
        <v>0</v>
      </c>
      <c r="G574" s="0" t="n">
        <f aca="false">E574-F574</f>
        <v>1205.63</v>
      </c>
      <c r="H574" s="0" t="s">
        <v>439</v>
      </c>
    </row>
    <row r="575" customFormat="false" ht="15" hidden="false" customHeight="false" outlineLevel="0" collapsed="false">
      <c r="A575" s="28" t="n">
        <v>43373</v>
      </c>
      <c r="B575" s="0" t="s">
        <v>437</v>
      </c>
      <c r="C575" s="0" t="n">
        <v>633300</v>
      </c>
      <c r="D575" s="25" t="s">
        <v>440</v>
      </c>
      <c r="E575" s="0" t="n">
        <v>59.83</v>
      </c>
      <c r="F575" s="0" t="n">
        <v>0</v>
      </c>
      <c r="G575" s="0" t="n">
        <f aca="false">E575-F575</f>
        <v>59.83</v>
      </c>
      <c r="H575" s="0" t="s">
        <v>441</v>
      </c>
    </row>
    <row r="576" customFormat="false" ht="15" hidden="false" customHeight="false" outlineLevel="0" collapsed="false">
      <c r="A576" s="28" t="n">
        <v>43373</v>
      </c>
      <c r="B576" s="0" t="s">
        <v>437</v>
      </c>
      <c r="C576" s="0" t="n">
        <v>633300</v>
      </c>
      <c r="D576" s="25" t="s">
        <v>440</v>
      </c>
      <c r="E576" s="0" t="n">
        <v>110.94</v>
      </c>
      <c r="F576" s="0" t="n">
        <v>0</v>
      </c>
      <c r="G576" s="0" t="n">
        <f aca="false">E576-F576</f>
        <v>110.94</v>
      </c>
      <c r="H576" s="0" t="s">
        <v>441</v>
      </c>
    </row>
    <row r="577" customFormat="false" ht="15" hidden="false" customHeight="false" outlineLevel="0" collapsed="false">
      <c r="A577" s="28" t="n">
        <v>43373</v>
      </c>
      <c r="B577" s="0" t="s">
        <v>437</v>
      </c>
      <c r="C577" s="0" t="n">
        <v>633300</v>
      </c>
      <c r="D577" s="25" t="s">
        <v>440</v>
      </c>
      <c r="E577" s="0" t="n">
        <v>20.98</v>
      </c>
      <c r="F577" s="0" t="n">
        <v>0</v>
      </c>
      <c r="G577" s="0" t="n">
        <f aca="false">E577-F577</f>
        <v>20.98</v>
      </c>
      <c r="H577" s="0" t="s">
        <v>441</v>
      </c>
    </row>
    <row r="578" customFormat="false" ht="15" hidden="false" customHeight="false" outlineLevel="0" collapsed="false">
      <c r="A578" s="28" t="n">
        <v>43373</v>
      </c>
      <c r="B578" s="0" t="s">
        <v>437</v>
      </c>
      <c r="C578" s="0" t="n">
        <v>633300</v>
      </c>
      <c r="D578" s="25" t="s">
        <v>440</v>
      </c>
      <c r="E578" s="0" t="n">
        <v>49.46</v>
      </c>
      <c r="F578" s="0" t="n">
        <v>0</v>
      </c>
      <c r="G578" s="0" t="n">
        <f aca="false">E578-F578</f>
        <v>49.46</v>
      </c>
      <c r="H578" s="0" t="s">
        <v>441</v>
      </c>
    </row>
    <row r="579" customFormat="false" ht="15" hidden="false" customHeight="false" outlineLevel="0" collapsed="false">
      <c r="A579" s="28" t="n">
        <v>43404</v>
      </c>
      <c r="B579" s="0" t="s">
        <v>437</v>
      </c>
      <c r="C579" s="0" t="n">
        <v>633300</v>
      </c>
      <c r="D579" s="25" t="s">
        <v>440</v>
      </c>
      <c r="E579" s="0" t="n">
        <v>60.23</v>
      </c>
      <c r="F579" s="0" t="n">
        <v>0</v>
      </c>
      <c r="G579" s="0" t="n">
        <f aca="false">E579-F579</f>
        <v>60.23</v>
      </c>
      <c r="H579" s="0" t="s">
        <v>441</v>
      </c>
    </row>
    <row r="580" customFormat="false" ht="15" hidden="false" customHeight="false" outlineLevel="0" collapsed="false">
      <c r="A580" s="28" t="n">
        <v>43404</v>
      </c>
      <c r="B580" s="0" t="s">
        <v>437</v>
      </c>
      <c r="C580" s="0" t="n">
        <v>633300</v>
      </c>
      <c r="D580" s="25" t="s">
        <v>440</v>
      </c>
      <c r="E580" s="0" t="n">
        <v>138.21</v>
      </c>
      <c r="F580" s="0" t="n">
        <v>0</v>
      </c>
      <c r="G580" s="0" t="n">
        <f aca="false">E580-F580</f>
        <v>138.21</v>
      </c>
      <c r="H580" s="0" t="s">
        <v>441</v>
      </c>
    </row>
    <row r="581" customFormat="false" ht="15" hidden="false" customHeight="false" outlineLevel="0" collapsed="false">
      <c r="A581" s="28" t="n">
        <v>43404</v>
      </c>
      <c r="B581" s="0" t="s">
        <v>437</v>
      </c>
      <c r="C581" s="0" t="n">
        <v>633300</v>
      </c>
      <c r="D581" s="25" t="s">
        <v>440</v>
      </c>
      <c r="E581" s="0" t="n">
        <v>20.98</v>
      </c>
      <c r="F581" s="0" t="n">
        <v>0</v>
      </c>
      <c r="G581" s="0" t="n">
        <f aca="false">E581-F581</f>
        <v>20.98</v>
      </c>
      <c r="H581" s="0" t="s">
        <v>441</v>
      </c>
    </row>
    <row r="582" customFormat="false" ht="15" hidden="false" customHeight="false" outlineLevel="0" collapsed="false">
      <c r="A582" s="28" t="n">
        <v>43404</v>
      </c>
      <c r="B582" s="0" t="s">
        <v>437</v>
      </c>
      <c r="C582" s="0" t="n">
        <v>633300</v>
      </c>
      <c r="D582" s="25" t="s">
        <v>440</v>
      </c>
      <c r="E582" s="0" t="n">
        <v>56.65</v>
      </c>
      <c r="F582" s="0" t="n">
        <v>0</v>
      </c>
      <c r="G582" s="0" t="n">
        <f aca="false">E582-F582</f>
        <v>56.65</v>
      </c>
      <c r="H582" s="0" t="s">
        <v>441</v>
      </c>
    </row>
    <row r="583" customFormat="false" ht="15" hidden="false" customHeight="false" outlineLevel="0" collapsed="false">
      <c r="A583" s="28" t="n">
        <v>43434</v>
      </c>
      <c r="B583" s="0" t="s">
        <v>437</v>
      </c>
      <c r="C583" s="0" t="n">
        <v>633300</v>
      </c>
      <c r="D583" s="25" t="s">
        <v>440</v>
      </c>
      <c r="E583" s="0" t="n">
        <v>59.83</v>
      </c>
      <c r="F583" s="0" t="n">
        <v>0</v>
      </c>
      <c r="G583" s="0" t="n">
        <f aca="false">E583-F583</f>
        <v>59.83</v>
      </c>
      <c r="H583" s="0" t="s">
        <v>441</v>
      </c>
    </row>
    <row r="584" customFormat="false" ht="15" hidden="false" customHeight="false" outlineLevel="0" collapsed="false">
      <c r="A584" s="28" t="n">
        <v>43434</v>
      </c>
      <c r="B584" s="0" t="s">
        <v>437</v>
      </c>
      <c r="C584" s="0" t="n">
        <v>633300</v>
      </c>
      <c r="D584" s="25" t="s">
        <v>440</v>
      </c>
      <c r="E584" s="0" t="n">
        <v>137.87</v>
      </c>
      <c r="F584" s="0" t="n">
        <v>0</v>
      </c>
      <c r="G584" s="0" t="n">
        <f aca="false">E584-F584</f>
        <v>137.87</v>
      </c>
      <c r="H584" s="0" t="s">
        <v>441</v>
      </c>
    </row>
    <row r="585" customFormat="false" ht="15" hidden="false" customHeight="false" outlineLevel="0" collapsed="false">
      <c r="A585" s="28" t="n">
        <v>43434</v>
      </c>
      <c r="B585" s="0" t="s">
        <v>437</v>
      </c>
      <c r="C585" s="0" t="n">
        <v>633300</v>
      </c>
      <c r="D585" s="25" t="s">
        <v>440</v>
      </c>
      <c r="E585" s="0" t="n">
        <v>27.58</v>
      </c>
      <c r="F585" s="0" t="n">
        <v>0</v>
      </c>
      <c r="G585" s="0" t="n">
        <f aca="false">E585-F585</f>
        <v>27.58</v>
      </c>
      <c r="H585" s="0" t="s">
        <v>441</v>
      </c>
    </row>
    <row r="586" customFormat="false" ht="15" hidden="false" customHeight="false" outlineLevel="0" collapsed="false">
      <c r="A586" s="28" t="n">
        <v>43434</v>
      </c>
      <c r="B586" s="0" t="s">
        <v>437</v>
      </c>
      <c r="C586" s="0" t="n">
        <v>633300</v>
      </c>
      <c r="D586" s="25" t="s">
        <v>440</v>
      </c>
      <c r="E586" s="0" t="n">
        <v>59.61</v>
      </c>
      <c r="F586" s="0" t="n">
        <v>0</v>
      </c>
      <c r="G586" s="0" t="n">
        <f aca="false">E586-F586</f>
        <v>59.61</v>
      </c>
      <c r="H586" s="0" t="s">
        <v>441</v>
      </c>
    </row>
    <row r="587" customFormat="false" ht="15" hidden="false" customHeight="false" outlineLevel="0" collapsed="false">
      <c r="A587" s="28" t="n">
        <v>43373</v>
      </c>
      <c r="B587" s="0" t="s">
        <v>437</v>
      </c>
      <c r="C587" s="0" t="n">
        <v>641100</v>
      </c>
      <c r="D587" s="25" t="s">
        <v>442</v>
      </c>
      <c r="E587" s="0" t="n">
        <v>10882.41</v>
      </c>
      <c r="F587" s="0" t="n">
        <v>0</v>
      </c>
      <c r="G587" s="0" t="n">
        <f aca="false">E587-F587</f>
        <v>10882.41</v>
      </c>
      <c r="H587" s="0" t="s">
        <v>443</v>
      </c>
    </row>
    <row r="588" customFormat="false" ht="15" hidden="false" customHeight="false" outlineLevel="0" collapsed="false">
      <c r="A588" s="28" t="n">
        <v>43373</v>
      </c>
      <c r="B588" s="0" t="s">
        <v>437</v>
      </c>
      <c r="C588" s="0" t="n">
        <v>641100</v>
      </c>
      <c r="D588" s="25" t="s">
        <v>442</v>
      </c>
      <c r="E588" s="0" t="n">
        <v>17147.91</v>
      </c>
      <c r="F588" s="0" t="n">
        <v>0</v>
      </c>
      <c r="G588" s="0" t="n">
        <f aca="false">E588-F588</f>
        <v>17147.91</v>
      </c>
      <c r="H588" s="0" t="s">
        <v>443</v>
      </c>
    </row>
    <row r="589" customFormat="false" ht="15" hidden="false" customHeight="false" outlineLevel="0" collapsed="false">
      <c r="A589" s="28" t="n">
        <v>43373</v>
      </c>
      <c r="B589" s="0" t="s">
        <v>437</v>
      </c>
      <c r="C589" s="0" t="n">
        <v>641100</v>
      </c>
      <c r="D589" s="25" t="s">
        <v>442</v>
      </c>
      <c r="E589" s="0" t="n">
        <v>3813.09</v>
      </c>
      <c r="F589" s="0" t="n">
        <v>0</v>
      </c>
      <c r="G589" s="0" t="n">
        <f aca="false">E589-F589</f>
        <v>3813.09</v>
      </c>
      <c r="H589" s="0" t="s">
        <v>443</v>
      </c>
    </row>
    <row r="590" customFormat="false" ht="15" hidden="false" customHeight="false" outlineLevel="0" collapsed="false">
      <c r="A590" s="28" t="n">
        <v>43373</v>
      </c>
      <c r="B590" s="0" t="s">
        <v>437</v>
      </c>
      <c r="C590" s="0" t="n">
        <v>641100</v>
      </c>
      <c r="D590" s="25" t="s">
        <v>442</v>
      </c>
      <c r="E590" s="0" t="n">
        <v>8991.55</v>
      </c>
      <c r="F590" s="0" t="n">
        <v>0</v>
      </c>
      <c r="G590" s="0" t="n">
        <f aca="false">E590-F590</f>
        <v>8991.55</v>
      </c>
      <c r="H590" s="0" t="s">
        <v>443</v>
      </c>
    </row>
    <row r="591" customFormat="false" ht="15" hidden="false" customHeight="false" outlineLevel="0" collapsed="false">
      <c r="A591" s="28" t="n">
        <v>43404</v>
      </c>
      <c r="B591" s="0" t="s">
        <v>437</v>
      </c>
      <c r="C591" s="0" t="n">
        <v>641100</v>
      </c>
      <c r="D591" s="25" t="s">
        <v>442</v>
      </c>
      <c r="E591" s="0" t="n">
        <v>10954.71</v>
      </c>
      <c r="F591" s="0" t="n">
        <v>0</v>
      </c>
      <c r="G591" s="0" t="n">
        <f aca="false">E591-F591</f>
        <v>10954.71</v>
      </c>
      <c r="H591" s="0" t="s">
        <v>443</v>
      </c>
    </row>
    <row r="592" customFormat="false" ht="15" hidden="false" customHeight="false" outlineLevel="0" collapsed="false">
      <c r="A592" s="28" t="n">
        <v>43404</v>
      </c>
      <c r="B592" s="0" t="s">
        <v>437</v>
      </c>
      <c r="C592" s="0" t="n">
        <v>641100</v>
      </c>
      <c r="D592" s="25" t="s">
        <v>442</v>
      </c>
      <c r="E592" s="0" t="n">
        <v>18924.5</v>
      </c>
      <c r="F592" s="0" t="n">
        <v>0</v>
      </c>
      <c r="G592" s="0" t="n">
        <f aca="false">E592-F592</f>
        <v>18924.5</v>
      </c>
      <c r="H592" s="0" t="s">
        <v>443</v>
      </c>
    </row>
    <row r="593" customFormat="false" ht="15" hidden="false" customHeight="false" outlineLevel="0" collapsed="false">
      <c r="A593" s="28" t="n">
        <v>43404</v>
      </c>
      <c r="B593" s="0" t="s">
        <v>437</v>
      </c>
      <c r="C593" s="0" t="n">
        <v>641100</v>
      </c>
      <c r="D593" s="25" t="s">
        <v>442</v>
      </c>
      <c r="E593" s="0" t="n">
        <v>3813.09</v>
      </c>
      <c r="F593" s="0" t="n">
        <v>0</v>
      </c>
      <c r="G593" s="0" t="n">
        <f aca="false">E593-F593</f>
        <v>3813.09</v>
      </c>
      <c r="H593" s="0" t="s">
        <v>443</v>
      </c>
    </row>
    <row r="594" customFormat="false" ht="15" hidden="false" customHeight="false" outlineLevel="0" collapsed="false">
      <c r="A594" s="28" t="n">
        <v>43404</v>
      </c>
      <c r="B594" s="0" t="s">
        <v>437</v>
      </c>
      <c r="C594" s="0" t="n">
        <v>641100</v>
      </c>
      <c r="D594" s="25" t="s">
        <v>442</v>
      </c>
      <c r="E594" s="0" t="n">
        <v>10299.32</v>
      </c>
      <c r="F594" s="0" t="n">
        <v>0</v>
      </c>
      <c r="G594" s="0" t="n">
        <f aca="false">E594-F594</f>
        <v>10299.32</v>
      </c>
      <c r="H594" s="0" t="s">
        <v>443</v>
      </c>
    </row>
    <row r="595" customFormat="false" ht="15" hidden="false" customHeight="false" outlineLevel="0" collapsed="false">
      <c r="A595" s="28" t="n">
        <v>43434</v>
      </c>
      <c r="B595" s="0" t="s">
        <v>437</v>
      </c>
      <c r="C595" s="0" t="n">
        <v>641100</v>
      </c>
      <c r="D595" s="25" t="s">
        <v>442</v>
      </c>
      <c r="E595" s="0" t="n">
        <v>10882.41</v>
      </c>
      <c r="F595" s="0" t="n">
        <v>0</v>
      </c>
      <c r="G595" s="0" t="n">
        <f aca="false">E595-F595</f>
        <v>10882.41</v>
      </c>
      <c r="H595" s="0" t="s">
        <v>443</v>
      </c>
    </row>
    <row r="596" customFormat="false" ht="15" hidden="false" customHeight="false" outlineLevel="0" collapsed="false">
      <c r="A596" s="28" t="n">
        <v>43434</v>
      </c>
      <c r="B596" s="0" t="s">
        <v>437</v>
      </c>
      <c r="C596" s="0" t="n">
        <v>641100</v>
      </c>
      <c r="D596" s="25" t="s">
        <v>442</v>
      </c>
      <c r="E596" s="0" t="n">
        <v>17875.17</v>
      </c>
      <c r="F596" s="0" t="n">
        <v>0</v>
      </c>
      <c r="G596" s="0" t="n">
        <f aca="false">E596-F596</f>
        <v>17875.17</v>
      </c>
      <c r="H596" s="0" t="s">
        <v>443</v>
      </c>
    </row>
    <row r="597" customFormat="false" ht="15" hidden="false" customHeight="false" outlineLevel="0" collapsed="false">
      <c r="A597" s="28" t="n">
        <v>43434</v>
      </c>
      <c r="B597" s="0" t="s">
        <v>437</v>
      </c>
      <c r="C597" s="0" t="n">
        <v>641100</v>
      </c>
      <c r="D597" s="25" t="s">
        <v>442</v>
      </c>
      <c r="E597" s="0" t="n">
        <v>5013.09</v>
      </c>
      <c r="F597" s="0" t="n">
        <v>0</v>
      </c>
      <c r="G597" s="0" t="n">
        <f aca="false">E597-F597</f>
        <v>5013.09</v>
      </c>
      <c r="H597" s="0" t="s">
        <v>443</v>
      </c>
    </row>
    <row r="598" customFormat="false" ht="15" hidden="false" customHeight="false" outlineLevel="0" collapsed="false">
      <c r="A598" s="28" t="n">
        <v>43434</v>
      </c>
      <c r="B598" s="0" t="s">
        <v>437</v>
      </c>
      <c r="C598" s="0" t="n">
        <v>641100</v>
      </c>
      <c r="D598" s="25" t="s">
        <v>442</v>
      </c>
      <c r="E598" s="0" t="n">
        <v>10836.36</v>
      </c>
      <c r="F598" s="0" t="n">
        <v>0</v>
      </c>
      <c r="G598" s="0" t="n">
        <f aca="false">E598-F598</f>
        <v>10836.36</v>
      </c>
      <c r="H598" s="0" t="s">
        <v>443</v>
      </c>
    </row>
    <row r="599" customFormat="false" ht="15" hidden="false" customHeight="false" outlineLevel="0" collapsed="false">
      <c r="A599" s="28" t="n">
        <v>43373</v>
      </c>
      <c r="B599" s="0" t="s">
        <v>437</v>
      </c>
      <c r="C599" s="0" t="n">
        <v>641400</v>
      </c>
      <c r="D599" s="25" t="s">
        <v>444</v>
      </c>
      <c r="E599" s="0" t="n">
        <v>73.23</v>
      </c>
      <c r="F599" s="0" t="n">
        <v>0</v>
      </c>
      <c r="G599" s="0" t="n">
        <f aca="false">E599-F599</f>
        <v>73.23</v>
      </c>
      <c r="H599" s="0" t="s">
        <v>445</v>
      </c>
    </row>
    <row r="600" customFormat="false" ht="15" hidden="false" customHeight="false" outlineLevel="0" collapsed="false">
      <c r="A600" s="28" t="n">
        <v>43373</v>
      </c>
      <c r="B600" s="0" t="s">
        <v>437</v>
      </c>
      <c r="C600" s="0" t="n">
        <v>641400</v>
      </c>
      <c r="D600" s="25" t="s">
        <v>444</v>
      </c>
      <c r="E600" s="0" t="n">
        <v>66.42</v>
      </c>
      <c r="F600" s="0" t="n">
        <v>0</v>
      </c>
      <c r="G600" s="0" t="n">
        <f aca="false">E600-F600</f>
        <v>66.42</v>
      </c>
      <c r="H600" s="0" t="s">
        <v>445</v>
      </c>
    </row>
    <row r="601" customFormat="false" ht="15" hidden="false" customHeight="false" outlineLevel="0" collapsed="false">
      <c r="A601" s="28" t="n">
        <v>43373</v>
      </c>
      <c r="B601" s="0" t="s">
        <v>437</v>
      </c>
      <c r="C601" s="0" t="n">
        <v>641400</v>
      </c>
      <c r="D601" s="25" t="s">
        <v>444</v>
      </c>
      <c r="E601" s="0" t="n">
        <v>47.48</v>
      </c>
      <c r="F601" s="0" t="n">
        <v>0</v>
      </c>
      <c r="G601" s="0" t="n">
        <f aca="false">E601-F601</f>
        <v>47.48</v>
      </c>
      <c r="H601" s="0" t="s">
        <v>445</v>
      </c>
    </row>
    <row r="602" customFormat="false" ht="15" hidden="false" customHeight="false" outlineLevel="0" collapsed="false">
      <c r="A602" s="28" t="n">
        <v>43373</v>
      </c>
      <c r="B602" s="0" t="s">
        <v>437</v>
      </c>
      <c r="C602" s="0" t="n">
        <v>641400</v>
      </c>
      <c r="D602" s="25" t="s">
        <v>444</v>
      </c>
      <c r="E602" s="0" t="n">
        <v>27.56</v>
      </c>
      <c r="F602" s="0" t="n">
        <v>0</v>
      </c>
      <c r="G602" s="0" t="n">
        <f aca="false">E602-F602</f>
        <v>27.56</v>
      </c>
      <c r="H602" s="0" t="s">
        <v>445</v>
      </c>
    </row>
    <row r="603" customFormat="false" ht="15" hidden="false" customHeight="false" outlineLevel="0" collapsed="false">
      <c r="A603" s="28" t="n">
        <v>43404</v>
      </c>
      <c r="B603" s="0" t="s">
        <v>437</v>
      </c>
      <c r="C603" s="0" t="n">
        <v>641400</v>
      </c>
      <c r="D603" s="25" t="s">
        <v>444</v>
      </c>
      <c r="E603" s="0" t="n">
        <v>91</v>
      </c>
      <c r="F603" s="0" t="n">
        <v>0</v>
      </c>
      <c r="G603" s="0" t="n">
        <f aca="false">E603-F603</f>
        <v>91</v>
      </c>
      <c r="H603" s="0" t="s">
        <v>445</v>
      </c>
    </row>
    <row r="604" customFormat="false" ht="15" hidden="false" customHeight="false" outlineLevel="0" collapsed="false">
      <c r="A604" s="28" t="n">
        <v>43404</v>
      </c>
      <c r="B604" s="0" t="s">
        <v>437</v>
      </c>
      <c r="C604" s="0" t="n">
        <v>641400</v>
      </c>
      <c r="D604" s="25" t="s">
        <v>444</v>
      </c>
      <c r="E604" s="0" t="n">
        <v>188.44</v>
      </c>
      <c r="F604" s="0" t="n">
        <v>0</v>
      </c>
      <c r="G604" s="0" t="n">
        <f aca="false">E604-F604</f>
        <v>188.44</v>
      </c>
      <c r="H604" s="0" t="s">
        <v>445</v>
      </c>
    </row>
    <row r="605" customFormat="false" ht="15" hidden="false" customHeight="false" outlineLevel="0" collapsed="false">
      <c r="A605" s="28" t="n">
        <v>43404</v>
      </c>
      <c r="B605" s="0" t="s">
        <v>437</v>
      </c>
      <c r="C605" s="0" t="n">
        <v>641400</v>
      </c>
      <c r="D605" s="25" t="s">
        <v>444</v>
      </c>
      <c r="E605" s="0" t="n">
        <v>49.59</v>
      </c>
      <c r="F605" s="0" t="n">
        <v>0</v>
      </c>
      <c r="G605" s="0" t="n">
        <f aca="false">E605-F605</f>
        <v>49.59</v>
      </c>
      <c r="H605" s="0" t="s">
        <v>445</v>
      </c>
    </row>
    <row r="606" customFormat="false" ht="15" hidden="false" customHeight="false" outlineLevel="0" collapsed="false">
      <c r="A606" s="28" t="n">
        <v>43404</v>
      </c>
      <c r="B606" s="0" t="s">
        <v>437</v>
      </c>
      <c r="C606" s="0" t="n">
        <v>641400</v>
      </c>
      <c r="D606" s="25" t="s">
        <v>444</v>
      </c>
      <c r="E606" s="0" t="n">
        <v>36.89</v>
      </c>
      <c r="F606" s="0" t="n">
        <v>0</v>
      </c>
      <c r="G606" s="0" t="n">
        <f aca="false">E606-F606</f>
        <v>36.89</v>
      </c>
      <c r="H606" s="0" t="s">
        <v>445</v>
      </c>
    </row>
    <row r="607" customFormat="false" ht="15" hidden="false" customHeight="false" outlineLevel="0" collapsed="false">
      <c r="A607" s="28" t="n">
        <v>43434</v>
      </c>
      <c r="B607" s="0" t="s">
        <v>437</v>
      </c>
      <c r="C607" s="0" t="n">
        <v>641400</v>
      </c>
      <c r="D607" s="25" t="s">
        <v>444</v>
      </c>
      <c r="E607" s="0" t="n">
        <v>101.26</v>
      </c>
      <c r="F607" s="0" t="n">
        <v>0</v>
      </c>
      <c r="G607" s="0" t="n">
        <f aca="false">E607-F607</f>
        <v>101.26</v>
      </c>
      <c r="H607" s="0" t="s">
        <v>445</v>
      </c>
    </row>
    <row r="608" customFormat="false" ht="15" hidden="false" customHeight="false" outlineLevel="0" collapsed="false">
      <c r="A608" s="28" t="n">
        <v>43434</v>
      </c>
      <c r="B608" s="0" t="s">
        <v>437</v>
      </c>
      <c r="C608" s="0" t="n">
        <v>641400</v>
      </c>
      <c r="D608" s="25" t="s">
        <v>444</v>
      </c>
      <c r="E608" s="0" t="n">
        <v>140.04</v>
      </c>
      <c r="F608" s="0" t="n">
        <v>0</v>
      </c>
      <c r="G608" s="0" t="n">
        <f aca="false">E608-F608</f>
        <v>140.04</v>
      </c>
      <c r="H608" s="0" t="s">
        <v>445</v>
      </c>
    </row>
    <row r="609" customFormat="false" ht="15" hidden="false" customHeight="false" outlineLevel="0" collapsed="false">
      <c r="A609" s="28" t="n">
        <v>43434</v>
      </c>
      <c r="B609" s="0" t="s">
        <v>437</v>
      </c>
      <c r="C609" s="0" t="n">
        <v>641400</v>
      </c>
      <c r="D609" s="25" t="s">
        <v>444</v>
      </c>
      <c r="E609" s="0" t="n">
        <v>52.07</v>
      </c>
      <c r="F609" s="0" t="n">
        <v>0</v>
      </c>
      <c r="G609" s="0" t="n">
        <f aca="false">E609-F609</f>
        <v>52.07</v>
      </c>
      <c r="H609" s="0" t="s">
        <v>445</v>
      </c>
    </row>
    <row r="610" customFormat="false" ht="15" hidden="false" customHeight="false" outlineLevel="0" collapsed="false">
      <c r="A610" s="28" t="n">
        <v>43434</v>
      </c>
      <c r="B610" s="0" t="s">
        <v>437</v>
      </c>
      <c r="C610" s="0" t="n">
        <v>641400</v>
      </c>
      <c r="D610" s="25" t="s">
        <v>444</v>
      </c>
      <c r="E610" s="0" t="n">
        <v>65.89</v>
      </c>
      <c r="F610" s="0" t="n">
        <v>0</v>
      </c>
      <c r="G610" s="0" t="n">
        <f aca="false">E610-F610</f>
        <v>65.89</v>
      </c>
      <c r="H610" s="0" t="s">
        <v>445</v>
      </c>
    </row>
    <row r="611" customFormat="false" ht="15" hidden="false" customHeight="false" outlineLevel="0" collapsed="false">
      <c r="A611" s="28" t="n">
        <v>43373</v>
      </c>
      <c r="B611" s="0" t="s">
        <v>437</v>
      </c>
      <c r="C611" s="0" t="n">
        <v>645100</v>
      </c>
      <c r="D611" s="25" t="s">
        <v>446</v>
      </c>
      <c r="E611" s="0" t="n">
        <v>2914.83</v>
      </c>
      <c r="F611" s="0" t="n">
        <v>0</v>
      </c>
      <c r="G611" s="0" t="n">
        <f aca="false">E611-F611</f>
        <v>2914.83</v>
      </c>
      <c r="H611" s="0" t="s">
        <v>447</v>
      </c>
    </row>
    <row r="612" customFormat="false" ht="15" hidden="false" customHeight="false" outlineLevel="0" collapsed="false">
      <c r="A612" s="28" t="n">
        <v>43373</v>
      </c>
      <c r="B612" s="0" t="s">
        <v>437</v>
      </c>
      <c r="C612" s="0" t="n">
        <v>645100</v>
      </c>
      <c r="D612" s="25" t="s">
        <v>446</v>
      </c>
      <c r="E612" s="0" t="n">
        <v>4806.51</v>
      </c>
      <c r="F612" s="0" t="n">
        <v>0</v>
      </c>
      <c r="G612" s="0" t="n">
        <f aca="false">E612-F612</f>
        <v>4806.51</v>
      </c>
      <c r="H612" s="0" t="s">
        <v>447</v>
      </c>
    </row>
    <row r="613" customFormat="false" ht="15" hidden="false" customHeight="false" outlineLevel="0" collapsed="false">
      <c r="A613" s="28" t="n">
        <v>43373</v>
      </c>
      <c r="B613" s="0" t="s">
        <v>437</v>
      </c>
      <c r="C613" s="0" t="n">
        <v>645100</v>
      </c>
      <c r="D613" s="25" t="s">
        <v>446</v>
      </c>
      <c r="E613" s="0" t="n">
        <v>1054.02</v>
      </c>
      <c r="F613" s="0" t="n">
        <v>0</v>
      </c>
      <c r="G613" s="0" t="n">
        <f aca="false">E613-F613</f>
        <v>1054.02</v>
      </c>
      <c r="H613" s="0" t="s">
        <v>447</v>
      </c>
    </row>
    <row r="614" customFormat="false" ht="15" hidden="false" customHeight="false" outlineLevel="0" collapsed="false">
      <c r="A614" s="28" t="n">
        <v>43373</v>
      </c>
      <c r="B614" s="0" t="s">
        <v>437</v>
      </c>
      <c r="C614" s="0" t="n">
        <v>645100</v>
      </c>
      <c r="D614" s="25" t="s">
        <v>446</v>
      </c>
      <c r="E614" s="0" t="n">
        <v>2425.21</v>
      </c>
      <c r="F614" s="0" t="n">
        <v>0</v>
      </c>
      <c r="G614" s="0" t="n">
        <f aca="false">E614-F614</f>
        <v>2425.21</v>
      </c>
      <c r="H614" s="0" t="s">
        <v>447</v>
      </c>
    </row>
    <row r="615" customFormat="false" ht="15" hidden="false" customHeight="false" outlineLevel="0" collapsed="false">
      <c r="A615" s="28" t="n">
        <v>43404</v>
      </c>
      <c r="B615" s="0" t="s">
        <v>437</v>
      </c>
      <c r="C615" s="0" t="n">
        <v>645100</v>
      </c>
      <c r="D615" s="25" t="s">
        <v>446</v>
      </c>
      <c r="E615" s="0" t="n">
        <v>2929.34</v>
      </c>
      <c r="F615" s="0" t="n">
        <v>0</v>
      </c>
      <c r="G615" s="0" t="n">
        <f aca="false">E615-F615</f>
        <v>2929.34</v>
      </c>
      <c r="H615" s="0" t="s">
        <v>447</v>
      </c>
    </row>
    <row r="616" customFormat="false" ht="15" hidden="false" customHeight="false" outlineLevel="0" collapsed="false">
      <c r="A616" s="28" t="n">
        <v>43404</v>
      </c>
      <c r="B616" s="0" t="s">
        <v>437</v>
      </c>
      <c r="C616" s="0" t="n">
        <v>645100</v>
      </c>
      <c r="D616" s="25" t="s">
        <v>446</v>
      </c>
      <c r="E616" s="0" t="n">
        <v>5284.41</v>
      </c>
      <c r="F616" s="0" t="n">
        <v>0</v>
      </c>
      <c r="G616" s="0" t="n">
        <f aca="false">E616-F616</f>
        <v>5284.41</v>
      </c>
      <c r="H616" s="0" t="s">
        <v>447</v>
      </c>
    </row>
    <row r="617" customFormat="false" ht="15" hidden="false" customHeight="false" outlineLevel="0" collapsed="false">
      <c r="A617" s="28" t="n">
        <v>43404</v>
      </c>
      <c r="B617" s="0" t="s">
        <v>437</v>
      </c>
      <c r="C617" s="0" t="n">
        <v>645100</v>
      </c>
      <c r="D617" s="25" t="s">
        <v>446</v>
      </c>
      <c r="E617" s="0" t="n">
        <v>1054.02</v>
      </c>
      <c r="F617" s="0" t="n">
        <v>0</v>
      </c>
      <c r="G617" s="0" t="n">
        <f aca="false">E617-F617</f>
        <v>1054.02</v>
      </c>
      <c r="H617" s="0" t="s">
        <v>447</v>
      </c>
    </row>
    <row r="618" customFormat="false" ht="15" hidden="false" customHeight="false" outlineLevel="0" collapsed="false">
      <c r="A618" s="28" t="n">
        <v>43404</v>
      </c>
      <c r="B618" s="0" t="s">
        <v>437</v>
      </c>
      <c r="C618" s="0" t="n">
        <v>645100</v>
      </c>
      <c r="D618" s="25" t="s">
        <v>446</v>
      </c>
      <c r="E618" s="0" t="n">
        <v>2796.95</v>
      </c>
      <c r="F618" s="0" t="n">
        <v>0</v>
      </c>
      <c r="G618" s="0" t="n">
        <f aca="false">E618-F618</f>
        <v>2796.95</v>
      </c>
      <c r="H618" s="0" t="s">
        <v>447</v>
      </c>
    </row>
    <row r="619" customFormat="false" ht="15" hidden="false" customHeight="false" outlineLevel="0" collapsed="false">
      <c r="A619" s="28" t="n">
        <v>43434</v>
      </c>
      <c r="B619" s="0" t="s">
        <v>437</v>
      </c>
      <c r="C619" s="0" t="n">
        <v>645100</v>
      </c>
      <c r="D619" s="25" t="s">
        <v>446</v>
      </c>
      <c r="E619" s="0" t="n">
        <v>2914.83</v>
      </c>
      <c r="F619" s="0" t="n">
        <v>0</v>
      </c>
      <c r="G619" s="0" t="n">
        <f aca="false">E619-F619</f>
        <v>2914.83</v>
      </c>
      <c r="H619" s="0" t="s">
        <v>447</v>
      </c>
    </row>
    <row r="620" customFormat="false" ht="15" hidden="false" customHeight="false" outlineLevel="0" collapsed="false">
      <c r="A620" s="28" t="n">
        <v>43434</v>
      </c>
      <c r="B620" s="0" t="s">
        <v>437</v>
      </c>
      <c r="C620" s="0" t="n">
        <v>645100</v>
      </c>
      <c r="D620" s="25" t="s">
        <v>446</v>
      </c>
      <c r="E620" s="0" t="n">
        <v>4962.28</v>
      </c>
      <c r="F620" s="0" t="n">
        <v>0</v>
      </c>
      <c r="G620" s="0" t="n">
        <f aca="false">E620-F620</f>
        <v>4962.28</v>
      </c>
      <c r="H620" s="0" t="s">
        <v>447</v>
      </c>
    </row>
    <row r="621" customFormat="false" ht="15" hidden="false" customHeight="false" outlineLevel="0" collapsed="false">
      <c r="A621" s="28" t="n">
        <v>43434</v>
      </c>
      <c r="B621" s="0" t="s">
        <v>437</v>
      </c>
      <c r="C621" s="0" t="n">
        <v>645100</v>
      </c>
      <c r="D621" s="25" t="s">
        <v>446</v>
      </c>
      <c r="E621" s="0" t="n">
        <v>1398.61</v>
      </c>
      <c r="F621" s="0" t="n">
        <v>0</v>
      </c>
      <c r="G621" s="0" t="n">
        <f aca="false">E621-F621</f>
        <v>1398.61</v>
      </c>
      <c r="H621" s="0" t="s">
        <v>447</v>
      </c>
    </row>
    <row r="622" customFormat="false" ht="15" hidden="false" customHeight="false" outlineLevel="0" collapsed="false">
      <c r="A622" s="28" t="n">
        <v>43434</v>
      </c>
      <c r="B622" s="0" t="s">
        <v>437</v>
      </c>
      <c r="C622" s="0" t="n">
        <v>645100</v>
      </c>
      <c r="D622" s="25" t="s">
        <v>446</v>
      </c>
      <c r="E622" s="0" t="n">
        <v>2930.95</v>
      </c>
      <c r="F622" s="0" t="n">
        <v>0</v>
      </c>
      <c r="G622" s="0" t="n">
        <f aca="false">E622-F622</f>
        <v>2930.95</v>
      </c>
      <c r="H622" s="0" t="s">
        <v>447</v>
      </c>
    </row>
    <row r="623" customFormat="false" ht="15" hidden="false" customHeight="false" outlineLevel="0" collapsed="false">
      <c r="A623" s="28" t="n">
        <v>43373</v>
      </c>
      <c r="B623" s="0" t="s">
        <v>437</v>
      </c>
      <c r="C623" s="0" t="n">
        <v>645200</v>
      </c>
      <c r="D623" s="25" t="s">
        <v>448</v>
      </c>
      <c r="E623" s="0" t="n">
        <v>136.52</v>
      </c>
      <c r="F623" s="0" t="n">
        <v>0</v>
      </c>
      <c r="G623" s="0" t="n">
        <f aca="false">E623-F623</f>
        <v>136.52</v>
      </c>
      <c r="H623" s="0" t="s">
        <v>449</v>
      </c>
    </row>
    <row r="624" customFormat="false" ht="15" hidden="false" customHeight="false" outlineLevel="0" collapsed="false">
      <c r="A624" s="28" t="n">
        <v>43373</v>
      </c>
      <c r="B624" s="0" t="s">
        <v>437</v>
      </c>
      <c r="C624" s="0" t="n">
        <v>645200</v>
      </c>
      <c r="D624" s="25" t="s">
        <v>448</v>
      </c>
      <c r="E624" s="0" t="n">
        <v>165.15</v>
      </c>
      <c r="F624" s="0" t="n">
        <v>0</v>
      </c>
      <c r="G624" s="0" t="n">
        <f aca="false">E624-F624</f>
        <v>165.15</v>
      </c>
      <c r="H624" s="0" t="s">
        <v>449</v>
      </c>
    </row>
    <row r="625" customFormat="false" ht="15" hidden="false" customHeight="false" outlineLevel="0" collapsed="false">
      <c r="A625" s="28" t="n">
        <v>43373</v>
      </c>
      <c r="B625" s="0" t="s">
        <v>437</v>
      </c>
      <c r="C625" s="0" t="n">
        <v>645200</v>
      </c>
      <c r="D625" s="25" t="s">
        <v>448</v>
      </c>
      <c r="E625" s="0" t="n">
        <v>61.66</v>
      </c>
      <c r="F625" s="0" t="n">
        <v>0</v>
      </c>
      <c r="G625" s="0" t="n">
        <f aca="false">E625-F625</f>
        <v>61.66</v>
      </c>
      <c r="H625" s="0" t="s">
        <v>449</v>
      </c>
    </row>
    <row r="626" customFormat="false" ht="15" hidden="false" customHeight="false" outlineLevel="0" collapsed="false">
      <c r="A626" s="28" t="n">
        <v>43373</v>
      </c>
      <c r="B626" s="0" t="s">
        <v>437</v>
      </c>
      <c r="C626" s="0" t="n">
        <v>645200</v>
      </c>
      <c r="D626" s="25" t="s">
        <v>448</v>
      </c>
      <c r="E626" s="0" t="n">
        <v>77.07</v>
      </c>
      <c r="F626" s="0" t="n">
        <v>0</v>
      </c>
      <c r="G626" s="0" t="n">
        <f aca="false">E626-F626</f>
        <v>77.07</v>
      </c>
      <c r="H626" s="0" t="s">
        <v>449</v>
      </c>
    </row>
    <row r="627" customFormat="false" ht="15" hidden="false" customHeight="false" outlineLevel="0" collapsed="false">
      <c r="A627" s="28" t="n">
        <v>43404</v>
      </c>
      <c r="B627" s="0" t="s">
        <v>437</v>
      </c>
      <c r="C627" s="0" t="n">
        <v>645200</v>
      </c>
      <c r="D627" s="25" t="s">
        <v>448</v>
      </c>
      <c r="E627" s="0" t="n">
        <v>136.52</v>
      </c>
      <c r="F627" s="0" t="n">
        <v>0</v>
      </c>
      <c r="G627" s="0" t="n">
        <f aca="false">E627-F627</f>
        <v>136.52</v>
      </c>
      <c r="H627" s="0" t="s">
        <v>449</v>
      </c>
    </row>
    <row r="628" customFormat="false" ht="15" hidden="false" customHeight="false" outlineLevel="0" collapsed="false">
      <c r="A628" s="28" t="n">
        <v>43404</v>
      </c>
      <c r="B628" s="0" t="s">
        <v>437</v>
      </c>
      <c r="C628" s="0" t="n">
        <v>645200</v>
      </c>
      <c r="D628" s="25" t="s">
        <v>448</v>
      </c>
      <c r="E628" s="0" t="n">
        <v>209.19</v>
      </c>
      <c r="F628" s="0" t="n">
        <v>0</v>
      </c>
      <c r="G628" s="0" t="n">
        <f aca="false">E628-F628</f>
        <v>209.19</v>
      </c>
      <c r="H628" s="0" t="s">
        <v>449</v>
      </c>
    </row>
    <row r="629" customFormat="false" ht="15" hidden="false" customHeight="false" outlineLevel="0" collapsed="false">
      <c r="A629" s="28" t="n">
        <v>43404</v>
      </c>
      <c r="B629" s="0" t="s">
        <v>437</v>
      </c>
      <c r="C629" s="0" t="n">
        <v>645200</v>
      </c>
      <c r="D629" s="25" t="s">
        <v>448</v>
      </c>
      <c r="E629" s="0" t="n">
        <v>61.66</v>
      </c>
      <c r="F629" s="0" t="n">
        <v>0</v>
      </c>
      <c r="G629" s="0" t="n">
        <f aca="false">E629-F629</f>
        <v>61.66</v>
      </c>
      <c r="H629" s="0" t="s">
        <v>449</v>
      </c>
    </row>
    <row r="630" customFormat="false" ht="15" hidden="false" customHeight="false" outlineLevel="0" collapsed="false">
      <c r="A630" s="28" t="n">
        <v>43404</v>
      </c>
      <c r="B630" s="0" t="s">
        <v>437</v>
      </c>
      <c r="C630" s="0" t="n">
        <v>645200</v>
      </c>
      <c r="D630" s="25" t="s">
        <v>448</v>
      </c>
      <c r="E630" s="0" t="n">
        <v>77.07</v>
      </c>
      <c r="F630" s="0" t="n">
        <v>0</v>
      </c>
      <c r="G630" s="0" t="n">
        <f aca="false">E630-F630</f>
        <v>77.07</v>
      </c>
      <c r="H630" s="0" t="s">
        <v>449</v>
      </c>
    </row>
    <row r="631" customFormat="false" ht="15" hidden="false" customHeight="false" outlineLevel="0" collapsed="false">
      <c r="A631" s="28" t="n">
        <v>43434</v>
      </c>
      <c r="B631" s="0" t="s">
        <v>437</v>
      </c>
      <c r="C631" s="0" t="n">
        <v>645200</v>
      </c>
      <c r="D631" s="25" t="s">
        <v>448</v>
      </c>
      <c r="E631" s="0" t="n">
        <v>136.52</v>
      </c>
      <c r="F631" s="0" t="n">
        <v>0</v>
      </c>
      <c r="G631" s="0" t="n">
        <f aca="false">E631-F631</f>
        <v>136.52</v>
      </c>
      <c r="H631" s="0" t="s">
        <v>449</v>
      </c>
    </row>
    <row r="632" customFormat="false" ht="15" hidden="false" customHeight="false" outlineLevel="0" collapsed="false">
      <c r="A632" s="28" t="n">
        <v>43434</v>
      </c>
      <c r="B632" s="0" t="s">
        <v>437</v>
      </c>
      <c r="C632" s="0" t="n">
        <v>645200</v>
      </c>
      <c r="D632" s="25" t="s">
        <v>448</v>
      </c>
      <c r="E632" s="0" t="n">
        <v>209.19</v>
      </c>
      <c r="F632" s="0" t="n">
        <v>0</v>
      </c>
      <c r="G632" s="0" t="n">
        <f aca="false">E632-F632</f>
        <v>209.19</v>
      </c>
      <c r="H632" s="0" t="s">
        <v>449</v>
      </c>
    </row>
    <row r="633" customFormat="false" ht="15" hidden="false" customHeight="false" outlineLevel="0" collapsed="false">
      <c r="A633" s="28" t="n">
        <v>43434</v>
      </c>
      <c r="B633" s="0" t="s">
        <v>437</v>
      </c>
      <c r="C633" s="0" t="n">
        <v>645200</v>
      </c>
      <c r="D633" s="25" t="s">
        <v>448</v>
      </c>
      <c r="E633" s="0" t="n">
        <v>61.66</v>
      </c>
      <c r="F633" s="0" t="n">
        <v>0</v>
      </c>
      <c r="G633" s="0" t="n">
        <f aca="false">E633-F633</f>
        <v>61.66</v>
      </c>
      <c r="H633" s="0" t="s">
        <v>449</v>
      </c>
    </row>
    <row r="634" customFormat="false" ht="15" hidden="false" customHeight="false" outlineLevel="0" collapsed="false">
      <c r="A634" s="28" t="n">
        <v>43434</v>
      </c>
      <c r="B634" s="0" t="s">
        <v>437</v>
      </c>
      <c r="C634" s="0" t="n">
        <v>645200</v>
      </c>
      <c r="D634" s="25" t="s">
        <v>448</v>
      </c>
      <c r="E634" s="0" t="n">
        <v>0</v>
      </c>
      <c r="F634" s="0" t="n">
        <v>55.04</v>
      </c>
      <c r="G634" s="0" t="n">
        <f aca="false">E634-F634</f>
        <v>-55.04</v>
      </c>
      <c r="H634" s="0" t="s">
        <v>449</v>
      </c>
    </row>
    <row r="635" customFormat="false" ht="15" hidden="false" customHeight="false" outlineLevel="0" collapsed="false">
      <c r="A635" s="28" t="n">
        <v>43373</v>
      </c>
      <c r="B635" s="0" t="s">
        <v>437</v>
      </c>
      <c r="C635" s="0" t="n">
        <v>645300</v>
      </c>
      <c r="D635" s="25" t="s">
        <v>450</v>
      </c>
      <c r="E635" s="0" t="n">
        <v>512.29</v>
      </c>
      <c r="F635" s="0" t="n">
        <v>0</v>
      </c>
      <c r="G635" s="0" t="n">
        <f aca="false">E635-F635</f>
        <v>512.29</v>
      </c>
      <c r="H635" s="0" t="s">
        <v>451</v>
      </c>
    </row>
    <row r="636" customFormat="false" ht="15" hidden="false" customHeight="false" outlineLevel="0" collapsed="false">
      <c r="A636" s="28" t="n">
        <v>43373</v>
      </c>
      <c r="B636" s="0" t="s">
        <v>437</v>
      </c>
      <c r="C636" s="0" t="n">
        <v>645300</v>
      </c>
      <c r="D636" s="25" t="s">
        <v>450</v>
      </c>
      <c r="E636" s="0" t="n">
        <v>529.13</v>
      </c>
      <c r="F636" s="0" t="n">
        <v>0</v>
      </c>
      <c r="G636" s="0" t="n">
        <f aca="false">E636-F636</f>
        <v>529.13</v>
      </c>
      <c r="H636" s="0" t="s">
        <v>451</v>
      </c>
    </row>
    <row r="637" customFormat="false" ht="15" hidden="false" customHeight="false" outlineLevel="0" collapsed="false">
      <c r="A637" s="28" t="n">
        <v>43373</v>
      </c>
      <c r="B637" s="0" t="s">
        <v>437</v>
      </c>
      <c r="C637" s="0" t="n">
        <v>645300</v>
      </c>
      <c r="D637" s="25" t="s">
        <v>450</v>
      </c>
      <c r="E637" s="0" t="n">
        <v>245.47</v>
      </c>
      <c r="F637" s="0" t="n">
        <v>0</v>
      </c>
      <c r="G637" s="0" t="n">
        <f aca="false">E637-F637</f>
        <v>245.47</v>
      </c>
      <c r="H637" s="0" t="s">
        <v>451</v>
      </c>
    </row>
    <row r="638" customFormat="false" ht="15" hidden="false" customHeight="false" outlineLevel="0" collapsed="false">
      <c r="A638" s="28" t="n">
        <v>43373</v>
      </c>
      <c r="B638" s="0" t="s">
        <v>437</v>
      </c>
      <c r="C638" s="0" t="n">
        <v>645300</v>
      </c>
      <c r="D638" s="25" t="s">
        <v>450</v>
      </c>
      <c r="E638" s="0" t="n">
        <v>649.67</v>
      </c>
      <c r="F638" s="0" t="n">
        <v>0</v>
      </c>
      <c r="G638" s="0" t="n">
        <f aca="false">E638-F638</f>
        <v>649.67</v>
      </c>
      <c r="H638" s="0" t="s">
        <v>451</v>
      </c>
    </row>
    <row r="639" customFormat="false" ht="15" hidden="false" customHeight="false" outlineLevel="0" collapsed="false">
      <c r="A639" s="28" t="n">
        <v>43404</v>
      </c>
      <c r="B639" s="0" t="s">
        <v>437</v>
      </c>
      <c r="C639" s="0" t="n">
        <v>645300</v>
      </c>
      <c r="D639" s="25" t="s">
        <v>450</v>
      </c>
      <c r="E639" s="0" t="n">
        <v>522.63</v>
      </c>
      <c r="F639" s="0" t="n">
        <v>0</v>
      </c>
      <c r="G639" s="0" t="n">
        <f aca="false">E639-F639</f>
        <v>522.63</v>
      </c>
      <c r="H639" s="0" t="s">
        <v>451</v>
      </c>
    </row>
    <row r="640" customFormat="false" ht="15" hidden="false" customHeight="false" outlineLevel="0" collapsed="false">
      <c r="A640" s="28" t="n">
        <v>43404</v>
      </c>
      <c r="B640" s="0" t="s">
        <v>437</v>
      </c>
      <c r="C640" s="0" t="n">
        <v>645300</v>
      </c>
      <c r="D640" s="25" t="s">
        <v>450</v>
      </c>
      <c r="E640" s="0" t="n">
        <v>531.41</v>
      </c>
      <c r="F640" s="0" t="n">
        <v>0</v>
      </c>
      <c r="G640" s="0" t="n">
        <f aca="false">E640-F640</f>
        <v>531.41</v>
      </c>
      <c r="H640" s="0" t="s">
        <v>451</v>
      </c>
    </row>
    <row r="641" customFormat="false" ht="15" hidden="false" customHeight="false" outlineLevel="0" collapsed="false">
      <c r="A641" s="28" t="n">
        <v>43404</v>
      </c>
      <c r="B641" s="0" t="s">
        <v>437</v>
      </c>
      <c r="C641" s="0" t="n">
        <v>645300</v>
      </c>
      <c r="D641" s="25" t="s">
        <v>450</v>
      </c>
      <c r="E641" s="0" t="n">
        <v>245.47</v>
      </c>
      <c r="F641" s="0" t="n">
        <v>0</v>
      </c>
      <c r="G641" s="0" t="n">
        <f aca="false">E641-F641</f>
        <v>245.47</v>
      </c>
      <c r="H641" s="0" t="s">
        <v>451</v>
      </c>
    </row>
    <row r="642" customFormat="false" ht="15" hidden="false" customHeight="false" outlineLevel="0" collapsed="false">
      <c r="A642" s="28" t="n">
        <v>43404</v>
      </c>
      <c r="B642" s="0" t="s">
        <v>437</v>
      </c>
      <c r="C642" s="0" t="n">
        <v>645300</v>
      </c>
      <c r="D642" s="25" t="s">
        <v>450</v>
      </c>
      <c r="E642" s="0" t="n">
        <v>747.67</v>
      </c>
      <c r="F642" s="0" t="n">
        <v>0</v>
      </c>
      <c r="G642" s="0" t="n">
        <f aca="false">E642-F642</f>
        <v>747.67</v>
      </c>
      <c r="H642" s="0" t="s">
        <v>451</v>
      </c>
    </row>
    <row r="643" customFormat="false" ht="15" hidden="false" customHeight="false" outlineLevel="0" collapsed="false">
      <c r="A643" s="28" t="n">
        <v>43434</v>
      </c>
      <c r="B643" s="0" t="s">
        <v>437</v>
      </c>
      <c r="C643" s="0" t="n">
        <v>645300</v>
      </c>
      <c r="D643" s="25" t="s">
        <v>450</v>
      </c>
      <c r="E643" s="0" t="n">
        <v>512.29</v>
      </c>
      <c r="F643" s="0" t="n">
        <v>0</v>
      </c>
      <c r="G643" s="0" t="n">
        <f aca="false">E643-F643</f>
        <v>512.29</v>
      </c>
      <c r="H643" s="0" t="s">
        <v>451</v>
      </c>
    </row>
    <row r="644" customFormat="false" ht="15" hidden="false" customHeight="false" outlineLevel="0" collapsed="false">
      <c r="A644" s="28" t="n">
        <v>43434</v>
      </c>
      <c r="B644" s="0" t="s">
        <v>437</v>
      </c>
      <c r="C644" s="0" t="n">
        <v>645300</v>
      </c>
      <c r="D644" s="25" t="s">
        <v>450</v>
      </c>
      <c r="E644" s="0" t="n">
        <v>529.13</v>
      </c>
      <c r="F644" s="0" t="n">
        <v>0</v>
      </c>
      <c r="G644" s="0" t="n">
        <f aca="false">E644-F644</f>
        <v>529.13</v>
      </c>
      <c r="H644" s="0" t="s">
        <v>451</v>
      </c>
    </row>
    <row r="645" customFormat="false" ht="15" hidden="false" customHeight="false" outlineLevel="0" collapsed="false">
      <c r="A645" s="28" t="n">
        <v>43434</v>
      </c>
      <c r="B645" s="0" t="s">
        <v>437</v>
      </c>
      <c r="C645" s="0" t="n">
        <v>645300</v>
      </c>
      <c r="D645" s="25" t="s">
        <v>450</v>
      </c>
      <c r="E645" s="0" t="n">
        <v>245.47</v>
      </c>
      <c r="F645" s="0" t="n">
        <v>0</v>
      </c>
      <c r="G645" s="0" t="n">
        <f aca="false">E645-F645</f>
        <v>245.47</v>
      </c>
      <c r="H645" s="0" t="s">
        <v>451</v>
      </c>
    </row>
    <row r="646" customFormat="false" ht="15" hidden="false" customHeight="false" outlineLevel="0" collapsed="false">
      <c r="A646" s="28" t="n">
        <v>43434</v>
      </c>
      <c r="B646" s="0" t="s">
        <v>437</v>
      </c>
      <c r="C646" s="0" t="n">
        <v>645300</v>
      </c>
      <c r="D646" s="25" t="s">
        <v>450</v>
      </c>
      <c r="E646" s="0" t="n">
        <v>779.12</v>
      </c>
      <c r="F646" s="0" t="n">
        <v>0</v>
      </c>
      <c r="G646" s="0" t="n">
        <f aca="false">E646-F646</f>
        <v>779.12</v>
      </c>
      <c r="H646" s="0" t="s">
        <v>451</v>
      </c>
    </row>
    <row r="647" customFormat="false" ht="15" hidden="false" customHeight="false" outlineLevel="0" collapsed="false">
      <c r="A647" s="28" t="n">
        <v>43373</v>
      </c>
      <c r="B647" s="0" t="s">
        <v>437</v>
      </c>
      <c r="C647" s="0" t="n">
        <v>645305</v>
      </c>
      <c r="D647" s="25" t="s">
        <v>452</v>
      </c>
      <c r="E647" s="0" t="n">
        <v>366.06</v>
      </c>
      <c r="F647" s="0" t="n">
        <v>0</v>
      </c>
      <c r="G647" s="0" t="n">
        <f aca="false">E647-F647</f>
        <v>366.06</v>
      </c>
      <c r="H647" s="0" t="s">
        <v>453</v>
      </c>
    </row>
    <row r="648" customFormat="false" ht="15" hidden="false" customHeight="false" outlineLevel="0" collapsed="false">
      <c r="A648" s="28" t="n">
        <v>43373</v>
      </c>
      <c r="B648" s="0" t="s">
        <v>437</v>
      </c>
      <c r="C648" s="0" t="n">
        <v>645305</v>
      </c>
      <c r="D648" s="25" t="s">
        <v>452</v>
      </c>
      <c r="E648" s="0" t="n">
        <v>836.98</v>
      </c>
      <c r="F648" s="0" t="n">
        <v>0</v>
      </c>
      <c r="G648" s="0" t="n">
        <f aca="false">E648-F648</f>
        <v>836.98</v>
      </c>
      <c r="H648" s="0" t="s">
        <v>453</v>
      </c>
    </row>
    <row r="649" customFormat="false" ht="15" hidden="false" customHeight="false" outlineLevel="0" collapsed="false">
      <c r="A649" s="28" t="n">
        <v>43373</v>
      </c>
      <c r="B649" s="0" t="s">
        <v>437</v>
      </c>
      <c r="C649" s="0" t="n">
        <v>645305</v>
      </c>
      <c r="D649" s="25" t="s">
        <v>452</v>
      </c>
      <c r="E649" s="0" t="n">
        <v>55.06</v>
      </c>
      <c r="F649" s="0" t="n">
        <v>0</v>
      </c>
      <c r="G649" s="0" t="n">
        <f aca="false">E649-F649</f>
        <v>55.06</v>
      </c>
      <c r="H649" s="0" t="s">
        <v>453</v>
      </c>
    </row>
    <row r="650" customFormat="false" ht="15" hidden="false" customHeight="false" outlineLevel="0" collapsed="false">
      <c r="A650" s="28" t="n">
        <v>43373</v>
      </c>
      <c r="B650" s="0" t="s">
        <v>437</v>
      </c>
      <c r="C650" s="0" t="n">
        <v>645305</v>
      </c>
      <c r="D650" s="25" t="s">
        <v>452</v>
      </c>
      <c r="E650" s="0" t="n">
        <v>37.49</v>
      </c>
      <c r="F650" s="0" t="n">
        <v>0</v>
      </c>
      <c r="G650" s="0" t="n">
        <f aca="false">E650-F650</f>
        <v>37.49</v>
      </c>
      <c r="H650" s="0" t="s">
        <v>453</v>
      </c>
    </row>
    <row r="651" customFormat="false" ht="15" hidden="false" customHeight="false" outlineLevel="0" collapsed="false">
      <c r="A651" s="28" t="n">
        <v>43404</v>
      </c>
      <c r="B651" s="0" t="s">
        <v>437</v>
      </c>
      <c r="C651" s="0" t="n">
        <v>645305</v>
      </c>
      <c r="D651" s="25" t="s">
        <v>452</v>
      </c>
      <c r="E651" s="0" t="n">
        <v>366.06</v>
      </c>
      <c r="F651" s="0" t="n">
        <v>0</v>
      </c>
      <c r="G651" s="0" t="n">
        <f aca="false">E651-F651</f>
        <v>366.06</v>
      </c>
      <c r="H651" s="0" t="s">
        <v>453</v>
      </c>
    </row>
    <row r="652" customFormat="false" ht="15" hidden="false" customHeight="false" outlineLevel="0" collapsed="false">
      <c r="A652" s="28" t="n">
        <v>43404</v>
      </c>
      <c r="B652" s="0" t="s">
        <v>437</v>
      </c>
      <c r="C652" s="0" t="n">
        <v>645305</v>
      </c>
      <c r="D652" s="25" t="s">
        <v>452</v>
      </c>
      <c r="E652" s="0" t="n">
        <v>981.64</v>
      </c>
      <c r="F652" s="0" t="n">
        <v>0</v>
      </c>
      <c r="G652" s="0" t="n">
        <f aca="false">E652-F652</f>
        <v>981.64</v>
      </c>
      <c r="H652" s="0" t="s">
        <v>453</v>
      </c>
    </row>
    <row r="653" customFormat="false" ht="15" hidden="false" customHeight="false" outlineLevel="0" collapsed="false">
      <c r="A653" s="28" t="n">
        <v>43404</v>
      </c>
      <c r="B653" s="0" t="s">
        <v>437</v>
      </c>
      <c r="C653" s="0" t="n">
        <v>645305</v>
      </c>
      <c r="D653" s="25" t="s">
        <v>452</v>
      </c>
      <c r="E653" s="0" t="n">
        <v>55.06</v>
      </c>
      <c r="F653" s="0" t="n">
        <v>0</v>
      </c>
      <c r="G653" s="0" t="n">
        <f aca="false">E653-F653</f>
        <v>55.06</v>
      </c>
      <c r="H653" s="0" t="s">
        <v>453</v>
      </c>
    </row>
    <row r="654" customFormat="false" ht="15" hidden="false" customHeight="false" outlineLevel="0" collapsed="false">
      <c r="A654" s="28" t="n">
        <v>43404</v>
      </c>
      <c r="B654" s="0" t="s">
        <v>437</v>
      </c>
      <c r="C654" s="0" t="n">
        <v>645305</v>
      </c>
      <c r="D654" s="25" t="s">
        <v>452</v>
      </c>
      <c r="E654" s="0" t="n">
        <v>37.49</v>
      </c>
      <c r="F654" s="0" t="n">
        <v>0</v>
      </c>
      <c r="G654" s="0" t="n">
        <f aca="false">E654-F654</f>
        <v>37.49</v>
      </c>
      <c r="H654" s="0" t="s">
        <v>453</v>
      </c>
    </row>
    <row r="655" customFormat="false" ht="15" hidden="false" customHeight="false" outlineLevel="0" collapsed="false">
      <c r="A655" s="28" t="n">
        <v>43434</v>
      </c>
      <c r="B655" s="0" t="s">
        <v>437</v>
      </c>
      <c r="C655" s="0" t="n">
        <v>645305</v>
      </c>
      <c r="D655" s="25" t="s">
        <v>452</v>
      </c>
      <c r="E655" s="0" t="n">
        <v>366.06</v>
      </c>
      <c r="F655" s="0" t="n">
        <v>0</v>
      </c>
      <c r="G655" s="0" t="n">
        <f aca="false">E655-F655</f>
        <v>366.06</v>
      </c>
      <c r="H655" s="0" t="s">
        <v>453</v>
      </c>
    </row>
    <row r="656" customFormat="false" ht="15" hidden="false" customHeight="false" outlineLevel="0" collapsed="false">
      <c r="A656" s="28" t="n">
        <v>43434</v>
      </c>
      <c r="B656" s="0" t="s">
        <v>437</v>
      </c>
      <c r="C656" s="0" t="n">
        <v>645305</v>
      </c>
      <c r="D656" s="25" t="s">
        <v>452</v>
      </c>
      <c r="E656" s="0" t="n">
        <v>896.89</v>
      </c>
      <c r="F656" s="0" t="n">
        <v>0</v>
      </c>
      <c r="G656" s="0" t="n">
        <f aca="false">E656-F656</f>
        <v>896.89</v>
      </c>
      <c r="H656" s="0" t="s">
        <v>453</v>
      </c>
    </row>
    <row r="657" customFormat="false" ht="15" hidden="false" customHeight="false" outlineLevel="0" collapsed="false">
      <c r="A657" s="28" t="n">
        <v>43434</v>
      </c>
      <c r="B657" s="0" t="s">
        <v>437</v>
      </c>
      <c r="C657" s="0" t="n">
        <v>645305</v>
      </c>
      <c r="D657" s="25" t="s">
        <v>452</v>
      </c>
      <c r="E657" s="0" t="n">
        <v>153.46</v>
      </c>
      <c r="F657" s="0" t="n">
        <v>0</v>
      </c>
      <c r="G657" s="0" t="n">
        <f aca="false">E657-F657</f>
        <v>153.46</v>
      </c>
      <c r="H657" s="0" t="s">
        <v>453</v>
      </c>
    </row>
    <row r="658" customFormat="false" ht="15" hidden="false" customHeight="false" outlineLevel="0" collapsed="false">
      <c r="A658" s="28" t="n">
        <v>43434</v>
      </c>
      <c r="B658" s="0" t="s">
        <v>437</v>
      </c>
      <c r="C658" s="0" t="n">
        <v>645305</v>
      </c>
      <c r="D658" s="25" t="s">
        <v>452</v>
      </c>
      <c r="E658" s="0" t="n">
        <v>37.49</v>
      </c>
      <c r="F658" s="0" t="n">
        <v>0</v>
      </c>
      <c r="G658" s="0" t="n">
        <f aca="false">E658-F658</f>
        <v>37.49</v>
      </c>
      <c r="H658" s="0" t="s">
        <v>453</v>
      </c>
    </row>
    <row r="659" customFormat="false" ht="15" hidden="false" customHeight="false" outlineLevel="0" collapsed="false">
      <c r="A659" s="28" t="n">
        <v>43373</v>
      </c>
      <c r="B659" s="0" t="s">
        <v>437</v>
      </c>
      <c r="C659" s="0" t="n">
        <v>645320</v>
      </c>
      <c r="D659" s="25" t="s">
        <v>454</v>
      </c>
      <c r="E659" s="0" t="n">
        <v>122.85</v>
      </c>
      <c r="F659" s="0" t="n">
        <v>0</v>
      </c>
      <c r="G659" s="0" t="n">
        <f aca="false">E659-F659</f>
        <v>122.85</v>
      </c>
      <c r="H659" s="0" t="s">
        <v>455</v>
      </c>
    </row>
    <row r="660" customFormat="false" ht="15" hidden="false" customHeight="false" outlineLevel="0" collapsed="false">
      <c r="A660" s="28" t="n">
        <v>43373</v>
      </c>
      <c r="B660" s="0" t="s">
        <v>437</v>
      </c>
      <c r="C660" s="0" t="n">
        <v>645320</v>
      </c>
      <c r="D660" s="25" t="s">
        <v>454</v>
      </c>
      <c r="E660" s="0" t="n">
        <v>174.2</v>
      </c>
      <c r="F660" s="0" t="n">
        <v>0</v>
      </c>
      <c r="G660" s="0" t="n">
        <f aca="false">E660-F660</f>
        <v>174.2</v>
      </c>
      <c r="H660" s="0" t="s">
        <v>455</v>
      </c>
    </row>
    <row r="661" customFormat="false" ht="15" hidden="false" customHeight="false" outlineLevel="0" collapsed="false">
      <c r="A661" s="28" t="n">
        <v>43373</v>
      </c>
      <c r="B661" s="0" t="s">
        <v>437</v>
      </c>
      <c r="C661" s="0" t="n">
        <v>645320</v>
      </c>
      <c r="D661" s="25" t="s">
        <v>454</v>
      </c>
      <c r="E661" s="0" t="n">
        <v>52.11</v>
      </c>
      <c r="F661" s="0" t="n">
        <v>0</v>
      </c>
      <c r="G661" s="0" t="n">
        <f aca="false">E661-F661</f>
        <v>52.11</v>
      </c>
      <c r="H661" s="0" t="s">
        <v>455</v>
      </c>
    </row>
    <row r="662" customFormat="false" ht="15" hidden="false" customHeight="false" outlineLevel="0" collapsed="false">
      <c r="A662" s="28" t="n">
        <v>43373</v>
      </c>
      <c r="B662" s="0" t="s">
        <v>437</v>
      </c>
      <c r="C662" s="0" t="n">
        <v>645320</v>
      </c>
      <c r="D662" s="25" t="s">
        <v>454</v>
      </c>
      <c r="E662" s="0" t="n">
        <v>125.65</v>
      </c>
      <c r="F662" s="0" t="n">
        <v>0</v>
      </c>
      <c r="G662" s="0" t="n">
        <f aca="false">E662-F662</f>
        <v>125.65</v>
      </c>
      <c r="H662" s="0" t="s">
        <v>455</v>
      </c>
    </row>
    <row r="663" customFormat="false" ht="15" hidden="false" customHeight="false" outlineLevel="0" collapsed="false">
      <c r="A663" s="28" t="n">
        <v>43404</v>
      </c>
      <c r="B663" s="0" t="s">
        <v>437</v>
      </c>
      <c r="C663" s="0" t="n">
        <v>645320</v>
      </c>
      <c r="D663" s="25" t="s">
        <v>454</v>
      </c>
      <c r="E663" s="0" t="n">
        <v>123.55</v>
      </c>
      <c r="F663" s="0" t="n">
        <v>0</v>
      </c>
      <c r="G663" s="0" t="n">
        <f aca="false">E663-F663</f>
        <v>123.55</v>
      </c>
      <c r="H663" s="0" t="s">
        <v>455</v>
      </c>
    </row>
    <row r="664" customFormat="false" ht="15" hidden="false" customHeight="false" outlineLevel="0" collapsed="false">
      <c r="A664" s="28" t="n">
        <v>43404</v>
      </c>
      <c r="B664" s="0" t="s">
        <v>437</v>
      </c>
      <c r="C664" s="0" t="n">
        <v>645320</v>
      </c>
      <c r="D664" s="25" t="s">
        <v>454</v>
      </c>
      <c r="E664" s="0" t="n">
        <v>185.4</v>
      </c>
      <c r="F664" s="0" t="n">
        <v>0</v>
      </c>
      <c r="G664" s="0" t="n">
        <f aca="false">E664-F664</f>
        <v>185.4</v>
      </c>
      <c r="H664" s="0" t="s">
        <v>455</v>
      </c>
    </row>
    <row r="665" customFormat="false" ht="15" hidden="false" customHeight="false" outlineLevel="0" collapsed="false">
      <c r="A665" s="28" t="n">
        <v>43404</v>
      </c>
      <c r="B665" s="0" t="s">
        <v>437</v>
      </c>
      <c r="C665" s="0" t="n">
        <v>645320</v>
      </c>
      <c r="D665" s="25" t="s">
        <v>454</v>
      </c>
      <c r="E665" s="0" t="n">
        <v>52.11</v>
      </c>
      <c r="F665" s="0" t="n">
        <v>0</v>
      </c>
      <c r="G665" s="0" t="n">
        <f aca="false">E665-F665</f>
        <v>52.11</v>
      </c>
      <c r="H665" s="0" t="s">
        <v>455</v>
      </c>
    </row>
    <row r="666" customFormat="false" ht="15" hidden="false" customHeight="false" outlineLevel="0" collapsed="false">
      <c r="A666" s="28" t="n">
        <v>43404</v>
      </c>
      <c r="B666" s="0" t="s">
        <v>437</v>
      </c>
      <c r="C666" s="0" t="n">
        <v>645320</v>
      </c>
      <c r="D666" s="25" t="s">
        <v>454</v>
      </c>
      <c r="E666" s="0" t="n">
        <v>145.68</v>
      </c>
      <c r="F666" s="0" t="n">
        <v>0</v>
      </c>
      <c r="G666" s="0" t="n">
        <f aca="false">E666-F666</f>
        <v>145.68</v>
      </c>
      <c r="H666" s="0" t="s">
        <v>455</v>
      </c>
    </row>
    <row r="667" customFormat="false" ht="15" hidden="false" customHeight="false" outlineLevel="0" collapsed="false">
      <c r="A667" s="28" t="n">
        <v>43434</v>
      </c>
      <c r="B667" s="0" t="s">
        <v>437</v>
      </c>
      <c r="C667" s="0" t="n">
        <v>645320</v>
      </c>
      <c r="D667" s="25" t="s">
        <v>454</v>
      </c>
      <c r="E667" s="0" t="n">
        <v>122.85</v>
      </c>
      <c r="F667" s="0" t="n">
        <v>0</v>
      </c>
      <c r="G667" s="0" t="n">
        <f aca="false">E667-F667</f>
        <v>122.85</v>
      </c>
      <c r="H667" s="0" t="s">
        <v>455</v>
      </c>
    </row>
    <row r="668" customFormat="false" ht="15" hidden="false" customHeight="false" outlineLevel="0" collapsed="false">
      <c r="A668" s="28" t="n">
        <v>43434</v>
      </c>
      <c r="B668" s="0" t="s">
        <v>437</v>
      </c>
      <c r="C668" s="0" t="n">
        <v>645320</v>
      </c>
      <c r="D668" s="25" t="s">
        <v>454</v>
      </c>
      <c r="E668" s="0" t="n">
        <v>178.42</v>
      </c>
      <c r="F668" s="0" t="n">
        <v>0</v>
      </c>
      <c r="G668" s="0" t="n">
        <f aca="false">E668-F668</f>
        <v>178.42</v>
      </c>
      <c r="H668" s="0" t="s">
        <v>455</v>
      </c>
    </row>
    <row r="669" customFormat="false" ht="15" hidden="false" customHeight="false" outlineLevel="0" collapsed="false">
      <c r="A669" s="28" t="n">
        <v>43434</v>
      </c>
      <c r="B669" s="0" t="s">
        <v>437</v>
      </c>
      <c r="C669" s="0" t="n">
        <v>645320</v>
      </c>
      <c r="D669" s="25" t="s">
        <v>454</v>
      </c>
      <c r="E669" s="0" t="n">
        <v>60.39</v>
      </c>
      <c r="F669" s="0" t="n">
        <v>0</v>
      </c>
      <c r="G669" s="0" t="n">
        <f aca="false">E669-F669</f>
        <v>60.39</v>
      </c>
      <c r="H669" s="0" t="s">
        <v>455</v>
      </c>
    </row>
    <row r="670" customFormat="false" ht="15" hidden="false" customHeight="false" outlineLevel="0" collapsed="false">
      <c r="A670" s="28" t="n">
        <v>43434</v>
      </c>
      <c r="B670" s="0" t="s">
        <v>437</v>
      </c>
      <c r="C670" s="0" t="n">
        <v>645320</v>
      </c>
      <c r="D670" s="25" t="s">
        <v>454</v>
      </c>
      <c r="E670" s="0" t="n">
        <v>152.65</v>
      </c>
      <c r="F670" s="0" t="n">
        <v>0</v>
      </c>
      <c r="G670" s="0" t="n">
        <f aca="false">E670-F670</f>
        <v>152.65</v>
      </c>
      <c r="H670" s="0" t="s">
        <v>455</v>
      </c>
    </row>
    <row r="671" customFormat="false" ht="15" hidden="false" customHeight="false" outlineLevel="0" collapsed="false">
      <c r="A671" s="28" t="n">
        <v>43373</v>
      </c>
      <c r="B671" s="0" t="s">
        <v>437</v>
      </c>
      <c r="C671" s="0" t="n">
        <v>645400</v>
      </c>
      <c r="D671" s="25" t="s">
        <v>456</v>
      </c>
      <c r="E671" s="0" t="n">
        <v>457.02</v>
      </c>
      <c r="F671" s="0" t="n">
        <v>0</v>
      </c>
      <c r="G671" s="0" t="n">
        <f aca="false">E671-F671</f>
        <v>457.02</v>
      </c>
      <c r="H671" s="0" t="s">
        <v>457</v>
      </c>
    </row>
    <row r="672" customFormat="false" ht="15" hidden="false" customHeight="false" outlineLevel="0" collapsed="false">
      <c r="A672" s="28" t="n">
        <v>43373</v>
      </c>
      <c r="B672" s="0" t="s">
        <v>437</v>
      </c>
      <c r="C672" s="0" t="n">
        <v>645400</v>
      </c>
      <c r="D672" s="25" t="s">
        <v>456</v>
      </c>
      <c r="E672" s="0" t="n">
        <v>720.23</v>
      </c>
      <c r="F672" s="0" t="n">
        <v>0</v>
      </c>
      <c r="G672" s="0" t="n">
        <f aca="false">E672-F672</f>
        <v>720.23</v>
      </c>
      <c r="H672" s="0" t="s">
        <v>457</v>
      </c>
    </row>
    <row r="673" customFormat="false" ht="15" hidden="false" customHeight="false" outlineLevel="0" collapsed="false">
      <c r="A673" s="28" t="n">
        <v>43373</v>
      </c>
      <c r="B673" s="0" t="s">
        <v>437</v>
      </c>
      <c r="C673" s="0" t="n">
        <v>645400</v>
      </c>
      <c r="D673" s="25" t="s">
        <v>456</v>
      </c>
      <c r="E673" s="0" t="n">
        <v>160.16</v>
      </c>
      <c r="F673" s="0" t="n">
        <v>0</v>
      </c>
      <c r="G673" s="0" t="n">
        <f aca="false">E673-F673</f>
        <v>160.16</v>
      </c>
      <c r="H673" s="0" t="s">
        <v>457</v>
      </c>
    </row>
    <row r="674" customFormat="false" ht="15" hidden="false" customHeight="false" outlineLevel="0" collapsed="false">
      <c r="A674" s="28" t="n">
        <v>43373</v>
      </c>
      <c r="B674" s="0" t="s">
        <v>437</v>
      </c>
      <c r="C674" s="0" t="n">
        <v>645400</v>
      </c>
      <c r="D674" s="25" t="s">
        <v>456</v>
      </c>
      <c r="E674" s="0" t="n">
        <v>377.67</v>
      </c>
      <c r="F674" s="0" t="n">
        <v>0</v>
      </c>
      <c r="G674" s="0" t="n">
        <f aca="false">E674-F674</f>
        <v>377.67</v>
      </c>
      <c r="H674" s="0" t="s">
        <v>457</v>
      </c>
    </row>
    <row r="675" customFormat="false" ht="15" hidden="false" customHeight="false" outlineLevel="0" collapsed="false">
      <c r="A675" s="28" t="n">
        <v>43404</v>
      </c>
      <c r="B675" s="0" t="s">
        <v>437</v>
      </c>
      <c r="C675" s="0" t="n">
        <v>645400</v>
      </c>
      <c r="D675" s="25" t="s">
        <v>456</v>
      </c>
      <c r="E675" s="0" t="n">
        <v>460.05</v>
      </c>
      <c r="F675" s="0" t="n">
        <v>0</v>
      </c>
      <c r="G675" s="0" t="n">
        <f aca="false">E675-F675</f>
        <v>460.05</v>
      </c>
      <c r="H675" s="0" t="s">
        <v>457</v>
      </c>
    </row>
    <row r="676" customFormat="false" ht="15" hidden="false" customHeight="false" outlineLevel="0" collapsed="false">
      <c r="A676" s="28" t="n">
        <v>43404</v>
      </c>
      <c r="B676" s="0" t="s">
        <v>437</v>
      </c>
      <c r="C676" s="0" t="n">
        <v>645400</v>
      </c>
      <c r="D676" s="25" t="s">
        <v>456</v>
      </c>
      <c r="E676" s="0" t="n">
        <v>794.86</v>
      </c>
      <c r="F676" s="0" t="n">
        <v>0</v>
      </c>
      <c r="G676" s="0" t="n">
        <f aca="false">E676-F676</f>
        <v>794.86</v>
      </c>
      <c r="H676" s="0" t="s">
        <v>457</v>
      </c>
    </row>
    <row r="677" customFormat="false" ht="15" hidden="false" customHeight="false" outlineLevel="0" collapsed="false">
      <c r="A677" s="28" t="n">
        <v>43404</v>
      </c>
      <c r="B677" s="0" t="s">
        <v>437</v>
      </c>
      <c r="C677" s="0" t="n">
        <v>645400</v>
      </c>
      <c r="D677" s="25" t="s">
        <v>456</v>
      </c>
      <c r="E677" s="0" t="n">
        <v>160.16</v>
      </c>
      <c r="F677" s="0" t="n">
        <v>0</v>
      </c>
      <c r="G677" s="0" t="n">
        <f aca="false">E677-F677</f>
        <v>160.16</v>
      </c>
      <c r="H677" s="0" t="s">
        <v>457</v>
      </c>
    </row>
    <row r="678" customFormat="false" ht="15" hidden="false" customHeight="false" outlineLevel="0" collapsed="false">
      <c r="A678" s="28" t="n">
        <v>43404</v>
      </c>
      <c r="B678" s="0" t="s">
        <v>437</v>
      </c>
      <c r="C678" s="0" t="n">
        <v>645400</v>
      </c>
      <c r="D678" s="25" t="s">
        <v>456</v>
      </c>
      <c r="E678" s="0" t="n">
        <v>432.59</v>
      </c>
      <c r="F678" s="0" t="n">
        <v>0</v>
      </c>
      <c r="G678" s="0" t="n">
        <f aca="false">E678-F678</f>
        <v>432.59</v>
      </c>
      <c r="H678" s="0" t="s">
        <v>457</v>
      </c>
    </row>
    <row r="679" customFormat="false" ht="15" hidden="false" customHeight="false" outlineLevel="0" collapsed="false">
      <c r="A679" s="28" t="n">
        <v>43434</v>
      </c>
      <c r="B679" s="0" t="s">
        <v>437</v>
      </c>
      <c r="C679" s="0" t="n">
        <v>645400</v>
      </c>
      <c r="D679" s="25" t="s">
        <v>456</v>
      </c>
      <c r="E679" s="0" t="n">
        <v>457.02</v>
      </c>
      <c r="F679" s="0" t="n">
        <v>0</v>
      </c>
      <c r="G679" s="0" t="n">
        <f aca="false">E679-F679</f>
        <v>457.02</v>
      </c>
      <c r="H679" s="0" t="s">
        <v>457</v>
      </c>
    </row>
    <row r="680" customFormat="false" ht="15" hidden="false" customHeight="false" outlineLevel="0" collapsed="false">
      <c r="A680" s="28" t="n">
        <v>43434</v>
      </c>
      <c r="B680" s="0" t="s">
        <v>437</v>
      </c>
      <c r="C680" s="0" t="n">
        <v>645400</v>
      </c>
      <c r="D680" s="25" t="s">
        <v>456</v>
      </c>
      <c r="E680" s="0" t="n">
        <v>750.75</v>
      </c>
      <c r="F680" s="0" t="n">
        <v>0</v>
      </c>
      <c r="G680" s="0" t="n">
        <f aca="false">E680-F680</f>
        <v>750.75</v>
      </c>
      <c r="H680" s="0" t="s">
        <v>457</v>
      </c>
    </row>
    <row r="681" customFormat="false" ht="15" hidden="false" customHeight="false" outlineLevel="0" collapsed="false">
      <c r="A681" s="28" t="n">
        <v>43434</v>
      </c>
      <c r="B681" s="0" t="s">
        <v>437</v>
      </c>
      <c r="C681" s="0" t="n">
        <v>645400</v>
      </c>
      <c r="D681" s="25" t="s">
        <v>456</v>
      </c>
      <c r="E681" s="0" t="n">
        <v>210.56</v>
      </c>
      <c r="F681" s="0" t="n">
        <v>0</v>
      </c>
      <c r="G681" s="0" t="n">
        <f aca="false">E681-F681</f>
        <v>210.56</v>
      </c>
      <c r="H681" s="0" t="s">
        <v>457</v>
      </c>
    </row>
    <row r="682" customFormat="false" ht="15" hidden="false" customHeight="false" outlineLevel="0" collapsed="false">
      <c r="A682" s="28" t="n">
        <v>43434</v>
      </c>
      <c r="B682" s="0" t="s">
        <v>437</v>
      </c>
      <c r="C682" s="0" t="n">
        <v>645400</v>
      </c>
      <c r="D682" s="25" t="s">
        <v>456</v>
      </c>
      <c r="E682" s="0" t="n">
        <v>455.16</v>
      </c>
      <c r="F682" s="0" t="n">
        <v>0</v>
      </c>
      <c r="G682" s="0" t="n">
        <f aca="false">E682-F682</f>
        <v>455.16</v>
      </c>
      <c r="H682" s="0" t="s">
        <v>457</v>
      </c>
    </row>
    <row r="683" customFormat="false" ht="15" hidden="false" customHeight="false" outlineLevel="0" collapsed="false">
      <c r="A683" s="28" t="n">
        <v>43388</v>
      </c>
      <c r="B683" s="0" t="s">
        <v>375</v>
      </c>
      <c r="C683" s="0" t="n">
        <v>645810</v>
      </c>
      <c r="D683" s="25" t="s">
        <v>458</v>
      </c>
      <c r="E683" s="0" t="n">
        <v>2.92</v>
      </c>
      <c r="F683" s="0" t="n">
        <v>0</v>
      </c>
      <c r="G683" s="0" t="n">
        <f aca="false">E683-F683</f>
        <v>2.92</v>
      </c>
      <c r="H683" s="0" t="s">
        <v>459</v>
      </c>
    </row>
    <row r="684" customFormat="false" ht="15" hidden="false" customHeight="false" outlineLevel="0" collapsed="false">
      <c r="A684" s="28" t="n">
        <v>43404</v>
      </c>
      <c r="B684" s="0" t="s">
        <v>437</v>
      </c>
      <c r="C684" s="0" t="n">
        <v>647000</v>
      </c>
      <c r="D684" s="25" t="s">
        <v>460</v>
      </c>
      <c r="E684" s="0" t="n">
        <v>213.37</v>
      </c>
      <c r="F684" s="0" t="n">
        <v>0</v>
      </c>
      <c r="G684" s="0" t="n">
        <f aca="false">E684-F684</f>
        <v>213.37</v>
      </c>
      <c r="H684" s="0" t="s">
        <v>461</v>
      </c>
    </row>
    <row r="685" customFormat="false" ht="15" hidden="false" customHeight="false" outlineLevel="0" collapsed="false">
      <c r="A685" s="28" t="n">
        <v>43404</v>
      </c>
      <c r="B685" s="0" t="s">
        <v>437</v>
      </c>
      <c r="C685" s="0" t="n">
        <v>647000</v>
      </c>
      <c r="D685" s="25" t="s">
        <v>460</v>
      </c>
      <c r="E685" s="0" t="n">
        <v>319.13</v>
      </c>
      <c r="F685" s="0" t="n">
        <v>0</v>
      </c>
      <c r="G685" s="0" t="n">
        <f aca="false">E685-F685</f>
        <v>319.13</v>
      </c>
      <c r="H685" s="0" t="s">
        <v>461</v>
      </c>
    </row>
    <row r="686" customFormat="false" ht="15" hidden="false" customHeight="false" outlineLevel="0" collapsed="false">
      <c r="A686" s="28" t="n">
        <v>43404</v>
      </c>
      <c r="B686" s="0" t="s">
        <v>437</v>
      </c>
      <c r="C686" s="0" t="n">
        <v>647000</v>
      </c>
      <c r="D686" s="25" t="s">
        <v>460</v>
      </c>
      <c r="E686" s="0" t="n">
        <v>98.44</v>
      </c>
      <c r="F686" s="0" t="n">
        <v>0</v>
      </c>
      <c r="G686" s="0" t="n">
        <f aca="false">E686-F686</f>
        <v>98.44</v>
      </c>
      <c r="H686" s="0" t="s">
        <v>461</v>
      </c>
    </row>
    <row r="687" customFormat="false" ht="15" hidden="false" customHeight="false" outlineLevel="0" collapsed="false">
      <c r="A687" s="28" t="n">
        <v>43404</v>
      </c>
      <c r="B687" s="0" t="s">
        <v>437</v>
      </c>
      <c r="C687" s="0" t="n">
        <v>647000</v>
      </c>
      <c r="D687" s="25" t="s">
        <v>460</v>
      </c>
      <c r="E687" s="0" t="n">
        <v>96.56</v>
      </c>
      <c r="F687" s="0" t="n">
        <v>0</v>
      </c>
      <c r="G687" s="0" t="n">
        <f aca="false">E687-F687</f>
        <v>96.56</v>
      </c>
      <c r="H687" s="0" t="s">
        <v>461</v>
      </c>
    </row>
    <row r="688" customFormat="false" ht="15" hidden="false" customHeight="false" outlineLevel="0" collapsed="false">
      <c r="A688" s="28" t="n">
        <v>43434</v>
      </c>
      <c r="B688" s="0" t="s">
        <v>437</v>
      </c>
      <c r="C688" s="0" t="n">
        <v>647000</v>
      </c>
      <c r="D688" s="25" t="s">
        <v>460</v>
      </c>
      <c r="E688" s="0" t="n">
        <v>215.42</v>
      </c>
      <c r="F688" s="0" t="n">
        <v>0</v>
      </c>
      <c r="G688" s="0" t="n">
        <f aca="false">E688-F688</f>
        <v>215.42</v>
      </c>
      <c r="H688" s="0" t="s">
        <v>461</v>
      </c>
    </row>
    <row r="689" customFormat="false" ht="15" hidden="false" customHeight="false" outlineLevel="0" collapsed="false">
      <c r="A689" s="28" t="n">
        <v>43434</v>
      </c>
      <c r="B689" s="0" t="s">
        <v>437</v>
      </c>
      <c r="C689" s="0" t="n">
        <v>647000</v>
      </c>
      <c r="D689" s="25" t="s">
        <v>460</v>
      </c>
      <c r="E689" s="0" t="n">
        <v>241.69</v>
      </c>
      <c r="F689" s="0" t="n">
        <v>0</v>
      </c>
      <c r="G689" s="0" t="n">
        <f aca="false">E689-F689</f>
        <v>241.69</v>
      </c>
      <c r="H689" s="0" t="s">
        <v>461</v>
      </c>
    </row>
    <row r="690" customFormat="false" ht="15" hidden="false" customHeight="false" outlineLevel="0" collapsed="false">
      <c r="A690" s="28" t="n">
        <v>43434</v>
      </c>
      <c r="B690" s="0" t="s">
        <v>437</v>
      </c>
      <c r="C690" s="0" t="n">
        <v>647000</v>
      </c>
      <c r="D690" s="25" t="s">
        <v>460</v>
      </c>
      <c r="E690" s="0" t="n">
        <v>119.82</v>
      </c>
      <c r="F690" s="0" t="n">
        <v>0</v>
      </c>
      <c r="G690" s="0" t="n">
        <f aca="false">E690-F690</f>
        <v>119.82</v>
      </c>
      <c r="H690" s="0" t="s">
        <v>461</v>
      </c>
    </row>
    <row r="691" customFormat="false" ht="15" hidden="false" customHeight="false" outlineLevel="0" collapsed="false">
      <c r="A691" s="28" t="n">
        <v>43434</v>
      </c>
      <c r="B691" s="0" t="s">
        <v>437</v>
      </c>
      <c r="C691" s="0" t="n">
        <v>647000</v>
      </c>
      <c r="D691" s="25" t="s">
        <v>460</v>
      </c>
      <c r="E691" s="0" t="n">
        <v>94.32</v>
      </c>
      <c r="F691" s="0" t="n">
        <v>0</v>
      </c>
      <c r="G691" s="0" t="n">
        <f aca="false">E691-F691</f>
        <v>94.32</v>
      </c>
      <c r="H691" s="0" t="s">
        <v>461</v>
      </c>
    </row>
    <row r="692" customFormat="false" ht="15" hidden="false" customHeight="false" outlineLevel="0" collapsed="false">
      <c r="A692" s="28" t="n">
        <v>43344</v>
      </c>
      <c r="B692" s="0" t="s">
        <v>78</v>
      </c>
      <c r="C692" s="0" t="n">
        <v>647500</v>
      </c>
      <c r="D692" s="25" t="s">
        <v>462</v>
      </c>
      <c r="E692" s="0" t="n">
        <v>297.5</v>
      </c>
      <c r="F692" s="0" t="n">
        <v>0</v>
      </c>
      <c r="G692" s="0" t="n">
        <f aca="false">E692-F692</f>
        <v>297.5</v>
      </c>
      <c r="H692" s="0" t="s">
        <v>463</v>
      </c>
    </row>
    <row r="693" customFormat="false" ht="15" hidden="false" customHeight="false" outlineLevel="0" collapsed="false">
      <c r="A693" s="28" t="n">
        <v>43344</v>
      </c>
      <c r="B693" s="0" t="s">
        <v>78</v>
      </c>
      <c r="C693" s="0" t="n">
        <v>647500</v>
      </c>
      <c r="D693" s="25" t="s">
        <v>462</v>
      </c>
      <c r="E693" s="0" t="n">
        <v>297.5</v>
      </c>
      <c r="F693" s="0" t="n">
        <v>0</v>
      </c>
      <c r="G693" s="0" t="n">
        <f aca="false">E693-F693</f>
        <v>297.5</v>
      </c>
      <c r="H693" s="0" t="s">
        <v>463</v>
      </c>
    </row>
    <row r="694" customFormat="false" ht="15" hidden="false" customHeight="false" outlineLevel="0" collapsed="false">
      <c r="A694" s="28" t="n">
        <v>43344</v>
      </c>
      <c r="B694" s="0" t="s">
        <v>78</v>
      </c>
      <c r="C694" s="0" t="n">
        <v>647500</v>
      </c>
      <c r="D694" s="25" t="s">
        <v>462</v>
      </c>
      <c r="E694" s="0" t="n">
        <v>297.5</v>
      </c>
      <c r="F694" s="0" t="n">
        <v>0</v>
      </c>
      <c r="G694" s="0" t="n">
        <f aca="false">E694-F694</f>
        <v>297.5</v>
      </c>
      <c r="H694" s="0" t="s">
        <v>463</v>
      </c>
    </row>
    <row r="695" customFormat="false" ht="15" hidden="false" customHeight="false" outlineLevel="0" collapsed="false">
      <c r="A695" s="28" t="n">
        <v>43344</v>
      </c>
      <c r="B695" s="0" t="s">
        <v>78</v>
      </c>
      <c r="C695" s="0" t="n">
        <v>647500</v>
      </c>
      <c r="D695" s="25" t="s">
        <v>462</v>
      </c>
      <c r="E695" s="0" t="n">
        <v>297.5</v>
      </c>
      <c r="F695" s="0" t="n">
        <v>0</v>
      </c>
      <c r="G695" s="0" t="n">
        <f aca="false">E695-F695</f>
        <v>297.5</v>
      </c>
      <c r="H695" s="0" t="s">
        <v>463</v>
      </c>
    </row>
    <row r="696" customFormat="false" ht="15" hidden="false" customHeight="false" outlineLevel="0" collapsed="false">
      <c r="A696" s="28" t="n">
        <v>43361</v>
      </c>
      <c r="B696" s="0" t="s">
        <v>78</v>
      </c>
      <c r="C696" s="0" t="n">
        <v>648000</v>
      </c>
      <c r="D696" s="25" t="s">
        <v>464</v>
      </c>
      <c r="E696" s="0" t="n">
        <v>140</v>
      </c>
      <c r="F696" s="0" t="n">
        <v>0</v>
      </c>
      <c r="G696" s="0" t="n">
        <f aca="false">E696-F696</f>
        <v>140</v>
      </c>
      <c r="H696" s="0" t="s">
        <v>465</v>
      </c>
    </row>
    <row r="697" customFormat="false" ht="15" hidden="false" customHeight="false" outlineLevel="0" collapsed="false">
      <c r="A697" s="28" t="n">
        <v>43369</v>
      </c>
      <c r="B697" s="0" t="s">
        <v>369</v>
      </c>
      <c r="C697" s="0" t="n">
        <v>657630</v>
      </c>
      <c r="D697" s="25" t="s">
        <v>466</v>
      </c>
      <c r="E697" s="0" t="n">
        <v>25000</v>
      </c>
      <c r="F697" s="0" t="n">
        <v>0</v>
      </c>
      <c r="G697" s="0" t="n">
        <f aca="false">E697-F697</f>
        <v>25000</v>
      </c>
      <c r="H697" s="0" t="s">
        <v>53</v>
      </c>
    </row>
    <row r="698" customFormat="false" ht="15" hidden="false" customHeight="false" outlineLevel="0" collapsed="false">
      <c r="A698" s="28" t="n">
        <v>43368</v>
      </c>
      <c r="B698" s="0" t="s">
        <v>63</v>
      </c>
      <c r="C698" s="0" t="n">
        <v>658000</v>
      </c>
      <c r="D698" s="25" t="s">
        <v>467</v>
      </c>
      <c r="E698" s="0" t="n">
        <v>0.01</v>
      </c>
      <c r="F698" s="0" t="n">
        <v>0</v>
      </c>
      <c r="G698" s="0" t="n">
        <f aca="false">E698-F698</f>
        <v>0.01</v>
      </c>
      <c r="H698" s="0" t="s">
        <v>54</v>
      </c>
    </row>
    <row r="699" customFormat="false" ht="15" hidden="false" customHeight="false" outlineLevel="0" collapsed="false">
      <c r="A699" s="28" t="n">
        <v>43420</v>
      </c>
      <c r="B699" s="0" t="s">
        <v>375</v>
      </c>
      <c r="C699" s="0" t="n">
        <v>658000</v>
      </c>
      <c r="D699" s="25" t="s">
        <v>468</v>
      </c>
      <c r="E699" s="0" t="n">
        <v>0.58</v>
      </c>
      <c r="F699" s="0" t="n">
        <v>0</v>
      </c>
      <c r="G699" s="0" t="n">
        <f aca="false">E699-F699</f>
        <v>0.58</v>
      </c>
      <c r="H699" s="0" t="s">
        <v>54</v>
      </c>
    </row>
    <row r="700" customFormat="false" ht="15" hidden="false" customHeight="false" outlineLevel="0" collapsed="false">
      <c r="A700" s="28" t="n">
        <v>43404</v>
      </c>
      <c r="B700" s="0" t="s">
        <v>375</v>
      </c>
      <c r="C700" s="0" t="n">
        <v>658000</v>
      </c>
      <c r="D700" s="25" t="s">
        <v>469</v>
      </c>
      <c r="E700" s="0" t="n">
        <v>0.33</v>
      </c>
      <c r="F700" s="0" t="n">
        <v>0</v>
      </c>
      <c r="G700" s="0" t="n">
        <f aca="false">E700-F700</f>
        <v>0.33</v>
      </c>
      <c r="H700" s="0" t="s">
        <v>54</v>
      </c>
    </row>
    <row r="701" customFormat="false" ht="15" hidden="false" customHeight="false" outlineLevel="0" collapsed="false">
      <c r="A701" s="28" t="n">
        <v>43425</v>
      </c>
      <c r="B701" s="0" t="s">
        <v>375</v>
      </c>
      <c r="C701" s="0" t="n">
        <v>658000</v>
      </c>
      <c r="D701" s="25" t="s">
        <v>470</v>
      </c>
      <c r="E701" s="0" t="n">
        <v>0</v>
      </c>
      <c r="F701" s="0" t="n">
        <v>0.13</v>
      </c>
      <c r="G701" s="0" t="n">
        <f aca="false">E701-F701</f>
        <v>-0.13</v>
      </c>
      <c r="H701" s="0" t="s">
        <v>54</v>
      </c>
    </row>
    <row r="702" customFormat="false" ht="15" hidden="false" customHeight="false" outlineLevel="0" collapsed="false">
      <c r="A702" s="28"/>
    </row>
    <row r="703" customFormat="false" ht="15" hidden="false" customHeight="false" outlineLevel="0" collapsed="false">
      <c r="A703" s="28"/>
    </row>
    <row r="704" customFormat="false" ht="15" hidden="false" customHeight="false" outlineLevel="0" collapsed="false">
      <c r="A704" s="28"/>
    </row>
    <row r="705" customFormat="false" ht="15" hidden="false" customHeight="false" outlineLevel="0" collapsed="false">
      <c r="A705" s="28"/>
    </row>
    <row r="706" customFormat="false" ht="15" hidden="false" customHeight="false" outlineLevel="0" collapsed="false">
      <c r="A706" s="28"/>
    </row>
    <row r="707" customFormat="false" ht="15" hidden="false" customHeight="false" outlineLevel="0" collapsed="false">
      <c r="A707" s="28"/>
    </row>
    <row r="708" customFormat="false" ht="15" hidden="false" customHeight="false" outlineLevel="0" collapsed="false">
      <c r="A708" s="28"/>
    </row>
    <row r="709" customFormat="false" ht="15" hidden="false" customHeight="false" outlineLevel="0" collapsed="false">
      <c r="A709" s="28"/>
    </row>
    <row r="710" customFormat="false" ht="15" hidden="false" customHeight="false" outlineLevel="0" collapsed="false">
      <c r="A710" s="28"/>
    </row>
    <row r="711" customFormat="false" ht="15" hidden="false" customHeight="false" outlineLevel="0" collapsed="false">
      <c r="A711" s="28"/>
    </row>
    <row r="712" customFormat="false" ht="15" hidden="false" customHeight="false" outlineLevel="0" collapsed="false">
      <c r="A712" s="28"/>
    </row>
    <row r="713" customFormat="false" ht="15" hidden="false" customHeight="false" outlineLevel="0" collapsed="false">
      <c r="A713" s="28"/>
    </row>
    <row r="714" customFormat="false" ht="15" hidden="false" customHeight="false" outlineLevel="0" collapsed="false">
      <c r="A714" s="28"/>
    </row>
    <row r="715" customFormat="false" ht="15" hidden="false" customHeight="false" outlineLevel="0" collapsed="false">
      <c r="A715" s="28"/>
    </row>
    <row r="716" customFormat="false" ht="15" hidden="false" customHeight="false" outlineLevel="0" collapsed="false">
      <c r="A716" s="28"/>
    </row>
    <row r="717" customFormat="false" ht="15" hidden="false" customHeight="false" outlineLevel="0" collapsed="false">
      <c r="A717" s="28"/>
    </row>
    <row r="718" customFormat="false" ht="15" hidden="false" customHeight="false" outlineLevel="0" collapsed="false">
      <c r="A718" s="28"/>
    </row>
    <row r="719" customFormat="false" ht="15" hidden="false" customHeight="false" outlineLevel="0" collapsed="false">
      <c r="A719" s="28"/>
    </row>
    <row r="720" customFormat="false" ht="15" hidden="false" customHeight="false" outlineLevel="0" collapsed="false">
      <c r="A720" s="28"/>
    </row>
    <row r="721" customFormat="false" ht="15" hidden="false" customHeight="false" outlineLevel="0" collapsed="false">
      <c r="A721" s="28"/>
    </row>
    <row r="722" customFormat="false" ht="15" hidden="false" customHeight="false" outlineLevel="0" collapsed="false">
      <c r="A722" s="28"/>
    </row>
    <row r="723" customFormat="false" ht="15" hidden="false" customHeight="false" outlineLevel="0" collapsed="false">
      <c r="A723" s="28"/>
    </row>
    <row r="724" customFormat="false" ht="15" hidden="false" customHeight="false" outlineLevel="0" collapsed="false">
      <c r="A724" s="28"/>
    </row>
    <row r="725" customFormat="false" ht="15" hidden="false" customHeight="false" outlineLevel="0" collapsed="false">
      <c r="A725" s="28"/>
    </row>
    <row r="726" customFormat="false" ht="15" hidden="false" customHeight="false" outlineLevel="0" collapsed="false">
      <c r="A726" s="28"/>
    </row>
    <row r="727" customFormat="false" ht="15" hidden="false" customHeight="false" outlineLevel="0" collapsed="false">
      <c r="A727" s="28"/>
    </row>
    <row r="728" customFormat="false" ht="15" hidden="false" customHeight="false" outlineLevel="0" collapsed="false">
      <c r="A728" s="28"/>
    </row>
    <row r="729" customFormat="false" ht="15" hidden="false" customHeight="false" outlineLevel="0" collapsed="false">
      <c r="A729" s="28"/>
    </row>
    <row r="730" customFormat="false" ht="15" hidden="false" customHeight="false" outlineLevel="0" collapsed="false">
      <c r="A730" s="28"/>
    </row>
    <row r="731" customFormat="false" ht="15" hidden="false" customHeight="false" outlineLevel="0" collapsed="false">
      <c r="A731" s="28"/>
    </row>
    <row r="732" customFormat="false" ht="15" hidden="false" customHeight="false" outlineLevel="0" collapsed="false">
      <c r="A732" s="28"/>
    </row>
    <row r="733" customFormat="false" ht="15" hidden="false" customHeight="false" outlineLevel="0" collapsed="false">
      <c r="A733" s="28"/>
    </row>
    <row r="734" customFormat="false" ht="15" hidden="false" customHeight="false" outlineLevel="0" collapsed="false">
      <c r="A734" s="28"/>
    </row>
    <row r="735" customFormat="false" ht="15" hidden="false" customHeight="false" outlineLevel="0" collapsed="false">
      <c r="A735" s="28"/>
    </row>
    <row r="736" customFormat="false" ht="15" hidden="false" customHeight="false" outlineLevel="0" collapsed="false">
      <c r="A736" s="28"/>
    </row>
    <row r="737" customFormat="false" ht="15" hidden="false" customHeight="false" outlineLevel="0" collapsed="false">
      <c r="A737" s="28"/>
    </row>
    <row r="738" customFormat="false" ht="15" hidden="false" customHeight="false" outlineLevel="0" collapsed="false">
      <c r="A738" s="28"/>
    </row>
    <row r="739" customFormat="false" ht="15" hidden="false" customHeight="false" outlineLevel="0" collapsed="false">
      <c r="A739" s="28"/>
    </row>
    <row r="740" customFormat="false" ht="15" hidden="false" customHeight="false" outlineLevel="0" collapsed="false">
      <c r="A740" s="28"/>
    </row>
    <row r="741" customFormat="false" ht="15" hidden="false" customHeight="false" outlineLevel="0" collapsed="false">
      <c r="A741" s="28"/>
    </row>
    <row r="742" customFormat="false" ht="15" hidden="false" customHeight="false" outlineLevel="0" collapsed="false">
      <c r="A742" s="28"/>
    </row>
    <row r="743" customFormat="false" ht="15" hidden="false" customHeight="false" outlineLevel="0" collapsed="false">
      <c r="A743" s="28"/>
    </row>
    <row r="744" customFormat="false" ht="15" hidden="false" customHeight="false" outlineLevel="0" collapsed="false">
      <c r="A744" s="28"/>
    </row>
    <row r="745" customFormat="false" ht="15" hidden="false" customHeight="false" outlineLevel="0" collapsed="false">
      <c r="A745" s="28"/>
    </row>
    <row r="746" customFormat="false" ht="15" hidden="false" customHeight="false" outlineLevel="0" collapsed="false">
      <c r="A746" s="28"/>
    </row>
    <row r="747" customFormat="false" ht="15" hidden="false" customHeight="false" outlineLevel="0" collapsed="false">
      <c r="A747" s="28"/>
    </row>
    <row r="748" customFormat="false" ht="15" hidden="false" customHeight="false" outlineLevel="0" collapsed="false">
      <c r="A748" s="28"/>
    </row>
    <row r="749" customFormat="false" ht="15" hidden="false" customHeight="false" outlineLevel="0" collapsed="false">
      <c r="A749" s="28"/>
    </row>
    <row r="750" customFormat="false" ht="15" hidden="false" customHeight="false" outlineLevel="0" collapsed="false">
      <c r="A750" s="28"/>
    </row>
    <row r="751" customFormat="false" ht="15" hidden="false" customHeight="false" outlineLevel="0" collapsed="false">
      <c r="A751" s="28"/>
    </row>
    <row r="752" customFormat="false" ht="15" hidden="false" customHeight="false" outlineLevel="0" collapsed="false">
      <c r="A752" s="28"/>
    </row>
    <row r="753" customFormat="false" ht="15" hidden="false" customHeight="false" outlineLevel="0" collapsed="false">
      <c r="A753" s="28"/>
    </row>
    <row r="754" customFormat="false" ht="15" hidden="false" customHeight="false" outlineLevel="0" collapsed="false">
      <c r="A754" s="28"/>
    </row>
    <row r="755" customFormat="false" ht="15" hidden="false" customHeight="false" outlineLevel="0" collapsed="false">
      <c r="A755" s="28"/>
    </row>
    <row r="756" customFormat="false" ht="15" hidden="false" customHeight="false" outlineLevel="0" collapsed="false">
      <c r="A756" s="28"/>
    </row>
    <row r="757" customFormat="false" ht="15" hidden="false" customHeight="false" outlineLevel="0" collapsed="false">
      <c r="A757" s="28"/>
    </row>
    <row r="758" customFormat="false" ht="15" hidden="false" customHeight="false" outlineLevel="0" collapsed="false">
      <c r="A758" s="28"/>
    </row>
    <row r="759" customFormat="false" ht="15" hidden="false" customHeight="false" outlineLevel="0" collapsed="false">
      <c r="A759" s="28"/>
    </row>
    <row r="760" customFormat="false" ht="15" hidden="false" customHeight="false" outlineLevel="0" collapsed="false">
      <c r="A760" s="28"/>
    </row>
    <row r="761" customFormat="false" ht="15" hidden="false" customHeight="false" outlineLevel="0" collapsed="false">
      <c r="A761" s="28"/>
    </row>
    <row r="762" customFormat="false" ht="15" hidden="false" customHeight="false" outlineLevel="0" collapsed="false">
      <c r="A762" s="28"/>
    </row>
    <row r="763" customFormat="false" ht="15" hidden="false" customHeight="false" outlineLevel="0" collapsed="false">
      <c r="A763" s="28"/>
    </row>
    <row r="764" customFormat="false" ht="15" hidden="false" customHeight="false" outlineLevel="0" collapsed="false">
      <c r="A764" s="28"/>
    </row>
    <row r="765" customFormat="false" ht="15" hidden="false" customHeight="false" outlineLevel="0" collapsed="false">
      <c r="A765" s="28"/>
    </row>
    <row r="766" customFormat="false" ht="15" hidden="false" customHeight="false" outlineLevel="0" collapsed="false">
      <c r="A766" s="28"/>
    </row>
    <row r="767" customFormat="false" ht="15" hidden="false" customHeight="false" outlineLevel="0" collapsed="false">
      <c r="A767" s="28"/>
    </row>
    <row r="768" customFormat="false" ht="15" hidden="false" customHeight="false" outlineLevel="0" collapsed="false">
      <c r="A768" s="28"/>
    </row>
    <row r="769" customFormat="false" ht="15" hidden="false" customHeight="false" outlineLevel="0" collapsed="false">
      <c r="A769" s="28"/>
    </row>
    <row r="770" customFormat="false" ht="15" hidden="false" customHeight="false" outlineLevel="0" collapsed="false">
      <c r="A770" s="28"/>
    </row>
    <row r="771" customFormat="false" ht="15" hidden="false" customHeight="false" outlineLevel="0" collapsed="false">
      <c r="A771" s="28"/>
    </row>
    <row r="772" customFormat="false" ht="15" hidden="false" customHeight="false" outlineLevel="0" collapsed="false">
      <c r="A772" s="28"/>
    </row>
    <row r="773" customFormat="false" ht="15" hidden="false" customHeight="false" outlineLevel="0" collapsed="false">
      <c r="A773" s="28"/>
    </row>
    <row r="774" customFormat="false" ht="15" hidden="false" customHeight="false" outlineLevel="0" collapsed="false">
      <c r="A774" s="28"/>
    </row>
    <row r="775" customFormat="false" ht="15" hidden="false" customHeight="false" outlineLevel="0" collapsed="false">
      <c r="A775" s="28"/>
    </row>
    <row r="776" customFormat="false" ht="15" hidden="false" customHeight="false" outlineLevel="0" collapsed="false">
      <c r="A776" s="28"/>
    </row>
    <row r="777" customFormat="false" ht="15" hidden="false" customHeight="false" outlineLevel="0" collapsed="false">
      <c r="A777" s="28"/>
    </row>
    <row r="778" customFormat="false" ht="15" hidden="false" customHeight="false" outlineLevel="0" collapsed="false">
      <c r="A778" s="28"/>
    </row>
    <row r="779" customFormat="false" ht="15" hidden="false" customHeight="false" outlineLevel="0" collapsed="false">
      <c r="A779" s="28"/>
    </row>
    <row r="780" customFormat="false" ht="15" hidden="false" customHeight="false" outlineLevel="0" collapsed="false">
      <c r="A780" s="28"/>
    </row>
    <row r="781" customFormat="false" ht="15" hidden="false" customHeight="false" outlineLevel="0" collapsed="false">
      <c r="A781" s="28"/>
    </row>
    <row r="782" customFormat="false" ht="15" hidden="false" customHeight="false" outlineLevel="0" collapsed="false">
      <c r="A782" s="28"/>
    </row>
    <row r="783" customFormat="false" ht="15" hidden="false" customHeight="false" outlineLevel="0" collapsed="false">
      <c r="A783" s="28"/>
    </row>
    <row r="784" customFormat="false" ht="15" hidden="false" customHeight="false" outlineLevel="0" collapsed="false">
      <c r="A784" s="28"/>
    </row>
    <row r="785" customFormat="false" ht="15" hidden="false" customHeight="false" outlineLevel="0" collapsed="false">
      <c r="A785" s="28"/>
    </row>
    <row r="786" customFormat="false" ht="15" hidden="false" customHeight="false" outlineLevel="0" collapsed="false">
      <c r="A786" s="28"/>
    </row>
    <row r="787" customFormat="false" ht="15" hidden="false" customHeight="false" outlineLevel="0" collapsed="false">
      <c r="A787" s="28"/>
    </row>
    <row r="788" customFormat="false" ht="15" hidden="false" customHeight="false" outlineLevel="0" collapsed="false">
      <c r="A788" s="28"/>
    </row>
    <row r="789" customFormat="false" ht="15" hidden="false" customHeight="false" outlineLevel="0" collapsed="false">
      <c r="A789" s="28"/>
    </row>
    <row r="790" customFormat="false" ht="15" hidden="false" customHeight="false" outlineLevel="0" collapsed="false">
      <c r="A790" s="28"/>
    </row>
    <row r="791" customFormat="false" ht="15" hidden="false" customHeight="false" outlineLevel="0" collapsed="false">
      <c r="A791" s="28"/>
    </row>
    <row r="792" customFormat="false" ht="15" hidden="false" customHeight="false" outlineLevel="0" collapsed="false">
      <c r="A792" s="28"/>
    </row>
    <row r="793" customFormat="false" ht="15" hidden="false" customHeight="false" outlineLevel="0" collapsed="false">
      <c r="A793" s="28"/>
    </row>
    <row r="794" customFormat="false" ht="15" hidden="false" customHeight="false" outlineLevel="0" collapsed="false">
      <c r="A794" s="28"/>
    </row>
    <row r="795" customFormat="false" ht="15" hidden="false" customHeight="false" outlineLevel="0" collapsed="false">
      <c r="A795" s="28"/>
    </row>
    <row r="796" customFormat="false" ht="15" hidden="false" customHeight="false" outlineLevel="0" collapsed="false">
      <c r="A796" s="28"/>
    </row>
    <row r="797" customFormat="false" ht="15" hidden="false" customHeight="false" outlineLevel="0" collapsed="false">
      <c r="A797" s="28"/>
    </row>
    <row r="798" customFormat="false" ht="15" hidden="false" customHeight="false" outlineLevel="0" collapsed="false">
      <c r="A798" s="28"/>
    </row>
    <row r="799" customFormat="false" ht="15" hidden="false" customHeight="false" outlineLevel="0" collapsed="false">
      <c r="A799" s="28"/>
    </row>
    <row r="800" customFormat="false" ht="15" hidden="false" customHeight="false" outlineLevel="0" collapsed="false">
      <c r="A800" s="28"/>
    </row>
    <row r="801" customFormat="false" ht="15" hidden="false" customHeight="false" outlineLevel="0" collapsed="false">
      <c r="A801" s="28"/>
    </row>
    <row r="802" customFormat="false" ht="15" hidden="false" customHeight="false" outlineLevel="0" collapsed="false">
      <c r="A802" s="28"/>
    </row>
    <row r="803" customFormat="false" ht="15" hidden="false" customHeight="false" outlineLevel="0" collapsed="false">
      <c r="A803" s="28"/>
    </row>
    <row r="804" customFormat="false" ht="15" hidden="false" customHeight="false" outlineLevel="0" collapsed="false">
      <c r="A804" s="28"/>
    </row>
    <row r="805" customFormat="false" ht="15" hidden="false" customHeight="false" outlineLevel="0" collapsed="false">
      <c r="A805" s="28"/>
    </row>
    <row r="806" customFormat="false" ht="15" hidden="false" customHeight="false" outlineLevel="0" collapsed="false">
      <c r="A806" s="28"/>
    </row>
    <row r="807" customFormat="false" ht="15" hidden="false" customHeight="false" outlineLevel="0" collapsed="false">
      <c r="A807" s="28"/>
    </row>
    <row r="808" customFormat="false" ht="15" hidden="false" customHeight="false" outlineLevel="0" collapsed="false">
      <c r="A808" s="28"/>
    </row>
    <row r="809" customFormat="false" ht="15" hidden="false" customHeight="false" outlineLevel="0" collapsed="false">
      <c r="A809" s="28"/>
    </row>
    <row r="810" customFormat="false" ht="15" hidden="false" customHeight="false" outlineLevel="0" collapsed="false">
      <c r="A810" s="28"/>
    </row>
    <row r="811" customFormat="false" ht="15" hidden="false" customHeight="false" outlineLevel="0" collapsed="false">
      <c r="A811" s="28"/>
    </row>
    <row r="812" customFormat="false" ht="15" hidden="false" customHeight="false" outlineLevel="0" collapsed="false">
      <c r="A812" s="28"/>
    </row>
    <row r="813" customFormat="false" ht="15" hidden="false" customHeight="false" outlineLevel="0" collapsed="false">
      <c r="A813" s="28"/>
    </row>
    <row r="814" customFormat="false" ht="15" hidden="false" customHeight="false" outlineLevel="0" collapsed="false">
      <c r="A814" s="28"/>
    </row>
    <row r="815" customFormat="false" ht="15" hidden="false" customHeight="false" outlineLevel="0" collapsed="false">
      <c r="A815" s="28"/>
    </row>
    <row r="816" customFormat="false" ht="15" hidden="false" customHeight="false" outlineLevel="0" collapsed="false">
      <c r="A816" s="28"/>
    </row>
    <row r="817" customFormat="false" ht="15" hidden="false" customHeight="false" outlineLevel="0" collapsed="false">
      <c r="A817" s="28"/>
    </row>
    <row r="818" customFormat="false" ht="15" hidden="false" customHeight="false" outlineLevel="0" collapsed="false">
      <c r="A818" s="28"/>
    </row>
    <row r="819" customFormat="false" ht="15" hidden="false" customHeight="false" outlineLevel="0" collapsed="false">
      <c r="A819" s="28"/>
    </row>
    <row r="820" customFormat="false" ht="15" hidden="false" customHeight="false" outlineLevel="0" collapsed="false">
      <c r="A820" s="28"/>
    </row>
    <row r="821" customFormat="false" ht="15" hidden="false" customHeight="false" outlineLevel="0" collapsed="false">
      <c r="A821" s="28"/>
    </row>
    <row r="822" customFormat="false" ht="15" hidden="false" customHeight="false" outlineLevel="0" collapsed="false">
      <c r="A822" s="28"/>
    </row>
    <row r="823" customFormat="false" ht="15" hidden="false" customHeight="false" outlineLevel="0" collapsed="false">
      <c r="A823" s="28"/>
    </row>
    <row r="824" customFormat="false" ht="15" hidden="false" customHeight="false" outlineLevel="0" collapsed="false">
      <c r="A824" s="28"/>
    </row>
    <row r="825" customFormat="false" ht="15" hidden="false" customHeight="false" outlineLevel="0" collapsed="false">
      <c r="A825" s="28"/>
    </row>
    <row r="826" customFormat="false" ht="15" hidden="false" customHeight="false" outlineLevel="0" collapsed="false">
      <c r="A826" s="28"/>
    </row>
    <row r="827" customFormat="false" ht="15" hidden="false" customHeight="false" outlineLevel="0" collapsed="false">
      <c r="A827" s="28"/>
    </row>
    <row r="828" customFormat="false" ht="15" hidden="false" customHeight="false" outlineLevel="0" collapsed="false">
      <c r="A828" s="28"/>
    </row>
    <row r="829" customFormat="false" ht="15" hidden="false" customHeight="false" outlineLevel="0" collapsed="false">
      <c r="A829" s="28"/>
    </row>
    <row r="830" customFormat="false" ht="15" hidden="false" customHeight="false" outlineLevel="0" collapsed="false">
      <c r="A830" s="28"/>
    </row>
    <row r="831" customFormat="false" ht="15" hidden="false" customHeight="false" outlineLevel="0" collapsed="false">
      <c r="A831" s="28"/>
    </row>
    <row r="832" customFormat="false" ht="15" hidden="false" customHeight="false" outlineLevel="0" collapsed="false">
      <c r="A832" s="28"/>
    </row>
    <row r="833" customFormat="false" ht="15" hidden="false" customHeight="false" outlineLevel="0" collapsed="false">
      <c r="A833" s="28"/>
    </row>
    <row r="834" customFormat="false" ht="15" hidden="false" customHeight="false" outlineLevel="0" collapsed="false">
      <c r="A834" s="28"/>
    </row>
    <row r="835" customFormat="false" ht="15" hidden="false" customHeight="false" outlineLevel="0" collapsed="false">
      <c r="A835" s="28"/>
    </row>
    <row r="836" customFormat="false" ht="15" hidden="false" customHeight="false" outlineLevel="0" collapsed="false">
      <c r="A836" s="28"/>
    </row>
    <row r="837" customFormat="false" ht="15" hidden="false" customHeight="false" outlineLevel="0" collapsed="false">
      <c r="A837" s="28"/>
    </row>
    <row r="838" customFormat="false" ht="15" hidden="false" customHeight="false" outlineLevel="0" collapsed="false">
      <c r="A838" s="28"/>
    </row>
    <row r="839" customFormat="false" ht="15" hidden="false" customHeight="false" outlineLevel="0" collapsed="false">
      <c r="A839" s="28"/>
    </row>
    <row r="840" customFormat="false" ht="15" hidden="false" customHeight="false" outlineLevel="0" collapsed="false">
      <c r="A840" s="28"/>
    </row>
    <row r="841" customFormat="false" ht="15" hidden="false" customHeight="false" outlineLevel="0" collapsed="false">
      <c r="A841" s="28"/>
    </row>
    <row r="842" customFormat="false" ht="15" hidden="false" customHeight="false" outlineLevel="0" collapsed="false">
      <c r="A842" s="28"/>
    </row>
    <row r="843" customFormat="false" ht="15" hidden="false" customHeight="false" outlineLevel="0" collapsed="false">
      <c r="A843" s="28"/>
    </row>
    <row r="844" customFormat="false" ht="15" hidden="false" customHeight="false" outlineLevel="0" collapsed="false">
      <c r="A844" s="28"/>
    </row>
    <row r="845" customFormat="false" ht="15" hidden="false" customHeight="false" outlineLevel="0" collapsed="false">
      <c r="A845" s="28"/>
    </row>
    <row r="846" customFormat="false" ht="15" hidden="false" customHeight="false" outlineLevel="0" collapsed="false">
      <c r="A846" s="28"/>
    </row>
    <row r="847" customFormat="false" ht="15" hidden="false" customHeight="false" outlineLevel="0" collapsed="false">
      <c r="A847" s="28"/>
    </row>
    <row r="848" customFormat="false" ht="15" hidden="false" customHeight="false" outlineLevel="0" collapsed="false">
      <c r="A848" s="28"/>
    </row>
    <row r="849" customFormat="false" ht="15" hidden="false" customHeight="false" outlineLevel="0" collapsed="false">
      <c r="A849" s="28"/>
    </row>
    <row r="850" customFormat="false" ht="15" hidden="false" customHeight="false" outlineLevel="0" collapsed="false">
      <c r="A850" s="28"/>
    </row>
    <row r="851" customFormat="false" ht="15" hidden="false" customHeight="false" outlineLevel="0" collapsed="false">
      <c r="A851" s="28"/>
    </row>
    <row r="852" customFormat="false" ht="15" hidden="false" customHeight="false" outlineLevel="0" collapsed="false">
      <c r="A852" s="28"/>
    </row>
    <row r="853" customFormat="false" ht="15" hidden="false" customHeight="false" outlineLevel="0" collapsed="false">
      <c r="A853" s="28"/>
    </row>
    <row r="854" customFormat="false" ht="15" hidden="false" customHeight="false" outlineLevel="0" collapsed="false">
      <c r="A854" s="28"/>
    </row>
    <row r="855" customFormat="false" ht="15" hidden="false" customHeight="false" outlineLevel="0" collapsed="false">
      <c r="A855" s="28"/>
    </row>
    <row r="856" customFormat="false" ht="15" hidden="false" customHeight="false" outlineLevel="0" collapsed="false">
      <c r="A856" s="28"/>
    </row>
    <row r="857" customFormat="false" ht="15" hidden="false" customHeight="false" outlineLevel="0" collapsed="false">
      <c r="A857" s="28"/>
    </row>
    <row r="858" customFormat="false" ht="15" hidden="false" customHeight="false" outlineLevel="0" collapsed="false">
      <c r="A858" s="28"/>
    </row>
    <row r="859" customFormat="false" ht="15" hidden="false" customHeight="false" outlineLevel="0" collapsed="false">
      <c r="A859" s="28"/>
    </row>
    <row r="860" customFormat="false" ht="15" hidden="false" customHeight="false" outlineLevel="0" collapsed="false">
      <c r="A860" s="28"/>
    </row>
    <row r="861" customFormat="false" ht="15" hidden="false" customHeight="false" outlineLevel="0" collapsed="false">
      <c r="A861" s="28"/>
    </row>
    <row r="862" customFormat="false" ht="15" hidden="false" customHeight="false" outlineLevel="0" collapsed="false">
      <c r="A862" s="28"/>
    </row>
    <row r="863" customFormat="false" ht="15" hidden="false" customHeight="false" outlineLevel="0" collapsed="false">
      <c r="A863" s="28"/>
    </row>
    <row r="864" customFormat="false" ht="15" hidden="false" customHeight="false" outlineLevel="0" collapsed="false">
      <c r="A864" s="28"/>
    </row>
    <row r="865" customFormat="false" ht="15" hidden="false" customHeight="false" outlineLevel="0" collapsed="false">
      <c r="A865" s="28"/>
    </row>
    <row r="866" customFormat="false" ht="15" hidden="false" customHeight="false" outlineLevel="0" collapsed="false">
      <c r="A866" s="28"/>
    </row>
    <row r="867" customFormat="false" ht="15" hidden="false" customHeight="false" outlineLevel="0" collapsed="false">
      <c r="A867" s="28"/>
    </row>
    <row r="868" customFormat="false" ht="15" hidden="false" customHeight="false" outlineLevel="0" collapsed="false">
      <c r="A868" s="28"/>
    </row>
    <row r="869" customFormat="false" ht="15" hidden="false" customHeight="false" outlineLevel="0" collapsed="false">
      <c r="A869" s="28"/>
    </row>
    <row r="870" customFormat="false" ht="15" hidden="false" customHeight="false" outlineLevel="0" collapsed="false">
      <c r="A870" s="28"/>
    </row>
    <row r="871" customFormat="false" ht="15" hidden="false" customHeight="false" outlineLevel="0" collapsed="false">
      <c r="A871" s="28"/>
    </row>
    <row r="872" customFormat="false" ht="15" hidden="false" customHeight="false" outlineLevel="0" collapsed="false">
      <c r="A872" s="28"/>
    </row>
    <row r="873" customFormat="false" ht="15" hidden="false" customHeight="false" outlineLevel="0" collapsed="false">
      <c r="A873" s="28"/>
    </row>
    <row r="874" customFormat="false" ht="15" hidden="false" customHeight="false" outlineLevel="0" collapsed="false">
      <c r="A874" s="28"/>
    </row>
    <row r="875" customFormat="false" ht="15" hidden="false" customHeight="false" outlineLevel="0" collapsed="false">
      <c r="A875" s="28"/>
    </row>
    <row r="876" customFormat="false" ht="15" hidden="false" customHeight="false" outlineLevel="0" collapsed="false">
      <c r="A876" s="28"/>
    </row>
    <row r="877" customFormat="false" ht="15" hidden="false" customHeight="false" outlineLevel="0" collapsed="false">
      <c r="A877" s="28"/>
    </row>
    <row r="878" customFormat="false" ht="15" hidden="false" customHeight="false" outlineLevel="0" collapsed="false">
      <c r="A878" s="28"/>
    </row>
    <row r="879" customFormat="false" ht="15" hidden="false" customHeight="false" outlineLevel="0" collapsed="false">
      <c r="A879" s="28"/>
    </row>
    <row r="880" customFormat="false" ht="15" hidden="false" customHeight="false" outlineLevel="0" collapsed="false">
      <c r="A880" s="28"/>
    </row>
    <row r="881" customFormat="false" ht="15" hidden="false" customHeight="false" outlineLevel="0" collapsed="false">
      <c r="A881" s="28"/>
    </row>
    <row r="882" customFormat="false" ht="15" hidden="false" customHeight="false" outlineLevel="0" collapsed="false">
      <c r="A882" s="28"/>
    </row>
    <row r="883" customFormat="false" ht="15" hidden="false" customHeight="false" outlineLevel="0" collapsed="false">
      <c r="A883" s="28"/>
    </row>
    <row r="884" customFormat="false" ht="15" hidden="false" customHeight="false" outlineLevel="0" collapsed="false">
      <c r="A884" s="28"/>
    </row>
    <row r="885" customFormat="false" ht="15" hidden="false" customHeight="false" outlineLevel="0" collapsed="false">
      <c r="A885" s="28"/>
    </row>
    <row r="886" customFormat="false" ht="15" hidden="false" customHeight="false" outlineLevel="0" collapsed="false">
      <c r="A886" s="28"/>
    </row>
    <row r="887" customFormat="false" ht="15" hidden="false" customHeight="false" outlineLevel="0" collapsed="false">
      <c r="A887" s="28"/>
    </row>
    <row r="888" customFormat="false" ht="15" hidden="false" customHeight="false" outlineLevel="0" collapsed="false">
      <c r="A888" s="28"/>
    </row>
    <row r="889" customFormat="false" ht="15" hidden="false" customHeight="false" outlineLevel="0" collapsed="false">
      <c r="A889" s="28"/>
    </row>
    <row r="890" customFormat="false" ht="15" hidden="false" customHeight="false" outlineLevel="0" collapsed="false">
      <c r="A890" s="28"/>
    </row>
    <row r="891" customFormat="false" ht="15" hidden="false" customHeight="false" outlineLevel="0" collapsed="false">
      <c r="A891" s="28"/>
    </row>
    <row r="892" customFormat="false" ht="15" hidden="false" customHeight="false" outlineLevel="0" collapsed="false">
      <c r="A892" s="28"/>
    </row>
    <row r="893" customFormat="false" ht="15" hidden="false" customHeight="false" outlineLevel="0" collapsed="false">
      <c r="A893" s="28"/>
    </row>
    <row r="894" customFormat="false" ht="15" hidden="false" customHeight="false" outlineLevel="0" collapsed="false">
      <c r="A894" s="28"/>
    </row>
    <row r="895" customFormat="false" ht="15" hidden="false" customHeight="false" outlineLevel="0" collapsed="false">
      <c r="A895" s="28"/>
    </row>
    <row r="896" customFormat="false" ht="15" hidden="false" customHeight="false" outlineLevel="0" collapsed="false">
      <c r="A896" s="28"/>
    </row>
    <row r="897" customFormat="false" ht="15" hidden="false" customHeight="false" outlineLevel="0" collapsed="false">
      <c r="A897" s="28"/>
    </row>
    <row r="898" customFormat="false" ht="15" hidden="false" customHeight="false" outlineLevel="0" collapsed="false">
      <c r="A898" s="28"/>
    </row>
    <row r="899" customFormat="false" ht="15" hidden="false" customHeight="false" outlineLevel="0" collapsed="false">
      <c r="A899" s="28"/>
    </row>
    <row r="900" customFormat="false" ht="15" hidden="false" customHeight="false" outlineLevel="0" collapsed="false">
      <c r="A900" s="28"/>
    </row>
    <row r="901" customFormat="false" ht="15" hidden="false" customHeight="false" outlineLevel="0" collapsed="false">
      <c r="A901" s="28"/>
    </row>
    <row r="902" customFormat="false" ht="15" hidden="false" customHeight="false" outlineLevel="0" collapsed="false">
      <c r="A902" s="28"/>
    </row>
    <row r="903" customFormat="false" ht="15" hidden="false" customHeight="false" outlineLevel="0" collapsed="false">
      <c r="A903" s="28"/>
    </row>
    <row r="904" customFormat="false" ht="15" hidden="false" customHeight="false" outlineLevel="0" collapsed="false">
      <c r="A904" s="28"/>
    </row>
    <row r="905" customFormat="false" ht="15" hidden="false" customHeight="false" outlineLevel="0" collapsed="false">
      <c r="A905" s="28"/>
    </row>
    <row r="906" customFormat="false" ht="15" hidden="false" customHeight="false" outlineLevel="0" collapsed="false">
      <c r="A906" s="28"/>
    </row>
    <row r="907" customFormat="false" ht="15" hidden="false" customHeight="false" outlineLevel="0" collapsed="false">
      <c r="A907" s="28"/>
    </row>
    <row r="908" customFormat="false" ht="15" hidden="false" customHeight="false" outlineLevel="0" collapsed="false">
      <c r="A908" s="28"/>
    </row>
    <row r="909" customFormat="false" ht="15" hidden="false" customHeight="false" outlineLevel="0" collapsed="false">
      <c r="A909" s="28"/>
    </row>
    <row r="910" customFormat="false" ht="15" hidden="false" customHeight="false" outlineLevel="0" collapsed="false">
      <c r="A910" s="28"/>
    </row>
    <row r="911" customFormat="false" ht="15" hidden="false" customHeight="false" outlineLevel="0" collapsed="false">
      <c r="A911" s="28"/>
    </row>
    <row r="912" customFormat="false" ht="15" hidden="false" customHeight="false" outlineLevel="0" collapsed="false">
      <c r="A912" s="28"/>
    </row>
    <row r="913" customFormat="false" ht="15" hidden="false" customHeight="false" outlineLevel="0" collapsed="false">
      <c r="A913" s="28"/>
    </row>
    <row r="914" customFormat="false" ht="15" hidden="false" customHeight="false" outlineLevel="0" collapsed="false">
      <c r="A914" s="28"/>
    </row>
    <row r="915" customFormat="false" ht="15" hidden="false" customHeight="false" outlineLevel="0" collapsed="false">
      <c r="A915" s="28"/>
    </row>
    <row r="916" customFormat="false" ht="15" hidden="false" customHeight="false" outlineLevel="0" collapsed="false">
      <c r="A916" s="28"/>
    </row>
    <row r="917" customFormat="false" ht="15" hidden="false" customHeight="false" outlineLevel="0" collapsed="false">
      <c r="A917" s="28"/>
    </row>
    <row r="918" customFormat="false" ht="15" hidden="false" customHeight="false" outlineLevel="0" collapsed="false">
      <c r="A918" s="28"/>
    </row>
    <row r="919" customFormat="false" ht="15" hidden="false" customHeight="false" outlineLevel="0" collapsed="false">
      <c r="A919" s="28"/>
    </row>
    <row r="920" customFormat="false" ht="15" hidden="false" customHeight="false" outlineLevel="0" collapsed="false">
      <c r="A920" s="28"/>
    </row>
    <row r="921" customFormat="false" ht="15" hidden="false" customHeight="false" outlineLevel="0" collapsed="false">
      <c r="A921" s="28"/>
    </row>
    <row r="922" customFormat="false" ht="15" hidden="false" customHeight="false" outlineLevel="0" collapsed="false">
      <c r="A922" s="28"/>
    </row>
    <row r="923" customFormat="false" ht="15" hidden="false" customHeight="false" outlineLevel="0" collapsed="false">
      <c r="A923" s="28"/>
    </row>
    <row r="924" customFormat="false" ht="15" hidden="false" customHeight="false" outlineLevel="0" collapsed="false">
      <c r="A924" s="28"/>
    </row>
    <row r="925" customFormat="false" ht="15" hidden="false" customHeight="false" outlineLevel="0" collapsed="false">
      <c r="A925" s="28"/>
    </row>
    <row r="926" customFormat="false" ht="15" hidden="false" customHeight="false" outlineLevel="0" collapsed="false">
      <c r="A926" s="28"/>
    </row>
    <row r="927" customFormat="false" ht="15" hidden="false" customHeight="false" outlineLevel="0" collapsed="false">
      <c r="A927" s="28"/>
    </row>
    <row r="928" customFormat="false" ht="15" hidden="false" customHeight="false" outlineLevel="0" collapsed="false">
      <c r="A928" s="28"/>
    </row>
    <row r="929" customFormat="false" ht="15" hidden="false" customHeight="false" outlineLevel="0" collapsed="false">
      <c r="A929" s="28"/>
    </row>
    <row r="930" customFormat="false" ht="15" hidden="false" customHeight="false" outlineLevel="0" collapsed="false">
      <c r="A930" s="28"/>
    </row>
    <row r="931" customFormat="false" ht="15" hidden="false" customHeight="false" outlineLevel="0" collapsed="false">
      <c r="A931" s="28"/>
    </row>
    <row r="932" customFormat="false" ht="15" hidden="false" customHeight="false" outlineLevel="0" collapsed="false">
      <c r="A932" s="28"/>
    </row>
    <row r="933" customFormat="false" ht="15" hidden="false" customHeight="false" outlineLevel="0" collapsed="false">
      <c r="A933" s="28"/>
    </row>
    <row r="934" customFormat="false" ht="15" hidden="false" customHeight="false" outlineLevel="0" collapsed="false">
      <c r="A934" s="28"/>
    </row>
    <row r="935" customFormat="false" ht="15" hidden="false" customHeight="false" outlineLevel="0" collapsed="false">
      <c r="A935" s="28"/>
    </row>
    <row r="936" customFormat="false" ht="15" hidden="false" customHeight="false" outlineLevel="0" collapsed="false">
      <c r="A936" s="28"/>
    </row>
    <row r="937" customFormat="false" ht="15" hidden="false" customHeight="false" outlineLevel="0" collapsed="false">
      <c r="A937" s="28"/>
    </row>
    <row r="938" customFormat="false" ht="15" hidden="false" customHeight="false" outlineLevel="0" collapsed="false">
      <c r="A938" s="28"/>
    </row>
    <row r="939" customFormat="false" ht="15" hidden="false" customHeight="false" outlineLevel="0" collapsed="false">
      <c r="A939" s="28"/>
    </row>
    <row r="940" customFormat="false" ht="15" hidden="false" customHeight="false" outlineLevel="0" collapsed="false">
      <c r="A940" s="28"/>
    </row>
    <row r="941" customFormat="false" ht="15" hidden="false" customHeight="false" outlineLevel="0" collapsed="false">
      <c r="A941" s="28"/>
    </row>
    <row r="942" customFormat="false" ht="15" hidden="false" customHeight="false" outlineLevel="0" collapsed="false">
      <c r="A942" s="28"/>
    </row>
    <row r="943" customFormat="false" ht="15" hidden="false" customHeight="false" outlineLevel="0" collapsed="false">
      <c r="A943" s="28"/>
    </row>
    <row r="944" customFormat="false" ht="15" hidden="false" customHeight="false" outlineLevel="0" collapsed="false">
      <c r="A944" s="28"/>
    </row>
    <row r="945" customFormat="false" ht="15" hidden="false" customHeight="false" outlineLevel="0" collapsed="false">
      <c r="A945" s="28"/>
    </row>
    <row r="946" customFormat="false" ht="15" hidden="false" customHeight="false" outlineLevel="0" collapsed="false">
      <c r="A946" s="28"/>
    </row>
    <row r="947" customFormat="false" ht="15" hidden="false" customHeight="false" outlineLevel="0" collapsed="false">
      <c r="A947" s="28"/>
    </row>
    <row r="948" customFormat="false" ht="15" hidden="false" customHeight="false" outlineLevel="0" collapsed="false">
      <c r="A948" s="28"/>
    </row>
    <row r="949" customFormat="false" ht="15" hidden="false" customHeight="false" outlineLevel="0" collapsed="false">
      <c r="A949" s="28"/>
    </row>
    <row r="950" customFormat="false" ht="15" hidden="false" customHeight="false" outlineLevel="0" collapsed="false">
      <c r="A950" s="28"/>
    </row>
    <row r="951" customFormat="false" ht="15" hidden="false" customHeight="false" outlineLevel="0" collapsed="false">
      <c r="A951" s="28"/>
    </row>
    <row r="952" customFormat="false" ht="15" hidden="false" customHeight="false" outlineLevel="0" collapsed="false">
      <c r="A952" s="28"/>
    </row>
    <row r="953" customFormat="false" ht="15" hidden="false" customHeight="false" outlineLevel="0" collapsed="false">
      <c r="A953" s="28"/>
    </row>
    <row r="954" customFormat="false" ht="15" hidden="false" customHeight="false" outlineLevel="0" collapsed="false">
      <c r="A954" s="28"/>
    </row>
    <row r="955" customFormat="false" ht="15" hidden="false" customHeight="false" outlineLevel="0" collapsed="false">
      <c r="A955" s="28"/>
    </row>
    <row r="956" customFormat="false" ht="15" hidden="false" customHeight="false" outlineLevel="0" collapsed="false">
      <c r="A956" s="28"/>
    </row>
    <row r="957" customFormat="false" ht="15" hidden="false" customHeight="false" outlineLevel="0" collapsed="false">
      <c r="A957" s="28"/>
    </row>
    <row r="958" customFormat="false" ht="15" hidden="false" customHeight="false" outlineLevel="0" collapsed="false">
      <c r="A958" s="28"/>
    </row>
    <row r="959" customFormat="false" ht="15" hidden="false" customHeight="false" outlineLevel="0" collapsed="false">
      <c r="A959" s="28"/>
    </row>
    <row r="960" customFormat="false" ht="15" hidden="false" customHeight="false" outlineLevel="0" collapsed="false">
      <c r="A960" s="28"/>
    </row>
    <row r="961" customFormat="false" ht="15" hidden="false" customHeight="false" outlineLevel="0" collapsed="false">
      <c r="A961" s="28"/>
    </row>
    <row r="962" customFormat="false" ht="15" hidden="false" customHeight="false" outlineLevel="0" collapsed="false">
      <c r="A962" s="28"/>
    </row>
    <row r="963" customFormat="false" ht="15" hidden="false" customHeight="false" outlineLevel="0" collapsed="false">
      <c r="A963" s="28"/>
    </row>
    <row r="964" customFormat="false" ht="15" hidden="false" customHeight="false" outlineLevel="0" collapsed="false">
      <c r="A964" s="28"/>
    </row>
    <row r="965" customFormat="false" ht="15" hidden="false" customHeight="false" outlineLevel="0" collapsed="false">
      <c r="A965" s="28"/>
    </row>
    <row r="966" customFormat="false" ht="15" hidden="false" customHeight="false" outlineLevel="0" collapsed="false">
      <c r="A966" s="28"/>
    </row>
    <row r="967" customFormat="false" ht="15" hidden="false" customHeight="false" outlineLevel="0" collapsed="false">
      <c r="A967" s="28"/>
    </row>
    <row r="968" customFormat="false" ht="15" hidden="false" customHeight="false" outlineLevel="0" collapsed="false">
      <c r="A968" s="28"/>
    </row>
    <row r="969" customFormat="false" ht="15" hidden="false" customHeight="false" outlineLevel="0" collapsed="false">
      <c r="A969" s="28"/>
    </row>
    <row r="970" customFormat="false" ht="15" hidden="false" customHeight="false" outlineLevel="0" collapsed="false">
      <c r="A970" s="28"/>
    </row>
    <row r="971" customFormat="false" ht="15" hidden="false" customHeight="false" outlineLevel="0" collapsed="false">
      <c r="A971" s="28"/>
    </row>
    <row r="972" customFormat="false" ht="15" hidden="false" customHeight="false" outlineLevel="0" collapsed="false">
      <c r="A972" s="28"/>
    </row>
    <row r="973" customFormat="false" ht="15" hidden="false" customHeight="false" outlineLevel="0" collapsed="false">
      <c r="A973" s="28"/>
    </row>
    <row r="974" customFormat="false" ht="15" hidden="false" customHeight="false" outlineLevel="0" collapsed="false">
      <c r="A974" s="28"/>
    </row>
    <row r="975" customFormat="false" ht="15" hidden="false" customHeight="false" outlineLevel="0" collapsed="false">
      <c r="A975" s="28"/>
    </row>
    <row r="976" customFormat="false" ht="15" hidden="false" customHeight="false" outlineLevel="0" collapsed="false">
      <c r="A976" s="28"/>
    </row>
    <row r="977" customFormat="false" ht="15" hidden="false" customHeight="false" outlineLevel="0" collapsed="false">
      <c r="A977" s="28"/>
    </row>
    <row r="978" customFormat="false" ht="15" hidden="false" customHeight="false" outlineLevel="0" collapsed="false">
      <c r="A978" s="28"/>
    </row>
    <row r="979" customFormat="false" ht="15" hidden="false" customHeight="false" outlineLevel="0" collapsed="false">
      <c r="A979" s="28"/>
    </row>
    <row r="980" customFormat="false" ht="15" hidden="false" customHeight="false" outlineLevel="0" collapsed="false">
      <c r="A980" s="28"/>
    </row>
    <row r="981" customFormat="false" ht="15" hidden="false" customHeight="false" outlineLevel="0" collapsed="false">
      <c r="A981" s="28"/>
    </row>
    <row r="982" customFormat="false" ht="15" hidden="false" customHeight="false" outlineLevel="0" collapsed="false">
      <c r="A982" s="28"/>
    </row>
    <row r="983" customFormat="false" ht="15" hidden="false" customHeight="false" outlineLevel="0" collapsed="false">
      <c r="A983" s="28"/>
    </row>
    <row r="984" customFormat="false" ht="15" hidden="false" customHeight="false" outlineLevel="0" collapsed="false">
      <c r="A984" s="28"/>
    </row>
    <row r="985" customFormat="false" ht="15" hidden="false" customHeight="false" outlineLevel="0" collapsed="false">
      <c r="A985" s="28"/>
    </row>
    <row r="986" customFormat="false" ht="15" hidden="false" customHeight="false" outlineLevel="0" collapsed="false">
      <c r="A986" s="28"/>
    </row>
    <row r="987" customFormat="false" ht="15" hidden="false" customHeight="false" outlineLevel="0" collapsed="false">
      <c r="A987" s="28"/>
    </row>
    <row r="988" customFormat="false" ht="15" hidden="false" customHeight="false" outlineLevel="0" collapsed="false">
      <c r="A988" s="28"/>
    </row>
    <row r="989" customFormat="false" ht="15" hidden="false" customHeight="false" outlineLevel="0" collapsed="false">
      <c r="A989" s="28"/>
    </row>
    <row r="990" customFormat="false" ht="15" hidden="false" customHeight="false" outlineLevel="0" collapsed="false">
      <c r="A990" s="28"/>
    </row>
    <row r="991" customFormat="false" ht="15" hidden="false" customHeight="false" outlineLevel="0" collapsed="false">
      <c r="A991" s="28"/>
    </row>
    <row r="992" customFormat="false" ht="15" hidden="false" customHeight="false" outlineLevel="0" collapsed="false">
      <c r="A992" s="28"/>
    </row>
    <row r="993" customFormat="false" ht="15" hidden="false" customHeight="false" outlineLevel="0" collapsed="false">
      <c r="A993" s="28"/>
    </row>
    <row r="994" customFormat="false" ht="15" hidden="false" customHeight="false" outlineLevel="0" collapsed="false">
      <c r="A994" s="28"/>
    </row>
    <row r="995" customFormat="false" ht="15" hidden="false" customHeight="false" outlineLevel="0" collapsed="false">
      <c r="A995" s="28"/>
    </row>
    <row r="996" customFormat="false" ht="15" hidden="false" customHeight="false" outlineLevel="0" collapsed="false">
      <c r="A996" s="28"/>
    </row>
    <row r="997" customFormat="false" ht="15" hidden="false" customHeight="false" outlineLevel="0" collapsed="false">
      <c r="A997" s="28"/>
    </row>
    <row r="998" customFormat="false" ht="15" hidden="false" customHeight="false" outlineLevel="0" collapsed="false">
      <c r="A998" s="28"/>
    </row>
    <row r="999" customFormat="false" ht="15" hidden="false" customHeight="false" outlineLevel="0" collapsed="false">
      <c r="A999" s="28"/>
    </row>
    <row r="1000" customFormat="false" ht="15" hidden="false" customHeight="false" outlineLevel="0" collapsed="false">
      <c r="A1000" s="28"/>
    </row>
    <row r="1001" customFormat="false" ht="15" hidden="false" customHeight="false" outlineLevel="0" collapsed="false">
      <c r="A1001" s="28"/>
    </row>
    <row r="1002" customFormat="false" ht="15" hidden="false" customHeight="false" outlineLevel="0" collapsed="false">
      <c r="A1002" s="28"/>
    </row>
    <row r="1003" customFormat="false" ht="15" hidden="false" customHeight="false" outlineLevel="0" collapsed="false">
      <c r="A1003" s="28"/>
    </row>
    <row r="1004" customFormat="false" ht="15" hidden="false" customHeight="false" outlineLevel="0" collapsed="false">
      <c r="A1004" s="28"/>
    </row>
    <row r="1005" customFormat="false" ht="15" hidden="false" customHeight="false" outlineLevel="0" collapsed="false">
      <c r="A1005" s="28"/>
    </row>
    <row r="1006" customFormat="false" ht="15" hidden="false" customHeight="false" outlineLevel="0" collapsed="false">
      <c r="A1006" s="28"/>
    </row>
    <row r="1007" customFormat="false" ht="15" hidden="false" customHeight="false" outlineLevel="0" collapsed="false">
      <c r="A1007" s="28"/>
    </row>
    <row r="1008" customFormat="false" ht="15" hidden="false" customHeight="false" outlineLevel="0" collapsed="false">
      <c r="A1008" s="28"/>
    </row>
    <row r="1009" customFormat="false" ht="15" hidden="false" customHeight="false" outlineLevel="0" collapsed="false">
      <c r="A1009" s="28"/>
    </row>
    <row r="1010" customFormat="false" ht="15" hidden="false" customHeight="false" outlineLevel="0" collapsed="false">
      <c r="A1010" s="28"/>
    </row>
    <row r="1011" customFormat="false" ht="15" hidden="false" customHeight="false" outlineLevel="0" collapsed="false">
      <c r="A1011" s="28"/>
    </row>
    <row r="1012" customFormat="false" ht="15" hidden="false" customHeight="false" outlineLevel="0" collapsed="false">
      <c r="A1012" s="28"/>
    </row>
    <row r="1013" customFormat="false" ht="15" hidden="false" customHeight="false" outlineLevel="0" collapsed="false">
      <c r="A1013" s="28"/>
    </row>
    <row r="1014" customFormat="false" ht="15" hidden="false" customHeight="false" outlineLevel="0" collapsed="false">
      <c r="A1014" s="28"/>
    </row>
    <row r="1015" customFormat="false" ht="15" hidden="false" customHeight="false" outlineLevel="0" collapsed="false">
      <c r="A1015" s="28"/>
    </row>
    <row r="1016" customFormat="false" ht="15" hidden="false" customHeight="false" outlineLevel="0" collapsed="false">
      <c r="A1016" s="28"/>
    </row>
    <row r="1017" customFormat="false" ht="15" hidden="false" customHeight="false" outlineLevel="0" collapsed="false">
      <c r="A1017" s="28"/>
    </row>
    <row r="1018" customFormat="false" ht="15" hidden="false" customHeight="false" outlineLevel="0" collapsed="false">
      <c r="A1018" s="28"/>
    </row>
    <row r="1019" customFormat="false" ht="15" hidden="false" customHeight="false" outlineLevel="0" collapsed="false">
      <c r="A1019" s="28"/>
    </row>
    <row r="1020" customFormat="false" ht="15" hidden="false" customHeight="false" outlineLevel="0" collapsed="false">
      <c r="A1020" s="28"/>
    </row>
    <row r="1021" customFormat="false" ht="15" hidden="false" customHeight="false" outlineLevel="0" collapsed="false">
      <c r="A1021" s="28"/>
    </row>
    <row r="1022" customFormat="false" ht="15" hidden="false" customHeight="false" outlineLevel="0" collapsed="false">
      <c r="A1022" s="28"/>
    </row>
    <row r="1023" customFormat="false" ht="15" hidden="false" customHeight="false" outlineLevel="0" collapsed="false">
      <c r="A1023" s="28"/>
    </row>
    <row r="1024" customFormat="false" ht="15" hidden="false" customHeight="false" outlineLevel="0" collapsed="false">
      <c r="A1024" s="28"/>
    </row>
    <row r="1025" customFormat="false" ht="15" hidden="false" customHeight="false" outlineLevel="0" collapsed="false">
      <c r="A1025" s="28"/>
    </row>
    <row r="1026" customFormat="false" ht="15" hidden="false" customHeight="false" outlineLevel="0" collapsed="false">
      <c r="A1026" s="28"/>
    </row>
    <row r="1027" customFormat="false" ht="15" hidden="false" customHeight="false" outlineLevel="0" collapsed="false">
      <c r="A1027" s="28"/>
    </row>
    <row r="1028" customFormat="false" ht="15" hidden="false" customHeight="false" outlineLevel="0" collapsed="false">
      <c r="A1028" s="28"/>
    </row>
    <row r="1029" customFormat="false" ht="15" hidden="false" customHeight="false" outlineLevel="0" collapsed="false">
      <c r="A1029" s="28"/>
    </row>
    <row r="1030" customFormat="false" ht="15" hidden="false" customHeight="false" outlineLevel="0" collapsed="false">
      <c r="A1030" s="28"/>
    </row>
    <row r="1031" customFormat="false" ht="15" hidden="false" customHeight="false" outlineLevel="0" collapsed="false">
      <c r="A1031" s="28"/>
    </row>
    <row r="1032" customFormat="false" ht="15" hidden="false" customHeight="false" outlineLevel="0" collapsed="false">
      <c r="A1032" s="28"/>
    </row>
    <row r="1033" customFormat="false" ht="15" hidden="false" customHeight="false" outlineLevel="0" collapsed="false">
      <c r="A1033" s="28"/>
    </row>
    <row r="1034" customFormat="false" ht="15" hidden="false" customHeight="false" outlineLevel="0" collapsed="false">
      <c r="A1034" s="28"/>
    </row>
    <row r="1035" customFormat="false" ht="15" hidden="false" customHeight="false" outlineLevel="0" collapsed="false">
      <c r="A1035" s="28"/>
    </row>
    <row r="1036" customFormat="false" ht="15" hidden="false" customHeight="false" outlineLevel="0" collapsed="false">
      <c r="A1036" s="28"/>
    </row>
    <row r="1037" customFormat="false" ht="15" hidden="false" customHeight="false" outlineLevel="0" collapsed="false">
      <c r="A1037" s="28"/>
    </row>
    <row r="1038" customFormat="false" ht="15" hidden="false" customHeight="false" outlineLevel="0" collapsed="false">
      <c r="A1038" s="28"/>
    </row>
    <row r="1039" customFormat="false" ht="15" hidden="false" customHeight="false" outlineLevel="0" collapsed="false">
      <c r="A1039" s="28"/>
    </row>
    <row r="1040" customFormat="false" ht="15" hidden="false" customHeight="false" outlineLevel="0" collapsed="false">
      <c r="A1040" s="28"/>
    </row>
    <row r="1041" customFormat="false" ht="15" hidden="false" customHeight="false" outlineLevel="0" collapsed="false">
      <c r="A1041" s="28"/>
    </row>
    <row r="1042" customFormat="false" ht="15" hidden="false" customHeight="false" outlineLevel="0" collapsed="false">
      <c r="A1042" s="28"/>
    </row>
    <row r="1043" customFormat="false" ht="15" hidden="false" customHeight="false" outlineLevel="0" collapsed="false">
      <c r="A1043" s="28"/>
    </row>
    <row r="1044" customFormat="false" ht="15" hidden="false" customHeight="false" outlineLevel="0" collapsed="false">
      <c r="A1044" s="28"/>
    </row>
    <row r="1045" customFormat="false" ht="15" hidden="false" customHeight="false" outlineLevel="0" collapsed="false">
      <c r="A1045" s="28"/>
    </row>
    <row r="1046" customFormat="false" ht="15" hidden="false" customHeight="false" outlineLevel="0" collapsed="false">
      <c r="A1046" s="28"/>
    </row>
    <row r="1047" customFormat="false" ht="15" hidden="false" customHeight="false" outlineLevel="0" collapsed="false">
      <c r="A1047" s="28"/>
    </row>
    <row r="1048" customFormat="false" ht="15" hidden="false" customHeight="false" outlineLevel="0" collapsed="false">
      <c r="A1048" s="28"/>
    </row>
    <row r="1049" customFormat="false" ht="15" hidden="false" customHeight="false" outlineLevel="0" collapsed="false">
      <c r="A1049" s="28"/>
    </row>
    <row r="1050" customFormat="false" ht="15" hidden="false" customHeight="false" outlineLevel="0" collapsed="false">
      <c r="A1050" s="28"/>
    </row>
    <row r="1051" customFormat="false" ht="15" hidden="false" customHeight="false" outlineLevel="0" collapsed="false">
      <c r="A1051" s="28"/>
    </row>
    <row r="1052" customFormat="false" ht="15" hidden="false" customHeight="false" outlineLevel="0" collapsed="false">
      <c r="A1052" s="28"/>
    </row>
    <row r="1053" customFormat="false" ht="15" hidden="false" customHeight="false" outlineLevel="0" collapsed="false">
      <c r="A1053" s="28"/>
    </row>
    <row r="1054" customFormat="false" ht="15" hidden="false" customHeight="false" outlineLevel="0" collapsed="false">
      <c r="A1054" s="28"/>
    </row>
    <row r="1055" customFormat="false" ht="15" hidden="false" customHeight="false" outlineLevel="0" collapsed="false">
      <c r="A1055" s="28"/>
    </row>
    <row r="1056" customFormat="false" ht="15" hidden="false" customHeight="false" outlineLevel="0" collapsed="false">
      <c r="A1056" s="28"/>
    </row>
    <row r="1057" customFormat="false" ht="15" hidden="false" customHeight="false" outlineLevel="0" collapsed="false">
      <c r="A1057" s="28"/>
    </row>
    <row r="1058" customFormat="false" ht="15" hidden="false" customHeight="false" outlineLevel="0" collapsed="false">
      <c r="A1058" s="28"/>
    </row>
    <row r="1059" customFormat="false" ht="15" hidden="false" customHeight="false" outlineLevel="0" collapsed="false">
      <c r="A1059" s="28"/>
    </row>
    <row r="1060" customFormat="false" ht="15" hidden="false" customHeight="false" outlineLevel="0" collapsed="false">
      <c r="A1060" s="28"/>
    </row>
    <row r="1061" customFormat="false" ht="15" hidden="false" customHeight="false" outlineLevel="0" collapsed="false">
      <c r="A1061" s="28"/>
    </row>
    <row r="1062" customFormat="false" ht="15" hidden="false" customHeight="false" outlineLevel="0" collapsed="false">
      <c r="A1062" s="28"/>
    </row>
    <row r="1063" customFormat="false" ht="15" hidden="false" customHeight="false" outlineLevel="0" collapsed="false">
      <c r="A1063" s="28"/>
    </row>
    <row r="1064" customFormat="false" ht="15" hidden="false" customHeight="false" outlineLevel="0" collapsed="false">
      <c r="A1064" s="28"/>
    </row>
    <row r="1065" customFormat="false" ht="15" hidden="false" customHeight="false" outlineLevel="0" collapsed="false">
      <c r="A1065" s="28"/>
    </row>
    <row r="1066" customFormat="false" ht="15" hidden="false" customHeight="false" outlineLevel="0" collapsed="false">
      <c r="A1066" s="28"/>
    </row>
    <row r="1067" customFormat="false" ht="15" hidden="false" customHeight="false" outlineLevel="0" collapsed="false">
      <c r="A1067" s="28"/>
    </row>
    <row r="1068" customFormat="false" ht="15" hidden="false" customHeight="false" outlineLevel="0" collapsed="false">
      <c r="A1068" s="28"/>
    </row>
    <row r="1069" customFormat="false" ht="15" hidden="false" customHeight="false" outlineLevel="0" collapsed="false">
      <c r="A1069" s="28"/>
    </row>
    <row r="1070" customFormat="false" ht="15" hidden="false" customHeight="false" outlineLevel="0" collapsed="false">
      <c r="A1070" s="28"/>
    </row>
    <row r="1071" customFormat="false" ht="15" hidden="false" customHeight="false" outlineLevel="0" collapsed="false">
      <c r="A1071" s="28"/>
    </row>
    <row r="1072" customFormat="false" ht="15" hidden="false" customHeight="false" outlineLevel="0" collapsed="false">
      <c r="A1072" s="28"/>
    </row>
    <row r="1073" customFormat="false" ht="15" hidden="false" customHeight="false" outlineLevel="0" collapsed="false">
      <c r="A1073" s="28"/>
    </row>
    <row r="1074" customFormat="false" ht="15" hidden="false" customHeight="false" outlineLevel="0" collapsed="false">
      <c r="A1074" s="28"/>
    </row>
    <row r="1075" customFormat="false" ht="15" hidden="false" customHeight="false" outlineLevel="0" collapsed="false">
      <c r="A1075" s="28"/>
    </row>
    <row r="1076" customFormat="false" ht="15" hidden="false" customHeight="false" outlineLevel="0" collapsed="false">
      <c r="A1076" s="28"/>
    </row>
    <row r="1077" customFormat="false" ht="15" hidden="false" customHeight="false" outlineLevel="0" collapsed="false">
      <c r="A1077" s="28"/>
    </row>
    <row r="1078" customFormat="false" ht="15" hidden="false" customHeight="false" outlineLevel="0" collapsed="false">
      <c r="A1078" s="28"/>
    </row>
    <row r="1079" customFormat="false" ht="15" hidden="false" customHeight="false" outlineLevel="0" collapsed="false">
      <c r="A1079" s="28"/>
    </row>
    <row r="1080" customFormat="false" ht="15" hidden="false" customHeight="false" outlineLevel="0" collapsed="false">
      <c r="A1080" s="28"/>
    </row>
    <row r="1081" customFormat="false" ht="15" hidden="false" customHeight="false" outlineLevel="0" collapsed="false">
      <c r="A1081" s="28"/>
    </row>
    <row r="1082" customFormat="false" ht="15" hidden="false" customHeight="false" outlineLevel="0" collapsed="false">
      <c r="A1082" s="28"/>
    </row>
    <row r="1083" customFormat="false" ht="15" hidden="false" customHeight="false" outlineLevel="0" collapsed="false">
      <c r="A1083" s="28"/>
    </row>
    <row r="1084" customFormat="false" ht="15" hidden="false" customHeight="false" outlineLevel="0" collapsed="false">
      <c r="A1084" s="28"/>
    </row>
    <row r="1085" customFormat="false" ht="15" hidden="false" customHeight="false" outlineLevel="0" collapsed="false">
      <c r="A1085" s="28"/>
    </row>
    <row r="1086" customFormat="false" ht="15" hidden="false" customHeight="false" outlineLevel="0" collapsed="false">
      <c r="A1086" s="28"/>
    </row>
    <row r="1087" customFormat="false" ht="15" hidden="false" customHeight="false" outlineLevel="0" collapsed="false">
      <c r="A1087" s="28"/>
    </row>
    <row r="1088" customFormat="false" ht="15" hidden="false" customHeight="false" outlineLevel="0" collapsed="false">
      <c r="A1088" s="28"/>
    </row>
    <row r="1089" customFormat="false" ht="15" hidden="false" customHeight="false" outlineLevel="0" collapsed="false">
      <c r="A1089" s="28"/>
    </row>
    <row r="1090" customFormat="false" ht="15" hidden="false" customHeight="false" outlineLevel="0" collapsed="false">
      <c r="A1090" s="28"/>
    </row>
    <row r="1091" customFormat="false" ht="15" hidden="false" customHeight="false" outlineLevel="0" collapsed="false">
      <c r="A1091" s="28"/>
    </row>
    <row r="1092" customFormat="false" ht="15" hidden="false" customHeight="false" outlineLevel="0" collapsed="false">
      <c r="A1092" s="28"/>
    </row>
    <row r="1093" customFormat="false" ht="15" hidden="false" customHeight="false" outlineLevel="0" collapsed="false">
      <c r="A1093" s="28"/>
    </row>
    <row r="1094" customFormat="false" ht="15" hidden="false" customHeight="false" outlineLevel="0" collapsed="false">
      <c r="A1094" s="28"/>
    </row>
    <row r="1095" customFormat="false" ht="15" hidden="false" customHeight="false" outlineLevel="0" collapsed="false">
      <c r="A1095" s="28"/>
    </row>
    <row r="1096" customFormat="false" ht="15" hidden="false" customHeight="false" outlineLevel="0" collapsed="false">
      <c r="A1096" s="28"/>
    </row>
    <row r="1097" customFormat="false" ht="15" hidden="false" customHeight="false" outlineLevel="0" collapsed="false">
      <c r="A1097" s="28"/>
    </row>
    <row r="1098" customFormat="false" ht="15" hidden="false" customHeight="false" outlineLevel="0" collapsed="false">
      <c r="A1098" s="28"/>
    </row>
    <row r="1099" customFormat="false" ht="15" hidden="false" customHeight="false" outlineLevel="0" collapsed="false">
      <c r="A1099" s="28"/>
    </row>
  </sheetData>
  <autoFilter ref="A1:H1099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C148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139" activeCellId="0" sqref="B139"/>
    </sheetView>
  </sheetViews>
  <sheetFormatPr defaultRowHeight="15" zeroHeight="false" outlineLevelRow="0" outlineLevelCol="0"/>
  <cols>
    <col collapsed="false" customWidth="true" hidden="false" outlineLevel="0" max="1" min="1" style="0" width="37.37"/>
    <col collapsed="false" customWidth="true" hidden="false" outlineLevel="0" max="2" min="2" style="0" width="16.24"/>
    <col collapsed="false" customWidth="true" hidden="false" outlineLevel="0" max="1025" min="3" style="0" width="10.47"/>
  </cols>
  <sheetData>
    <row r="3" customFormat="false" ht="15" hidden="false" customHeight="false" outlineLevel="0" collapsed="false">
      <c r="A3" s="29" t="s">
        <v>57</v>
      </c>
      <c r="B3" s="30" t="s">
        <v>62</v>
      </c>
      <c r="C3" s="31" t="s">
        <v>471</v>
      </c>
    </row>
    <row r="4" customFormat="false" ht="15" hidden="false" customHeight="false" outlineLevel="0" collapsed="false">
      <c r="A4" s="32" t="n">
        <v>604820</v>
      </c>
      <c r="B4" s="33"/>
      <c r="C4" s="34" t="n">
        <v>4749</v>
      </c>
    </row>
    <row r="5" customFormat="false" ht="15" hidden="false" customHeight="false" outlineLevel="0" collapsed="false">
      <c r="A5" s="35"/>
      <c r="B5" s="36" t="s">
        <v>65</v>
      </c>
      <c r="C5" s="37" t="n">
        <v>4749</v>
      </c>
    </row>
    <row r="6" customFormat="false" ht="15" hidden="false" customHeight="false" outlineLevel="0" collapsed="false">
      <c r="A6" s="32" t="n">
        <v>606100</v>
      </c>
      <c r="B6" s="33"/>
      <c r="C6" s="34" t="n">
        <v>1989.16</v>
      </c>
    </row>
    <row r="7" customFormat="false" ht="15" hidden="false" customHeight="false" outlineLevel="0" collapsed="false">
      <c r="A7" s="35"/>
      <c r="B7" s="36" t="s">
        <v>80</v>
      </c>
      <c r="C7" s="37" t="n">
        <v>1989.16</v>
      </c>
    </row>
    <row r="8" customFormat="false" ht="15" hidden="false" customHeight="false" outlineLevel="0" collapsed="false">
      <c r="A8" s="32" t="n">
        <v>606101</v>
      </c>
      <c r="B8" s="33"/>
      <c r="C8" s="34" t="n">
        <v>134.47</v>
      </c>
    </row>
    <row r="9" customFormat="false" ht="15" hidden="false" customHeight="false" outlineLevel="0" collapsed="false">
      <c r="A9" s="35"/>
      <c r="B9" s="36" t="s">
        <v>85</v>
      </c>
      <c r="C9" s="37" t="n">
        <v>134.47</v>
      </c>
    </row>
    <row r="10" customFormat="false" ht="15" hidden="false" customHeight="false" outlineLevel="0" collapsed="false">
      <c r="A10" s="32" t="n">
        <v>606300</v>
      </c>
      <c r="B10" s="33"/>
      <c r="C10" s="34" t="n">
        <v>915.4</v>
      </c>
    </row>
    <row r="11" customFormat="false" ht="15" hidden="false" customHeight="false" outlineLevel="0" collapsed="false">
      <c r="A11" s="35"/>
      <c r="B11" s="36" t="s">
        <v>87</v>
      </c>
      <c r="C11" s="37" t="n">
        <v>915.4</v>
      </c>
    </row>
    <row r="12" customFormat="false" ht="15" hidden="false" customHeight="false" outlineLevel="0" collapsed="false">
      <c r="A12" s="32" t="n">
        <v>606400</v>
      </c>
      <c r="B12" s="33"/>
      <c r="C12" s="34" t="n">
        <v>1332.66</v>
      </c>
    </row>
    <row r="13" customFormat="false" ht="15" hidden="false" customHeight="false" outlineLevel="0" collapsed="false">
      <c r="A13" s="35"/>
      <c r="B13" s="36" t="s">
        <v>101</v>
      </c>
      <c r="C13" s="37" t="n">
        <v>1332.66</v>
      </c>
    </row>
    <row r="14" customFormat="false" ht="15" hidden="false" customHeight="false" outlineLevel="0" collapsed="false">
      <c r="A14" s="32" t="n">
        <v>606500</v>
      </c>
      <c r="B14" s="33"/>
      <c r="C14" s="34" t="n">
        <v>6.6</v>
      </c>
    </row>
    <row r="15" customFormat="false" ht="15" hidden="false" customHeight="false" outlineLevel="0" collapsed="false">
      <c r="A15" s="35"/>
      <c r="B15" s="36" t="s">
        <v>119</v>
      </c>
      <c r="C15" s="37" t="n">
        <v>6.6</v>
      </c>
    </row>
    <row r="16" customFormat="false" ht="15" hidden="false" customHeight="false" outlineLevel="0" collapsed="false">
      <c r="A16" s="32" t="n">
        <v>607400</v>
      </c>
      <c r="B16" s="33"/>
      <c r="C16" s="34" t="n">
        <v>1833.33</v>
      </c>
    </row>
    <row r="17" customFormat="false" ht="15" hidden="false" customHeight="false" outlineLevel="0" collapsed="false">
      <c r="A17" s="35"/>
      <c r="B17" s="36" t="s">
        <v>50</v>
      </c>
      <c r="C17" s="37" t="n">
        <v>1833.33</v>
      </c>
    </row>
    <row r="18" customFormat="false" ht="15" hidden="false" customHeight="false" outlineLevel="0" collapsed="false">
      <c r="A18" s="32" t="n">
        <v>612200</v>
      </c>
      <c r="B18" s="33"/>
      <c r="C18" s="34" t="n">
        <v>104.5</v>
      </c>
    </row>
    <row r="19" customFormat="false" ht="15" hidden="false" customHeight="false" outlineLevel="0" collapsed="false">
      <c r="A19" s="35"/>
      <c r="B19" s="36" t="s">
        <v>124</v>
      </c>
      <c r="C19" s="37" t="n">
        <v>104.5</v>
      </c>
    </row>
    <row r="20" customFormat="false" ht="15" hidden="false" customHeight="false" outlineLevel="0" collapsed="false">
      <c r="A20" s="32" t="n">
        <v>613201</v>
      </c>
      <c r="B20" s="33"/>
      <c r="C20" s="34" t="n">
        <v>2455</v>
      </c>
    </row>
    <row r="21" customFormat="false" ht="15" hidden="false" customHeight="false" outlineLevel="0" collapsed="false">
      <c r="A21" s="35"/>
      <c r="B21" s="36" t="s">
        <v>126</v>
      </c>
      <c r="C21" s="37" t="n">
        <v>2455</v>
      </c>
    </row>
    <row r="22" customFormat="false" ht="15" hidden="false" customHeight="false" outlineLevel="0" collapsed="false">
      <c r="A22" s="32" t="n">
        <v>613202</v>
      </c>
      <c r="B22" s="33"/>
      <c r="C22" s="34" t="n">
        <v>1024.77</v>
      </c>
    </row>
    <row r="23" customFormat="false" ht="15" hidden="false" customHeight="false" outlineLevel="0" collapsed="false">
      <c r="A23" s="35"/>
      <c r="B23" s="36" t="s">
        <v>129</v>
      </c>
      <c r="C23" s="37" t="n">
        <v>1024.77</v>
      </c>
    </row>
    <row r="24" customFormat="false" ht="15" hidden="false" customHeight="false" outlineLevel="0" collapsed="false">
      <c r="A24" s="32" t="n">
        <v>613203</v>
      </c>
      <c r="B24" s="33"/>
      <c r="C24" s="34" t="n">
        <v>2174.61</v>
      </c>
    </row>
    <row r="25" customFormat="false" ht="15" hidden="false" customHeight="false" outlineLevel="0" collapsed="false">
      <c r="A25" s="35"/>
      <c r="B25" s="36" t="s">
        <v>132</v>
      </c>
      <c r="C25" s="37" t="n">
        <v>2174.61</v>
      </c>
    </row>
    <row r="26" customFormat="false" ht="15" hidden="false" customHeight="false" outlineLevel="0" collapsed="false">
      <c r="A26" s="32" t="n">
        <v>613204</v>
      </c>
      <c r="B26" s="33"/>
      <c r="C26" s="34" t="n">
        <v>948.78</v>
      </c>
    </row>
    <row r="27" customFormat="false" ht="15" hidden="false" customHeight="false" outlineLevel="0" collapsed="false">
      <c r="A27" s="35"/>
      <c r="B27" s="36" t="s">
        <v>133</v>
      </c>
      <c r="C27" s="37" t="n">
        <v>948.78</v>
      </c>
    </row>
    <row r="28" customFormat="false" ht="15" hidden="false" customHeight="false" outlineLevel="0" collapsed="false">
      <c r="A28" s="32" t="n">
        <v>613205</v>
      </c>
      <c r="B28" s="33"/>
      <c r="C28" s="34" t="n">
        <v>2515.24</v>
      </c>
    </row>
    <row r="29" customFormat="false" ht="15" hidden="false" customHeight="false" outlineLevel="0" collapsed="false">
      <c r="A29" s="35"/>
      <c r="B29" s="36" t="s">
        <v>134</v>
      </c>
      <c r="C29" s="37" t="n">
        <v>2515.24</v>
      </c>
    </row>
    <row r="30" customFormat="false" ht="15" hidden="false" customHeight="false" outlineLevel="0" collapsed="false">
      <c r="A30" s="32" t="n">
        <v>613207</v>
      </c>
      <c r="B30" s="33"/>
      <c r="C30" s="34" t="n">
        <v>7666.65</v>
      </c>
    </row>
    <row r="31" customFormat="false" ht="15" hidden="false" customHeight="false" outlineLevel="0" collapsed="false">
      <c r="A31" s="35"/>
      <c r="B31" s="36" t="s">
        <v>136</v>
      </c>
      <c r="C31" s="37" t="n">
        <v>7666.65</v>
      </c>
    </row>
    <row r="32" customFormat="false" ht="15" hidden="false" customHeight="false" outlineLevel="0" collapsed="false">
      <c r="A32" s="32" t="n">
        <v>613500</v>
      </c>
      <c r="B32" s="33"/>
      <c r="C32" s="34" t="n">
        <v>80</v>
      </c>
    </row>
    <row r="33" customFormat="false" ht="15" hidden="false" customHeight="false" outlineLevel="0" collapsed="false">
      <c r="A33" s="35"/>
      <c r="B33" s="36" t="s">
        <v>138</v>
      </c>
      <c r="C33" s="37" t="n">
        <v>80</v>
      </c>
    </row>
    <row r="34" customFormat="false" ht="15" hidden="false" customHeight="false" outlineLevel="0" collapsed="false">
      <c r="A34" s="32" t="n">
        <v>614001</v>
      </c>
      <c r="B34" s="33"/>
      <c r="C34" s="34" t="n">
        <v>90</v>
      </c>
    </row>
    <row r="35" customFormat="false" ht="15" hidden="false" customHeight="false" outlineLevel="0" collapsed="false">
      <c r="A35" s="35"/>
      <c r="B35" s="36" t="s">
        <v>140</v>
      </c>
      <c r="C35" s="37" t="n">
        <v>90</v>
      </c>
    </row>
    <row r="36" customFormat="false" ht="15" hidden="false" customHeight="false" outlineLevel="0" collapsed="false">
      <c r="A36" s="32" t="n">
        <v>614002</v>
      </c>
      <c r="B36" s="33"/>
      <c r="C36" s="34" t="n">
        <v>240</v>
      </c>
    </row>
    <row r="37" customFormat="false" ht="15" hidden="false" customHeight="false" outlineLevel="0" collapsed="false">
      <c r="A37" s="35"/>
      <c r="B37" s="36" t="s">
        <v>142</v>
      </c>
      <c r="C37" s="37" t="n">
        <v>240</v>
      </c>
    </row>
    <row r="38" customFormat="false" ht="15" hidden="false" customHeight="false" outlineLevel="0" collapsed="false">
      <c r="A38" s="32" t="n">
        <v>614003</v>
      </c>
      <c r="B38" s="33"/>
      <c r="C38" s="34" t="n">
        <v>90</v>
      </c>
    </row>
    <row r="39" customFormat="false" ht="15" hidden="false" customHeight="false" outlineLevel="0" collapsed="false">
      <c r="A39" s="35"/>
      <c r="B39" s="36" t="s">
        <v>143</v>
      </c>
      <c r="C39" s="37" t="n">
        <v>90</v>
      </c>
    </row>
    <row r="40" customFormat="false" ht="15" hidden="false" customHeight="false" outlineLevel="0" collapsed="false">
      <c r="A40" s="32" t="n">
        <v>614005</v>
      </c>
      <c r="B40" s="33"/>
      <c r="C40" s="34" t="n">
        <v>1392.62</v>
      </c>
    </row>
    <row r="41" customFormat="false" ht="15" hidden="false" customHeight="false" outlineLevel="0" collapsed="false">
      <c r="A41" s="35"/>
      <c r="B41" s="36" t="s">
        <v>51</v>
      </c>
      <c r="C41" s="37" t="n">
        <v>1392.62</v>
      </c>
    </row>
    <row r="42" customFormat="false" ht="15" hidden="false" customHeight="false" outlineLevel="0" collapsed="false">
      <c r="A42" s="32" t="n">
        <v>614006</v>
      </c>
      <c r="B42" s="33"/>
      <c r="C42" s="34" t="n">
        <v>600</v>
      </c>
    </row>
    <row r="43" customFormat="false" ht="15" hidden="false" customHeight="false" outlineLevel="0" collapsed="false">
      <c r="A43" s="35"/>
      <c r="B43" s="36" t="s">
        <v>52</v>
      </c>
      <c r="C43" s="37" t="n">
        <v>600</v>
      </c>
    </row>
    <row r="44" customFormat="false" ht="15" hidden="false" customHeight="false" outlineLevel="0" collapsed="false">
      <c r="A44" s="32" t="n">
        <v>615200</v>
      </c>
      <c r="B44" s="33"/>
      <c r="C44" s="34" t="n">
        <v>1312.58</v>
      </c>
    </row>
    <row r="45" customFormat="false" ht="15" hidden="false" customHeight="false" outlineLevel="0" collapsed="false">
      <c r="A45" s="35"/>
      <c r="B45" s="36" t="s">
        <v>145</v>
      </c>
      <c r="C45" s="37" t="n">
        <v>1312.58</v>
      </c>
    </row>
    <row r="46" customFormat="false" ht="15" hidden="false" customHeight="false" outlineLevel="0" collapsed="false">
      <c r="A46" s="32" t="n">
        <v>615500</v>
      </c>
      <c r="B46" s="33"/>
      <c r="C46" s="34" t="n">
        <v>82.37</v>
      </c>
    </row>
    <row r="47" customFormat="false" ht="15" hidden="false" customHeight="false" outlineLevel="0" collapsed="false">
      <c r="A47" s="35"/>
      <c r="B47" s="36" t="s">
        <v>145</v>
      </c>
      <c r="C47" s="37" t="n">
        <v>82.37</v>
      </c>
    </row>
    <row r="48" customFormat="false" ht="15" hidden="false" customHeight="false" outlineLevel="0" collapsed="false">
      <c r="A48" s="32" t="n">
        <v>615600</v>
      </c>
      <c r="B48" s="33"/>
      <c r="C48" s="34" t="n">
        <v>8658.86</v>
      </c>
    </row>
    <row r="49" customFormat="false" ht="15" hidden="false" customHeight="false" outlineLevel="0" collapsed="false">
      <c r="A49" s="35"/>
      <c r="B49" s="36" t="s">
        <v>151</v>
      </c>
      <c r="C49" s="37" t="n">
        <v>8658.86</v>
      </c>
    </row>
    <row r="50" customFormat="false" ht="15" hidden="false" customHeight="false" outlineLevel="0" collapsed="false">
      <c r="A50" s="32" t="n">
        <v>616001</v>
      </c>
      <c r="B50" s="33"/>
      <c r="C50" s="34" t="n">
        <v>3625.05</v>
      </c>
    </row>
    <row r="51" customFormat="false" ht="15" hidden="false" customHeight="false" outlineLevel="0" collapsed="false">
      <c r="A51" s="35"/>
      <c r="B51" s="36" t="s">
        <v>162</v>
      </c>
      <c r="C51" s="37" t="n">
        <v>3625.05</v>
      </c>
    </row>
    <row r="52" customFormat="false" ht="15" hidden="false" customHeight="false" outlineLevel="0" collapsed="false">
      <c r="A52" s="32" t="n">
        <v>618100</v>
      </c>
      <c r="B52" s="33"/>
      <c r="C52" s="34" t="n">
        <v>34.7</v>
      </c>
    </row>
    <row r="53" customFormat="false" ht="15" hidden="false" customHeight="false" outlineLevel="0" collapsed="false">
      <c r="A53" s="35"/>
      <c r="B53" s="36" t="s">
        <v>165</v>
      </c>
      <c r="C53" s="37" t="n">
        <v>34.7</v>
      </c>
    </row>
    <row r="54" customFormat="false" ht="15" hidden="false" customHeight="false" outlineLevel="0" collapsed="false">
      <c r="A54" s="32" t="n">
        <v>618300</v>
      </c>
      <c r="B54" s="33"/>
      <c r="C54" s="34" t="n">
        <v>35.99</v>
      </c>
    </row>
    <row r="55" customFormat="false" ht="15" hidden="false" customHeight="false" outlineLevel="0" collapsed="false">
      <c r="A55" s="35"/>
      <c r="B55" s="36" t="s">
        <v>171</v>
      </c>
      <c r="C55" s="37" t="n">
        <v>35.99</v>
      </c>
    </row>
    <row r="56" customFormat="false" ht="15" hidden="false" customHeight="false" outlineLevel="0" collapsed="false">
      <c r="A56" s="32" t="n">
        <v>618500</v>
      </c>
      <c r="B56" s="33"/>
      <c r="C56" s="34" t="n">
        <v>109.16</v>
      </c>
    </row>
    <row r="57" customFormat="false" ht="15" hidden="false" customHeight="false" outlineLevel="0" collapsed="false">
      <c r="A57" s="35"/>
      <c r="B57" s="36" t="s">
        <v>174</v>
      </c>
      <c r="C57" s="37" t="n">
        <v>109.16</v>
      </c>
    </row>
    <row r="58" customFormat="false" ht="15" hidden="false" customHeight="false" outlineLevel="0" collapsed="false">
      <c r="A58" s="32" t="n">
        <v>622600</v>
      </c>
      <c r="B58" s="33"/>
      <c r="C58" s="34" t="n">
        <v>11550</v>
      </c>
    </row>
    <row r="59" customFormat="false" ht="15" hidden="false" customHeight="false" outlineLevel="0" collapsed="false">
      <c r="A59" s="35"/>
      <c r="B59" s="36" t="s">
        <v>178</v>
      </c>
      <c r="C59" s="37" t="n">
        <v>11550</v>
      </c>
    </row>
    <row r="60" customFormat="false" ht="15" hidden="false" customHeight="false" outlineLevel="0" collapsed="false">
      <c r="A60" s="32" t="n">
        <v>622610</v>
      </c>
      <c r="B60" s="33"/>
      <c r="C60" s="34" t="n">
        <v>360</v>
      </c>
    </row>
    <row r="61" customFormat="false" ht="15" hidden="false" customHeight="false" outlineLevel="0" collapsed="false">
      <c r="A61" s="35"/>
      <c r="B61" s="36" t="s">
        <v>181</v>
      </c>
      <c r="C61" s="37" t="n">
        <v>360</v>
      </c>
    </row>
    <row r="62" customFormat="false" ht="15" hidden="false" customHeight="false" outlineLevel="0" collapsed="false">
      <c r="A62" s="32" t="n">
        <v>622620</v>
      </c>
      <c r="B62" s="33"/>
      <c r="C62" s="34" t="n">
        <v>7600.28</v>
      </c>
    </row>
    <row r="63" customFormat="false" ht="15" hidden="false" customHeight="false" outlineLevel="0" collapsed="false">
      <c r="A63" s="35"/>
      <c r="B63" s="36" t="s">
        <v>183</v>
      </c>
      <c r="C63" s="37" t="n">
        <v>7600.28</v>
      </c>
    </row>
    <row r="64" customFormat="false" ht="15" hidden="false" customHeight="false" outlineLevel="0" collapsed="false">
      <c r="A64" s="32" t="n">
        <v>622630</v>
      </c>
      <c r="B64" s="33"/>
      <c r="C64" s="34" t="n">
        <v>36720</v>
      </c>
    </row>
    <row r="65" customFormat="false" ht="15" hidden="false" customHeight="false" outlineLevel="0" collapsed="false">
      <c r="A65" s="35"/>
      <c r="B65" s="36" t="s">
        <v>185</v>
      </c>
      <c r="C65" s="37" t="n">
        <v>36720</v>
      </c>
    </row>
    <row r="66" customFormat="false" ht="15" hidden="false" customHeight="false" outlineLevel="0" collapsed="false">
      <c r="A66" s="32" t="n">
        <v>622700</v>
      </c>
      <c r="B66" s="33"/>
      <c r="C66" s="34" t="n">
        <v>2503.2</v>
      </c>
    </row>
    <row r="67" customFormat="false" ht="15" hidden="false" customHeight="false" outlineLevel="0" collapsed="false">
      <c r="A67" s="35"/>
      <c r="B67" s="36" t="s">
        <v>188</v>
      </c>
      <c r="C67" s="37" t="n">
        <v>2503.2</v>
      </c>
    </row>
    <row r="68" customFormat="false" ht="15" hidden="false" customHeight="false" outlineLevel="0" collapsed="false">
      <c r="A68" s="32" t="n">
        <v>623100</v>
      </c>
      <c r="B68" s="33"/>
      <c r="C68" s="34" t="n">
        <v>8793.04</v>
      </c>
    </row>
    <row r="69" customFormat="false" ht="15" hidden="false" customHeight="false" outlineLevel="0" collapsed="false">
      <c r="A69" s="35"/>
      <c r="B69" s="36" t="s">
        <v>190</v>
      </c>
      <c r="C69" s="37" t="n">
        <v>8793.04</v>
      </c>
    </row>
    <row r="70" customFormat="false" ht="15" hidden="false" customHeight="false" outlineLevel="0" collapsed="false">
      <c r="A70" s="32" t="n">
        <v>623202</v>
      </c>
      <c r="B70" s="33"/>
      <c r="C70" s="34" t="n">
        <v>2251.2</v>
      </c>
    </row>
    <row r="71" customFormat="false" ht="15" hidden="false" customHeight="false" outlineLevel="0" collapsed="false">
      <c r="A71" s="35"/>
      <c r="B71" s="36" t="s">
        <v>198</v>
      </c>
      <c r="C71" s="37" t="n">
        <v>2251.2</v>
      </c>
    </row>
    <row r="72" customFormat="false" ht="15" hidden="false" customHeight="false" outlineLevel="0" collapsed="false">
      <c r="A72" s="32" t="n">
        <v>623203</v>
      </c>
      <c r="B72" s="33"/>
      <c r="C72" s="34" t="n">
        <v>5083.5</v>
      </c>
    </row>
    <row r="73" customFormat="false" ht="15" hidden="false" customHeight="false" outlineLevel="0" collapsed="false">
      <c r="A73" s="35"/>
      <c r="B73" s="36" t="s">
        <v>201</v>
      </c>
      <c r="C73" s="37" t="n">
        <v>5083.5</v>
      </c>
    </row>
    <row r="74" customFormat="false" ht="15" hidden="false" customHeight="false" outlineLevel="0" collapsed="false">
      <c r="A74" s="32" t="n">
        <v>623205</v>
      </c>
      <c r="B74" s="33"/>
      <c r="C74" s="34" t="n">
        <v>10341.58</v>
      </c>
    </row>
    <row r="75" customFormat="false" ht="15" hidden="false" customHeight="false" outlineLevel="0" collapsed="false">
      <c r="A75" s="35"/>
      <c r="B75" s="36" t="s">
        <v>209</v>
      </c>
      <c r="C75" s="37" t="n">
        <v>10341.58</v>
      </c>
    </row>
    <row r="76" customFormat="false" ht="15" hidden="false" customHeight="false" outlineLevel="0" collapsed="false">
      <c r="A76" s="32" t="n">
        <v>623206</v>
      </c>
      <c r="B76" s="33"/>
      <c r="C76" s="34" t="n">
        <v>1215</v>
      </c>
    </row>
    <row r="77" customFormat="false" ht="15" hidden="false" customHeight="false" outlineLevel="0" collapsed="false">
      <c r="A77" s="35"/>
      <c r="B77" s="36" t="s">
        <v>212</v>
      </c>
      <c r="C77" s="37" t="n">
        <v>1215</v>
      </c>
    </row>
    <row r="78" customFormat="false" ht="15" hidden="false" customHeight="false" outlineLevel="0" collapsed="false">
      <c r="A78" s="32" t="n">
        <v>623302</v>
      </c>
      <c r="B78" s="33"/>
      <c r="C78" s="34" t="n">
        <v>3990</v>
      </c>
    </row>
    <row r="79" customFormat="false" ht="15" hidden="false" customHeight="false" outlineLevel="0" collapsed="false">
      <c r="A79" s="35"/>
      <c r="B79" s="36" t="s">
        <v>216</v>
      </c>
      <c r="C79" s="37" t="n">
        <v>3990</v>
      </c>
    </row>
    <row r="80" customFormat="false" ht="15" hidden="false" customHeight="false" outlineLevel="0" collapsed="false">
      <c r="A80" s="32" t="n">
        <v>623400</v>
      </c>
      <c r="B80" s="33"/>
      <c r="C80" s="34" t="n">
        <v>147</v>
      </c>
    </row>
    <row r="81" customFormat="false" ht="15" hidden="false" customHeight="false" outlineLevel="0" collapsed="false">
      <c r="A81" s="35"/>
      <c r="B81" s="36" t="s">
        <v>220</v>
      </c>
      <c r="C81" s="37" t="n">
        <v>147</v>
      </c>
    </row>
    <row r="82" customFormat="false" ht="15" hidden="false" customHeight="false" outlineLevel="0" collapsed="false">
      <c r="A82" s="32" t="n">
        <v>623601</v>
      </c>
      <c r="B82" s="33"/>
      <c r="C82" s="34" t="n">
        <v>135.98</v>
      </c>
    </row>
    <row r="83" customFormat="false" ht="15" hidden="false" customHeight="false" outlineLevel="0" collapsed="false">
      <c r="A83" s="35"/>
      <c r="B83" s="36" t="s">
        <v>225</v>
      </c>
      <c r="C83" s="37" t="n">
        <v>135.98</v>
      </c>
    </row>
    <row r="84" customFormat="false" ht="15" hidden="false" customHeight="false" outlineLevel="0" collapsed="false">
      <c r="A84" s="32" t="n">
        <v>623602</v>
      </c>
      <c r="B84" s="33"/>
      <c r="C84" s="34" t="n">
        <v>367.22</v>
      </c>
    </row>
    <row r="85" customFormat="false" ht="15" hidden="false" customHeight="false" outlineLevel="0" collapsed="false">
      <c r="A85" s="35"/>
      <c r="B85" s="36" t="s">
        <v>227</v>
      </c>
      <c r="C85" s="37" t="n">
        <v>367.22</v>
      </c>
    </row>
    <row r="86" customFormat="false" ht="15" hidden="false" customHeight="false" outlineLevel="0" collapsed="false">
      <c r="A86" s="32" t="n">
        <v>624100</v>
      </c>
      <c r="B86" s="33"/>
      <c r="C86" s="34" t="n">
        <v>58.7</v>
      </c>
    </row>
    <row r="87" customFormat="false" ht="15" hidden="false" customHeight="false" outlineLevel="0" collapsed="false">
      <c r="A87" s="35"/>
      <c r="B87" s="36" t="s">
        <v>235</v>
      </c>
      <c r="C87" s="37" t="n">
        <v>58.7</v>
      </c>
    </row>
    <row r="88" customFormat="false" ht="15" hidden="false" customHeight="false" outlineLevel="0" collapsed="false">
      <c r="A88" s="32" t="n">
        <v>625100</v>
      </c>
      <c r="B88" s="33"/>
      <c r="C88" s="34" t="n">
        <v>1349.5</v>
      </c>
    </row>
    <row r="89" customFormat="false" ht="15" hidden="false" customHeight="false" outlineLevel="0" collapsed="false">
      <c r="A89" s="35"/>
      <c r="B89" s="36" t="s">
        <v>238</v>
      </c>
      <c r="C89" s="37" t="n">
        <v>1349.5</v>
      </c>
    </row>
    <row r="90" customFormat="false" ht="15" hidden="false" customHeight="false" outlineLevel="0" collapsed="false">
      <c r="A90" s="32" t="n">
        <v>625101</v>
      </c>
      <c r="B90" s="33"/>
      <c r="C90" s="34" t="n">
        <v>610.23</v>
      </c>
    </row>
    <row r="91" customFormat="false" ht="15" hidden="false" customHeight="false" outlineLevel="0" collapsed="false">
      <c r="A91" s="35"/>
      <c r="B91" s="36" t="s">
        <v>269</v>
      </c>
      <c r="C91" s="37" t="n">
        <v>610.23</v>
      </c>
    </row>
    <row r="92" customFormat="false" ht="15" hidden="false" customHeight="false" outlineLevel="0" collapsed="false">
      <c r="A92" s="32" t="n">
        <v>625102</v>
      </c>
      <c r="B92" s="33"/>
      <c r="C92" s="34" t="n">
        <v>298.57</v>
      </c>
    </row>
    <row r="93" customFormat="false" ht="15" hidden="false" customHeight="false" outlineLevel="0" collapsed="false">
      <c r="A93" s="35"/>
      <c r="B93" s="36" t="s">
        <v>273</v>
      </c>
      <c r="C93" s="37" t="n">
        <v>298.57</v>
      </c>
    </row>
    <row r="94" customFormat="false" ht="15" hidden="false" customHeight="false" outlineLevel="0" collapsed="false">
      <c r="A94" s="32" t="n">
        <v>625103</v>
      </c>
      <c r="B94" s="33"/>
      <c r="C94" s="34" t="n">
        <v>266.7</v>
      </c>
    </row>
    <row r="95" customFormat="false" ht="15" hidden="false" customHeight="false" outlineLevel="0" collapsed="false">
      <c r="A95" s="35"/>
      <c r="B95" s="36" t="s">
        <v>275</v>
      </c>
      <c r="C95" s="37" t="n">
        <v>266.7</v>
      </c>
    </row>
    <row r="96" customFormat="false" ht="15" hidden="false" customHeight="false" outlineLevel="0" collapsed="false">
      <c r="A96" s="32" t="n">
        <v>625105</v>
      </c>
      <c r="B96" s="33"/>
      <c r="C96" s="34" t="n">
        <v>240.2</v>
      </c>
    </row>
    <row r="97" customFormat="false" ht="15" hidden="false" customHeight="false" outlineLevel="0" collapsed="false">
      <c r="A97" s="35"/>
      <c r="B97" s="36" t="s">
        <v>278</v>
      </c>
      <c r="C97" s="37" t="n">
        <v>240.2</v>
      </c>
    </row>
    <row r="98" customFormat="false" ht="15" hidden="false" customHeight="false" outlineLevel="0" collapsed="false">
      <c r="A98" s="32" t="n">
        <v>625107</v>
      </c>
      <c r="B98" s="33"/>
      <c r="C98" s="34" t="n">
        <v>1368.94</v>
      </c>
    </row>
    <row r="99" customFormat="false" ht="15" hidden="false" customHeight="false" outlineLevel="0" collapsed="false">
      <c r="A99" s="35"/>
      <c r="B99" s="36" t="s">
        <v>281</v>
      </c>
      <c r="C99" s="37" t="n">
        <v>1368.94</v>
      </c>
    </row>
    <row r="100" customFormat="false" ht="15" hidden="false" customHeight="false" outlineLevel="0" collapsed="false">
      <c r="A100" s="32" t="n">
        <v>625108</v>
      </c>
      <c r="B100" s="33"/>
      <c r="C100" s="34" t="n">
        <v>32.3</v>
      </c>
    </row>
    <row r="101" customFormat="false" ht="15" hidden="false" customHeight="false" outlineLevel="0" collapsed="false">
      <c r="A101" s="35"/>
      <c r="B101" s="36" t="s">
        <v>294</v>
      </c>
      <c r="C101" s="37" t="n">
        <v>32.3</v>
      </c>
    </row>
    <row r="102" customFormat="false" ht="15" hidden="false" customHeight="false" outlineLevel="0" collapsed="false">
      <c r="A102" s="32" t="n">
        <v>625600</v>
      </c>
      <c r="B102" s="33"/>
      <c r="C102" s="34" t="n">
        <v>1902.82</v>
      </c>
    </row>
    <row r="103" customFormat="false" ht="15" hidden="false" customHeight="false" outlineLevel="0" collapsed="false">
      <c r="A103" s="35"/>
      <c r="B103" s="36" t="s">
        <v>297</v>
      </c>
      <c r="C103" s="37" t="n">
        <v>1902.82</v>
      </c>
    </row>
    <row r="104" customFormat="false" ht="15" hidden="false" customHeight="false" outlineLevel="0" collapsed="false">
      <c r="A104" s="32" t="n">
        <v>626100</v>
      </c>
      <c r="B104" s="33"/>
      <c r="C104" s="34" t="n">
        <v>1108.79</v>
      </c>
    </row>
    <row r="105" customFormat="false" ht="15" hidden="false" customHeight="false" outlineLevel="0" collapsed="false">
      <c r="A105" s="35"/>
      <c r="B105" s="36" t="s">
        <v>328</v>
      </c>
      <c r="C105" s="37" t="n">
        <v>1108.79</v>
      </c>
    </row>
    <row r="106" customFormat="false" ht="15" hidden="false" customHeight="false" outlineLevel="0" collapsed="false">
      <c r="A106" s="32" t="n">
        <v>626300</v>
      </c>
      <c r="B106" s="33"/>
      <c r="C106" s="34" t="n">
        <v>1003.13</v>
      </c>
    </row>
    <row r="107" customFormat="false" ht="15" hidden="false" customHeight="false" outlineLevel="0" collapsed="false">
      <c r="A107" s="35"/>
      <c r="B107" s="36" t="s">
        <v>344</v>
      </c>
      <c r="C107" s="37" t="n">
        <v>1003.13</v>
      </c>
    </row>
    <row r="108" customFormat="false" ht="15" hidden="false" customHeight="false" outlineLevel="0" collapsed="false">
      <c r="A108" s="32" t="n">
        <v>626500</v>
      </c>
      <c r="B108" s="33"/>
      <c r="C108" s="34" t="n">
        <v>1097.15</v>
      </c>
    </row>
    <row r="109" customFormat="false" ht="15" hidden="false" customHeight="false" outlineLevel="0" collapsed="false">
      <c r="A109" s="35"/>
      <c r="B109" s="36" t="s">
        <v>358</v>
      </c>
      <c r="C109" s="37" t="n">
        <v>1097.15</v>
      </c>
    </row>
    <row r="110" customFormat="false" ht="15" hidden="false" customHeight="false" outlineLevel="0" collapsed="false">
      <c r="A110" s="32" t="n">
        <v>627100</v>
      </c>
      <c r="B110" s="33"/>
      <c r="C110" s="34" t="n">
        <v>755.98</v>
      </c>
    </row>
    <row r="111" customFormat="false" ht="15" hidden="false" customHeight="false" outlineLevel="0" collapsed="false">
      <c r="A111" s="35"/>
      <c r="B111" s="36" t="s">
        <v>374</v>
      </c>
      <c r="C111" s="37" t="n">
        <v>755.98</v>
      </c>
    </row>
    <row r="112" customFormat="false" ht="15" hidden="false" customHeight="false" outlineLevel="0" collapsed="false">
      <c r="A112" s="32" t="n">
        <v>627800</v>
      </c>
      <c r="B112" s="33"/>
      <c r="C112" s="34" t="n">
        <v>998.79</v>
      </c>
    </row>
    <row r="113" customFormat="false" ht="15" hidden="false" customHeight="false" outlineLevel="0" collapsed="false">
      <c r="A113" s="35"/>
      <c r="B113" s="36" t="s">
        <v>382</v>
      </c>
      <c r="C113" s="37" t="n">
        <v>998.79</v>
      </c>
    </row>
    <row r="114" customFormat="false" ht="15" hidden="false" customHeight="false" outlineLevel="0" collapsed="false">
      <c r="A114" s="32" t="n">
        <v>627802</v>
      </c>
      <c r="B114" s="33"/>
      <c r="C114" s="34" t="n">
        <v>148.02</v>
      </c>
    </row>
    <row r="115" customFormat="false" ht="15" hidden="false" customHeight="false" outlineLevel="0" collapsed="false">
      <c r="A115" s="35"/>
      <c r="B115" s="36" t="s">
        <v>401</v>
      </c>
      <c r="C115" s="37" t="n">
        <v>148.02</v>
      </c>
    </row>
    <row r="116" customFormat="false" ht="15" hidden="false" customHeight="false" outlineLevel="0" collapsed="false">
      <c r="A116" s="32" t="n">
        <v>631100</v>
      </c>
      <c r="B116" s="33"/>
      <c r="C116" s="34" t="n">
        <v>12754.9</v>
      </c>
    </row>
    <row r="117" customFormat="false" ht="15" hidden="false" customHeight="false" outlineLevel="0" collapsed="false">
      <c r="A117" s="35"/>
      <c r="B117" s="36" t="s">
        <v>439</v>
      </c>
      <c r="C117" s="37" t="n">
        <v>12754.9</v>
      </c>
    </row>
    <row r="118" customFormat="false" ht="15" hidden="false" customHeight="false" outlineLevel="0" collapsed="false">
      <c r="A118" s="32" t="n">
        <v>633300</v>
      </c>
      <c r="B118" s="33"/>
      <c r="C118" s="34" t="n">
        <v>802.17</v>
      </c>
    </row>
    <row r="119" customFormat="false" ht="15" hidden="false" customHeight="false" outlineLevel="0" collapsed="false">
      <c r="A119" s="35"/>
      <c r="B119" s="36" t="s">
        <v>441</v>
      </c>
      <c r="C119" s="37" t="n">
        <v>802.17</v>
      </c>
    </row>
    <row r="120" customFormat="false" ht="15" hidden="false" customHeight="false" outlineLevel="0" collapsed="false">
      <c r="A120" s="32" t="n">
        <v>641100</v>
      </c>
      <c r="B120" s="33"/>
      <c r="C120" s="34" t="n">
        <v>129433.61</v>
      </c>
    </row>
    <row r="121" customFormat="false" ht="15" hidden="false" customHeight="false" outlineLevel="0" collapsed="false">
      <c r="A121" s="35"/>
      <c r="B121" s="36" t="s">
        <v>443</v>
      </c>
      <c r="C121" s="37" t="n">
        <v>129433.61</v>
      </c>
    </row>
    <row r="122" customFormat="false" ht="15" hidden="false" customHeight="false" outlineLevel="0" collapsed="false">
      <c r="A122" s="32" t="n">
        <v>641400</v>
      </c>
      <c r="B122" s="33"/>
      <c r="C122" s="34" t="n">
        <v>939.87</v>
      </c>
    </row>
    <row r="123" customFormat="false" ht="15" hidden="false" customHeight="false" outlineLevel="0" collapsed="false">
      <c r="A123" s="35"/>
      <c r="B123" s="36" t="s">
        <v>445</v>
      </c>
      <c r="C123" s="37" t="n">
        <v>939.87</v>
      </c>
    </row>
    <row r="124" customFormat="false" ht="15" hidden="false" customHeight="false" outlineLevel="0" collapsed="false">
      <c r="A124" s="32" t="n">
        <v>645100</v>
      </c>
      <c r="B124" s="33"/>
      <c r="C124" s="34" t="n">
        <v>35471.96</v>
      </c>
    </row>
    <row r="125" customFormat="false" ht="15" hidden="false" customHeight="false" outlineLevel="0" collapsed="false">
      <c r="A125" s="35"/>
      <c r="B125" s="36" t="s">
        <v>447</v>
      </c>
      <c r="C125" s="37" t="n">
        <v>35471.96</v>
      </c>
    </row>
    <row r="126" customFormat="false" ht="15" hidden="false" customHeight="false" outlineLevel="0" collapsed="false">
      <c r="A126" s="32" t="n">
        <v>645200</v>
      </c>
      <c r="B126" s="33"/>
      <c r="C126" s="34" t="n">
        <v>1277.17</v>
      </c>
    </row>
    <row r="127" customFormat="false" ht="15" hidden="false" customHeight="false" outlineLevel="0" collapsed="false">
      <c r="A127" s="35"/>
      <c r="B127" s="36" t="s">
        <v>449</v>
      </c>
      <c r="C127" s="37" t="n">
        <v>1277.17</v>
      </c>
    </row>
    <row r="128" customFormat="false" ht="15" hidden="false" customHeight="false" outlineLevel="0" collapsed="false">
      <c r="A128" s="32" t="n">
        <v>645300</v>
      </c>
      <c r="B128" s="33"/>
      <c r="C128" s="34" t="n">
        <v>6049.75</v>
      </c>
    </row>
    <row r="129" customFormat="false" ht="15" hidden="false" customHeight="false" outlineLevel="0" collapsed="false">
      <c r="A129" s="35"/>
      <c r="B129" s="36" t="s">
        <v>451</v>
      </c>
      <c r="C129" s="37" t="n">
        <v>6049.75</v>
      </c>
    </row>
    <row r="130" customFormat="false" ht="15" hidden="false" customHeight="false" outlineLevel="0" collapsed="false">
      <c r="A130" s="32" t="n">
        <v>645305</v>
      </c>
      <c r="B130" s="33"/>
      <c r="C130" s="34" t="n">
        <v>4189.74</v>
      </c>
    </row>
    <row r="131" customFormat="false" ht="15" hidden="false" customHeight="false" outlineLevel="0" collapsed="false">
      <c r="A131" s="35"/>
      <c r="B131" s="36" t="s">
        <v>453</v>
      </c>
      <c r="C131" s="37" t="n">
        <v>4189.74</v>
      </c>
    </row>
    <row r="132" customFormat="false" ht="15" hidden="false" customHeight="false" outlineLevel="0" collapsed="false">
      <c r="A132" s="32" t="n">
        <v>645320</v>
      </c>
      <c r="B132" s="33"/>
      <c r="C132" s="34" t="n">
        <v>1495.86</v>
      </c>
    </row>
    <row r="133" customFormat="false" ht="15" hidden="false" customHeight="false" outlineLevel="0" collapsed="false">
      <c r="A133" s="35"/>
      <c r="B133" s="36" t="s">
        <v>455</v>
      </c>
      <c r="C133" s="37" t="n">
        <v>1495.86</v>
      </c>
    </row>
    <row r="134" customFormat="false" ht="15" hidden="false" customHeight="false" outlineLevel="0" collapsed="false">
      <c r="A134" s="32" t="n">
        <v>645400</v>
      </c>
      <c r="B134" s="33"/>
      <c r="C134" s="34" t="n">
        <v>5436.23</v>
      </c>
    </row>
    <row r="135" customFormat="false" ht="15" hidden="false" customHeight="false" outlineLevel="0" collapsed="false">
      <c r="A135" s="35"/>
      <c r="B135" s="36" t="s">
        <v>457</v>
      </c>
      <c r="C135" s="37" t="n">
        <v>5436.23</v>
      </c>
    </row>
    <row r="136" customFormat="false" ht="15" hidden="false" customHeight="false" outlineLevel="0" collapsed="false">
      <c r="A136" s="32" t="n">
        <v>645810</v>
      </c>
      <c r="B136" s="33"/>
      <c r="C136" s="34" t="n">
        <v>2.92</v>
      </c>
    </row>
    <row r="137" customFormat="false" ht="15" hidden="false" customHeight="false" outlineLevel="0" collapsed="false">
      <c r="A137" s="35"/>
      <c r="B137" s="36" t="s">
        <v>459</v>
      </c>
      <c r="C137" s="37" t="n">
        <v>2.92</v>
      </c>
    </row>
    <row r="138" customFormat="false" ht="15" hidden="false" customHeight="false" outlineLevel="0" collapsed="false">
      <c r="A138" s="32" t="n">
        <v>647000</v>
      </c>
      <c r="B138" s="33"/>
      <c r="C138" s="34" t="n">
        <v>1398.75</v>
      </c>
    </row>
    <row r="139" customFormat="false" ht="15" hidden="false" customHeight="false" outlineLevel="0" collapsed="false">
      <c r="A139" s="35"/>
      <c r="B139" s="36" t="s">
        <v>461</v>
      </c>
      <c r="C139" s="37" t="n">
        <v>1398.75</v>
      </c>
    </row>
    <row r="140" customFormat="false" ht="15" hidden="false" customHeight="false" outlineLevel="0" collapsed="false">
      <c r="A140" s="32" t="n">
        <v>647500</v>
      </c>
      <c r="B140" s="33"/>
      <c r="C140" s="34" t="n">
        <v>1190</v>
      </c>
    </row>
    <row r="141" customFormat="false" ht="15" hidden="false" customHeight="false" outlineLevel="0" collapsed="false">
      <c r="A141" s="35"/>
      <c r="B141" s="36" t="s">
        <v>463</v>
      </c>
      <c r="C141" s="37" t="n">
        <v>1190</v>
      </c>
    </row>
    <row r="142" customFormat="false" ht="15" hidden="false" customHeight="false" outlineLevel="0" collapsed="false">
      <c r="A142" s="32" t="n">
        <v>648000</v>
      </c>
      <c r="B142" s="33"/>
      <c r="C142" s="34" t="n">
        <v>140</v>
      </c>
    </row>
    <row r="143" customFormat="false" ht="15" hidden="false" customHeight="false" outlineLevel="0" collapsed="false">
      <c r="A143" s="35"/>
      <c r="B143" s="36" t="s">
        <v>465</v>
      </c>
      <c r="C143" s="37" t="n">
        <v>140</v>
      </c>
    </row>
    <row r="144" customFormat="false" ht="15" hidden="false" customHeight="false" outlineLevel="0" collapsed="false">
      <c r="A144" s="32" t="n">
        <v>657630</v>
      </c>
      <c r="B144" s="33"/>
      <c r="C144" s="34" t="n">
        <v>25000</v>
      </c>
    </row>
    <row r="145" customFormat="false" ht="15" hidden="false" customHeight="false" outlineLevel="0" collapsed="false">
      <c r="A145" s="35"/>
      <c r="B145" s="36" t="s">
        <v>53</v>
      </c>
      <c r="C145" s="37" t="n">
        <v>25000</v>
      </c>
    </row>
    <row r="146" customFormat="false" ht="15" hidden="false" customHeight="false" outlineLevel="0" collapsed="false">
      <c r="A146" s="32" t="n">
        <v>658000</v>
      </c>
      <c r="B146" s="33"/>
      <c r="C146" s="34" t="n">
        <v>0.79</v>
      </c>
    </row>
    <row r="147" customFormat="false" ht="15" hidden="false" customHeight="false" outlineLevel="0" collapsed="false">
      <c r="A147" s="35"/>
      <c r="B147" s="36" t="s">
        <v>54</v>
      </c>
      <c r="C147" s="37" t="n">
        <v>0.79</v>
      </c>
    </row>
    <row r="148" customFormat="false" ht="15" hidden="false" customHeight="false" outlineLevel="0" collapsed="false">
      <c r="A148" s="38" t="s">
        <v>472</v>
      </c>
      <c r="B148" s="39"/>
      <c r="C148" s="40" t="n">
        <v>372083.04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74"/>
  <sheetViews>
    <sheetView showFormulas="false" showGridLines="true" showRowColHeaders="true" showZeros="true" rightToLeft="false" tabSelected="false" showOutlineSymbols="true" defaultGridColor="true" view="pageBreakPreview" topLeftCell="A52" colorId="64" zoomScale="100" zoomScaleNormal="100" zoomScalePageLayoutView="100" workbookViewId="0">
      <selection pane="topLeft" activeCell="B61" activeCellId="0" sqref="B61"/>
    </sheetView>
  </sheetViews>
  <sheetFormatPr defaultRowHeight="13.8" zeroHeight="false" outlineLevelRow="0" outlineLevelCol="0"/>
  <cols>
    <col collapsed="false" customWidth="false" hidden="false" outlineLevel="0" max="1" min="1" style="41" width="11.4"/>
    <col collapsed="false" customWidth="false" hidden="false" outlineLevel="0" max="2" min="2" style="0" width="11.4"/>
    <col collapsed="false" customWidth="true" hidden="false" outlineLevel="0" max="3" min="3" style="25" width="36.78"/>
    <col collapsed="false" customWidth="true" hidden="false" outlineLevel="0" max="4" min="4" style="0" width="35.64"/>
    <col collapsed="false" customWidth="true" hidden="false" outlineLevel="0" max="5" min="5" style="25" width="37.24"/>
    <col collapsed="false" customWidth="true" hidden="false" outlineLevel="0" max="18" min="6" style="0" width="7.41"/>
    <col collapsed="false" customWidth="false" hidden="false" outlineLevel="0" max="1025" min="19" style="0" width="11.4"/>
  </cols>
  <sheetData>
    <row r="1" customFormat="false" ht="13.8" hidden="false" customHeight="false" outlineLevel="0" collapsed="false">
      <c r="A1" s="42" t="n">
        <v>604820</v>
      </c>
      <c r="B1" s="43" t="n">
        <f aca="false">SUMIF(KodKompt,A1,Sold)</f>
        <v>4749</v>
      </c>
      <c r="C1" s="44" t="s">
        <v>10</v>
      </c>
      <c r="E1" s="45" t="s">
        <v>42</v>
      </c>
      <c r="F1" s="0" t="n">
        <v>631100</v>
      </c>
      <c r="G1" s="0" t="n">
        <v>633300</v>
      </c>
      <c r="H1" s="0" t="n">
        <v>648000</v>
      </c>
    </row>
    <row r="2" customFormat="false" ht="13.8" hidden="false" customHeight="false" outlineLevel="0" collapsed="false">
      <c r="A2" s="42" t="n">
        <v>606100</v>
      </c>
      <c r="B2" s="43" t="n">
        <f aca="false">SUMIF(KodKompt,A2,Sold)</f>
        <v>1989.16</v>
      </c>
      <c r="C2" s="46" t="s">
        <v>6</v>
      </c>
      <c r="E2" s="45" t="s">
        <v>44</v>
      </c>
      <c r="F2" s="0" t="n">
        <v>641100</v>
      </c>
      <c r="G2" s="0" t="n">
        <v>641200</v>
      </c>
      <c r="H2" s="0" t="n">
        <v>641400</v>
      </c>
      <c r="I2" s="0" t="n">
        <v>641430</v>
      </c>
      <c r="J2" s="0" t="n">
        <v>641440</v>
      </c>
    </row>
    <row r="3" customFormat="false" ht="13.8" hidden="false" customHeight="false" outlineLevel="0" collapsed="false">
      <c r="A3" s="42" t="n">
        <v>606101</v>
      </c>
      <c r="B3" s="43" t="n">
        <f aca="false">SUMIF(KodKompt,A3,Sold)</f>
        <v>134.47</v>
      </c>
      <c r="C3" s="46" t="s">
        <v>6</v>
      </c>
      <c r="E3" s="45" t="s">
        <v>46</v>
      </c>
      <c r="F3" s="0" t="n">
        <v>645100</v>
      </c>
      <c r="G3" s="0" t="n">
        <v>645200</v>
      </c>
      <c r="H3" s="0" t="n">
        <v>645300</v>
      </c>
      <c r="I3" s="0" t="n">
        <v>645305</v>
      </c>
      <c r="J3" s="0" t="n">
        <v>645320</v>
      </c>
      <c r="K3" s="0" t="n">
        <v>645400</v>
      </c>
      <c r="L3" s="0" t="n">
        <v>645810</v>
      </c>
      <c r="M3" s="0" t="n">
        <v>645820</v>
      </c>
      <c r="N3" s="0" t="n">
        <v>647000</v>
      </c>
      <c r="O3" s="0" t="n">
        <v>647410</v>
      </c>
      <c r="P3" s="0" t="n">
        <v>647500</v>
      </c>
      <c r="Q3" s="0" t="n">
        <v>648000</v>
      </c>
    </row>
    <row r="4" customFormat="false" ht="13.8" hidden="false" customHeight="false" outlineLevel="0" collapsed="false">
      <c r="A4" s="42" t="n">
        <v>606300</v>
      </c>
      <c r="B4" s="43" t="n">
        <f aca="false">SUMIF(KodKompt,A4,Sold)</f>
        <v>915.4</v>
      </c>
      <c r="C4" s="46" t="s">
        <v>8</v>
      </c>
      <c r="E4" s="25" t="s">
        <v>473</v>
      </c>
      <c r="F4" s="0" t="n">
        <v>606100</v>
      </c>
      <c r="G4" s="0" t="n">
        <v>606101</v>
      </c>
    </row>
    <row r="5" customFormat="false" ht="13.8" hidden="false" customHeight="false" outlineLevel="0" collapsed="false">
      <c r="A5" s="42" t="n">
        <v>606400</v>
      </c>
      <c r="B5" s="43" t="n">
        <f aca="false">SUMIF(KodKompt,A5,Sold)</f>
        <v>1332.66</v>
      </c>
      <c r="C5" s="46" t="s">
        <v>8</v>
      </c>
      <c r="E5" s="25" t="s">
        <v>474</v>
      </c>
      <c r="F5" s="0" t="n">
        <v>606300</v>
      </c>
      <c r="G5" s="0" t="n">
        <v>606400</v>
      </c>
      <c r="H5" s="0" t="n">
        <v>606500</v>
      </c>
    </row>
    <row r="6" customFormat="false" ht="13.8" hidden="false" customHeight="false" outlineLevel="0" collapsed="false">
      <c r="A6" s="42" t="n">
        <v>606500</v>
      </c>
      <c r="B6" s="43" t="n">
        <f aca="false">SUMIF(KodKompt,A6,Sold)</f>
        <v>6.6</v>
      </c>
      <c r="C6" s="46" t="s">
        <v>8</v>
      </c>
      <c r="E6" s="25" t="s">
        <v>475</v>
      </c>
      <c r="F6" s="0" t="n">
        <v>604820</v>
      </c>
    </row>
    <row r="7" customFormat="false" ht="13.8" hidden="false" customHeight="false" outlineLevel="0" collapsed="false">
      <c r="A7" s="42" t="n">
        <v>607400</v>
      </c>
      <c r="B7" s="43" t="n">
        <f aca="false">SUMIF(KodKompt,A8,Sold)</f>
        <v>104.5</v>
      </c>
      <c r="C7" s="44" t="s">
        <v>50</v>
      </c>
      <c r="E7" s="25" t="s">
        <v>476</v>
      </c>
      <c r="F7" s="0" t="n">
        <v>612200</v>
      </c>
      <c r="G7" s="0" t="n">
        <v>613201</v>
      </c>
      <c r="H7" s="0" t="n">
        <v>613202</v>
      </c>
      <c r="I7" s="0" t="n">
        <v>613203</v>
      </c>
      <c r="J7" s="0" t="n">
        <v>613204</v>
      </c>
      <c r="K7" s="0" t="n">
        <v>613205</v>
      </c>
      <c r="L7" s="0" t="n">
        <v>613207</v>
      </c>
      <c r="M7" s="0" t="n">
        <v>613500</v>
      </c>
      <c r="N7" s="0" t="n">
        <v>614001</v>
      </c>
      <c r="O7" s="0" t="n">
        <v>614002</v>
      </c>
      <c r="P7" s="0" t="n">
        <v>614003</v>
      </c>
      <c r="Q7" s="0" t="n">
        <v>614005</v>
      </c>
      <c r="R7" s="0" t="n">
        <v>614006</v>
      </c>
    </row>
    <row r="8" customFormat="false" ht="13.8" hidden="false" customHeight="false" outlineLevel="0" collapsed="false">
      <c r="A8" s="42" t="n">
        <v>612200</v>
      </c>
      <c r="B8" s="43" t="n">
        <f aca="false">SUMIF(KodKompt,A8,Sold)</f>
        <v>104.5</v>
      </c>
      <c r="C8" s="46" t="s">
        <v>11</v>
      </c>
      <c r="E8" s="25" t="s">
        <v>477</v>
      </c>
      <c r="F8" s="0" t="n">
        <v>615200</v>
      </c>
      <c r="G8" s="0" t="n">
        <v>615500</v>
      </c>
    </row>
    <row r="9" customFormat="false" ht="13.8" hidden="false" customHeight="false" outlineLevel="0" collapsed="false">
      <c r="A9" s="42" t="n">
        <v>613201</v>
      </c>
      <c r="B9" s="43" t="n">
        <f aca="false">SUMIF(KodKompt,A9,Sold)</f>
        <v>2455</v>
      </c>
      <c r="C9" s="46" t="s">
        <v>11</v>
      </c>
      <c r="E9" s="25" t="s">
        <v>478</v>
      </c>
      <c r="F9" s="0" t="n">
        <v>615600</v>
      </c>
    </row>
    <row r="10" customFormat="false" ht="13.8" hidden="false" customHeight="false" outlineLevel="0" collapsed="false">
      <c r="A10" s="42" t="n">
        <v>613202</v>
      </c>
      <c r="B10" s="43" t="n">
        <f aca="false">SUMIF(KodKompt,A10,Sold)</f>
        <v>1024.77</v>
      </c>
      <c r="C10" s="46" t="s">
        <v>11</v>
      </c>
      <c r="E10" s="25" t="s">
        <v>479</v>
      </c>
      <c r="F10" s="0" t="n">
        <v>616001</v>
      </c>
      <c r="G10" s="0" t="n">
        <v>616003</v>
      </c>
    </row>
    <row r="11" customFormat="false" ht="13.8" hidden="false" customHeight="false" outlineLevel="0" collapsed="false">
      <c r="A11" s="42" t="n">
        <v>613203</v>
      </c>
      <c r="B11" s="43" t="n">
        <f aca="false">SUMIF(KodKompt,A11,Sold)</f>
        <v>2174.61</v>
      </c>
      <c r="C11" s="46" t="s">
        <v>11</v>
      </c>
      <c r="E11" s="25" t="s">
        <v>480</v>
      </c>
      <c r="F11" s="0" t="n">
        <v>618100</v>
      </c>
      <c r="G11" s="0" t="n">
        <v>618300</v>
      </c>
    </row>
    <row r="12" customFormat="false" ht="13.8" hidden="false" customHeight="false" outlineLevel="0" collapsed="false">
      <c r="A12" s="42" t="n">
        <v>613204</v>
      </c>
      <c r="B12" s="43" t="n">
        <f aca="false">SUMIF(KodKompt,A12,Sold)</f>
        <v>948.78</v>
      </c>
      <c r="C12" s="46" t="s">
        <v>11</v>
      </c>
      <c r="E12" s="25" t="s">
        <v>481</v>
      </c>
    </row>
    <row r="13" customFormat="false" ht="13.8" hidden="false" customHeight="false" outlineLevel="0" collapsed="false">
      <c r="A13" s="42" t="n">
        <v>613205</v>
      </c>
      <c r="B13" s="43" t="n">
        <f aca="false">SUMIF(KodKompt,A13,Sold)</f>
        <v>2515.24</v>
      </c>
      <c r="C13" s="46" t="s">
        <v>11</v>
      </c>
      <c r="E13" s="25" t="s">
        <v>482</v>
      </c>
      <c r="F13" s="0" t="n">
        <v>622600</v>
      </c>
      <c r="G13" s="0" t="n">
        <v>622610</v>
      </c>
      <c r="H13" s="0" t="n">
        <v>622620</v>
      </c>
      <c r="I13" s="0" t="n">
        <v>622700</v>
      </c>
    </row>
    <row r="14" customFormat="false" ht="13.8" hidden="false" customHeight="false" outlineLevel="0" collapsed="false">
      <c r="A14" s="42" t="n">
        <v>613207</v>
      </c>
      <c r="B14" s="43" t="n">
        <f aca="false">SUMIF(KodKompt,A14,Sold)</f>
        <v>7666.65</v>
      </c>
      <c r="C14" s="46" t="s">
        <v>11</v>
      </c>
      <c r="E14" s="25" t="s">
        <v>483</v>
      </c>
      <c r="F14" s="0" t="n">
        <v>618500</v>
      </c>
    </row>
    <row r="15" customFormat="false" ht="13.8" hidden="false" customHeight="false" outlineLevel="0" collapsed="false">
      <c r="A15" s="42" t="n">
        <v>613500</v>
      </c>
      <c r="B15" s="43" t="n">
        <f aca="false">SUMIF(KodKompt,A15,Sold)</f>
        <v>80</v>
      </c>
      <c r="C15" s="46" t="s">
        <v>11</v>
      </c>
      <c r="E15" s="25" t="s">
        <v>484</v>
      </c>
      <c r="F15" s="0" t="n">
        <v>623302</v>
      </c>
    </row>
    <row r="16" customFormat="false" ht="13.8" hidden="false" customHeight="false" outlineLevel="0" collapsed="false">
      <c r="A16" s="42" t="n">
        <v>614001</v>
      </c>
      <c r="B16" s="43" t="n">
        <f aca="false">SUMIF(KodKompt,A16,Sold)</f>
        <v>90</v>
      </c>
      <c r="C16" s="46" t="s">
        <v>11</v>
      </c>
      <c r="E16" s="25" t="s">
        <v>485</v>
      </c>
    </row>
    <row r="17" customFormat="false" ht="13.8" hidden="false" customHeight="false" outlineLevel="0" collapsed="false">
      <c r="A17" s="42" t="n">
        <v>614002</v>
      </c>
      <c r="B17" s="43" t="n">
        <f aca="false">SUMIF(KodKompt,A17,Sold)</f>
        <v>240</v>
      </c>
      <c r="C17" s="46" t="s">
        <v>11</v>
      </c>
      <c r="E17" s="25" t="s">
        <v>486</v>
      </c>
    </row>
    <row r="18" customFormat="false" ht="13.8" hidden="false" customHeight="false" outlineLevel="0" collapsed="false">
      <c r="A18" s="42" t="n">
        <v>614003</v>
      </c>
      <c r="B18" s="43" t="n">
        <f aca="false">SUMIF(KodKompt,A18,Sold)</f>
        <v>90</v>
      </c>
      <c r="C18" s="46" t="s">
        <v>11</v>
      </c>
      <c r="E18" s="25" t="s">
        <v>487</v>
      </c>
      <c r="F18" s="0" t="n">
        <v>623100</v>
      </c>
    </row>
    <row r="19" customFormat="false" ht="13.8" hidden="false" customHeight="false" outlineLevel="0" collapsed="false">
      <c r="A19" s="42" t="n">
        <v>614005</v>
      </c>
      <c r="B19" s="43" t="n">
        <f aca="false">SUMIF(KodKompt,A19,Sold)</f>
        <v>1392.62</v>
      </c>
      <c r="C19" s="46" t="s">
        <v>51</v>
      </c>
      <c r="E19" s="25" t="s">
        <v>488</v>
      </c>
      <c r="F19" s="0" t="n">
        <v>623202</v>
      </c>
      <c r="G19" s="0" t="n">
        <v>623203</v>
      </c>
      <c r="H19" s="0" t="n">
        <v>623205</v>
      </c>
      <c r="I19" s="0" t="n">
        <v>623206</v>
      </c>
    </row>
    <row r="20" customFormat="false" ht="13.8" hidden="false" customHeight="false" outlineLevel="0" collapsed="false">
      <c r="A20" s="42" t="n">
        <v>614006</v>
      </c>
      <c r="B20" s="43" t="n">
        <f aca="false">SUMIF(KodKompt,A20,Sold)</f>
        <v>600</v>
      </c>
      <c r="C20" s="46" t="s">
        <v>52</v>
      </c>
      <c r="E20" s="25" t="s">
        <v>489</v>
      </c>
      <c r="F20" s="0" t="n">
        <v>622630</v>
      </c>
      <c r="G20" s="0" t="n">
        <v>623601</v>
      </c>
      <c r="H20" s="0" t="n">
        <v>623602</v>
      </c>
    </row>
    <row r="21" customFormat="false" ht="13.8" hidden="false" customHeight="false" outlineLevel="0" collapsed="false">
      <c r="A21" s="42" t="n">
        <v>615200</v>
      </c>
      <c r="B21" s="43" t="n">
        <f aca="false">SUMIF(KodKompt,A21,Sold)</f>
        <v>1312.58</v>
      </c>
      <c r="C21" s="46" t="s">
        <v>13</v>
      </c>
      <c r="E21" s="25" t="s">
        <v>490</v>
      </c>
      <c r="F21" s="0" t="n">
        <v>623400</v>
      </c>
      <c r="G21" s="0" t="n">
        <v>624100</v>
      </c>
      <c r="H21" s="0" t="n">
        <v>625100</v>
      </c>
      <c r="I21" s="0" t="n">
        <v>625101</v>
      </c>
      <c r="J21" s="0" t="n">
        <v>625102</v>
      </c>
      <c r="K21" s="0" t="n">
        <v>625103</v>
      </c>
      <c r="L21" s="0" t="n">
        <v>625105</v>
      </c>
      <c r="M21" s="0" t="n">
        <v>625107</v>
      </c>
      <c r="N21" s="0" t="n">
        <v>625108</v>
      </c>
      <c r="O21" s="0" t="n">
        <v>625600</v>
      </c>
    </row>
    <row r="22" customFormat="false" ht="13.8" hidden="false" customHeight="false" outlineLevel="0" collapsed="false">
      <c r="A22" s="42" t="n">
        <v>615500</v>
      </c>
      <c r="B22" s="43" t="n">
        <f aca="false">SUMIF(KodKompt,A22,Sold)</f>
        <v>82.37</v>
      </c>
      <c r="C22" s="46" t="s">
        <v>13</v>
      </c>
      <c r="E22" s="25" t="s">
        <v>491</v>
      </c>
      <c r="F22" s="0" t="n">
        <v>626100</v>
      </c>
      <c r="G22" s="0" t="n">
        <v>626300</v>
      </c>
      <c r="H22" s="0" t="n">
        <v>626500</v>
      </c>
    </row>
    <row r="23" customFormat="false" ht="13.8" hidden="false" customHeight="false" outlineLevel="0" collapsed="false">
      <c r="A23" s="42" t="n">
        <v>615600</v>
      </c>
      <c r="B23" s="43" t="n">
        <f aca="false">SUMIF(KodKompt,A23,Sold)</f>
        <v>8658.86</v>
      </c>
      <c r="C23" s="46" t="s">
        <v>15</v>
      </c>
      <c r="E23" s="25" t="s">
        <v>492</v>
      </c>
      <c r="F23" s="0" t="n">
        <v>627100</v>
      </c>
      <c r="G23" s="0" t="n">
        <v>627800</v>
      </c>
      <c r="H23" s="0" t="n">
        <v>627802</v>
      </c>
    </row>
    <row r="24" customFormat="false" ht="13.8" hidden="false" customHeight="false" outlineLevel="0" collapsed="false">
      <c r="A24" s="42" t="n">
        <v>616001</v>
      </c>
      <c r="B24" s="43" t="n">
        <f aca="false">SUMIF(KodKompt,A24,Sold)</f>
        <v>3625.05</v>
      </c>
      <c r="C24" s="46" t="s">
        <v>16</v>
      </c>
      <c r="E24" s="25" t="s">
        <v>493</v>
      </c>
    </row>
    <row r="25" customFormat="false" ht="13.8" hidden="false" customHeight="false" outlineLevel="0" collapsed="false">
      <c r="A25" s="42" t="n">
        <v>618100</v>
      </c>
      <c r="B25" s="43" t="n">
        <f aca="false">SUMIF(KodKompt,A25,Sold)</f>
        <v>34.7</v>
      </c>
      <c r="C25" s="46" t="s">
        <v>18</v>
      </c>
      <c r="E25" s="25" t="s">
        <v>494</v>
      </c>
      <c r="F25" s="0" t="n">
        <v>628100</v>
      </c>
    </row>
    <row r="26" customFormat="false" ht="13.8" hidden="false" customHeight="false" outlineLevel="0" collapsed="false">
      <c r="A26" s="42" t="n">
        <v>618300</v>
      </c>
      <c r="B26" s="43" t="n">
        <f aca="false">SUMIF(KodKompt,A26,Sold)</f>
        <v>35.99</v>
      </c>
      <c r="C26" s="46" t="s">
        <v>18</v>
      </c>
    </row>
    <row r="27" customFormat="false" ht="13.8" hidden="false" customHeight="false" outlineLevel="0" collapsed="false">
      <c r="A27" s="42" t="n">
        <v>618500</v>
      </c>
      <c r="B27" s="43" t="n">
        <f aca="false">SUMIF(KodKompt,A27,Sold)</f>
        <v>109.16</v>
      </c>
      <c r="C27" s="46" t="s">
        <v>23</v>
      </c>
    </row>
    <row r="28" customFormat="false" ht="13.8" hidden="false" customHeight="false" outlineLevel="0" collapsed="false">
      <c r="A28" s="42" t="n">
        <v>622600</v>
      </c>
      <c r="B28" s="43" t="n">
        <f aca="false">SUMIF(KodKompt,A28,Sold)</f>
        <v>11550</v>
      </c>
      <c r="C28" s="46" t="s">
        <v>21</v>
      </c>
    </row>
    <row r="29" customFormat="false" ht="13.8" hidden="false" customHeight="false" outlineLevel="0" collapsed="false">
      <c r="A29" s="42" t="n">
        <v>622610</v>
      </c>
      <c r="B29" s="43" t="n">
        <f aca="false">SUMIF(KodKompt,A29,Sold)</f>
        <v>360</v>
      </c>
      <c r="C29" s="46" t="s">
        <v>21</v>
      </c>
    </row>
    <row r="30" customFormat="false" ht="13.8" hidden="false" customHeight="false" outlineLevel="0" collapsed="false">
      <c r="A30" s="42" t="n">
        <v>622620</v>
      </c>
      <c r="B30" s="43" t="n">
        <f aca="false">SUMIF(KodKompt,A30,Sold)</f>
        <v>7600.28</v>
      </c>
      <c r="C30" s="46" t="s">
        <v>21</v>
      </c>
    </row>
    <row r="31" customFormat="false" ht="13.8" hidden="false" customHeight="false" outlineLevel="0" collapsed="false">
      <c r="A31" s="42" t="n">
        <v>622620</v>
      </c>
      <c r="B31" s="43" t="n">
        <f aca="false">SUMIF(KodKompt,A31,Sold)</f>
        <v>7600.28</v>
      </c>
      <c r="C31" s="46" t="s">
        <v>21</v>
      </c>
    </row>
    <row r="32" customFormat="false" ht="13.8" hidden="false" customHeight="false" outlineLevel="0" collapsed="false">
      <c r="A32" s="42" t="n">
        <v>622630</v>
      </c>
      <c r="B32" s="43" t="n">
        <f aca="false">SUMIF(KodKompt,A32,Sold)</f>
        <v>36720</v>
      </c>
      <c r="C32" s="46" t="s">
        <v>495</v>
      </c>
    </row>
    <row r="33" customFormat="false" ht="13.8" hidden="false" customHeight="false" outlineLevel="0" collapsed="false">
      <c r="A33" s="42" t="n">
        <v>622700</v>
      </c>
      <c r="B33" s="43" t="n">
        <f aca="false">SUMIF(KodKompt,A33,Sold)</f>
        <v>2503.2</v>
      </c>
      <c r="C33" s="46" t="s">
        <v>21</v>
      </c>
    </row>
    <row r="34" customFormat="false" ht="13.8" hidden="false" customHeight="false" outlineLevel="0" collapsed="false">
      <c r="A34" s="42" t="n">
        <v>623100</v>
      </c>
      <c r="B34" s="43" t="n">
        <f aca="false">SUMIF(KodKompt,A34,Sold)</f>
        <v>8793.04</v>
      </c>
      <c r="C34" s="46" t="s">
        <v>27</v>
      </c>
    </row>
    <row r="35" customFormat="false" ht="13.8" hidden="false" customHeight="false" outlineLevel="0" collapsed="false">
      <c r="A35" s="42" t="n">
        <v>623202</v>
      </c>
      <c r="B35" s="43" t="n">
        <f aca="false">SUMIF(KodKompt,A35,Sold)</f>
        <v>2251.2</v>
      </c>
      <c r="C35" s="46" t="s">
        <v>28</v>
      </c>
    </row>
    <row r="36" customFormat="false" ht="13.8" hidden="false" customHeight="false" outlineLevel="0" collapsed="false">
      <c r="A36" s="42" t="n">
        <v>623203</v>
      </c>
      <c r="B36" s="43" t="n">
        <f aca="false">SUMIF(KodKompt,A36,Sold)</f>
        <v>5083.5</v>
      </c>
      <c r="C36" s="46" t="s">
        <v>28</v>
      </c>
    </row>
    <row r="37" customFormat="false" ht="13.8" hidden="false" customHeight="false" outlineLevel="0" collapsed="false">
      <c r="A37" s="42" t="n">
        <v>623205</v>
      </c>
      <c r="B37" s="43" t="n">
        <f aca="false">SUMIF(KodKompt,A37,Sold)</f>
        <v>10341.58</v>
      </c>
      <c r="C37" s="46" t="s">
        <v>28</v>
      </c>
    </row>
    <row r="38" customFormat="false" ht="13.8" hidden="false" customHeight="false" outlineLevel="0" collapsed="false">
      <c r="A38" s="42" t="n">
        <v>623206</v>
      </c>
      <c r="B38" s="43" t="n">
        <f aca="false">SUMIF(KodKompt,A38,Sold)</f>
        <v>1215</v>
      </c>
      <c r="C38" s="46" t="s">
        <v>28</v>
      </c>
    </row>
    <row r="39" customFormat="false" ht="13.8" hidden="false" customHeight="false" outlineLevel="0" collapsed="false">
      <c r="A39" s="42" t="n">
        <v>623302</v>
      </c>
      <c r="B39" s="43" t="n">
        <f aca="false">SUMIF(KodKompt,A39,Sold)</f>
        <v>3990</v>
      </c>
      <c r="C39" s="46" t="s">
        <v>24</v>
      </c>
    </row>
    <row r="40" customFormat="false" ht="13.8" hidden="false" customHeight="false" outlineLevel="0" collapsed="false">
      <c r="A40" s="42" t="n">
        <v>623400</v>
      </c>
      <c r="B40" s="43" t="n">
        <f aca="false">SUMIF(KodKompt,A40,Sold)</f>
        <v>147</v>
      </c>
      <c r="C40" s="46" t="s">
        <v>32</v>
      </c>
    </row>
    <row r="41" customFormat="false" ht="13.8" hidden="false" customHeight="false" outlineLevel="0" collapsed="false">
      <c r="A41" s="42" t="n">
        <v>623601</v>
      </c>
      <c r="B41" s="43" t="n">
        <f aca="false">SUMIF(KodKompt,A41,Sold)</f>
        <v>135.98</v>
      </c>
      <c r="C41" s="46" t="s">
        <v>495</v>
      </c>
    </row>
    <row r="42" customFormat="false" ht="13.8" hidden="false" customHeight="false" outlineLevel="0" collapsed="false">
      <c r="A42" s="42" t="n">
        <v>623602</v>
      </c>
      <c r="B42" s="43" t="n">
        <f aca="false">SUMIF(KodKompt,A42,Sold)</f>
        <v>367.22</v>
      </c>
      <c r="C42" s="46" t="s">
        <v>495</v>
      </c>
    </row>
    <row r="43" customFormat="false" ht="13.8" hidden="false" customHeight="false" outlineLevel="0" collapsed="false">
      <c r="A43" s="42" t="n">
        <v>624100</v>
      </c>
      <c r="B43" s="43" t="n">
        <f aca="false">SUMIF(KodKompt,A43,Sold)</f>
        <v>58.7</v>
      </c>
      <c r="C43" s="46" t="s">
        <v>32</v>
      </c>
    </row>
    <row r="44" customFormat="false" ht="13.8" hidden="false" customHeight="false" outlineLevel="0" collapsed="false">
      <c r="A44" s="42" t="n">
        <v>625100</v>
      </c>
      <c r="B44" s="43" t="n">
        <f aca="false">SUMIF(KodKompt,A44,Sold)</f>
        <v>1349.5</v>
      </c>
      <c r="C44" s="46" t="s">
        <v>32</v>
      </c>
    </row>
    <row r="45" customFormat="false" ht="13.8" hidden="false" customHeight="false" outlineLevel="0" collapsed="false">
      <c r="A45" s="42" t="n">
        <v>625101</v>
      </c>
      <c r="B45" s="43" t="n">
        <f aca="false">SUMIF(KodKompt,A45,Sold)</f>
        <v>610.23</v>
      </c>
      <c r="C45" s="46" t="s">
        <v>32</v>
      </c>
    </row>
    <row r="46" customFormat="false" ht="13.8" hidden="false" customHeight="false" outlineLevel="0" collapsed="false">
      <c r="A46" s="42" t="n">
        <v>625102</v>
      </c>
      <c r="B46" s="43" t="n">
        <f aca="false">SUMIF(KodKompt,A46,Sold)</f>
        <v>298.57</v>
      </c>
      <c r="C46" s="46" t="s">
        <v>32</v>
      </c>
    </row>
    <row r="47" customFormat="false" ht="13.8" hidden="false" customHeight="false" outlineLevel="0" collapsed="false">
      <c r="A47" s="42" t="n">
        <v>625103</v>
      </c>
      <c r="B47" s="43" t="n">
        <f aca="false">SUMIF(KodKompt,A47,Sold)</f>
        <v>266.7</v>
      </c>
      <c r="C47" s="46" t="s">
        <v>32</v>
      </c>
    </row>
    <row r="48" customFormat="false" ht="13.8" hidden="false" customHeight="false" outlineLevel="0" collapsed="false">
      <c r="A48" s="42" t="n">
        <v>625105</v>
      </c>
      <c r="B48" s="43" t="n">
        <f aca="false">SUMIF(KodKompt,A48,Sold)</f>
        <v>240.2</v>
      </c>
      <c r="C48" s="46" t="s">
        <v>32</v>
      </c>
    </row>
    <row r="49" customFormat="false" ht="13.8" hidden="false" customHeight="false" outlineLevel="0" collapsed="false">
      <c r="A49" s="42" t="n">
        <v>625107</v>
      </c>
      <c r="B49" s="43" t="n">
        <f aca="false">SUMIF(KodKompt,A49,Sold)</f>
        <v>1368.94</v>
      </c>
      <c r="C49" s="46" t="s">
        <v>32</v>
      </c>
    </row>
    <row r="50" customFormat="false" ht="13.8" hidden="false" customHeight="false" outlineLevel="0" collapsed="false">
      <c r="A50" s="42" t="n">
        <v>625108</v>
      </c>
      <c r="B50" s="43" t="n">
        <f aca="false">SUMIF(KodKompt,A50,Sold)</f>
        <v>32.3</v>
      </c>
      <c r="C50" s="46" t="s">
        <v>32</v>
      </c>
    </row>
    <row r="51" customFormat="false" ht="13.8" hidden="false" customHeight="false" outlineLevel="0" collapsed="false">
      <c r="A51" s="42" t="n">
        <v>625600</v>
      </c>
      <c r="B51" s="43" t="n">
        <f aca="false">SUMIF(KodKompt,A51,Sold)</f>
        <v>1902.82</v>
      </c>
      <c r="C51" s="46" t="s">
        <v>32</v>
      </c>
    </row>
    <row r="52" customFormat="false" ht="13.8" hidden="false" customHeight="false" outlineLevel="0" collapsed="false">
      <c r="A52" s="42" t="n">
        <v>626100</v>
      </c>
      <c r="B52" s="43" t="n">
        <f aca="false">SUMIF(KodKompt,A52,Sold)</f>
        <v>1108.79</v>
      </c>
      <c r="C52" s="46" t="s">
        <v>34</v>
      </c>
    </row>
    <row r="53" customFormat="false" ht="13.8" hidden="false" customHeight="false" outlineLevel="0" collapsed="false">
      <c r="A53" s="42" t="n">
        <v>626300</v>
      </c>
      <c r="B53" s="43" t="n">
        <f aca="false">SUMIF(KodKompt,A53,Sold)</f>
        <v>1003.13</v>
      </c>
      <c r="C53" s="46" t="s">
        <v>34</v>
      </c>
    </row>
    <row r="54" customFormat="false" ht="13.8" hidden="false" customHeight="false" outlineLevel="0" collapsed="false">
      <c r="A54" s="42" t="n">
        <v>626500</v>
      </c>
      <c r="B54" s="43" t="n">
        <f aca="false">SUMIF(KodKompt,A54,Sold)</f>
        <v>1097.15</v>
      </c>
      <c r="C54" s="46" t="s">
        <v>34</v>
      </c>
    </row>
    <row r="55" customFormat="false" ht="13.8" hidden="false" customHeight="false" outlineLevel="0" collapsed="false">
      <c r="A55" s="42" t="n">
        <v>627100</v>
      </c>
      <c r="B55" s="43" t="n">
        <f aca="false">SUMIF(KodKompt,A55,Sold)</f>
        <v>755.98</v>
      </c>
      <c r="C55" s="46" t="s">
        <v>36</v>
      </c>
    </row>
    <row r="56" customFormat="false" ht="13.8" hidden="false" customHeight="false" outlineLevel="0" collapsed="false">
      <c r="A56" s="42" t="n">
        <v>627800</v>
      </c>
      <c r="B56" s="43" t="n">
        <f aca="false">SUMIF(KodKompt,A56,Sold)</f>
        <v>998.79</v>
      </c>
      <c r="C56" s="46" t="s">
        <v>36</v>
      </c>
    </row>
    <row r="57" customFormat="false" ht="13.8" hidden="false" customHeight="false" outlineLevel="0" collapsed="false">
      <c r="A57" s="42" t="n">
        <v>627802</v>
      </c>
      <c r="B57" s="43" t="n">
        <f aca="false">SUMIF(KodKompt,A57,Sold)</f>
        <v>148.02</v>
      </c>
      <c r="C57" s="46" t="s">
        <v>36</v>
      </c>
    </row>
    <row r="58" customFormat="false" ht="13.8" hidden="false" customHeight="false" outlineLevel="0" collapsed="false">
      <c r="A58" s="42" t="n">
        <v>628100</v>
      </c>
      <c r="B58" s="43" t="n">
        <f aca="false">SUMIF(KodKompt,A58,Sold)</f>
        <v>0</v>
      </c>
      <c r="C58" s="46" t="s">
        <v>39</v>
      </c>
    </row>
    <row r="59" customFormat="false" ht="13.8" hidden="false" customHeight="false" outlineLevel="0" collapsed="false">
      <c r="A59" s="42" t="n">
        <v>631100</v>
      </c>
      <c r="B59" s="43" t="n">
        <f aca="false">SUMIF(KodKompt,A59,Sold)</f>
        <v>12754.9</v>
      </c>
      <c r="C59" s="46" t="s">
        <v>42</v>
      </c>
    </row>
    <row r="60" customFormat="false" ht="13.8" hidden="false" customHeight="false" outlineLevel="0" collapsed="false">
      <c r="A60" s="42" t="n">
        <v>633300</v>
      </c>
      <c r="B60" s="43" t="n">
        <f aca="false">SUMIF(KodKompt,A60,Sold)</f>
        <v>802.17</v>
      </c>
      <c r="C60" s="46" t="s">
        <v>42</v>
      </c>
    </row>
    <row r="61" customFormat="false" ht="13.8" hidden="false" customHeight="false" outlineLevel="0" collapsed="false">
      <c r="A61" s="42" t="n">
        <v>641100</v>
      </c>
      <c r="B61" s="43" t="n">
        <f aca="false">SUMIF(KodKompt,A61,Sold)</f>
        <v>129433.61</v>
      </c>
      <c r="C61" s="46" t="s">
        <v>44</v>
      </c>
    </row>
    <row r="62" customFormat="false" ht="13.8" hidden="false" customHeight="false" outlineLevel="0" collapsed="false">
      <c r="A62" s="42" t="n">
        <v>641400</v>
      </c>
      <c r="B62" s="43" t="n">
        <f aca="false">SUMIF(KodKompt,A62,Sold)</f>
        <v>939.87</v>
      </c>
      <c r="C62" s="46" t="s">
        <v>44</v>
      </c>
    </row>
    <row r="63" customFormat="false" ht="13.8" hidden="false" customHeight="false" outlineLevel="0" collapsed="false">
      <c r="A63" s="42" t="n">
        <v>645100</v>
      </c>
      <c r="B63" s="43" t="n">
        <f aca="false">SUMIF(KodKompt,A63,Sold)</f>
        <v>35471.96</v>
      </c>
      <c r="C63" s="46" t="s">
        <v>46</v>
      </c>
    </row>
    <row r="64" customFormat="false" ht="13.8" hidden="false" customHeight="false" outlineLevel="0" collapsed="false">
      <c r="A64" s="42" t="n">
        <v>645200</v>
      </c>
      <c r="B64" s="43" t="n">
        <f aca="false">SUMIF(KodKompt,A64,Sold)</f>
        <v>1277.17</v>
      </c>
      <c r="C64" s="46" t="s">
        <v>46</v>
      </c>
    </row>
    <row r="65" customFormat="false" ht="13.8" hidden="false" customHeight="false" outlineLevel="0" collapsed="false">
      <c r="A65" s="42" t="n">
        <v>645300</v>
      </c>
      <c r="B65" s="43" t="n">
        <f aca="false">SUMIF(KodKompt,A65,Sold)</f>
        <v>6049.75</v>
      </c>
      <c r="C65" s="46" t="s">
        <v>46</v>
      </c>
    </row>
    <row r="66" customFormat="false" ht="13.8" hidden="false" customHeight="false" outlineLevel="0" collapsed="false">
      <c r="A66" s="42" t="n">
        <v>645305</v>
      </c>
      <c r="B66" s="43" t="n">
        <f aca="false">SUMIF(KodKompt,A66,Sold)</f>
        <v>4189.74</v>
      </c>
      <c r="C66" s="46" t="s">
        <v>46</v>
      </c>
    </row>
    <row r="67" customFormat="false" ht="13.8" hidden="false" customHeight="false" outlineLevel="0" collapsed="false">
      <c r="A67" s="42" t="n">
        <v>645320</v>
      </c>
      <c r="B67" s="43" t="n">
        <f aca="false">SUMIF(KodKompt,A67,Sold)</f>
        <v>1495.86</v>
      </c>
      <c r="C67" s="46" t="s">
        <v>46</v>
      </c>
    </row>
    <row r="68" customFormat="false" ht="13.8" hidden="false" customHeight="false" outlineLevel="0" collapsed="false">
      <c r="A68" s="42" t="n">
        <v>645400</v>
      </c>
      <c r="B68" s="43" t="n">
        <f aca="false">SUMIF(KodKompt,A68,Sold)</f>
        <v>5436.23</v>
      </c>
      <c r="C68" s="46" t="s">
        <v>46</v>
      </c>
    </row>
    <row r="69" customFormat="false" ht="13.8" hidden="false" customHeight="false" outlineLevel="0" collapsed="false">
      <c r="A69" s="42" t="n">
        <v>645810</v>
      </c>
      <c r="B69" s="43" t="n">
        <f aca="false">SUMIF(KodKompt,A69,Sold)</f>
        <v>2.92</v>
      </c>
      <c r="C69" s="46" t="s">
        <v>46</v>
      </c>
    </row>
    <row r="70" customFormat="false" ht="13.8" hidden="false" customHeight="false" outlineLevel="0" collapsed="false">
      <c r="A70" s="42" t="n">
        <v>647000</v>
      </c>
      <c r="B70" s="43" t="n">
        <f aca="false">SUMIF(KodKompt,A70,Sold)</f>
        <v>1398.75</v>
      </c>
      <c r="C70" s="46" t="s">
        <v>46</v>
      </c>
    </row>
    <row r="71" customFormat="false" ht="13.8" hidden="false" customHeight="false" outlineLevel="0" collapsed="false">
      <c r="A71" s="42" t="n">
        <v>647500</v>
      </c>
      <c r="B71" s="43" t="n">
        <f aca="false">SUMIF(KodKompt,A71,Sold)</f>
        <v>1190</v>
      </c>
      <c r="C71" s="46" t="s">
        <v>46</v>
      </c>
    </row>
    <row r="72" customFormat="false" ht="13.8" hidden="false" customHeight="false" outlineLevel="0" collapsed="false">
      <c r="A72" s="42" t="n">
        <v>648000</v>
      </c>
      <c r="B72" s="43" t="n">
        <f aca="false">SUMIF(KodKompt,A72,Sold)</f>
        <v>140</v>
      </c>
      <c r="C72" s="46" t="s">
        <v>42</v>
      </c>
    </row>
    <row r="73" customFormat="false" ht="13.8" hidden="false" customHeight="false" outlineLevel="0" collapsed="false">
      <c r="A73" s="42" t="n">
        <v>657630</v>
      </c>
      <c r="B73" s="43" t="n">
        <f aca="false">SUMIF(KodKompt,A73,Sold)</f>
        <v>25000</v>
      </c>
      <c r="C73" s="46" t="s">
        <v>53</v>
      </c>
    </row>
    <row r="74" customFormat="false" ht="13.8" hidden="false" customHeight="false" outlineLevel="0" collapsed="false">
      <c r="A74" s="42" t="n">
        <v>658000</v>
      </c>
      <c r="B74" s="43" t="n">
        <f aca="false">SUMIF(KodKompt,A74,Sold)</f>
        <v>0.79</v>
      </c>
      <c r="C74" s="46" t="s">
        <v>54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LibreOffice/6.1.4.2$Windows_X86_64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2018-12-31T08:51:33Z</dcterms:created>
  <dc:creator>Dorine</dc:creator>
  <dc:description/>
  <dc:language>fr-FR</dc:language>
  <cp:lastModifiedBy/>
  <dcterms:modified xsi:type="dcterms:W3CDTF">2018-12-31T14:48:50Z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