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4.jpeg" ContentType="image/jpeg"/>
  <Override PartName="/xl/media/image5.jpeg" ContentType="image/jpeg"/>
  <Override PartName="/xl/media/image6.jpeg" ContentType="image/jpeg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2" activeTab="2"/>
  </bookViews>
  <sheets>
    <sheet name="Graph2" sheetId="1" state="hidden" r:id="rId2"/>
    <sheet name="Graph1" sheetId="2" state="hidden" r:id="rId3"/>
    <sheet name="00" sheetId="3" state="visible" r:id="rId4"/>
    <sheet name="Feuil1" sheetId="4" state="hidden" r:id="rId5"/>
    <sheet name="Feuil14" sheetId="5" state="hidden" r:id="rId6"/>
    <sheet name="TEST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<sst xmlns="http://schemas.openxmlformats.org/spreadsheetml/2006/main" count="533" uniqueCount="102">
  <si>
    <t xml:space="preserve">Equipe  "A"</t>
  </si>
  <si>
    <t xml:space="preserve">N° DE SEMAINE</t>
  </si>
  <si>
    <t xml:space="preserve">DEBUT </t>
  </si>
  <si>
    <t xml:space="preserve">FIN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</si>
  <si>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</si>
  <si>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</si>
  <si>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</si>
  <si>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</si>
  <si>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</si>
  <si>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</si>
  <si>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dimanche</t>
  </si>
  <si>
    <t xml:space="preserve">A1</t>
  </si>
  <si>
    <t xml:space="preserve">A2</t>
  </si>
  <si>
    <t xml:space="preserve">A3</t>
  </si>
  <si>
    <r>
      <rPr>
        <b val="true"/>
        <sz val="22"/>
        <rFont val="Times New Roman"/>
        <family val="1"/>
        <charset val="1"/>
      </rPr>
      <t xml:space="preserve">DIRECTION  AÉROPORT  M</t>
    </r>
    <r>
      <rPr>
        <b val="true"/>
        <vertAlign val="superscript"/>
        <sz val="22"/>
        <rFont val="Times New Roman"/>
        <family val="1"/>
        <charset val="1"/>
      </rPr>
      <t xml:space="preserve">ed</t>
    </r>
    <r>
      <rPr>
        <b val="true"/>
        <sz val="22"/>
        <rFont val="Times New Roman"/>
        <family val="1"/>
        <charset val="1"/>
      </rPr>
      <t xml:space="preserve"> V</t>
    </r>
  </si>
  <si>
    <t xml:space="preserve">CMN.9.E.010/00</t>
  </si>
  <si>
    <t xml:space="preserve">Département Technique  Navigation</t>
  </si>
  <si>
    <t xml:space="preserve">Division équipement aérogare</t>
  </si>
  <si>
    <t xml:space="preserve">Service</t>
  </si>
  <si>
    <t xml:space="preserve">Électricité</t>
  </si>
  <si>
    <t xml:space="preserve">section réseau HT/MT</t>
  </si>
  <si>
    <t xml:space="preserve">Semaine  :</t>
  </si>
  <si>
    <t xml:space="preserve">TABLEAU  DE  SERVICE</t>
  </si>
  <si>
    <t xml:space="preserve">au</t>
  </si>
  <si>
    <t xml:space="preserve">                               Section réseau HT/MT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</si>
  <si>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</si>
  <si>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</si>
  <si>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</si>
  <si>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</si>
  <si>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</si>
  <si>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</si>
  <si>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Dimenche</t>
  </si>
  <si>
    <t xml:space="preserve">A</t>
  </si>
  <si>
    <t xml:space="preserve">ELBIED MOHAMED</t>
  </si>
  <si>
    <t xml:space="preserve">B</t>
  </si>
  <si>
    <t xml:space="preserve">(*) TABRI HASSAN</t>
  </si>
  <si>
    <t xml:space="preserve">B1</t>
  </si>
  <si>
    <t xml:space="preserve">B2</t>
  </si>
  <si>
    <t xml:space="preserve">B3</t>
  </si>
  <si>
    <t xml:space="preserve">C</t>
  </si>
  <si>
    <t xml:space="preserve">(*) SADIKI ABDELILAH</t>
  </si>
  <si>
    <t xml:space="preserve">C1</t>
  </si>
  <si>
    <t xml:space="preserve">C2</t>
  </si>
  <si>
    <t xml:space="preserve">C3</t>
  </si>
  <si>
    <t xml:space="preserve">D</t>
  </si>
  <si>
    <t xml:space="preserve">(*) LAHLAL MAJID</t>
  </si>
  <si>
    <t xml:space="preserve">D3</t>
  </si>
  <si>
    <t xml:space="preserve">D1</t>
  </si>
  <si>
    <t xml:space="preserve">D2</t>
  </si>
  <si>
    <t xml:space="preserve">ADM</t>
  </si>
  <si>
    <t xml:space="preserve">HARRANE ABDELILAH</t>
  </si>
  <si>
    <t xml:space="preserve">CHAIB MOHAMED</t>
  </si>
  <si>
    <t xml:space="preserve">MLE</t>
  </si>
  <si>
    <t xml:space="preserve">NOM</t>
  </si>
  <si>
    <t xml:space="preserve">Nature du congé</t>
  </si>
  <si>
    <t xml:space="preserve">Durée</t>
  </si>
  <si>
    <t xml:space="preserve">à compter de</t>
  </si>
  <si>
    <t xml:space="preserve">Date de reprise</t>
  </si>
  <si>
    <t xml:space="preserve">INTÉRIM</t>
  </si>
  <si>
    <t xml:space="preserve">Demandeur d'absence</t>
  </si>
  <si>
    <t xml:space="preserve">Demandeur de Remplacement</t>
  </si>
  <si>
    <t xml:space="preserve">Remplaçant</t>
  </si>
  <si>
    <t xml:space="preserve">Date de l'actualisation</t>
  </si>
  <si>
    <t xml:space="preserve">Vacation</t>
  </si>
  <si>
    <t xml:space="preserve">MOTIF</t>
  </si>
  <si>
    <t xml:space="preserve">NB</t>
  </si>
  <si>
    <t xml:space="preserve">(*)</t>
  </si>
  <si>
    <t xml:space="preserve">chef d'equipe</t>
  </si>
  <si>
    <t xml:space="preserve">Jour Férié</t>
  </si>
  <si>
    <t xml:space="preserve">JF</t>
  </si>
  <si>
    <t xml:space="preserve">Horaire Administratif</t>
  </si>
  <si>
    <t xml:space="preserve">08h30-16h30</t>
  </si>
  <si>
    <t xml:space="preserve">Equipe </t>
  </si>
  <si>
    <t xml:space="preserve">08h30-20h30</t>
  </si>
  <si>
    <t xml:space="preserve">20h30-00h00</t>
  </si>
  <si>
    <t xml:space="preserve">00h00-8h30</t>
  </si>
  <si>
    <t xml:space="preserve">Accident de Travail</t>
  </si>
  <si>
    <t xml:space="preserve">AT</t>
  </si>
  <si>
    <t xml:space="preserve">Congé Administratif</t>
  </si>
  <si>
    <t xml:space="preserve">CA</t>
  </si>
  <si>
    <t xml:space="preserve">Congé de Maladie</t>
  </si>
  <si>
    <t xml:space="preserve">CM</t>
  </si>
  <si>
    <t xml:space="preserve">Congé Exceptionnel</t>
  </si>
  <si>
    <t xml:space="preserve">CE</t>
  </si>
  <si>
    <t xml:space="preserve">Dressé par :  </t>
  </si>
  <si>
    <t xml:space="preserve">Vérifier Par :</t>
  </si>
  <si>
    <t xml:space="preserve">Approuvé par : </t>
  </si>
  <si>
    <t xml:space="preserve">Direction Aéroport Mohammed V</t>
  </si>
  <si>
    <t xml:space="preserve">Département Technique </t>
  </si>
  <si>
    <t xml:space="preserve">Division Technique  Navigation</t>
  </si>
  <si>
    <t xml:space="preserve">;</t>
  </si>
  <si>
    <r>
      <rPr>
        <sz val="26"/>
        <color rgb="FF333399"/>
        <rFont val="Times New Roman"/>
        <family val="1"/>
        <charset val="1"/>
      </rPr>
      <t xml:space="preserve">                           </t>
    </r>
    <r>
      <rPr>
        <u val="single"/>
        <sz val="26"/>
        <color rgb="FF333399"/>
        <rFont val="Times New Roman"/>
        <family val="1"/>
        <charset val="1"/>
      </rPr>
      <t xml:space="preserve">TABLEAU  DE  SERVICE PREVISIONNEL ELECTRICITE BALISAGE</t>
    </r>
  </si>
  <si>
    <t xml:space="preserve">Semaine:</t>
  </si>
  <si>
    <t xml:space="preserve"> Equipe</t>
  </si>
  <si>
    <t xml:space="preserve">Mle</t>
  </si>
  <si>
    <t xml:space="preserve">Nom</t>
  </si>
  <si>
    <t xml:space="preserve">Prénom</t>
  </si>
  <si>
    <t xml:space="preserve">Dimanche</t>
  </si>
  <si>
    <t xml:space="preserve">JEAN </t>
  </si>
  <si>
    <t xml:space="preserve">PAUL</t>
  </si>
  <si>
    <t xml:space="preserve">MICHAEL </t>
  </si>
  <si>
    <t xml:space="preserve">JOSEF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</si>
</sst>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DD/MM/YYYY"/>
    <numFmt numFmtId="166" formatCode="H:MM;@"/>
    <numFmt numFmtId="167" formatCode="D\-MMM;@"/>
    <numFmt numFmtId="168" formatCode="HH:MM"/>
    <numFmt numFmtId="169" formatCode="[$-F800]DDDD&quot;, &quot;MMMM\ DD&quot;, &quot;YYYY"/>
    <numFmt numFmtId="170" formatCode="_-* #,##0.00\ _€_-;\-* #,##0.00\ _€_-;_-* \-??\ _€_-;_-@_-"/>
    <numFmt numFmtId="171" formatCode="0"/>
    <numFmt numFmtId="172" formatCode="0.00"/>
    <numFmt numFmtId="173" formatCode="@"/>
    <numFmt numFmtId="174" formatCode="D\-MMM\-YY;@"/>
    <numFmt numFmtId="175" formatCode="MM:SS.0"/>
    <numFmt numFmtId="176" formatCode="0\ %"/>
  </numFmts>
  <fonts count="3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color rgb="FF000000"/>
      <name val="Calibri"/>
      <family val="2"/>
    </font>
    <font>
      <b val="true"/>
      <sz val="11"/>
      <color rgb="FF000000"/>
      <name val="Calibri"/>
      <family val="2"/>
      <charset val="1"/>
    </font>
    <font>
      <b val="true"/>
      <sz val="22"/>
      <name val="Times New Roman"/>
      <family val="1"/>
      <charset val="1"/>
    </font>
    <font>
      <b val="true"/>
      <vertAlign val="superscript"/>
      <sz val="22"/>
      <name val="Times New Roman"/>
      <family val="1"/>
      <charset val="1"/>
    </font>
    <font>
      <b val="true"/>
      <sz val="16"/>
      <name val="Times New Roman"/>
      <family val="1"/>
      <charset val="1"/>
    </font>
    <font>
      <sz val="16"/>
      <name val="Times New Roman"/>
      <family val="1"/>
      <charset val="1"/>
    </font>
    <font>
      <b val="true"/>
      <sz val="16"/>
      <color rgb="FF0000FF"/>
      <name val="Times New Roman"/>
      <family val="1"/>
      <charset val="1"/>
    </font>
    <font>
      <sz val="10"/>
      <name val="Times New Roman"/>
      <family val="1"/>
      <charset val="1"/>
    </font>
    <font>
      <sz val="14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  <font>
      <b val="true"/>
      <sz val="18"/>
      <name val="Times New Roman"/>
      <family val="1"/>
      <charset val="1"/>
    </font>
    <font>
      <u val="single"/>
      <sz val="26"/>
      <color rgb="FF333399"/>
      <name val="Times New Roman"/>
      <family val="1"/>
      <charset val="1"/>
    </font>
    <font>
      <b val="true"/>
      <sz val="28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sz val="18"/>
      <name val="Times New Roman"/>
      <family val="1"/>
      <charset val="1"/>
    </font>
    <font>
      <sz val="12"/>
      <name val="Arial"/>
      <family val="2"/>
      <charset val="1"/>
    </font>
    <font>
      <sz val="16"/>
      <color rgb="FFFFFFFF"/>
      <name val="Times New Roman"/>
      <family val="1"/>
      <charset val="1"/>
    </font>
    <font>
      <sz val="14"/>
      <name val="Arial"/>
      <family val="2"/>
      <charset val="1"/>
    </font>
    <font>
      <b val="true"/>
      <sz val="18"/>
      <name val="Arial"/>
      <family val="2"/>
      <charset val="1"/>
    </font>
    <font>
      <sz val="18"/>
      <color rgb="FF000000"/>
      <name val="Calibri"/>
      <family val="2"/>
      <charset val="1"/>
    </font>
    <font>
      <b val="true"/>
      <sz val="26"/>
      <name val="Times New Roman"/>
      <family val="1"/>
      <charset val="1"/>
    </font>
    <font>
      <b val="true"/>
      <sz val="26"/>
      <color rgb="FF000000"/>
      <name val="Calibri"/>
      <family val="2"/>
      <charset val="1"/>
    </font>
    <font>
      <b val="true"/>
      <sz val="20"/>
      <color rgb="FF0000FF"/>
      <name val="Times New Roman"/>
      <family val="1"/>
      <charset val="1"/>
    </font>
    <font>
      <b val="true"/>
      <sz val="20"/>
      <name val="Times New Roman"/>
      <family val="1"/>
      <charset val="1"/>
    </font>
    <font>
      <sz val="26"/>
      <color rgb="FF333399"/>
      <name val="Times New Roman"/>
      <family val="1"/>
      <charset val="1"/>
    </font>
    <font>
      <b val="true"/>
      <sz val="26"/>
      <color rgb="FF000000"/>
      <name val="Times New Roman"/>
      <family val="1"/>
      <charset val="1"/>
    </font>
    <font>
      <b val="true"/>
      <sz val="22"/>
      <name val="Times New Roman"/>
      <family val="1"/>
    </font>
    <font>
      <b val="true"/>
      <sz val="36"/>
      <name val="Times New Roman"/>
      <family val="1"/>
      <charset val="1"/>
    </font>
    <font>
      <b val="true"/>
      <sz val="24"/>
      <name val="Times New Roman"/>
      <family val="1"/>
      <charset val="1"/>
    </font>
    <font>
      <b val="true"/>
      <sz val="28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808080"/>
        <bgColor rgb="FF878787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BFBFBF"/>
      </patternFill>
    </fill>
    <fill>
      <patternFill patternType="solid">
        <fgColor rgb="FFFF0000"/>
        <bgColor rgb="FF993300"/>
      </patternFill>
    </fill>
    <fill>
      <patternFill patternType="solid">
        <fgColor rgb="FFD9D9D9"/>
        <bgColor rgb="FFC0C0C0"/>
      </patternFill>
    </fill>
    <fill>
      <patternFill patternType="solid">
        <fgColor rgb="FF558ED5"/>
        <bgColor rgb="FF4F81BD"/>
      </patternFill>
    </fill>
    <fill>
      <patternFill patternType="solid">
        <fgColor rgb="FF00B05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C0C0C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dotted"/>
      <diagonal/>
    </border>
    <border diagonalUp="false" diagonalDown="false">
      <left style="thin"/>
      <right style="thin"/>
      <top style="medium"/>
      <bottom style="dotted"/>
      <diagonal/>
    </border>
    <border diagonalUp="false" diagonalDown="false">
      <left style="thin"/>
      <right style="medium"/>
      <top style="medium"/>
      <bottom style="dotted"/>
      <diagonal/>
    </border>
    <border diagonalUp="false" diagonalDown="false">
      <left style="medium"/>
      <right style="thin"/>
      <top style="dotted"/>
      <bottom style="dotted"/>
      <diagonal/>
    </border>
    <border diagonalUp="false" diagonalDown="false">
      <left style="thin"/>
      <right style="thin"/>
      <top style="dotted"/>
      <bottom style="dotted"/>
      <diagonal/>
    </border>
    <border diagonalUp="false" diagonalDown="false">
      <left style="thin"/>
      <right style="medium"/>
      <top style="dotted"/>
      <bottom style="dotted"/>
      <diagonal/>
    </border>
    <border diagonalUp="false" diagonalDown="false">
      <left style="medium"/>
      <right style="thin"/>
      <top style="dotted"/>
      <bottom style="medium"/>
      <diagonal/>
    </border>
    <border diagonalUp="false" diagonalDown="false">
      <left style="thin"/>
      <right style="thin"/>
      <top style="dotted"/>
      <bottom style="medium"/>
      <diagonal/>
    </border>
    <border diagonalUp="false" diagonalDown="false">
      <left style="thin"/>
      <right style="medium"/>
      <top style="dotted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0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5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5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5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6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0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7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4" borderId="7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4" borderId="8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4" borderId="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1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1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4" borderId="12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3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4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14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4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6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7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17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7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8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21" fillId="4" borderId="1" xfId="1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71" fontId="21" fillId="5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21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1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6" fillId="0" borderId="2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6" fillId="0" borderId="2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0" borderId="4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2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4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28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4" fillId="0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4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0" borderId="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4" fontId="2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7" fillId="11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2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6" fillId="1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3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11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1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35" fillId="4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12" xfId="20" builtinId="53" customBuiltin="true"/>
    <cellStyle name="Normal 2" xfId="21" builtinId="53" customBuiltin="true"/>
    <cellStyle name="Normal 3" xfId="22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58ED5"/>
      <rgbColor rgb="FFC0504D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4F81BD"/>
      <rgbColor rgb="FF4BACC6"/>
      <rgbColor rgb="FF9BBB59"/>
      <rgbColor rgb="FFFFC000"/>
      <rgbColor rgb="FFFF9900"/>
      <rgbColor rgb="FFFF6600"/>
      <rgbColor rgb="FF8064A2"/>
      <rgbColor rgb="FF878787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'00'!$H$7:$H$27</c:f>
              <c:strCache>
                <c:ptCount val="1"/>
                <c:pt idx="0">
                  <c:v>mercredi A2 A1 A3 A2 A1 A3 A2 A1 A3 A2 A1 A3 A2 A1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'00'!$H$28:$H$60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1"/>
          <c:order val="1"/>
          <c:tx>
            <c:strRef>
              <c:f>'00'!$I$7:$I$27</c:f>
              <c:strCache>
                <c:ptCount val="1"/>
                <c:pt idx="0">
                  <c:v>jeudi A3 A2 A1 A3 A2 A1 A3 A2 A1 A3 A2 A1 A3 A2 A1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'00'!$I$28:$I$60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2"/>
          <c:order val="2"/>
          <c:tx>
            <c:strRef>
              <c:f>'00'!$J$7:$J$27</c:f>
              <c:strCache>
                <c:ptCount val="1"/>
                <c:pt idx="0">
                  <c:v>vendredi A3 A2 A1 A3 A2 A1 A3 A2 A1 A3 A2 A1 A3 A2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'00'!$J$28:$J$60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3"/>
          <c:order val="3"/>
          <c:tx>
            <c:strRef>
              <c:f>'00'!$K$7:$K$27</c:f>
              <c:strCache>
                <c:ptCount val="1"/>
                <c:pt idx="0">
                  <c:v>samedi A1 A3 A2 A1 A3 A2 A1 A3 A2 A1 A3 A2 A1 A3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'00'!$K$28:$K$60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4"/>
          <c:order val="4"/>
          <c:tx>
            <c:strRef>
              <c:f>'00'!$L$7:$L$27</c:f>
              <c:strCache>
                <c:ptCount val="1"/>
                <c:pt idx="0">
                  <c:v>dimanche A2 A1 A3 A2 A1 A3 A2 A1 A3 A2 A1 A3 A2 A1</c:v>
                </c:pt>
              </c:strCache>
            </c:strRef>
          </c:tx>
          <c:spPr>
            <a:solidFill>
              <a:srgbClr val="4bacc6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'00'!$L$28:$L$60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gapWidth val="150"/>
        <c:overlap val="0"/>
        <c:axId val="52232835"/>
        <c:axId val="82896156"/>
      </c:barChart>
      <c:catAx>
        <c:axId val="522328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2896156"/>
        <c:crosses val="autoZero"/>
        <c:auto val="1"/>
        <c:lblAlgn val="ctr"/>
        <c:lblOffset val="100"/>
      </c:catAx>
      <c:valAx>
        <c:axId val="8289615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232835"/>
        <c:crosses val="autoZero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'00'!$H$7:$H$27</c:f>
              <c:strCache>
                <c:ptCount val="1"/>
                <c:pt idx="0">
                  <c:v>mercredi A2 A1 A3 A2 A1 A3 A2 A1 A3 A2 A1 A3 A2 A1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'00'!$H$28:$H$60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1"/>
          <c:order val="1"/>
          <c:tx>
            <c:strRef>
              <c:f>'00'!$I$7:$I$27</c:f>
              <c:strCache>
                <c:ptCount val="1"/>
                <c:pt idx="0">
                  <c:v>jeudi A3 A2 A1 A3 A2 A1 A3 A2 A1 A3 A2 A1 A3 A2 A1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'00'!$I$28:$I$60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2"/>
          <c:order val="2"/>
          <c:tx>
            <c:strRef>
              <c:f>'00'!$J$7:$J$27</c:f>
              <c:strCache>
                <c:ptCount val="1"/>
                <c:pt idx="0">
                  <c:v>vendredi A3 A2 A1 A3 A2 A1 A3 A2 A1 A3 A2 A1 A3 A2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'00'!$J$28:$J$60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3"/>
          <c:order val="3"/>
          <c:tx>
            <c:strRef>
              <c:f>'00'!$K$7:$K$27</c:f>
              <c:strCache>
                <c:ptCount val="1"/>
                <c:pt idx="0">
                  <c:v>samedi A1 A3 A2 A1 A3 A2 A1 A3 A2 A1 A3 A2 A1 A3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'00'!$K$28:$K$60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ser>
          <c:idx val="4"/>
          <c:order val="4"/>
          <c:tx>
            <c:strRef>
              <c:f>'00'!$L$7:$L$27</c:f>
              <c:strCache>
                <c:ptCount val="1"/>
                <c:pt idx="0">
                  <c:v>dimanche A2 A1 A3 A2 A1 A3 A2 A1 A3 A2 A1 A3 A2 A1</c:v>
                </c:pt>
              </c:strCache>
            </c:strRef>
          </c:tx>
          <c:spPr>
            <a:solidFill>
              <a:srgbClr val="4bacc6"/>
            </a:solidFill>
            <a:ln>
              <a:noFill/>
            </a:ln>
          </c:spPr>
          <c:invertIfNegative val="0"/>
          <c:dLbls>
            <c:numFmt formatCode="General" sourceLinked="1"/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'00'!$C$28:$G$60</c:f>
              <c:strCache>
                <c:ptCount val="16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14/05/2018</c:v>
                </c:pt>
                <c:pt idx="34">
                  <c:v>21/05/2018</c:v>
                </c:pt>
                <c:pt idx="35">
                  <c:v>28/05/2018</c:v>
                </c:pt>
                <c:pt idx="36">
                  <c:v>04/06/2018</c:v>
                </c:pt>
                <c:pt idx="37">
                  <c:v>11/06/2018</c:v>
                </c:pt>
                <c:pt idx="38">
                  <c:v>18/06/2018</c:v>
                </c:pt>
                <c:pt idx="39">
                  <c:v>25/06/2018</c:v>
                </c:pt>
                <c:pt idx="40">
                  <c:v>02/07/2018</c:v>
                </c:pt>
                <c:pt idx="41">
                  <c:v>09/07/2018</c:v>
                </c:pt>
                <c:pt idx="42">
                  <c:v>16/07/2018</c:v>
                </c:pt>
                <c:pt idx="43">
                  <c:v>23/07/2018</c:v>
                </c:pt>
                <c:pt idx="44">
                  <c:v>30/07/2018</c:v>
                </c:pt>
                <c:pt idx="45">
                  <c:v>06/08/2018</c:v>
                </c:pt>
                <c:pt idx="46">
                  <c:v>13/08/2018</c:v>
                </c:pt>
                <c:pt idx="47">
                  <c:v>20/08/2018</c:v>
                </c:pt>
                <c:pt idx="48">
                  <c:v>27/08/2018</c:v>
                </c:pt>
                <c:pt idx="49">
                  <c:v>03/09/2018</c:v>
                </c:pt>
                <c:pt idx="50">
                  <c:v>10/09/2018</c:v>
                </c:pt>
                <c:pt idx="51">
                  <c:v>17/09/2018</c:v>
                </c:pt>
                <c:pt idx="52">
                  <c:v>24/09/2018</c:v>
                </c:pt>
                <c:pt idx="53">
                  <c:v>01/10/2018</c:v>
                </c:pt>
                <c:pt idx="54">
                  <c:v>08/10/2018</c:v>
                </c:pt>
                <c:pt idx="55">
                  <c:v>15/10/2018</c:v>
                </c:pt>
                <c:pt idx="56">
                  <c:v>22/10/2018</c:v>
                </c:pt>
                <c:pt idx="57">
                  <c:v>29/10/2018</c:v>
                </c:pt>
                <c:pt idx="58">
                  <c:v>05/11/2018</c:v>
                </c:pt>
                <c:pt idx="59">
                  <c:v>12/11/2018</c:v>
                </c:pt>
                <c:pt idx="60">
                  <c:v>19/11/2018</c:v>
                </c:pt>
                <c:pt idx="61">
                  <c:v>26/11/2018</c:v>
                </c:pt>
                <c:pt idx="62">
                  <c:v>03/12/2018</c:v>
                </c:pt>
                <c:pt idx="63">
                  <c:v>10/12/2018</c:v>
                </c:pt>
                <c:pt idx="64">
                  <c:v>17/12/2018</c:v>
                </c:pt>
                <c:pt idx="65">
                  <c:v>24/12/2018</c:v>
                </c:pt>
                <c:pt idx="66">
                  <c:v>20/05/2018</c:v>
                </c:pt>
                <c:pt idx="67">
                  <c:v>27/05/2018</c:v>
                </c:pt>
                <c:pt idx="68">
                  <c:v>03/06/2018</c:v>
                </c:pt>
                <c:pt idx="69">
                  <c:v>10/06/2018</c:v>
                </c:pt>
                <c:pt idx="70">
                  <c:v>17/06/2018</c:v>
                </c:pt>
                <c:pt idx="71">
                  <c:v>24/06/2018</c:v>
                </c:pt>
                <c:pt idx="72">
                  <c:v>01/07/2018</c:v>
                </c:pt>
                <c:pt idx="73">
                  <c:v>08/07/2018</c:v>
                </c:pt>
                <c:pt idx="74">
                  <c:v>15/07/2018</c:v>
                </c:pt>
                <c:pt idx="75">
                  <c:v>22/07/2018</c:v>
                </c:pt>
                <c:pt idx="76">
                  <c:v>29/07/2018</c:v>
                </c:pt>
                <c:pt idx="77">
                  <c:v>05/08/2018</c:v>
                </c:pt>
                <c:pt idx="78">
                  <c:v>12/08/2018</c:v>
                </c:pt>
                <c:pt idx="79">
                  <c:v>19/08/2018</c:v>
                </c:pt>
                <c:pt idx="80">
                  <c:v>26/08/2018</c:v>
                </c:pt>
                <c:pt idx="81">
                  <c:v>02/09/2018</c:v>
                </c:pt>
                <c:pt idx="82">
                  <c:v>09/09/2018</c:v>
                </c:pt>
                <c:pt idx="83">
                  <c:v>16/09/2018</c:v>
                </c:pt>
                <c:pt idx="84">
                  <c:v>23/09/2018</c:v>
                </c:pt>
                <c:pt idx="85">
                  <c:v>30/09/2018</c:v>
                </c:pt>
                <c:pt idx="86">
                  <c:v>07/10/2018</c:v>
                </c:pt>
                <c:pt idx="87">
                  <c:v>14/10/2018</c:v>
                </c:pt>
                <c:pt idx="88">
                  <c:v>21/10/2018</c:v>
                </c:pt>
                <c:pt idx="89">
                  <c:v>28/10/2018</c:v>
                </c:pt>
                <c:pt idx="90">
                  <c:v>04/11/2018</c:v>
                </c:pt>
                <c:pt idx="91">
                  <c:v>11/11/2018</c:v>
                </c:pt>
                <c:pt idx="92">
                  <c:v>18/11/2018</c:v>
                </c:pt>
                <c:pt idx="93">
                  <c:v>25/11/2018</c:v>
                </c:pt>
                <c:pt idx="94">
                  <c:v>02/12/2018</c:v>
                </c:pt>
                <c:pt idx="95">
                  <c:v>09/12/2018</c:v>
                </c:pt>
                <c:pt idx="96">
                  <c:v>16/12/2018</c:v>
                </c:pt>
                <c:pt idx="97">
                  <c:v>23/12/2018</c:v>
                </c:pt>
                <c:pt idx="98">
                  <c:v>30/12/2018</c:v>
                </c:pt>
                <c:pt idx="99">
                  <c:v>A1</c:v>
                </c:pt>
                <c:pt idx="100">
                  <c:v/>
                </c:pt>
                <c:pt idx="101">
                  <c:v>A3</c:v>
                </c:pt>
                <c:pt idx="102">
                  <c:v>A2</c:v>
                </c:pt>
                <c:pt idx="103">
                  <c:v>A1</c:v>
                </c:pt>
                <c:pt idx="104">
                  <c:v/>
                </c:pt>
                <c:pt idx="105">
                  <c:v>A3</c:v>
                </c:pt>
                <c:pt idx="106">
                  <c:v>A2</c:v>
                </c:pt>
                <c:pt idx="107">
                  <c:v>A1</c:v>
                </c:pt>
                <c:pt idx="108">
                  <c:v/>
                </c:pt>
                <c:pt idx="109">
                  <c:v>A3</c:v>
                </c:pt>
                <c:pt idx="110">
                  <c:v>A2</c:v>
                </c:pt>
                <c:pt idx="111">
                  <c:v>A1</c:v>
                </c:pt>
                <c:pt idx="112">
                  <c:v/>
                </c:pt>
                <c:pt idx="113">
                  <c:v>A3</c:v>
                </c:pt>
                <c:pt idx="114">
                  <c:v>A2</c:v>
                </c:pt>
                <c:pt idx="115">
                  <c:v>A1</c:v>
                </c:pt>
                <c:pt idx="116">
                  <c:v/>
                </c:pt>
                <c:pt idx="117">
                  <c:v>A3</c:v>
                </c:pt>
                <c:pt idx="118">
                  <c:v>A2</c:v>
                </c:pt>
                <c:pt idx="119">
                  <c:v>A1</c:v>
                </c:pt>
                <c:pt idx="120">
                  <c:v/>
                </c:pt>
                <c:pt idx="121">
                  <c:v>A3</c:v>
                </c:pt>
                <c:pt idx="122">
                  <c:v>A2</c:v>
                </c:pt>
                <c:pt idx="123">
                  <c:v>A1</c:v>
                </c:pt>
                <c:pt idx="124">
                  <c:v/>
                </c:pt>
                <c:pt idx="125">
                  <c:v>A3</c:v>
                </c:pt>
                <c:pt idx="126">
                  <c:v>A2</c:v>
                </c:pt>
                <c:pt idx="127">
                  <c:v>A1</c:v>
                </c:pt>
                <c:pt idx="128">
                  <c:v/>
                </c:pt>
                <c:pt idx="129">
                  <c:v>A3</c:v>
                </c:pt>
                <c:pt idx="130">
                  <c:v>A2</c:v>
                </c:pt>
                <c:pt idx="131">
                  <c:v>A1</c:v>
                </c:pt>
                <c:pt idx="132">
                  <c:v>A2</c:v>
                </c:pt>
                <c:pt idx="133">
                  <c:v>A1</c:v>
                </c:pt>
                <c:pt idx="134">
                  <c:v/>
                </c:pt>
                <c:pt idx="135">
                  <c:v>A3</c:v>
                </c:pt>
                <c:pt idx="136">
                  <c:v>A2</c:v>
                </c:pt>
                <c:pt idx="137">
                  <c:v>A1</c:v>
                </c:pt>
                <c:pt idx="138">
                  <c:v/>
                </c:pt>
                <c:pt idx="139">
                  <c:v>A3</c:v>
                </c:pt>
                <c:pt idx="140">
                  <c:v>A2</c:v>
                </c:pt>
                <c:pt idx="141">
                  <c:v>A1</c:v>
                </c:pt>
                <c:pt idx="142">
                  <c:v/>
                </c:pt>
                <c:pt idx="143">
                  <c:v>A3</c:v>
                </c:pt>
                <c:pt idx="144">
                  <c:v>A2</c:v>
                </c:pt>
                <c:pt idx="145">
                  <c:v>A1</c:v>
                </c:pt>
                <c:pt idx="146">
                  <c:v/>
                </c:pt>
                <c:pt idx="147">
                  <c:v>A3</c:v>
                </c:pt>
                <c:pt idx="148">
                  <c:v>A2</c:v>
                </c:pt>
                <c:pt idx="149">
                  <c:v>A1</c:v>
                </c:pt>
                <c:pt idx="150">
                  <c:v/>
                </c:pt>
                <c:pt idx="151">
                  <c:v>A3</c:v>
                </c:pt>
                <c:pt idx="152">
                  <c:v>A2</c:v>
                </c:pt>
                <c:pt idx="153">
                  <c:v>A1</c:v>
                </c:pt>
                <c:pt idx="154">
                  <c:v/>
                </c:pt>
                <c:pt idx="155">
                  <c:v>A3</c:v>
                </c:pt>
                <c:pt idx="156">
                  <c:v>A2</c:v>
                </c:pt>
                <c:pt idx="157">
                  <c:v>A1</c:v>
                </c:pt>
                <c:pt idx="158">
                  <c:v/>
                </c:pt>
                <c:pt idx="159">
                  <c:v>A3</c:v>
                </c:pt>
                <c:pt idx="160">
                  <c:v>A2</c:v>
                </c:pt>
                <c:pt idx="161">
                  <c:v>A1</c:v>
                </c:pt>
                <c:pt idx="162">
                  <c:v/>
                </c:pt>
                <c:pt idx="163">
                  <c:v>A3</c:v>
                </c:pt>
                <c:pt idx="164">
                  <c:v>A2</c:v>
                </c:pt>
              </c:strCache>
            </c:strRef>
          </c:cat>
          <c:val>
            <c:numRef>
              <c:f>'00'!$L$28:$L$60</c:f>
              <c:numCache>
                <c:formatCode>General</c:formatCode>
                <c:ptCount val="3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</c:numCache>
            </c:numRef>
          </c:val>
        </c:ser>
        <c:gapWidth val="150"/>
        <c:overlap val="0"/>
        <c:axId val="48482287"/>
        <c:axId val="5674784"/>
      </c:barChart>
      <c:catAx>
        <c:axId val="48482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674784"/>
        <c:crosses val="autoZero"/>
        <c:auto val="1"/>
        <c:lblAlgn val="ctr"/>
        <c:lblOffset val="100"/>
      </c:catAx>
      <c:valAx>
        <c:axId val="567478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8482287"/>
        <c:crosses val="autoZero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4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4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5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6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15</xdr:col>
      <xdr:colOff>300240</xdr:colOff>
      <xdr:row>37</xdr:row>
      <xdr:rowOff>64800</xdr:rowOff>
    </xdr:to>
    <xdr:graphicFrame>
      <xdr:nvGraphicFramePr>
        <xdr:cNvPr id="0" name="Graphique 1"/>
        <xdr:cNvGraphicFramePr/>
      </xdr:nvGraphicFramePr>
      <xdr:xfrm>
        <a:off x="0" y="0"/>
        <a:ext cx="9301320" cy="6079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15</xdr:col>
      <xdr:colOff>300240</xdr:colOff>
      <xdr:row>37</xdr:row>
      <xdr:rowOff>64800</xdr:rowOff>
    </xdr:to>
    <xdr:graphicFrame>
      <xdr:nvGraphicFramePr>
        <xdr:cNvPr id="1" name="Graphique 1"/>
        <xdr:cNvGraphicFramePr/>
      </xdr:nvGraphicFramePr>
      <xdr:xfrm>
        <a:off x="0" y="0"/>
        <a:ext cx="9301320" cy="6079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0</xdr:row>
      <xdr:rowOff>0</xdr:rowOff>
    </xdr:from>
    <xdr:to>
      <xdr:col>17</xdr:col>
      <xdr:colOff>202680</xdr:colOff>
      <xdr:row>7</xdr:row>
      <xdr:rowOff>110880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9790200" y="0"/>
          <a:ext cx="3215160" cy="1444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0</xdr:colOff>
      <xdr:row>1</xdr:row>
      <xdr:rowOff>0</xdr:rowOff>
    </xdr:from>
    <xdr:to>
      <xdr:col>18</xdr:col>
      <xdr:colOff>174240</xdr:colOff>
      <xdr:row>9</xdr:row>
      <xdr:rowOff>110880</xdr:rowOff>
    </xdr:to>
    <xdr:pic>
      <xdr:nvPicPr>
        <xdr:cNvPr id="3" name="Picture 1" descr=""/>
        <xdr:cNvPicPr/>
      </xdr:nvPicPr>
      <xdr:blipFill>
        <a:blip r:embed="rId1"/>
        <a:stretch/>
      </xdr:blipFill>
      <xdr:spPr>
        <a:xfrm>
          <a:off x="11403720" y="190440"/>
          <a:ext cx="3250080" cy="1634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25</xdr:col>
      <xdr:colOff>487800</xdr:colOff>
      <xdr:row>13</xdr:row>
      <xdr:rowOff>0</xdr:rowOff>
    </xdr:from>
    <xdr:to>
      <xdr:col>27</xdr:col>
      <xdr:colOff>434520</xdr:colOff>
      <xdr:row>16</xdr:row>
      <xdr:rowOff>3240</xdr:rowOff>
    </xdr:to>
    <xdr:pic>
      <xdr:nvPicPr>
        <xdr:cNvPr id="4" name="Picture 1" descr=""/>
        <xdr:cNvPicPr/>
      </xdr:nvPicPr>
      <xdr:blipFill>
        <a:blip r:embed="rId1"/>
        <a:stretch/>
      </xdr:blipFill>
      <xdr:spPr>
        <a:xfrm>
          <a:off x="22347000" y="1076040"/>
          <a:ext cx="1576080" cy="1108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81" zoomScaleNormal="81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8.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81" zoomScaleNormal="81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8.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4:L60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E4" activeCellId="0" sqref="E4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6.15"/>
    <col collapsed="false" customWidth="true" hidden="false" outlineLevel="0" max="3" min="3" style="1" width="17.42"/>
    <col collapsed="false" customWidth="true" hidden="false" outlineLevel="0" max="4" min="4" style="1" width="15.71"/>
    <col collapsed="false" customWidth="true" hidden="false" outlineLevel="0" max="5" min="5" style="1" width="15"/>
    <col collapsed="false" customWidth="true" hidden="false" outlineLevel="0" max="12" min="6" style="0" width="10.71"/>
    <col collapsed="false" customWidth="true" hidden="false" outlineLevel="0" max="1025" min="13" style="0" width="10.67"/>
  </cols>
  <sheetData>
    <row r="4" customFormat="false" ht="15" hidden="false" customHeight="false" outlineLevel="0" collapsed="false">
      <c r="E4" s="2" t="n">
        <f aca="false">SUM(D9+7)</f>
        <v>43108</v>
      </c>
    </row>
    <row r="6" customFormat="false" ht="15.75" hidden="false" customHeight="false" outlineLevel="0" collapsed="false"/>
    <row r="7" customFormat="false" ht="15.75" hidden="false" customHeight="false" outlineLevel="0" collapsed="false">
      <c r="F7" s="3" t="s">
        <v>0</v>
      </c>
      <c r="G7" s="3"/>
      <c r="H7" s="3"/>
      <c r="I7" s="3"/>
      <c r="J7" s="3"/>
      <c r="K7" s="3"/>
      <c r="L7" s="3"/>
    </row>
    <row r="8" customFormat="false" ht="15.75" hidden="false" customHeight="false" outlineLevel="0" collapsed="false">
      <c r="C8" s="4" t="s">
        <v>1</v>
      </c>
      <c r="D8" s="4" t="s">
        <v>2</v>
      </c>
      <c r="E8" s="5" t="s">
        <v>3</v>
      </c>
      <c r="F8" s="6" t="s">
        <v>4</v>
      </c>
      <c r="G8" s="7" t="s">
        <v>5</v>
      </c>
      <c r="H8" s="6" t="s">
        <v>6</v>
      </c>
      <c r="I8" s="7" t="s">
        <v>7</v>
      </c>
      <c r="J8" s="6" t="s">
        <v>8</v>
      </c>
      <c r="K8" s="6" t="s">
        <v>9</v>
      </c>
      <c r="L8" s="8" t="s">
        <v>10</v>
      </c>
    </row>
    <row r="9" customFormat="false" ht="15.75" hidden="false" customHeight="false" outlineLevel="0" collapsed="false">
      <c r="C9" s="9" t="n">
        <v>1</v>
      </c>
      <c r="D9" s="10" t="n">
        <v>43101</v>
      </c>
      <c r="E9" s="11" t="n">
        <v>43107</v>
      </c>
      <c r="F9" s="12"/>
      <c r="G9" s="13" t="s">
        <v>11</v>
      </c>
      <c r="H9" s="13" t="s">
        <v>12</v>
      </c>
      <c r="I9" s="13" t="s">
        <v>13</v>
      </c>
      <c r="J9" s="12"/>
      <c r="K9" s="13" t="s">
        <v>11</v>
      </c>
      <c r="L9" s="13" t="s">
        <v>12</v>
      </c>
    </row>
    <row r="10" customFormat="false" ht="15.75" hidden="false" customHeight="false" outlineLevel="0" collapsed="false">
      <c r="C10" s="9" t="n">
        <v>2</v>
      </c>
      <c r="D10" s="10" t="n">
        <f aca="false">SUM(D9+7)</f>
        <v>43108</v>
      </c>
      <c r="E10" s="11" t="n">
        <f aca="false">SUM(E9+7)</f>
        <v>43114</v>
      </c>
      <c r="F10" s="13" t="s">
        <v>13</v>
      </c>
      <c r="G10" s="12"/>
      <c r="H10" s="13" t="s">
        <v>11</v>
      </c>
      <c r="I10" s="13" t="s">
        <v>12</v>
      </c>
      <c r="J10" s="13" t="s">
        <v>13</v>
      </c>
      <c r="K10" s="12"/>
      <c r="L10" s="13" t="s">
        <v>11</v>
      </c>
    </row>
    <row r="11" customFormat="false" ht="15.75" hidden="false" customHeight="false" outlineLevel="0" collapsed="false">
      <c r="C11" s="9" t="n">
        <v>3</v>
      </c>
      <c r="D11" s="10" t="n">
        <f aca="false">SUM(D10+7)</f>
        <v>43115</v>
      </c>
      <c r="E11" s="11" t="n">
        <f aca="false">SUM(E10+7)</f>
        <v>43121</v>
      </c>
      <c r="F11" s="13" t="s">
        <v>12</v>
      </c>
      <c r="G11" s="13" t="s">
        <v>13</v>
      </c>
      <c r="H11" s="12"/>
      <c r="I11" s="13" t="s">
        <v>11</v>
      </c>
      <c r="J11" s="13" t="s">
        <v>12</v>
      </c>
      <c r="K11" s="13" t="s">
        <v>13</v>
      </c>
      <c r="L11" s="12"/>
    </row>
    <row r="12" customFormat="false" ht="15.75" hidden="false" customHeight="false" outlineLevel="0" collapsed="false">
      <c r="C12" s="9" t="n">
        <v>4</v>
      </c>
      <c r="D12" s="10" t="n">
        <f aca="false">SUM(D11+7)</f>
        <v>43122</v>
      </c>
      <c r="E12" s="11" t="n">
        <f aca="false">SUM(E11+7)</f>
        <v>43128</v>
      </c>
      <c r="F12" s="13" t="s">
        <v>11</v>
      </c>
      <c r="G12" s="13" t="s">
        <v>12</v>
      </c>
      <c r="H12" s="13" t="s">
        <v>13</v>
      </c>
      <c r="I12" s="12"/>
      <c r="J12" s="13" t="s">
        <v>11</v>
      </c>
      <c r="K12" s="13" t="s">
        <v>12</v>
      </c>
      <c r="L12" s="13" t="s">
        <v>13</v>
      </c>
    </row>
    <row r="13" customFormat="false" ht="15.75" hidden="false" customHeight="false" outlineLevel="0" collapsed="false">
      <c r="C13" s="9" t="n">
        <v>5</v>
      </c>
      <c r="D13" s="10" t="n">
        <f aca="false">SUM(D12+7)</f>
        <v>43129</v>
      </c>
      <c r="E13" s="11" t="n">
        <f aca="false">SUM(E12+7)</f>
        <v>43135</v>
      </c>
      <c r="F13" s="12"/>
      <c r="G13" s="13" t="s">
        <v>11</v>
      </c>
      <c r="H13" s="13" t="s">
        <v>12</v>
      </c>
      <c r="I13" s="13" t="s">
        <v>13</v>
      </c>
      <c r="J13" s="12"/>
      <c r="K13" s="13" t="s">
        <v>11</v>
      </c>
      <c r="L13" s="13" t="s">
        <v>12</v>
      </c>
    </row>
    <row r="14" customFormat="false" ht="15.75" hidden="false" customHeight="false" outlineLevel="0" collapsed="false">
      <c r="C14" s="9" t="n">
        <v>6</v>
      </c>
      <c r="D14" s="10" t="n">
        <f aca="false">SUM(D13+7)</f>
        <v>43136</v>
      </c>
      <c r="E14" s="11" t="n">
        <f aca="false">SUM(E13+7)</f>
        <v>43142</v>
      </c>
      <c r="F14" s="13" t="s">
        <v>13</v>
      </c>
      <c r="G14" s="12"/>
      <c r="H14" s="13" t="s">
        <v>11</v>
      </c>
      <c r="I14" s="13" t="s">
        <v>12</v>
      </c>
      <c r="J14" s="13" t="s">
        <v>13</v>
      </c>
      <c r="K14" s="12"/>
      <c r="L14" s="13" t="s">
        <v>11</v>
      </c>
    </row>
    <row r="15" customFormat="false" ht="15.75" hidden="false" customHeight="false" outlineLevel="0" collapsed="false">
      <c r="C15" s="9" t="n">
        <v>7</v>
      </c>
      <c r="D15" s="10" t="n">
        <f aca="false">SUM(D14+7)</f>
        <v>43143</v>
      </c>
      <c r="E15" s="11" t="n">
        <f aca="false">SUM(E14+7)</f>
        <v>43149</v>
      </c>
      <c r="F15" s="13" t="s">
        <v>12</v>
      </c>
      <c r="G15" s="13" t="s">
        <v>13</v>
      </c>
      <c r="H15" s="12"/>
      <c r="I15" s="13" t="s">
        <v>11</v>
      </c>
      <c r="J15" s="13" t="s">
        <v>12</v>
      </c>
      <c r="K15" s="13" t="s">
        <v>13</v>
      </c>
      <c r="L15" s="12"/>
    </row>
    <row r="16" customFormat="false" ht="15.75" hidden="false" customHeight="false" outlineLevel="0" collapsed="false">
      <c r="C16" s="9" t="n">
        <v>8</v>
      </c>
      <c r="D16" s="10" t="n">
        <f aca="false">SUM(D15+7)</f>
        <v>43150</v>
      </c>
      <c r="E16" s="11" t="n">
        <f aca="false">SUM(E15+7)</f>
        <v>43156</v>
      </c>
      <c r="F16" s="13" t="s">
        <v>11</v>
      </c>
      <c r="G16" s="13" t="s">
        <v>12</v>
      </c>
      <c r="H16" s="13" t="s">
        <v>13</v>
      </c>
      <c r="I16" s="12"/>
      <c r="J16" s="13" t="s">
        <v>11</v>
      </c>
      <c r="K16" s="13" t="s">
        <v>12</v>
      </c>
      <c r="L16" s="13" t="s">
        <v>13</v>
      </c>
    </row>
    <row r="17" customFormat="false" ht="15.75" hidden="false" customHeight="false" outlineLevel="0" collapsed="false">
      <c r="C17" s="9" t="n">
        <v>9</v>
      </c>
      <c r="D17" s="10" t="n">
        <f aca="false">SUM(D16+7)</f>
        <v>43157</v>
      </c>
      <c r="E17" s="11" t="n">
        <f aca="false">SUM(E16+7)</f>
        <v>43163</v>
      </c>
      <c r="F17" s="12"/>
      <c r="G17" s="13" t="s">
        <v>11</v>
      </c>
      <c r="H17" s="13" t="s">
        <v>12</v>
      </c>
      <c r="I17" s="13" t="s">
        <v>13</v>
      </c>
      <c r="J17" s="12"/>
      <c r="K17" s="13" t="s">
        <v>11</v>
      </c>
      <c r="L17" s="13" t="s">
        <v>12</v>
      </c>
    </row>
    <row r="18" customFormat="false" ht="15.75" hidden="false" customHeight="false" outlineLevel="0" collapsed="false">
      <c r="C18" s="9" t="n">
        <v>10</v>
      </c>
      <c r="D18" s="10" t="n">
        <f aca="false">SUM(D17+7)</f>
        <v>43164</v>
      </c>
      <c r="E18" s="11" t="n">
        <f aca="false">SUM(E17+7)</f>
        <v>43170</v>
      </c>
      <c r="F18" s="13" t="s">
        <v>13</v>
      </c>
      <c r="G18" s="12"/>
      <c r="H18" s="13" t="s">
        <v>11</v>
      </c>
      <c r="I18" s="13" t="s">
        <v>12</v>
      </c>
      <c r="J18" s="13" t="s">
        <v>13</v>
      </c>
      <c r="K18" s="12"/>
      <c r="L18" s="13" t="s">
        <v>11</v>
      </c>
    </row>
    <row r="19" customFormat="false" ht="15.75" hidden="false" customHeight="false" outlineLevel="0" collapsed="false">
      <c r="C19" s="9" t="n">
        <v>11</v>
      </c>
      <c r="D19" s="10" t="n">
        <f aca="false">SUM(D18+7)</f>
        <v>43171</v>
      </c>
      <c r="E19" s="11" t="n">
        <f aca="false">SUM(E18+7)</f>
        <v>43177</v>
      </c>
      <c r="F19" s="13" t="s">
        <v>12</v>
      </c>
      <c r="G19" s="13" t="s">
        <v>13</v>
      </c>
      <c r="H19" s="12"/>
      <c r="I19" s="13" t="s">
        <v>11</v>
      </c>
      <c r="J19" s="13" t="s">
        <v>12</v>
      </c>
      <c r="K19" s="13" t="s">
        <v>13</v>
      </c>
      <c r="L19" s="12"/>
    </row>
    <row r="20" customFormat="false" ht="15.75" hidden="false" customHeight="false" outlineLevel="0" collapsed="false">
      <c r="C20" s="9" t="n">
        <v>12</v>
      </c>
      <c r="D20" s="10" t="n">
        <f aca="false">SUM(D19+7)</f>
        <v>43178</v>
      </c>
      <c r="E20" s="11" t="n">
        <f aca="false">SUM(E19+7)</f>
        <v>43184</v>
      </c>
      <c r="F20" s="13" t="s">
        <v>11</v>
      </c>
      <c r="G20" s="13" t="s">
        <v>12</v>
      </c>
      <c r="H20" s="13" t="s">
        <v>13</v>
      </c>
      <c r="I20" s="12"/>
      <c r="J20" s="13" t="s">
        <v>11</v>
      </c>
      <c r="K20" s="13" t="s">
        <v>12</v>
      </c>
      <c r="L20" s="13" t="s">
        <v>13</v>
      </c>
    </row>
    <row r="21" customFormat="false" ht="15.75" hidden="false" customHeight="false" outlineLevel="0" collapsed="false">
      <c r="C21" s="9" t="n">
        <v>13</v>
      </c>
      <c r="D21" s="10" t="n">
        <f aca="false">SUM(D20+7)</f>
        <v>43185</v>
      </c>
      <c r="E21" s="11" t="n">
        <f aca="false">SUM(E20+7)</f>
        <v>43191</v>
      </c>
      <c r="F21" s="12"/>
      <c r="G21" s="13" t="s">
        <v>11</v>
      </c>
      <c r="H21" s="13" t="s">
        <v>12</v>
      </c>
      <c r="I21" s="13" t="s">
        <v>13</v>
      </c>
      <c r="J21" s="12"/>
      <c r="K21" s="13" t="s">
        <v>11</v>
      </c>
      <c r="L21" s="13" t="s">
        <v>12</v>
      </c>
    </row>
    <row r="22" customFormat="false" ht="15.75" hidden="false" customHeight="false" outlineLevel="0" collapsed="false">
      <c r="C22" s="9" t="n">
        <v>14</v>
      </c>
      <c r="D22" s="10" t="n">
        <f aca="false">SUM(D21+7)</f>
        <v>43192</v>
      </c>
      <c r="E22" s="11" t="n">
        <f aca="false">SUM(E21+7)</f>
        <v>43198</v>
      </c>
      <c r="F22" s="13" t="s">
        <v>13</v>
      </c>
      <c r="G22" s="12"/>
      <c r="H22" s="13" t="s">
        <v>11</v>
      </c>
      <c r="I22" s="13" t="s">
        <v>12</v>
      </c>
      <c r="J22" s="13" t="s">
        <v>13</v>
      </c>
      <c r="K22" s="12"/>
      <c r="L22" s="13" t="s">
        <v>11</v>
      </c>
    </row>
    <row r="23" customFormat="false" ht="15.75" hidden="false" customHeight="false" outlineLevel="0" collapsed="false">
      <c r="C23" s="9" t="n">
        <v>15</v>
      </c>
      <c r="D23" s="10" t="n">
        <f aca="false">SUM(D22+7)</f>
        <v>43199</v>
      </c>
      <c r="E23" s="11" t="n">
        <f aca="false">SUM(E22+7)</f>
        <v>43205</v>
      </c>
      <c r="F23" s="13" t="s">
        <v>12</v>
      </c>
      <c r="G23" s="13" t="s">
        <v>13</v>
      </c>
      <c r="H23" s="12"/>
      <c r="I23" s="13" t="s">
        <v>11</v>
      </c>
      <c r="J23" s="13" t="s">
        <v>12</v>
      </c>
      <c r="K23" s="13" t="s">
        <v>13</v>
      </c>
      <c r="L23" s="12"/>
    </row>
    <row r="24" customFormat="false" ht="15.75" hidden="false" customHeight="false" outlineLevel="0" collapsed="false">
      <c r="C24" s="9" t="n">
        <v>16</v>
      </c>
      <c r="D24" s="10" t="n">
        <f aca="false">SUM(D23+7)</f>
        <v>43206</v>
      </c>
      <c r="E24" s="11" t="n">
        <f aca="false">SUM(E23+7)</f>
        <v>43212</v>
      </c>
      <c r="F24" s="13" t="s">
        <v>11</v>
      </c>
      <c r="G24" s="13" t="s">
        <v>12</v>
      </c>
      <c r="H24" s="13" t="s">
        <v>13</v>
      </c>
      <c r="I24" s="12"/>
      <c r="J24" s="13" t="s">
        <v>11</v>
      </c>
      <c r="K24" s="13" t="s">
        <v>12</v>
      </c>
      <c r="L24" s="13" t="s">
        <v>13</v>
      </c>
    </row>
    <row r="25" customFormat="false" ht="15.75" hidden="false" customHeight="false" outlineLevel="0" collapsed="false">
      <c r="C25" s="9" t="n">
        <v>17</v>
      </c>
      <c r="D25" s="10" t="n">
        <f aca="false">SUM(D24+7)</f>
        <v>43213</v>
      </c>
      <c r="E25" s="11" t="n">
        <f aca="false">SUM(E24+7)</f>
        <v>43219</v>
      </c>
      <c r="F25" s="12"/>
      <c r="G25" s="13" t="s">
        <v>11</v>
      </c>
      <c r="H25" s="13" t="s">
        <v>12</v>
      </c>
      <c r="I25" s="13" t="s">
        <v>13</v>
      </c>
      <c r="J25" s="12"/>
      <c r="K25" s="13" t="s">
        <v>11</v>
      </c>
      <c r="L25" s="13" t="s">
        <v>12</v>
      </c>
    </row>
    <row r="26" customFormat="false" ht="15.75" hidden="false" customHeight="false" outlineLevel="0" collapsed="false">
      <c r="C26" s="9" t="n">
        <v>18</v>
      </c>
      <c r="D26" s="10" t="n">
        <f aca="false">SUM(D25+7)</f>
        <v>43220</v>
      </c>
      <c r="E26" s="11" t="n">
        <f aca="false">SUM(E25+7)</f>
        <v>43226</v>
      </c>
      <c r="F26" s="13" t="s">
        <v>13</v>
      </c>
      <c r="G26" s="12"/>
      <c r="H26" s="13" t="s">
        <v>11</v>
      </c>
      <c r="I26" s="13" t="s">
        <v>12</v>
      </c>
      <c r="J26" s="13" t="s">
        <v>13</v>
      </c>
      <c r="K26" s="12"/>
      <c r="L26" s="13" t="s">
        <v>11</v>
      </c>
    </row>
    <row r="27" customFormat="false" ht="15.75" hidden="false" customHeight="false" outlineLevel="0" collapsed="false">
      <c r="C27" s="9" t="n">
        <v>19</v>
      </c>
      <c r="D27" s="10" t="n">
        <f aca="false">SUM(D26+7)</f>
        <v>43227</v>
      </c>
      <c r="E27" s="11" t="n">
        <f aca="false">SUM(E26+7)</f>
        <v>43233</v>
      </c>
      <c r="F27" s="13" t="s">
        <v>12</v>
      </c>
      <c r="G27" s="13" t="s">
        <v>13</v>
      </c>
      <c r="H27" s="12"/>
      <c r="I27" s="13" t="s">
        <v>11</v>
      </c>
      <c r="J27" s="13" t="s">
        <v>12</v>
      </c>
      <c r="K27" s="13" t="s">
        <v>13</v>
      </c>
      <c r="L27" s="12"/>
    </row>
    <row r="28" customFormat="false" ht="15.75" hidden="false" customHeight="false" outlineLevel="0" collapsed="false">
      <c r="C28" s="9" t="n">
        <v>20</v>
      </c>
      <c r="D28" s="10" t="n">
        <f aca="false">SUM(D27+7)</f>
        <v>43234</v>
      </c>
      <c r="E28" s="11" t="n">
        <f aca="false">SUM(E27+7)</f>
        <v>43240</v>
      </c>
      <c r="F28" s="13" t="s">
        <v>11</v>
      </c>
      <c r="G28" s="13" t="s">
        <v>12</v>
      </c>
      <c r="H28" s="13" t="s">
        <v>13</v>
      </c>
      <c r="I28" s="12"/>
      <c r="J28" s="13" t="s">
        <v>11</v>
      </c>
      <c r="K28" s="13" t="s">
        <v>12</v>
      </c>
      <c r="L28" s="13" t="s">
        <v>13</v>
      </c>
    </row>
    <row r="29" customFormat="false" ht="15.75" hidden="false" customHeight="false" outlineLevel="0" collapsed="false">
      <c r="C29" s="9" t="n">
        <v>21</v>
      </c>
      <c r="D29" s="10" t="n">
        <f aca="false">SUM(D28+7)</f>
        <v>43241</v>
      </c>
      <c r="E29" s="11" t="n">
        <f aca="false">SUM(E28+7)</f>
        <v>43247</v>
      </c>
      <c r="F29" s="12"/>
      <c r="G29" s="13" t="s">
        <v>11</v>
      </c>
      <c r="H29" s="13" t="s">
        <v>12</v>
      </c>
      <c r="I29" s="13" t="s">
        <v>13</v>
      </c>
      <c r="J29" s="12"/>
      <c r="K29" s="13" t="s">
        <v>11</v>
      </c>
      <c r="L29" s="13" t="s">
        <v>12</v>
      </c>
    </row>
    <row r="30" customFormat="false" ht="15.75" hidden="false" customHeight="false" outlineLevel="0" collapsed="false">
      <c r="C30" s="9" t="n">
        <v>22</v>
      </c>
      <c r="D30" s="10" t="n">
        <f aca="false">SUM(D29+7)</f>
        <v>43248</v>
      </c>
      <c r="E30" s="11" t="n">
        <f aca="false">SUM(E29+7)</f>
        <v>43254</v>
      </c>
      <c r="F30" s="13" t="s">
        <v>13</v>
      </c>
      <c r="G30" s="12"/>
      <c r="H30" s="13" t="s">
        <v>11</v>
      </c>
      <c r="I30" s="13" t="s">
        <v>12</v>
      </c>
      <c r="J30" s="13" t="s">
        <v>13</v>
      </c>
      <c r="K30" s="12"/>
      <c r="L30" s="13" t="s">
        <v>11</v>
      </c>
    </row>
    <row r="31" customFormat="false" ht="15.75" hidden="false" customHeight="false" outlineLevel="0" collapsed="false">
      <c r="C31" s="9" t="n">
        <v>23</v>
      </c>
      <c r="D31" s="10" t="n">
        <f aca="false">SUM(D30+7)</f>
        <v>43255</v>
      </c>
      <c r="E31" s="11" t="n">
        <f aca="false">SUM(E30+7)</f>
        <v>43261</v>
      </c>
      <c r="F31" s="13" t="s">
        <v>12</v>
      </c>
      <c r="G31" s="13" t="s">
        <v>13</v>
      </c>
      <c r="H31" s="12"/>
      <c r="I31" s="13" t="s">
        <v>11</v>
      </c>
      <c r="J31" s="13" t="s">
        <v>12</v>
      </c>
      <c r="K31" s="13" t="s">
        <v>13</v>
      </c>
      <c r="L31" s="12"/>
    </row>
    <row r="32" customFormat="false" ht="15.75" hidden="false" customHeight="false" outlineLevel="0" collapsed="false">
      <c r="C32" s="9" t="n">
        <v>24</v>
      </c>
      <c r="D32" s="10" t="n">
        <f aca="false">SUM(D31+7)</f>
        <v>43262</v>
      </c>
      <c r="E32" s="11" t="n">
        <f aca="false">SUM(E31+7)</f>
        <v>43268</v>
      </c>
      <c r="F32" s="13" t="s">
        <v>11</v>
      </c>
      <c r="G32" s="13" t="s">
        <v>12</v>
      </c>
      <c r="H32" s="13" t="s">
        <v>13</v>
      </c>
      <c r="I32" s="12"/>
      <c r="J32" s="13" t="s">
        <v>11</v>
      </c>
      <c r="K32" s="13" t="s">
        <v>12</v>
      </c>
      <c r="L32" s="13" t="s">
        <v>13</v>
      </c>
    </row>
    <row r="33" customFormat="false" ht="15.75" hidden="false" customHeight="false" outlineLevel="0" collapsed="false">
      <c r="C33" s="9" t="n">
        <v>25</v>
      </c>
      <c r="D33" s="10" t="n">
        <f aca="false">SUM(D32+7)</f>
        <v>43269</v>
      </c>
      <c r="E33" s="11" t="n">
        <f aca="false">SUM(E32+7)</f>
        <v>43275</v>
      </c>
      <c r="F33" s="12"/>
      <c r="G33" s="13" t="s">
        <v>11</v>
      </c>
      <c r="H33" s="13" t="s">
        <v>12</v>
      </c>
      <c r="I33" s="13" t="s">
        <v>13</v>
      </c>
      <c r="J33" s="12"/>
      <c r="K33" s="13" t="s">
        <v>11</v>
      </c>
      <c r="L33" s="13" t="s">
        <v>12</v>
      </c>
    </row>
    <row r="34" customFormat="false" ht="15.75" hidden="false" customHeight="false" outlineLevel="0" collapsed="false">
      <c r="C34" s="9" t="n">
        <v>26</v>
      </c>
      <c r="D34" s="10" t="n">
        <f aca="false">SUM(D33+7)</f>
        <v>43276</v>
      </c>
      <c r="E34" s="11" t="n">
        <f aca="false">SUM(E33+7)</f>
        <v>43282</v>
      </c>
      <c r="F34" s="13" t="s">
        <v>13</v>
      </c>
      <c r="G34" s="12"/>
      <c r="H34" s="13" t="s">
        <v>11</v>
      </c>
      <c r="I34" s="13" t="s">
        <v>12</v>
      </c>
      <c r="J34" s="13" t="s">
        <v>13</v>
      </c>
      <c r="K34" s="12"/>
      <c r="L34" s="13" t="s">
        <v>11</v>
      </c>
    </row>
    <row r="35" customFormat="false" ht="15.75" hidden="false" customHeight="false" outlineLevel="0" collapsed="false">
      <c r="C35" s="9" t="n">
        <v>27</v>
      </c>
      <c r="D35" s="10" t="n">
        <f aca="false">SUM(D34+7)</f>
        <v>43283</v>
      </c>
      <c r="E35" s="11" t="n">
        <f aca="false">SUM(E34+7)</f>
        <v>43289</v>
      </c>
      <c r="F35" s="13" t="s">
        <v>12</v>
      </c>
      <c r="G35" s="13" t="s">
        <v>13</v>
      </c>
      <c r="H35" s="12"/>
      <c r="I35" s="13" t="s">
        <v>11</v>
      </c>
      <c r="J35" s="13" t="s">
        <v>12</v>
      </c>
      <c r="K35" s="13" t="s">
        <v>13</v>
      </c>
      <c r="L35" s="12"/>
    </row>
    <row r="36" customFormat="false" ht="15.75" hidden="false" customHeight="false" outlineLevel="0" collapsed="false">
      <c r="C36" s="9" t="n">
        <v>28</v>
      </c>
      <c r="D36" s="10" t="n">
        <f aca="false">SUM(D35+7)</f>
        <v>43290</v>
      </c>
      <c r="E36" s="11" t="n">
        <f aca="false">SUM(E35+7)</f>
        <v>43296</v>
      </c>
      <c r="F36" s="13" t="s">
        <v>11</v>
      </c>
      <c r="G36" s="13" t="s">
        <v>12</v>
      </c>
      <c r="H36" s="13" t="s">
        <v>13</v>
      </c>
      <c r="I36" s="12"/>
      <c r="J36" s="13" t="s">
        <v>11</v>
      </c>
      <c r="K36" s="13" t="s">
        <v>12</v>
      </c>
      <c r="L36" s="13" t="s">
        <v>13</v>
      </c>
    </row>
    <row r="37" customFormat="false" ht="15.75" hidden="false" customHeight="false" outlineLevel="0" collapsed="false">
      <c r="C37" s="9" t="n">
        <v>29</v>
      </c>
      <c r="D37" s="10" t="n">
        <f aca="false">SUM(D36+7)</f>
        <v>43297</v>
      </c>
      <c r="E37" s="11" t="n">
        <f aca="false">SUM(E36+7)</f>
        <v>43303</v>
      </c>
      <c r="F37" s="12"/>
      <c r="G37" s="13" t="s">
        <v>11</v>
      </c>
      <c r="H37" s="13" t="s">
        <v>12</v>
      </c>
      <c r="I37" s="13" t="s">
        <v>13</v>
      </c>
      <c r="J37" s="12"/>
      <c r="K37" s="13" t="s">
        <v>11</v>
      </c>
      <c r="L37" s="13" t="s">
        <v>12</v>
      </c>
    </row>
    <row r="38" customFormat="false" ht="15.75" hidden="false" customHeight="false" outlineLevel="0" collapsed="false">
      <c r="C38" s="9" t="n">
        <v>30</v>
      </c>
      <c r="D38" s="10" t="n">
        <f aca="false">SUM(D37+7)</f>
        <v>43304</v>
      </c>
      <c r="E38" s="11" t="n">
        <f aca="false">SUM(E37+7)</f>
        <v>43310</v>
      </c>
      <c r="F38" s="13" t="s">
        <v>13</v>
      </c>
      <c r="G38" s="12"/>
      <c r="H38" s="13" t="s">
        <v>11</v>
      </c>
      <c r="I38" s="13" t="s">
        <v>12</v>
      </c>
      <c r="J38" s="13" t="s">
        <v>13</v>
      </c>
      <c r="K38" s="12"/>
      <c r="L38" s="13" t="s">
        <v>11</v>
      </c>
    </row>
    <row r="39" customFormat="false" ht="15.75" hidden="false" customHeight="false" outlineLevel="0" collapsed="false">
      <c r="C39" s="9" t="n">
        <v>31</v>
      </c>
      <c r="D39" s="10" t="n">
        <f aca="false">SUM(D38+7)</f>
        <v>43311</v>
      </c>
      <c r="E39" s="11" t="n">
        <f aca="false">SUM(E38+7)</f>
        <v>43317</v>
      </c>
      <c r="F39" s="13" t="s">
        <v>12</v>
      </c>
      <c r="G39" s="13" t="s">
        <v>13</v>
      </c>
      <c r="H39" s="12"/>
      <c r="I39" s="13" t="s">
        <v>11</v>
      </c>
      <c r="J39" s="13" t="s">
        <v>12</v>
      </c>
      <c r="K39" s="13" t="s">
        <v>13</v>
      </c>
      <c r="L39" s="12"/>
    </row>
    <row r="40" customFormat="false" ht="15.75" hidden="false" customHeight="false" outlineLevel="0" collapsed="false">
      <c r="C40" s="9" t="n">
        <v>32</v>
      </c>
      <c r="D40" s="10" t="n">
        <f aca="false">SUM(D39+7)</f>
        <v>43318</v>
      </c>
      <c r="E40" s="11" t="n">
        <f aca="false">SUM(E39+7)</f>
        <v>43324</v>
      </c>
      <c r="F40" s="13" t="s">
        <v>11</v>
      </c>
      <c r="G40" s="13" t="s">
        <v>12</v>
      </c>
      <c r="H40" s="13" t="s">
        <v>13</v>
      </c>
      <c r="I40" s="12"/>
      <c r="J40" s="13" t="s">
        <v>11</v>
      </c>
      <c r="K40" s="13" t="s">
        <v>12</v>
      </c>
      <c r="L40" s="13" t="s">
        <v>13</v>
      </c>
    </row>
    <row r="41" customFormat="false" ht="15.75" hidden="false" customHeight="false" outlineLevel="0" collapsed="false">
      <c r="C41" s="9" t="n">
        <v>33</v>
      </c>
      <c r="D41" s="10" t="n">
        <f aca="false">SUM(D40+7)</f>
        <v>43325</v>
      </c>
      <c r="E41" s="11" t="n">
        <f aca="false">SUM(E40+7)</f>
        <v>43331</v>
      </c>
      <c r="F41" s="12"/>
      <c r="G41" s="13" t="s">
        <v>11</v>
      </c>
      <c r="H41" s="13" t="s">
        <v>12</v>
      </c>
      <c r="I41" s="13" t="s">
        <v>13</v>
      </c>
      <c r="J41" s="12"/>
      <c r="K41" s="13" t="s">
        <v>11</v>
      </c>
      <c r="L41" s="13" t="s">
        <v>12</v>
      </c>
    </row>
    <row r="42" customFormat="false" ht="15.75" hidden="false" customHeight="false" outlineLevel="0" collapsed="false">
      <c r="C42" s="9" t="n">
        <v>34</v>
      </c>
      <c r="D42" s="10" t="n">
        <f aca="false">SUM(D41+7)</f>
        <v>43332</v>
      </c>
      <c r="E42" s="11" t="n">
        <f aca="false">SUM(E41+7)</f>
        <v>43338</v>
      </c>
      <c r="F42" s="13" t="s">
        <v>13</v>
      </c>
      <c r="G42" s="12"/>
      <c r="H42" s="13" t="s">
        <v>11</v>
      </c>
      <c r="I42" s="13" t="s">
        <v>12</v>
      </c>
      <c r="J42" s="13" t="s">
        <v>13</v>
      </c>
      <c r="K42" s="12"/>
      <c r="L42" s="13" t="s">
        <v>11</v>
      </c>
    </row>
    <row r="43" customFormat="false" ht="15.75" hidden="false" customHeight="false" outlineLevel="0" collapsed="false">
      <c r="C43" s="9" t="n">
        <v>35</v>
      </c>
      <c r="D43" s="10" t="n">
        <f aca="false">SUM(D42+7)</f>
        <v>43339</v>
      </c>
      <c r="E43" s="11" t="n">
        <f aca="false">SUM(E42+7)</f>
        <v>43345</v>
      </c>
      <c r="F43" s="13" t="s">
        <v>12</v>
      </c>
      <c r="G43" s="13" t="s">
        <v>13</v>
      </c>
      <c r="H43" s="12"/>
      <c r="I43" s="13" t="s">
        <v>11</v>
      </c>
      <c r="J43" s="13" t="s">
        <v>12</v>
      </c>
      <c r="K43" s="13" t="s">
        <v>13</v>
      </c>
      <c r="L43" s="12"/>
    </row>
    <row r="44" customFormat="false" ht="15.75" hidden="false" customHeight="false" outlineLevel="0" collapsed="false">
      <c r="C44" s="9" t="n">
        <v>36</v>
      </c>
      <c r="D44" s="10" t="n">
        <f aca="false">SUM(D43+7)</f>
        <v>43346</v>
      </c>
      <c r="E44" s="11" t="n">
        <f aca="false">SUM(E43+7)</f>
        <v>43352</v>
      </c>
      <c r="F44" s="13" t="s">
        <v>11</v>
      </c>
      <c r="G44" s="13" t="s">
        <v>12</v>
      </c>
      <c r="H44" s="13" t="s">
        <v>13</v>
      </c>
      <c r="I44" s="12"/>
      <c r="J44" s="13" t="s">
        <v>11</v>
      </c>
      <c r="K44" s="13" t="s">
        <v>12</v>
      </c>
      <c r="L44" s="13" t="s">
        <v>13</v>
      </c>
    </row>
    <row r="45" customFormat="false" ht="15.75" hidden="false" customHeight="false" outlineLevel="0" collapsed="false">
      <c r="C45" s="9" t="n">
        <v>37</v>
      </c>
      <c r="D45" s="10" t="n">
        <f aca="false">SUM(D44+7)</f>
        <v>43353</v>
      </c>
      <c r="E45" s="11" t="n">
        <f aca="false">SUM(E44+7)</f>
        <v>43359</v>
      </c>
      <c r="F45" s="12"/>
      <c r="G45" s="13" t="s">
        <v>11</v>
      </c>
      <c r="H45" s="13" t="s">
        <v>12</v>
      </c>
      <c r="I45" s="13" t="s">
        <v>13</v>
      </c>
      <c r="J45" s="12"/>
      <c r="K45" s="13" t="s">
        <v>11</v>
      </c>
      <c r="L45" s="13" t="s">
        <v>12</v>
      </c>
    </row>
    <row r="46" customFormat="false" ht="15.75" hidden="false" customHeight="false" outlineLevel="0" collapsed="false">
      <c r="C46" s="9" t="n">
        <v>38</v>
      </c>
      <c r="D46" s="10" t="n">
        <f aca="false">SUM(D45+7)</f>
        <v>43360</v>
      </c>
      <c r="E46" s="11" t="n">
        <f aca="false">SUM(E45+7)</f>
        <v>43366</v>
      </c>
      <c r="F46" s="13" t="s">
        <v>13</v>
      </c>
      <c r="G46" s="12"/>
      <c r="H46" s="13" t="s">
        <v>11</v>
      </c>
      <c r="I46" s="13" t="s">
        <v>12</v>
      </c>
      <c r="J46" s="13" t="s">
        <v>13</v>
      </c>
      <c r="K46" s="12"/>
      <c r="L46" s="13" t="s">
        <v>11</v>
      </c>
    </row>
    <row r="47" customFormat="false" ht="15.75" hidden="false" customHeight="false" outlineLevel="0" collapsed="false">
      <c r="C47" s="9" t="n">
        <v>39</v>
      </c>
      <c r="D47" s="10" t="n">
        <f aca="false">SUM(D46+7)</f>
        <v>43367</v>
      </c>
      <c r="E47" s="11" t="n">
        <f aca="false">SUM(E46+7)</f>
        <v>43373</v>
      </c>
      <c r="F47" s="13" t="s">
        <v>12</v>
      </c>
      <c r="G47" s="13" t="s">
        <v>13</v>
      </c>
      <c r="H47" s="12"/>
      <c r="I47" s="13" t="s">
        <v>11</v>
      </c>
      <c r="J47" s="13" t="s">
        <v>12</v>
      </c>
      <c r="K47" s="13" t="s">
        <v>13</v>
      </c>
      <c r="L47" s="12"/>
    </row>
    <row r="48" customFormat="false" ht="15.75" hidden="false" customHeight="false" outlineLevel="0" collapsed="false">
      <c r="C48" s="9" t="n">
        <v>40</v>
      </c>
      <c r="D48" s="10" t="n">
        <f aca="false">SUM(D47+7)</f>
        <v>43374</v>
      </c>
      <c r="E48" s="11" t="n">
        <f aca="false">SUM(E47+7)</f>
        <v>43380</v>
      </c>
      <c r="F48" s="13" t="s">
        <v>11</v>
      </c>
      <c r="G48" s="13" t="s">
        <v>12</v>
      </c>
      <c r="H48" s="13" t="s">
        <v>13</v>
      </c>
      <c r="I48" s="12"/>
      <c r="J48" s="13" t="s">
        <v>11</v>
      </c>
      <c r="K48" s="13" t="s">
        <v>12</v>
      </c>
      <c r="L48" s="13" t="s">
        <v>13</v>
      </c>
    </row>
    <row r="49" customFormat="false" ht="15.75" hidden="false" customHeight="false" outlineLevel="0" collapsed="false">
      <c r="C49" s="9" t="n">
        <v>41</v>
      </c>
      <c r="D49" s="10" t="n">
        <f aca="false">SUM(D48+7)</f>
        <v>43381</v>
      </c>
      <c r="E49" s="11" t="n">
        <f aca="false">SUM(E48+7)</f>
        <v>43387</v>
      </c>
      <c r="F49" s="12"/>
      <c r="G49" s="13" t="s">
        <v>11</v>
      </c>
      <c r="H49" s="13" t="s">
        <v>12</v>
      </c>
      <c r="I49" s="13" t="s">
        <v>13</v>
      </c>
      <c r="J49" s="12"/>
      <c r="K49" s="13" t="s">
        <v>11</v>
      </c>
      <c r="L49" s="13" t="s">
        <v>12</v>
      </c>
    </row>
    <row r="50" customFormat="false" ht="15.75" hidden="false" customHeight="false" outlineLevel="0" collapsed="false">
      <c r="C50" s="9" t="n">
        <v>42</v>
      </c>
      <c r="D50" s="10" t="n">
        <f aca="false">SUM(D49+7)</f>
        <v>43388</v>
      </c>
      <c r="E50" s="11" t="n">
        <f aca="false">SUM(E49+7)</f>
        <v>43394</v>
      </c>
      <c r="F50" s="13" t="s">
        <v>13</v>
      </c>
      <c r="G50" s="12"/>
      <c r="H50" s="13" t="s">
        <v>11</v>
      </c>
      <c r="I50" s="13" t="s">
        <v>12</v>
      </c>
      <c r="J50" s="13" t="s">
        <v>13</v>
      </c>
      <c r="K50" s="12"/>
      <c r="L50" s="13" t="s">
        <v>11</v>
      </c>
    </row>
    <row r="51" customFormat="false" ht="15.75" hidden="false" customHeight="false" outlineLevel="0" collapsed="false">
      <c r="C51" s="9" t="n">
        <v>43</v>
      </c>
      <c r="D51" s="10" t="n">
        <f aca="false">SUM(D50+7)</f>
        <v>43395</v>
      </c>
      <c r="E51" s="11" t="n">
        <f aca="false">SUM(E50+7)</f>
        <v>43401</v>
      </c>
      <c r="F51" s="13" t="s">
        <v>12</v>
      </c>
      <c r="G51" s="13" t="s">
        <v>13</v>
      </c>
      <c r="H51" s="12"/>
      <c r="I51" s="13" t="s">
        <v>11</v>
      </c>
      <c r="J51" s="13" t="s">
        <v>12</v>
      </c>
      <c r="K51" s="13" t="s">
        <v>13</v>
      </c>
      <c r="L51" s="12"/>
    </row>
    <row r="52" customFormat="false" ht="15.75" hidden="false" customHeight="false" outlineLevel="0" collapsed="false">
      <c r="C52" s="9" t="n">
        <v>44</v>
      </c>
      <c r="D52" s="10" t="n">
        <f aca="false">SUM(D51+7)</f>
        <v>43402</v>
      </c>
      <c r="E52" s="11" t="n">
        <f aca="false">SUM(E51+7)</f>
        <v>43408</v>
      </c>
      <c r="F52" s="13" t="s">
        <v>11</v>
      </c>
      <c r="G52" s="13" t="s">
        <v>12</v>
      </c>
      <c r="H52" s="13" t="s">
        <v>13</v>
      </c>
      <c r="I52" s="12"/>
      <c r="J52" s="13" t="s">
        <v>11</v>
      </c>
      <c r="K52" s="13" t="s">
        <v>12</v>
      </c>
      <c r="L52" s="13" t="s">
        <v>13</v>
      </c>
    </row>
    <row r="53" customFormat="false" ht="15.75" hidden="false" customHeight="false" outlineLevel="0" collapsed="false">
      <c r="C53" s="9" t="n">
        <v>45</v>
      </c>
      <c r="D53" s="10" t="n">
        <f aca="false">SUM(D52+7)</f>
        <v>43409</v>
      </c>
      <c r="E53" s="11" t="n">
        <f aca="false">SUM(E52+7)</f>
        <v>43415</v>
      </c>
      <c r="F53" s="12"/>
      <c r="G53" s="13" t="s">
        <v>11</v>
      </c>
      <c r="H53" s="13" t="s">
        <v>12</v>
      </c>
      <c r="I53" s="13" t="s">
        <v>13</v>
      </c>
      <c r="J53" s="12"/>
      <c r="K53" s="13" t="s">
        <v>11</v>
      </c>
      <c r="L53" s="13" t="s">
        <v>12</v>
      </c>
    </row>
    <row r="54" customFormat="false" ht="15.75" hidden="false" customHeight="false" outlineLevel="0" collapsed="false">
      <c r="C54" s="9" t="n">
        <v>46</v>
      </c>
      <c r="D54" s="10" t="n">
        <f aca="false">SUM(D53+7)</f>
        <v>43416</v>
      </c>
      <c r="E54" s="11" t="n">
        <f aca="false">SUM(E53+7)</f>
        <v>43422</v>
      </c>
      <c r="F54" s="13" t="s">
        <v>13</v>
      </c>
      <c r="G54" s="12"/>
      <c r="H54" s="13" t="s">
        <v>11</v>
      </c>
      <c r="I54" s="13" t="s">
        <v>12</v>
      </c>
      <c r="J54" s="13" t="s">
        <v>13</v>
      </c>
      <c r="K54" s="12"/>
      <c r="L54" s="13" t="s">
        <v>11</v>
      </c>
    </row>
    <row r="55" customFormat="false" ht="15.75" hidden="false" customHeight="false" outlineLevel="0" collapsed="false">
      <c r="C55" s="9" t="n">
        <v>47</v>
      </c>
      <c r="D55" s="10" t="n">
        <f aca="false">SUM(D54+7)</f>
        <v>43423</v>
      </c>
      <c r="E55" s="11" t="n">
        <f aca="false">SUM(E54+7)</f>
        <v>43429</v>
      </c>
      <c r="F55" s="13" t="s">
        <v>12</v>
      </c>
      <c r="G55" s="13" t="s">
        <v>13</v>
      </c>
      <c r="H55" s="12"/>
      <c r="I55" s="13" t="s">
        <v>11</v>
      </c>
      <c r="J55" s="13" t="s">
        <v>12</v>
      </c>
      <c r="K55" s="13" t="s">
        <v>13</v>
      </c>
      <c r="L55" s="12"/>
    </row>
    <row r="56" customFormat="false" ht="15.75" hidden="false" customHeight="false" outlineLevel="0" collapsed="false">
      <c r="C56" s="9" t="n">
        <v>48</v>
      </c>
      <c r="D56" s="10" t="n">
        <f aca="false">SUM(D55+7)</f>
        <v>43430</v>
      </c>
      <c r="E56" s="11" t="n">
        <f aca="false">SUM(E55+7)</f>
        <v>43436</v>
      </c>
      <c r="F56" s="13" t="s">
        <v>11</v>
      </c>
      <c r="G56" s="13" t="s">
        <v>12</v>
      </c>
      <c r="H56" s="13" t="s">
        <v>13</v>
      </c>
      <c r="I56" s="12"/>
      <c r="J56" s="13" t="s">
        <v>11</v>
      </c>
      <c r="K56" s="13" t="s">
        <v>12</v>
      </c>
      <c r="L56" s="13" t="s">
        <v>13</v>
      </c>
    </row>
    <row r="57" customFormat="false" ht="15.75" hidden="false" customHeight="false" outlineLevel="0" collapsed="false">
      <c r="C57" s="9" t="n">
        <v>49</v>
      </c>
      <c r="D57" s="10" t="n">
        <f aca="false">SUM(D56+7)</f>
        <v>43437</v>
      </c>
      <c r="E57" s="11" t="n">
        <f aca="false">SUM(E56+7)</f>
        <v>43443</v>
      </c>
      <c r="F57" s="12"/>
      <c r="G57" s="13" t="s">
        <v>11</v>
      </c>
      <c r="H57" s="13" t="s">
        <v>12</v>
      </c>
      <c r="I57" s="13" t="s">
        <v>13</v>
      </c>
      <c r="J57" s="12"/>
      <c r="K57" s="13" t="s">
        <v>11</v>
      </c>
      <c r="L57" s="13" t="s">
        <v>12</v>
      </c>
    </row>
    <row r="58" customFormat="false" ht="15" hidden="false" customHeight="true" outlineLevel="0" collapsed="false">
      <c r="C58" s="9" t="n">
        <v>50</v>
      </c>
      <c r="D58" s="10" t="n">
        <f aca="false">SUM(D57+7)</f>
        <v>43444</v>
      </c>
      <c r="E58" s="11" t="n">
        <f aca="false">SUM(E57+7)</f>
        <v>43450</v>
      </c>
      <c r="F58" s="13" t="s">
        <v>13</v>
      </c>
      <c r="G58" s="12"/>
      <c r="H58" s="13" t="s">
        <v>11</v>
      </c>
      <c r="I58" s="13" t="s">
        <v>12</v>
      </c>
      <c r="J58" s="13" t="s">
        <v>13</v>
      </c>
      <c r="K58" s="12"/>
      <c r="L58" s="13" t="s">
        <v>11</v>
      </c>
    </row>
    <row r="59" customFormat="false" ht="15.75" hidden="false" customHeight="false" outlineLevel="0" collapsed="false">
      <c r="C59" s="9" t="n">
        <v>51</v>
      </c>
      <c r="D59" s="10" t="n">
        <f aca="false">SUM(D58+7)</f>
        <v>43451</v>
      </c>
      <c r="E59" s="11" t="n">
        <f aca="false">SUM(E58+7)</f>
        <v>43457</v>
      </c>
      <c r="F59" s="13" t="s">
        <v>12</v>
      </c>
      <c r="G59" s="13" t="s">
        <v>13</v>
      </c>
      <c r="H59" s="12"/>
      <c r="I59" s="13" t="s">
        <v>11</v>
      </c>
      <c r="J59" s="13" t="s">
        <v>12</v>
      </c>
      <c r="K59" s="13" t="s">
        <v>13</v>
      </c>
      <c r="L59" s="12"/>
    </row>
    <row r="60" customFormat="false" ht="15.75" hidden="false" customHeight="false" outlineLevel="0" collapsed="false">
      <c r="C60" s="9" t="n">
        <v>52</v>
      </c>
      <c r="D60" s="10" t="n">
        <f aca="false">SUM(D59+7)</f>
        <v>43458</v>
      </c>
      <c r="E60" s="11" t="n">
        <f aca="false">SUM(E59+7)</f>
        <v>43464</v>
      </c>
      <c r="F60" s="13" t="s">
        <v>11</v>
      </c>
      <c r="G60" s="13" t="s">
        <v>12</v>
      </c>
      <c r="H60" s="13" t="s">
        <v>13</v>
      </c>
      <c r="I60" s="12"/>
      <c r="J60" s="13" t="s">
        <v>11</v>
      </c>
      <c r="K60" s="13" t="s">
        <v>12</v>
      </c>
      <c r="L60" s="13" t="s">
        <v>13</v>
      </c>
    </row>
  </sheetData>
  <mergeCells count="1">
    <mergeCell ref="F7:L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9:AB43"/>
  <sheetViews>
    <sheetView showFormulas="false" showGridLines="true" showRowColHeaders="true" showZeros="true" rightToLeft="false" tabSelected="false" showOutlineSymbols="true" defaultGridColor="true" view="normal" topLeftCell="A1" colorId="64" zoomScale="50" zoomScaleNormal="50" zoomScalePageLayoutView="100" workbookViewId="0">
      <selection pane="topLeft" activeCell="AE27" activeCellId="0" sqref="AE27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9" customFormat="false" ht="30.75" hidden="false" customHeight="false" outlineLevel="0" collapsed="false">
      <c r="A9" s="14" t="s">
        <v>14</v>
      </c>
      <c r="B9" s="15"/>
      <c r="C9" s="15"/>
      <c r="D9" s="15"/>
      <c r="E9" s="15"/>
      <c r="F9" s="16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6"/>
      <c r="Y9" s="18" t="s">
        <v>15</v>
      </c>
      <c r="Z9" s="16"/>
      <c r="AA9" s="16"/>
      <c r="AB9" s="17"/>
    </row>
    <row r="10" customFormat="false" ht="27" hidden="false" customHeight="false" outlineLevel="0" collapsed="false">
      <c r="A10" s="15" t="s">
        <v>16</v>
      </c>
      <c r="B10" s="14"/>
      <c r="C10" s="14"/>
      <c r="D10" s="14"/>
      <c r="E10" s="14"/>
      <c r="F10" s="19"/>
      <c r="G10" s="20"/>
      <c r="H10" s="20"/>
      <c r="I10" s="20"/>
      <c r="J10" s="20"/>
      <c r="K10" s="20"/>
      <c r="L10" s="20"/>
      <c r="M10" s="2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2"/>
      <c r="Y10" s="22"/>
      <c r="Z10" s="22"/>
      <c r="AA10" s="22"/>
      <c r="AB10" s="22"/>
    </row>
    <row r="11" customFormat="false" ht="27" hidden="false" customHeight="false" outlineLevel="0" collapsed="false">
      <c r="A11" s="15" t="s">
        <v>17</v>
      </c>
      <c r="B11" s="14"/>
      <c r="C11" s="14"/>
      <c r="D11" s="14"/>
      <c r="E11" s="14"/>
      <c r="F11" s="1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8"/>
      <c r="Z11" s="17"/>
      <c r="AA11" s="17"/>
      <c r="AB11" s="17"/>
    </row>
    <row r="12" customFormat="false" ht="27" hidden="false" customHeight="false" outlineLevel="0" collapsed="false">
      <c r="A12" s="14" t="s">
        <v>18</v>
      </c>
      <c r="B12" s="15"/>
      <c r="C12" s="23" t="s">
        <v>19</v>
      </c>
      <c r="D12" s="15"/>
      <c r="E12" s="14"/>
      <c r="F12" s="19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8"/>
      <c r="Z12" s="17"/>
      <c r="AA12" s="17"/>
      <c r="AB12" s="17"/>
    </row>
    <row r="13" customFormat="false" ht="27" hidden="false" customHeight="false" outlineLevel="0" collapsed="false">
      <c r="A13" s="15" t="s">
        <v>20</v>
      </c>
      <c r="B13" s="14"/>
      <c r="C13" s="14"/>
      <c r="E13" s="15"/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6"/>
      <c r="Z13" s="27" t="s">
        <v>21</v>
      </c>
      <c r="AA13" s="26"/>
      <c r="AB13" s="28" t="n">
        <v>40</v>
      </c>
    </row>
    <row r="14" customFormat="false" ht="33" hidden="false" customHeight="false" outlineLevel="0" collapsed="false">
      <c r="A14" s="29" t="s">
        <v>22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customFormat="false" ht="36.75" hidden="false" customHeight="false" outlineLevel="0" collapsed="false">
      <c r="A15" s="30" t="n">
        <f aca="false">DATE(2017,10,2)</f>
        <v>43010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1" t="s">
        <v>23</v>
      </c>
      <c r="P15" s="32" t="n">
        <f aca="false">SUM(A15+6)</f>
        <v>43016</v>
      </c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customFormat="false" ht="24" hidden="false" customHeight="false" outlineLevel="0" collapsed="false">
      <c r="A16" s="33" t="s">
        <v>24</v>
      </c>
      <c r="B16" s="34"/>
      <c r="C16" s="35"/>
      <c r="D16" s="33"/>
      <c r="E16" s="34"/>
      <c r="F16" s="35"/>
      <c r="G16" s="36"/>
      <c r="H16" s="37" t="s">
        <v>25</v>
      </c>
      <c r="I16" s="37"/>
      <c r="J16" s="38" t="n">
        <f aca="false">SUM(A15)</f>
        <v>43010</v>
      </c>
      <c r="K16" s="37" t="s">
        <v>26</v>
      </c>
      <c r="L16" s="37"/>
      <c r="M16" s="38" t="n">
        <f aca="false">SUM(A15+1)</f>
        <v>43011</v>
      </c>
      <c r="N16" s="37" t="s">
        <v>27</v>
      </c>
      <c r="O16" s="37"/>
      <c r="P16" s="38" t="n">
        <f aca="false">SUM(M16+1)</f>
        <v>43012</v>
      </c>
      <c r="Q16" s="37" t="s">
        <v>28</v>
      </c>
      <c r="R16" s="37"/>
      <c r="S16" s="38" t="n">
        <f aca="false">SUM(P16+1)</f>
        <v>43013</v>
      </c>
      <c r="T16" s="37" t="s">
        <v>29</v>
      </c>
      <c r="U16" s="37"/>
      <c r="V16" s="38" t="n">
        <f aca="false">SUM(S16+1)</f>
        <v>43014</v>
      </c>
      <c r="W16" s="37" t="s">
        <v>30</v>
      </c>
      <c r="X16" s="37"/>
      <c r="Y16" s="38" t="n">
        <f aca="false">SUM(V16+1)</f>
        <v>43015</v>
      </c>
      <c r="Z16" s="37" t="s">
        <v>31</v>
      </c>
      <c r="AA16" s="37"/>
      <c r="AB16" s="38" t="n">
        <f aca="false">SUM(Y16+1)</f>
        <v>43016</v>
      </c>
    </row>
    <row r="17" customFormat="false" ht="27.75" hidden="false" customHeight="false" outlineLevel="0" collapsed="false">
      <c r="A17" s="39" t="s">
        <v>32</v>
      </c>
      <c r="B17" s="39"/>
      <c r="C17" s="40" t="n">
        <v>8157</v>
      </c>
      <c r="D17" s="40"/>
      <c r="E17" s="41" t="s">
        <v>33</v>
      </c>
      <c r="F17" s="41"/>
      <c r="G17" s="41"/>
      <c r="H17" s="42" t="s">
        <v>12</v>
      </c>
      <c r="I17" s="42"/>
      <c r="J17" s="42"/>
      <c r="K17" s="42" t="s">
        <v>13</v>
      </c>
      <c r="L17" s="42"/>
      <c r="M17" s="42"/>
      <c r="N17" s="43"/>
      <c r="O17" s="43"/>
      <c r="P17" s="43"/>
      <c r="Q17" s="42" t="s">
        <v>11</v>
      </c>
      <c r="R17" s="42"/>
      <c r="S17" s="42"/>
      <c r="T17" s="42" t="s">
        <v>12</v>
      </c>
      <c r="U17" s="42"/>
      <c r="V17" s="42"/>
      <c r="W17" s="42" t="s">
        <v>13</v>
      </c>
      <c r="X17" s="42"/>
      <c r="Y17" s="42"/>
      <c r="Z17" s="42"/>
      <c r="AA17" s="42"/>
      <c r="AB17" s="42"/>
    </row>
    <row r="18" customFormat="false" ht="23.25" hidden="false" customHeight="false" outlineLevel="0" collapsed="false">
      <c r="A18" s="44" t="s">
        <v>34</v>
      </c>
      <c r="B18" s="44"/>
      <c r="C18" s="45" t="n">
        <v>3849</v>
      </c>
      <c r="D18" s="45"/>
      <c r="E18" s="41" t="s">
        <v>35</v>
      </c>
      <c r="F18" s="41"/>
      <c r="G18" s="41"/>
      <c r="H18" s="42" t="s">
        <v>36</v>
      </c>
      <c r="I18" s="42"/>
      <c r="J18" s="42"/>
      <c r="K18" s="42" t="s">
        <v>37</v>
      </c>
      <c r="L18" s="42"/>
      <c r="M18" s="42"/>
      <c r="N18" s="42" t="s">
        <v>38</v>
      </c>
      <c r="O18" s="42"/>
      <c r="P18" s="42"/>
      <c r="Q18" s="43"/>
      <c r="R18" s="43"/>
      <c r="S18" s="43"/>
      <c r="T18" s="42" t="s">
        <v>36</v>
      </c>
      <c r="U18" s="42"/>
      <c r="V18" s="42"/>
      <c r="W18" s="42" t="s">
        <v>37</v>
      </c>
      <c r="X18" s="42"/>
      <c r="Y18" s="42"/>
      <c r="Z18" s="42" t="s">
        <v>38</v>
      </c>
      <c r="AA18" s="42"/>
      <c r="AB18" s="42"/>
    </row>
    <row r="19" customFormat="false" ht="23.25" hidden="false" customHeight="false" outlineLevel="0" collapsed="false">
      <c r="A19" s="46" t="s">
        <v>39</v>
      </c>
      <c r="B19" s="46"/>
      <c r="C19" s="45" t="n">
        <v>3484</v>
      </c>
      <c r="D19" s="45"/>
      <c r="E19" s="41" t="s">
        <v>40</v>
      </c>
      <c r="F19" s="41"/>
      <c r="G19" s="41"/>
      <c r="H19" s="43"/>
      <c r="I19" s="43"/>
      <c r="J19" s="43"/>
      <c r="K19" s="42" t="s">
        <v>41</v>
      </c>
      <c r="L19" s="42"/>
      <c r="M19" s="42"/>
      <c r="N19" s="42" t="s">
        <v>42</v>
      </c>
      <c r="O19" s="42"/>
      <c r="P19" s="42"/>
      <c r="Q19" s="42" t="s">
        <v>43</v>
      </c>
      <c r="R19" s="42"/>
      <c r="S19" s="42"/>
      <c r="T19" s="43"/>
      <c r="U19" s="43"/>
      <c r="V19" s="43"/>
      <c r="W19" s="42" t="s">
        <v>41</v>
      </c>
      <c r="X19" s="42"/>
      <c r="Y19" s="42"/>
      <c r="Z19" s="42" t="s">
        <v>42</v>
      </c>
      <c r="AA19" s="42"/>
      <c r="AB19" s="42"/>
    </row>
    <row r="20" customFormat="false" ht="23.25" hidden="false" customHeight="false" outlineLevel="0" collapsed="false">
      <c r="A20" s="47" t="s">
        <v>44</v>
      </c>
      <c r="B20" s="47"/>
      <c r="C20" s="45" t="n">
        <v>8158</v>
      </c>
      <c r="D20" s="45"/>
      <c r="E20" s="41" t="s">
        <v>45</v>
      </c>
      <c r="F20" s="41"/>
      <c r="G20" s="41"/>
      <c r="H20" s="42" t="s">
        <v>46</v>
      </c>
      <c r="I20" s="42"/>
      <c r="J20" s="42"/>
      <c r="K20" s="43"/>
      <c r="L20" s="43"/>
      <c r="M20" s="43"/>
      <c r="N20" s="42" t="s">
        <v>47</v>
      </c>
      <c r="O20" s="42"/>
      <c r="P20" s="42"/>
      <c r="Q20" s="42" t="s">
        <v>48</v>
      </c>
      <c r="R20" s="42"/>
      <c r="S20" s="42"/>
      <c r="T20" s="42" t="s">
        <v>46</v>
      </c>
      <c r="U20" s="42"/>
      <c r="V20" s="42"/>
      <c r="W20" s="43"/>
      <c r="X20" s="43"/>
      <c r="Y20" s="43"/>
      <c r="Z20" s="42" t="s">
        <v>47</v>
      </c>
      <c r="AA20" s="42"/>
      <c r="AB20" s="42"/>
    </row>
    <row r="21" customFormat="false" ht="23.25" hidden="false" customHeight="false" outlineLevel="0" collapsed="false">
      <c r="A21" s="48" t="s">
        <v>49</v>
      </c>
      <c r="B21" s="48"/>
      <c r="C21" s="45" t="n">
        <v>8154</v>
      </c>
      <c r="D21" s="45"/>
      <c r="E21" s="41" t="s">
        <v>50</v>
      </c>
      <c r="F21" s="41"/>
      <c r="G21" s="41"/>
      <c r="H21" s="42" t="s">
        <v>49</v>
      </c>
      <c r="I21" s="42"/>
      <c r="J21" s="42"/>
      <c r="K21" s="42" t="s">
        <v>49</v>
      </c>
      <c r="L21" s="42"/>
      <c r="M21" s="42"/>
      <c r="N21" s="42" t="s">
        <v>49</v>
      </c>
      <c r="O21" s="42"/>
      <c r="P21" s="42"/>
      <c r="Q21" s="42" t="s">
        <v>49</v>
      </c>
      <c r="R21" s="42"/>
      <c r="S21" s="42"/>
      <c r="T21" s="42" t="s">
        <v>49</v>
      </c>
      <c r="U21" s="42"/>
      <c r="V21" s="42"/>
      <c r="W21" s="43"/>
      <c r="X21" s="43"/>
      <c r="Y21" s="43"/>
      <c r="Z21" s="43"/>
      <c r="AA21" s="43"/>
      <c r="AB21" s="43"/>
    </row>
    <row r="22" customFormat="false" ht="23.25" hidden="false" customHeight="false" outlineLevel="0" collapsed="false">
      <c r="A22" s="48"/>
      <c r="B22" s="48"/>
      <c r="C22" s="45" t="n">
        <v>8164</v>
      </c>
      <c r="D22" s="45"/>
      <c r="E22" s="41" t="s">
        <v>51</v>
      </c>
      <c r="F22" s="41"/>
      <c r="G22" s="41"/>
      <c r="H22" s="42" t="s">
        <v>49</v>
      </c>
      <c r="I22" s="42"/>
      <c r="J22" s="42"/>
      <c r="K22" s="42" t="s">
        <v>49</v>
      </c>
      <c r="L22" s="42"/>
      <c r="M22" s="42"/>
      <c r="N22" s="42" t="s">
        <v>49</v>
      </c>
      <c r="O22" s="42"/>
      <c r="P22" s="42"/>
      <c r="Q22" s="42" t="s">
        <v>49</v>
      </c>
      <c r="R22" s="42"/>
      <c r="S22" s="42"/>
      <c r="T22" s="42" t="s">
        <v>49</v>
      </c>
      <c r="U22" s="42"/>
      <c r="V22" s="42"/>
      <c r="W22" s="43"/>
      <c r="X22" s="43"/>
      <c r="Y22" s="43"/>
      <c r="Z22" s="43"/>
      <c r="AA22" s="43"/>
      <c r="AB22" s="43"/>
    </row>
    <row r="24" customFormat="false" ht="23.25" hidden="false" customHeight="false" outlineLevel="0" collapsed="false">
      <c r="A24" s="49" t="s">
        <v>52</v>
      </c>
      <c r="B24" s="49"/>
      <c r="C24" s="49" t="s">
        <v>53</v>
      </c>
      <c r="D24" s="49"/>
      <c r="E24" s="49"/>
      <c r="F24" s="49"/>
      <c r="G24" s="49"/>
      <c r="H24" s="49" t="s">
        <v>54</v>
      </c>
      <c r="I24" s="49"/>
      <c r="J24" s="49"/>
      <c r="K24" s="49"/>
      <c r="L24" s="49" t="s">
        <v>55</v>
      </c>
      <c r="M24" s="49"/>
      <c r="N24" s="49"/>
      <c r="O24" s="49" t="s">
        <v>56</v>
      </c>
      <c r="P24" s="49"/>
      <c r="Q24" s="49"/>
      <c r="R24" s="49"/>
      <c r="S24" s="49"/>
      <c r="T24" s="49" t="s">
        <v>57</v>
      </c>
      <c r="U24" s="49"/>
      <c r="V24" s="49"/>
      <c r="W24" s="49"/>
      <c r="X24" s="49"/>
      <c r="Y24" s="49" t="s">
        <v>58</v>
      </c>
      <c r="Z24" s="49"/>
      <c r="AA24" s="49"/>
      <c r="AB24" s="49"/>
    </row>
    <row r="25" customFormat="false" ht="23.25" hidden="false" customHeight="false" outlineLevel="0" collapsed="false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customFormat="false" ht="23.25" hidden="false" customHeight="false" outlineLevel="0" collapsed="false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customFormat="false" ht="15.75" hidden="false" customHeight="false" outlineLevel="0" collapsed="false"/>
    <row r="28" customFormat="false" ht="24" hidden="false" customHeight="false" outlineLevel="0" collapsed="false">
      <c r="A28" s="51"/>
      <c r="B28" s="52" t="s">
        <v>59</v>
      </c>
      <c r="C28" s="52"/>
      <c r="D28" s="52"/>
      <c r="E28" s="52"/>
      <c r="F28" s="52"/>
      <c r="G28" s="53" t="s">
        <v>60</v>
      </c>
      <c r="H28" s="53"/>
      <c r="I28" s="53"/>
      <c r="J28" s="53"/>
      <c r="K28" s="53"/>
      <c r="L28" s="53" t="s">
        <v>61</v>
      </c>
      <c r="M28" s="53"/>
      <c r="N28" s="53"/>
      <c r="O28" s="53"/>
      <c r="P28" s="53"/>
      <c r="Q28" s="53" t="s">
        <v>62</v>
      </c>
      <c r="R28" s="53"/>
      <c r="S28" s="53"/>
      <c r="T28" s="53"/>
      <c r="U28" s="53" t="s">
        <v>63</v>
      </c>
      <c r="V28" s="53"/>
      <c r="W28" s="53"/>
      <c r="X28" s="53"/>
      <c r="Y28" s="54" t="s">
        <v>64</v>
      </c>
      <c r="Z28" s="54"/>
      <c r="AA28" s="54"/>
      <c r="AB28" s="54"/>
    </row>
    <row r="29" customFormat="false" ht="18.75" hidden="false" customHeight="false" outlineLevel="0" collapsed="false">
      <c r="A29" s="51"/>
      <c r="B29" s="55"/>
      <c r="C29" s="55"/>
      <c r="D29" s="55"/>
      <c r="E29" s="55"/>
      <c r="F29" s="55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7"/>
      <c r="R29" s="57"/>
      <c r="S29" s="57"/>
      <c r="T29" s="57"/>
      <c r="U29" s="58"/>
      <c r="V29" s="58"/>
      <c r="W29" s="58"/>
      <c r="X29" s="58"/>
      <c r="Y29" s="59"/>
      <c r="Z29" s="59"/>
      <c r="AA29" s="59"/>
      <c r="AB29" s="59"/>
    </row>
    <row r="30" customFormat="false" ht="18.75" hidden="false" customHeight="false" outlineLevel="0" collapsed="false">
      <c r="A30" s="51"/>
      <c r="B30" s="60"/>
      <c r="C30" s="60"/>
      <c r="D30" s="60"/>
      <c r="E30" s="60"/>
      <c r="F30" s="60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2"/>
      <c r="R30" s="62"/>
      <c r="S30" s="62"/>
      <c r="T30" s="62"/>
      <c r="U30" s="63"/>
      <c r="V30" s="63"/>
      <c r="W30" s="63"/>
      <c r="X30" s="63"/>
      <c r="Y30" s="64"/>
      <c r="Z30" s="64"/>
      <c r="AA30" s="64"/>
      <c r="AB30" s="64"/>
    </row>
    <row r="31" customFormat="false" ht="18.75" hidden="false" customHeight="false" outlineLevel="0" collapsed="false">
      <c r="A31" s="51"/>
      <c r="B31" s="60"/>
      <c r="C31" s="60"/>
      <c r="D31" s="60"/>
      <c r="E31" s="60"/>
      <c r="F31" s="60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2"/>
      <c r="R31" s="62"/>
      <c r="S31" s="62"/>
      <c r="T31" s="62"/>
      <c r="U31" s="63"/>
      <c r="V31" s="63"/>
      <c r="W31" s="63"/>
      <c r="X31" s="63"/>
      <c r="Y31" s="64"/>
      <c r="Z31" s="64"/>
      <c r="AA31" s="64"/>
      <c r="AB31" s="64"/>
    </row>
    <row r="32" customFormat="false" ht="19.5" hidden="false" customHeight="false" outlineLevel="0" collapsed="false">
      <c r="A32" s="51"/>
      <c r="B32" s="65"/>
      <c r="C32" s="65"/>
      <c r="D32" s="65"/>
      <c r="E32" s="65"/>
      <c r="F32" s="65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7"/>
      <c r="R32" s="67"/>
      <c r="S32" s="67"/>
      <c r="T32" s="67"/>
      <c r="U32" s="68"/>
      <c r="V32" s="68"/>
      <c r="W32" s="68"/>
      <c r="X32" s="68"/>
      <c r="Y32" s="69"/>
      <c r="Z32" s="69"/>
      <c r="AA32" s="69"/>
      <c r="AB32" s="69"/>
    </row>
    <row r="33" customFormat="false" ht="24" hidden="false" customHeight="false" outlineLevel="0" collapsed="false">
      <c r="A33" s="70" t="s">
        <v>65</v>
      </c>
      <c r="B33" s="71"/>
      <c r="C33" s="72"/>
      <c r="D33" s="72"/>
      <c r="E33" s="72"/>
      <c r="F33" s="72"/>
      <c r="G33" s="73"/>
      <c r="H33" s="74"/>
      <c r="I33" s="74"/>
      <c r="J33" s="74"/>
      <c r="K33" s="74"/>
      <c r="L33" s="75"/>
      <c r="M33" s="73"/>
      <c r="N33" s="73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3"/>
      <c r="Z33" s="73"/>
      <c r="AA33" s="73"/>
      <c r="AB33" s="73"/>
    </row>
    <row r="34" customFormat="false" ht="18.75" hidden="false" customHeight="false" outlineLevel="0" collapsed="false">
      <c r="A34" s="70"/>
      <c r="B34" s="71" t="s">
        <v>66</v>
      </c>
      <c r="C34" s="72" t="s">
        <v>67</v>
      </c>
      <c r="D34" s="72"/>
      <c r="E34" s="72"/>
      <c r="F34" s="72"/>
      <c r="G34" s="77"/>
      <c r="H34" s="77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customFormat="false" ht="15.75" hidden="false" customHeight="false" outlineLevel="0" collapsed="false"/>
    <row r="36" customFormat="false" ht="24" hidden="false" customHeight="true" outlineLevel="0" collapsed="false">
      <c r="A36" s="79" t="s">
        <v>68</v>
      </c>
      <c r="B36" s="79"/>
      <c r="C36" s="79"/>
      <c r="D36" s="42" t="s">
        <v>69</v>
      </c>
      <c r="E36" s="42"/>
      <c r="F36" s="80" t="s">
        <v>70</v>
      </c>
      <c r="G36" s="80"/>
      <c r="H36" s="80"/>
      <c r="I36" s="81" t="s">
        <v>49</v>
      </c>
      <c r="J36" s="81"/>
      <c r="K36" s="42" t="s">
        <v>71</v>
      </c>
      <c r="L36" s="42"/>
      <c r="M36" s="82"/>
      <c r="N36" s="83"/>
      <c r="O36" s="83"/>
      <c r="P36" s="83"/>
      <c r="Q36" s="84" t="s">
        <v>72</v>
      </c>
      <c r="R36" s="84"/>
      <c r="S36" s="84"/>
      <c r="T36" s="85" t="s">
        <v>73</v>
      </c>
      <c r="U36" s="85"/>
      <c r="V36" s="85"/>
      <c r="W36" s="86" t="s">
        <v>74</v>
      </c>
      <c r="X36" s="86"/>
      <c r="Y36" s="86"/>
      <c r="Z36" s="85" t="s">
        <v>75</v>
      </c>
      <c r="AA36" s="85"/>
      <c r="AB36" s="85"/>
    </row>
    <row r="37" customFormat="false" ht="24" hidden="false" customHeight="true" outlineLevel="0" collapsed="false">
      <c r="A37" s="87" t="s">
        <v>76</v>
      </c>
      <c r="B37" s="87"/>
      <c r="C37" s="87"/>
      <c r="D37" s="79" t="s">
        <v>77</v>
      </c>
      <c r="E37" s="79"/>
      <c r="Q37" s="88" t="s">
        <v>32</v>
      </c>
      <c r="R37" s="88"/>
      <c r="S37" s="88"/>
      <c r="T37" s="89" t="s">
        <v>11</v>
      </c>
      <c r="U37" s="89"/>
      <c r="V37" s="89"/>
      <c r="W37" s="90" t="s">
        <v>12</v>
      </c>
      <c r="X37" s="90"/>
      <c r="Y37" s="90"/>
      <c r="Z37" s="91" t="s">
        <v>13</v>
      </c>
      <c r="AA37" s="91"/>
      <c r="AB37" s="91"/>
    </row>
    <row r="38" customFormat="false" ht="24" hidden="false" customHeight="true" outlineLevel="0" collapsed="false">
      <c r="A38" s="87" t="s">
        <v>78</v>
      </c>
      <c r="B38" s="87"/>
      <c r="C38" s="87"/>
      <c r="D38" s="79" t="s">
        <v>79</v>
      </c>
      <c r="E38" s="79"/>
      <c r="Q38" s="92" t="s">
        <v>34</v>
      </c>
      <c r="R38" s="92"/>
      <c r="S38" s="92"/>
      <c r="T38" s="93" t="s">
        <v>36</v>
      </c>
      <c r="U38" s="93"/>
      <c r="V38" s="93"/>
      <c r="W38" s="94" t="s">
        <v>37</v>
      </c>
      <c r="X38" s="94"/>
      <c r="Y38" s="94"/>
      <c r="Z38" s="85" t="s">
        <v>38</v>
      </c>
      <c r="AA38" s="85"/>
      <c r="AB38" s="85"/>
    </row>
    <row r="39" customFormat="false" ht="24" hidden="false" customHeight="true" outlineLevel="0" collapsed="false">
      <c r="A39" s="87" t="s">
        <v>80</v>
      </c>
      <c r="B39" s="87"/>
      <c r="C39" s="87"/>
      <c r="D39" s="79" t="s">
        <v>81</v>
      </c>
      <c r="E39" s="79"/>
      <c r="Q39" s="92" t="s">
        <v>39</v>
      </c>
      <c r="R39" s="92"/>
      <c r="S39" s="92"/>
      <c r="T39" s="93" t="s">
        <v>41</v>
      </c>
      <c r="U39" s="93"/>
      <c r="V39" s="93"/>
      <c r="W39" s="94" t="s">
        <v>42</v>
      </c>
      <c r="X39" s="94"/>
      <c r="Y39" s="94"/>
      <c r="Z39" s="85" t="s">
        <v>43</v>
      </c>
      <c r="AA39" s="85"/>
      <c r="AB39" s="85"/>
    </row>
    <row r="40" customFormat="false" ht="24" hidden="false" customHeight="true" outlineLevel="0" collapsed="false">
      <c r="A40" s="95" t="s">
        <v>82</v>
      </c>
      <c r="B40" s="95"/>
      <c r="C40" s="95"/>
      <c r="D40" s="42" t="s">
        <v>83</v>
      </c>
      <c r="E40" s="42"/>
      <c r="Q40" s="96" t="s">
        <v>44</v>
      </c>
      <c r="R40" s="96"/>
      <c r="S40" s="96"/>
      <c r="T40" s="97" t="s">
        <v>47</v>
      </c>
      <c r="U40" s="97"/>
      <c r="V40" s="97"/>
      <c r="W40" s="98" t="s">
        <v>48</v>
      </c>
      <c r="X40" s="98"/>
      <c r="Y40" s="98"/>
      <c r="Z40" s="99" t="s">
        <v>46</v>
      </c>
      <c r="AA40" s="99"/>
      <c r="AB40" s="99"/>
    </row>
    <row r="41" customFormat="false" ht="23.25" hidden="false" customHeight="false" outlineLevel="0" collapsed="false">
      <c r="A41" s="100"/>
      <c r="B41" s="100"/>
      <c r="C41" s="100"/>
      <c r="D41" s="101"/>
      <c r="E41" s="101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</row>
    <row r="42" customFormat="false" ht="23.25" hidden="false" customHeight="false" outlineLevel="0" collapsed="false">
      <c r="A42" s="103" t="s">
        <v>84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 t="s">
        <v>85</v>
      </c>
      <c r="M42" s="103"/>
      <c r="N42" s="103"/>
      <c r="O42" s="103"/>
      <c r="P42" s="103"/>
      <c r="Q42" s="103"/>
      <c r="R42" s="104"/>
      <c r="S42" s="104"/>
      <c r="T42" s="103"/>
      <c r="U42" s="103"/>
      <c r="V42" s="103"/>
      <c r="W42" s="103"/>
      <c r="X42" s="103"/>
      <c r="Y42" s="103"/>
      <c r="Z42" s="103" t="s">
        <v>86</v>
      </c>
      <c r="AA42" s="103"/>
      <c r="AB42" s="103"/>
    </row>
    <row r="43" customFormat="false" ht="18" hidden="false" customHeight="false" outlineLevel="0" collapsed="false"/>
  </sheetData>
  <mergeCells count="156">
    <mergeCell ref="A14:AB14"/>
    <mergeCell ref="A15:N15"/>
    <mergeCell ref="P15:AB15"/>
    <mergeCell ref="H16:I16"/>
    <mergeCell ref="K16:L16"/>
    <mergeCell ref="N16:O16"/>
    <mergeCell ref="Q16:R16"/>
    <mergeCell ref="T16:U16"/>
    <mergeCell ref="W16:X16"/>
    <mergeCell ref="Z16:AA16"/>
    <mergeCell ref="A17:B17"/>
    <mergeCell ref="C17:D17"/>
    <mergeCell ref="E17:G17"/>
    <mergeCell ref="H17:J17"/>
    <mergeCell ref="K17:M17"/>
    <mergeCell ref="N17:P17"/>
    <mergeCell ref="Q17:S17"/>
    <mergeCell ref="T17:V17"/>
    <mergeCell ref="W17:Y17"/>
    <mergeCell ref="Z17:AB17"/>
    <mergeCell ref="A18:B18"/>
    <mergeCell ref="C18:D18"/>
    <mergeCell ref="E18:G18"/>
    <mergeCell ref="H18:J18"/>
    <mergeCell ref="K18:M18"/>
    <mergeCell ref="N18:P18"/>
    <mergeCell ref="Q18:S18"/>
    <mergeCell ref="T18:V18"/>
    <mergeCell ref="W18:Y18"/>
    <mergeCell ref="Z18:AB18"/>
    <mergeCell ref="A19:B19"/>
    <mergeCell ref="C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20:B20"/>
    <mergeCell ref="C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21:B22"/>
    <mergeCell ref="C21:D21"/>
    <mergeCell ref="E21:G21"/>
    <mergeCell ref="H21:J21"/>
    <mergeCell ref="K21:M21"/>
    <mergeCell ref="N21:P21"/>
    <mergeCell ref="Q21:S21"/>
    <mergeCell ref="T21:V21"/>
    <mergeCell ref="W21:Y21"/>
    <mergeCell ref="Z21:AB21"/>
    <mergeCell ref="C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24:B24"/>
    <mergeCell ref="C24:G24"/>
    <mergeCell ref="H24:K24"/>
    <mergeCell ref="L24:N24"/>
    <mergeCell ref="O24:S24"/>
    <mergeCell ref="T24:X24"/>
    <mergeCell ref="Y24:AB24"/>
    <mergeCell ref="A25:B25"/>
    <mergeCell ref="C25:G25"/>
    <mergeCell ref="H25:K25"/>
    <mergeCell ref="L25:N25"/>
    <mergeCell ref="O25:S25"/>
    <mergeCell ref="T25:X25"/>
    <mergeCell ref="Y25:AB25"/>
    <mergeCell ref="A26:B26"/>
    <mergeCell ref="C26:G26"/>
    <mergeCell ref="H26:K26"/>
    <mergeCell ref="L26:N26"/>
    <mergeCell ref="O26:S26"/>
    <mergeCell ref="T26:X26"/>
    <mergeCell ref="Y26:AB26"/>
    <mergeCell ref="B28:F28"/>
    <mergeCell ref="G28:K28"/>
    <mergeCell ref="L28:P28"/>
    <mergeCell ref="Q28:T28"/>
    <mergeCell ref="U28:X28"/>
    <mergeCell ref="Y28:AB28"/>
    <mergeCell ref="B29:F29"/>
    <mergeCell ref="G29:K29"/>
    <mergeCell ref="L29:P29"/>
    <mergeCell ref="Q29:T29"/>
    <mergeCell ref="U29:X29"/>
    <mergeCell ref="Y29:AB29"/>
    <mergeCell ref="B30:F30"/>
    <mergeCell ref="G30:K30"/>
    <mergeCell ref="L30:P30"/>
    <mergeCell ref="Q30:T30"/>
    <mergeCell ref="U30:X30"/>
    <mergeCell ref="Y30:AB30"/>
    <mergeCell ref="B31:F31"/>
    <mergeCell ref="G31:K31"/>
    <mergeCell ref="L31:P31"/>
    <mergeCell ref="Q31:T31"/>
    <mergeCell ref="U31:X31"/>
    <mergeCell ref="Y31:AB31"/>
    <mergeCell ref="B32:F32"/>
    <mergeCell ref="G32:K32"/>
    <mergeCell ref="L32:P32"/>
    <mergeCell ref="Q32:T32"/>
    <mergeCell ref="U32:X32"/>
    <mergeCell ref="Y32:AB32"/>
    <mergeCell ref="A33:A34"/>
    <mergeCell ref="C33:F33"/>
    <mergeCell ref="C34:F34"/>
    <mergeCell ref="A36:C36"/>
    <mergeCell ref="D36:E36"/>
    <mergeCell ref="F36:H36"/>
    <mergeCell ref="I36:J36"/>
    <mergeCell ref="K36:L36"/>
    <mergeCell ref="Q36:S36"/>
    <mergeCell ref="T36:V36"/>
    <mergeCell ref="W36:Y36"/>
    <mergeCell ref="Z36:AB36"/>
    <mergeCell ref="A37:C37"/>
    <mergeCell ref="D37:E37"/>
    <mergeCell ref="Q37:S37"/>
    <mergeCell ref="T37:V37"/>
    <mergeCell ref="W37:Y37"/>
    <mergeCell ref="Z37:AB37"/>
    <mergeCell ref="A38:C38"/>
    <mergeCell ref="D38:E38"/>
    <mergeCell ref="Q38:S38"/>
    <mergeCell ref="T38:V38"/>
    <mergeCell ref="W38:Y38"/>
    <mergeCell ref="Z38:AB38"/>
    <mergeCell ref="A39:C39"/>
    <mergeCell ref="D39:E39"/>
    <mergeCell ref="Q39:S39"/>
    <mergeCell ref="T39:V39"/>
    <mergeCell ref="W39:Y39"/>
    <mergeCell ref="Z39:AB39"/>
    <mergeCell ref="A40:C40"/>
    <mergeCell ref="D40:E40"/>
    <mergeCell ref="Q40:S40"/>
    <mergeCell ref="T40:V40"/>
    <mergeCell ref="W40:Y40"/>
    <mergeCell ref="Z40:AB4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1:AC47"/>
  <sheetViews>
    <sheetView showFormulas="false" showGridLines="true" showRowColHeaders="true" showZeros="true" rightToLeft="false" tabSelected="false" showOutlineSymbols="true" defaultGridColor="true" view="normal" topLeftCell="A1" colorId="64" zoomScale="50" zoomScaleNormal="50" zoomScalePageLayoutView="100" workbookViewId="0">
      <selection pane="topLeft" activeCell="AA27" activeCellId="0" sqref="AA27"/>
    </sheetView>
  </sheetViews>
  <sheetFormatPr defaultRowHeight="15" zeroHeight="false" outlineLevelRow="0" outlineLevelCol="0"/>
  <cols>
    <col collapsed="false" customWidth="true" hidden="false" outlineLevel="0" max="2" min="1" style="0" width="10.67"/>
    <col collapsed="false" customWidth="true" hidden="false" outlineLevel="0" max="3" min="3" style="0" width="5.7"/>
    <col collapsed="false" customWidth="true" hidden="false" outlineLevel="0" max="4" min="4" style="0" width="10.67"/>
    <col collapsed="false" customWidth="true" hidden="false" outlineLevel="0" max="5" min="5" style="0" width="2.29"/>
    <col collapsed="false" customWidth="true" hidden="false" outlineLevel="0" max="7" min="6" style="0" width="10.67"/>
    <col collapsed="false" customWidth="true" hidden="false" outlineLevel="0" max="8" min="8" style="0" width="33.42"/>
    <col collapsed="false" customWidth="true" hidden="false" outlineLevel="0" max="9" min="9" style="0" width="10.67"/>
    <col collapsed="false" customWidth="true" hidden="false" outlineLevel="0" max="10" min="10" style="0" width="8.86"/>
    <col collapsed="false" customWidth="true" hidden="false" outlineLevel="0" max="11" min="11" style="0" width="15.29"/>
    <col collapsed="false" customWidth="true" hidden="false" outlineLevel="0" max="16" min="12" style="0" width="10.67"/>
    <col collapsed="false" customWidth="true" hidden="false" outlineLevel="0" max="17" min="17" style="0" width="11.57"/>
    <col collapsed="false" customWidth="true" hidden="false" outlineLevel="0" max="25" min="18" style="0" width="10.67"/>
    <col collapsed="false" customWidth="true" hidden="false" outlineLevel="0" max="26" min="26" style="0" width="11.57"/>
    <col collapsed="false" customWidth="true" hidden="false" outlineLevel="0" max="28" min="27" style="0" width="10.67"/>
    <col collapsed="false" customWidth="true" hidden="false" outlineLevel="0" max="29" min="29" style="0" width="11.57"/>
    <col collapsed="false" customWidth="true" hidden="false" outlineLevel="0" max="1025" min="30" style="0" width="10.67"/>
  </cols>
  <sheetData>
    <row r="11" customFormat="false" ht="30.75" hidden="false" customHeight="false" outlineLevel="0" collapsed="false">
      <c r="B11" s="14" t="s">
        <v>14</v>
      </c>
      <c r="C11" s="15"/>
      <c r="D11" s="15"/>
      <c r="E11" s="15"/>
      <c r="F11" s="15"/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6"/>
      <c r="Z11" s="18" t="s">
        <v>15</v>
      </c>
      <c r="AA11" s="16"/>
      <c r="AB11" s="16"/>
      <c r="AC11" s="17"/>
    </row>
    <row r="12" customFormat="false" ht="27" hidden="false" customHeight="false" outlineLevel="0" collapsed="false">
      <c r="B12" s="15" t="s">
        <v>16</v>
      </c>
      <c r="C12" s="14"/>
      <c r="D12" s="14"/>
      <c r="E12" s="14"/>
      <c r="F12" s="14"/>
      <c r="G12" s="19"/>
      <c r="H12" s="20"/>
      <c r="I12" s="20"/>
      <c r="J12" s="20"/>
      <c r="K12" s="20"/>
      <c r="L12" s="20"/>
      <c r="M12" s="20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/>
      <c r="Z12" s="22"/>
      <c r="AA12" s="22"/>
      <c r="AB12" s="22"/>
      <c r="AC12" s="22"/>
    </row>
    <row r="13" customFormat="false" ht="27" hidden="false" customHeight="false" outlineLevel="0" collapsed="false">
      <c r="B13" s="15" t="s">
        <v>17</v>
      </c>
      <c r="C13" s="14"/>
      <c r="D13" s="14"/>
      <c r="E13" s="14"/>
      <c r="F13" s="14"/>
      <c r="G13" s="19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/>
      <c r="AA13" s="17"/>
      <c r="AB13" s="17"/>
      <c r="AC13" s="17"/>
    </row>
    <row r="14" customFormat="false" ht="27" hidden="false" customHeight="false" outlineLevel="0" collapsed="false">
      <c r="B14" s="14" t="s">
        <v>18</v>
      </c>
      <c r="C14" s="15"/>
      <c r="D14" s="23" t="s">
        <v>19</v>
      </c>
      <c r="E14" s="15"/>
      <c r="F14" s="14"/>
      <c r="G14" s="19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/>
      <c r="AA14" s="17"/>
      <c r="AB14" s="17"/>
      <c r="AC14" s="17"/>
    </row>
    <row r="15" customFormat="false" ht="27" hidden="false" customHeight="false" outlineLevel="0" collapsed="false">
      <c r="B15" s="15" t="s">
        <v>20</v>
      </c>
      <c r="C15" s="14"/>
      <c r="D15" s="14"/>
      <c r="F15" s="15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6"/>
      <c r="AA15" s="27" t="s">
        <v>21</v>
      </c>
      <c r="AB15" s="26"/>
      <c r="AC15" s="28" t="n">
        <v>45</v>
      </c>
    </row>
    <row r="16" customFormat="false" ht="33" hidden="false" customHeight="false" outlineLevel="0" collapsed="false">
      <c r="B16" s="29" t="s">
        <v>22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</row>
    <row r="17" customFormat="false" ht="10.5" hidden="false" customHeight="true" outlineLevel="0" collapsed="false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</row>
    <row r="18" customFormat="false" ht="28.5" hidden="false" customHeight="true" outlineLevel="0" collapsed="false">
      <c r="B18" s="105" t="n">
        <f aca="false">SUMIF('00'!$C$9:$C$50,AC15,'00'!$D$9:$D$50)</f>
        <v>0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6" t="s">
        <v>23</v>
      </c>
      <c r="Q18" s="107" t="n">
        <f aca="false">SUM(B18+6)</f>
        <v>6</v>
      </c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customFormat="false" ht="13.5" hidden="false" customHeight="true" outlineLevel="0" collapsed="false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customFormat="false" ht="23.25" hidden="false" customHeight="true" outlineLevel="0" collapsed="false">
      <c r="B20" s="33" t="s">
        <v>24</v>
      </c>
      <c r="C20" s="34"/>
      <c r="D20" s="35"/>
      <c r="E20" s="33"/>
      <c r="F20" s="34"/>
      <c r="G20" s="35"/>
      <c r="H20" s="36"/>
      <c r="I20" s="37" t="s">
        <v>25</v>
      </c>
      <c r="J20" s="37"/>
      <c r="K20" s="38" t="n">
        <f aca="false">SUM(B18)</f>
        <v>0</v>
      </c>
      <c r="L20" s="37" t="s">
        <v>26</v>
      </c>
      <c r="M20" s="37"/>
      <c r="N20" s="38" t="n">
        <f aca="false">SUM(B18+1)</f>
        <v>1</v>
      </c>
      <c r="O20" s="37" t="s">
        <v>27</v>
      </c>
      <c r="P20" s="37"/>
      <c r="Q20" s="38" t="n">
        <f aca="false">SUM(N20+1)</f>
        <v>2</v>
      </c>
      <c r="R20" s="37" t="s">
        <v>28</v>
      </c>
      <c r="S20" s="37"/>
      <c r="T20" s="38" t="n">
        <f aca="false">SUM(Q20+1)</f>
        <v>3</v>
      </c>
      <c r="U20" s="37" t="s">
        <v>29</v>
      </c>
      <c r="V20" s="37"/>
      <c r="W20" s="38" t="n">
        <f aca="false">SUM(T20+1)</f>
        <v>4</v>
      </c>
      <c r="X20" s="37" t="s">
        <v>30</v>
      </c>
      <c r="Y20" s="37"/>
      <c r="Z20" s="38" t="n">
        <f aca="false">SUM(W20+1)</f>
        <v>5</v>
      </c>
      <c r="AA20" s="37" t="s">
        <v>31</v>
      </c>
      <c r="AB20" s="37"/>
      <c r="AC20" s="38" t="n">
        <f aca="false">SUM(Z20+1)</f>
        <v>6</v>
      </c>
    </row>
    <row r="21" customFormat="false" ht="52.5" hidden="false" customHeight="true" outlineLevel="0" collapsed="false">
      <c r="B21" s="39" t="s">
        <v>32</v>
      </c>
      <c r="C21" s="39"/>
      <c r="D21" s="40" t="n">
        <v>8157</v>
      </c>
      <c r="E21" s="40"/>
      <c r="F21" s="40" t="s">
        <v>33</v>
      </c>
      <c r="G21" s="40"/>
      <c r="H21" s="40"/>
      <c r="I21" s="108"/>
      <c r="J21" s="108"/>
      <c r="K21" s="108"/>
      <c r="L21" s="109" t="s">
        <v>11</v>
      </c>
      <c r="M21" s="109"/>
      <c r="N21" s="109"/>
      <c r="O21" s="109" t="s">
        <v>12</v>
      </c>
      <c r="P21" s="109"/>
      <c r="Q21" s="109"/>
      <c r="R21" s="109" t="s">
        <v>13</v>
      </c>
      <c r="S21" s="109"/>
      <c r="T21" s="109"/>
      <c r="U21" s="108"/>
      <c r="V21" s="108"/>
      <c r="W21" s="108"/>
      <c r="X21" s="109" t="s">
        <v>11</v>
      </c>
      <c r="Y21" s="109"/>
      <c r="Z21" s="109"/>
      <c r="AA21" s="109" t="s">
        <v>12</v>
      </c>
      <c r="AB21" s="109"/>
      <c r="AC21" s="109"/>
    </row>
    <row r="22" customFormat="false" ht="52.5" hidden="false" customHeight="true" outlineLevel="0" collapsed="false">
      <c r="B22" s="44" t="s">
        <v>34</v>
      </c>
      <c r="C22" s="44"/>
      <c r="D22" s="40" t="n">
        <v>3849</v>
      </c>
      <c r="E22" s="40"/>
      <c r="F22" s="40" t="s">
        <v>35</v>
      </c>
      <c r="G22" s="40"/>
      <c r="H22" s="40"/>
      <c r="I22" s="109" t="s">
        <v>38</v>
      </c>
      <c r="J22" s="109"/>
      <c r="K22" s="109"/>
      <c r="L22" s="108"/>
      <c r="M22" s="108"/>
      <c r="N22" s="108"/>
      <c r="O22" s="109" t="s">
        <v>36</v>
      </c>
      <c r="P22" s="109"/>
      <c r="Q22" s="109"/>
      <c r="R22" s="109" t="s">
        <v>37</v>
      </c>
      <c r="S22" s="109"/>
      <c r="T22" s="109"/>
      <c r="U22" s="109" t="s">
        <v>38</v>
      </c>
      <c r="V22" s="109"/>
      <c r="W22" s="109"/>
      <c r="X22" s="108"/>
      <c r="Y22" s="108"/>
      <c r="Z22" s="108"/>
      <c r="AA22" s="109" t="s">
        <v>36</v>
      </c>
      <c r="AB22" s="109"/>
      <c r="AC22" s="109"/>
    </row>
    <row r="23" customFormat="false" ht="52.5" hidden="false" customHeight="true" outlineLevel="0" collapsed="false">
      <c r="B23" s="46" t="s">
        <v>39</v>
      </c>
      <c r="C23" s="46"/>
      <c r="D23" s="40" t="n">
        <v>3484</v>
      </c>
      <c r="E23" s="40"/>
      <c r="F23" s="40" t="s">
        <v>40</v>
      </c>
      <c r="G23" s="40"/>
      <c r="H23" s="40"/>
      <c r="I23" s="109" t="s">
        <v>42</v>
      </c>
      <c r="J23" s="109"/>
      <c r="K23" s="109"/>
      <c r="L23" s="109" t="s">
        <v>43</v>
      </c>
      <c r="M23" s="109"/>
      <c r="N23" s="109"/>
      <c r="O23" s="108"/>
      <c r="P23" s="108"/>
      <c r="Q23" s="108"/>
      <c r="R23" s="109" t="s">
        <v>41</v>
      </c>
      <c r="S23" s="109"/>
      <c r="T23" s="109"/>
      <c r="U23" s="109" t="s">
        <v>42</v>
      </c>
      <c r="V23" s="109"/>
      <c r="W23" s="109"/>
      <c r="X23" s="109" t="s">
        <v>43</v>
      </c>
      <c r="Y23" s="109"/>
      <c r="Z23" s="109"/>
      <c r="AA23" s="108"/>
      <c r="AB23" s="108"/>
      <c r="AC23" s="108"/>
    </row>
    <row r="24" customFormat="false" ht="52.5" hidden="false" customHeight="true" outlineLevel="0" collapsed="false">
      <c r="B24" s="47" t="s">
        <v>44</v>
      </c>
      <c r="C24" s="47"/>
      <c r="D24" s="40" t="n">
        <v>8158</v>
      </c>
      <c r="E24" s="40"/>
      <c r="F24" s="40" t="s">
        <v>45</v>
      </c>
      <c r="G24" s="40"/>
      <c r="H24" s="40"/>
      <c r="I24" s="109" t="s">
        <v>47</v>
      </c>
      <c r="J24" s="109"/>
      <c r="K24" s="109"/>
      <c r="L24" s="109" t="s">
        <v>48</v>
      </c>
      <c r="M24" s="109"/>
      <c r="N24" s="109"/>
      <c r="O24" s="109" t="s">
        <v>46</v>
      </c>
      <c r="P24" s="109"/>
      <c r="Q24" s="109"/>
      <c r="R24" s="108"/>
      <c r="S24" s="108"/>
      <c r="T24" s="108"/>
      <c r="U24" s="109" t="s">
        <v>47</v>
      </c>
      <c r="V24" s="109"/>
      <c r="W24" s="109"/>
      <c r="X24" s="109" t="s">
        <v>48</v>
      </c>
      <c r="Y24" s="109"/>
      <c r="Z24" s="109"/>
      <c r="AA24" s="109" t="s">
        <v>46</v>
      </c>
      <c r="AB24" s="109"/>
      <c r="AC24" s="109"/>
    </row>
    <row r="25" customFormat="false" ht="52.5" hidden="false" customHeight="true" outlineLevel="0" collapsed="false">
      <c r="B25" s="48" t="s">
        <v>49</v>
      </c>
      <c r="C25" s="48"/>
      <c r="D25" s="40" t="n">
        <v>8154</v>
      </c>
      <c r="E25" s="40"/>
      <c r="F25" s="40" t="s">
        <v>50</v>
      </c>
      <c r="G25" s="40"/>
      <c r="H25" s="40"/>
      <c r="I25" s="110" t="s">
        <v>49</v>
      </c>
      <c r="J25" s="110"/>
      <c r="K25" s="110"/>
      <c r="L25" s="110" t="s">
        <v>49</v>
      </c>
      <c r="M25" s="110"/>
      <c r="N25" s="110"/>
      <c r="O25" s="110" t="s">
        <v>49</v>
      </c>
      <c r="P25" s="110"/>
      <c r="Q25" s="110"/>
      <c r="R25" s="110" t="s">
        <v>49</v>
      </c>
      <c r="S25" s="110"/>
      <c r="T25" s="110"/>
      <c r="U25" s="110" t="s">
        <v>49</v>
      </c>
      <c r="V25" s="110"/>
      <c r="W25" s="110"/>
      <c r="X25" s="111"/>
      <c r="Y25" s="111"/>
      <c r="Z25" s="111"/>
      <c r="AA25" s="111"/>
      <c r="AB25" s="111"/>
      <c r="AC25" s="111"/>
    </row>
    <row r="26" customFormat="false" ht="52.5" hidden="false" customHeight="true" outlineLevel="0" collapsed="false">
      <c r="B26" s="48"/>
      <c r="C26" s="48"/>
      <c r="D26" s="40" t="n">
        <v>8164</v>
      </c>
      <c r="E26" s="40"/>
      <c r="F26" s="40" t="s">
        <v>51</v>
      </c>
      <c r="G26" s="40"/>
      <c r="H26" s="40"/>
      <c r="I26" s="110" t="s">
        <v>49</v>
      </c>
      <c r="J26" s="110"/>
      <c r="K26" s="110"/>
      <c r="L26" s="110" t="s">
        <v>49</v>
      </c>
      <c r="M26" s="110"/>
      <c r="N26" s="110"/>
      <c r="O26" s="110" t="s">
        <v>49</v>
      </c>
      <c r="P26" s="110"/>
      <c r="Q26" s="110"/>
      <c r="R26" s="110" t="s">
        <v>49</v>
      </c>
      <c r="S26" s="110"/>
      <c r="T26" s="110"/>
      <c r="U26" s="110" t="s">
        <v>49</v>
      </c>
      <c r="V26" s="110"/>
      <c r="W26" s="110"/>
      <c r="X26" s="111"/>
      <c r="Y26" s="111"/>
      <c r="Z26" s="111"/>
      <c r="AA26" s="111"/>
      <c r="AB26" s="111"/>
      <c r="AC26" s="111"/>
    </row>
    <row r="28" customFormat="false" ht="30" hidden="false" customHeight="true" outlineLevel="0" collapsed="false">
      <c r="B28" s="49" t="s">
        <v>52</v>
      </c>
      <c r="C28" s="49"/>
      <c r="D28" s="49" t="s">
        <v>53</v>
      </c>
      <c r="E28" s="49"/>
      <c r="F28" s="49"/>
      <c r="G28" s="49"/>
      <c r="H28" s="49"/>
      <c r="I28" s="49" t="s">
        <v>54</v>
      </c>
      <c r="J28" s="49"/>
      <c r="K28" s="49"/>
      <c r="L28" s="49"/>
      <c r="M28" s="49" t="s">
        <v>55</v>
      </c>
      <c r="N28" s="49"/>
      <c r="O28" s="49"/>
      <c r="P28" s="49" t="s">
        <v>56</v>
      </c>
      <c r="Q28" s="49"/>
      <c r="R28" s="49"/>
      <c r="S28" s="49"/>
      <c r="T28" s="49"/>
      <c r="U28" s="49" t="s">
        <v>57</v>
      </c>
      <c r="V28" s="49"/>
      <c r="W28" s="49"/>
      <c r="X28" s="49"/>
      <c r="Y28" s="49"/>
      <c r="Z28" s="49" t="s">
        <v>58</v>
      </c>
      <c r="AA28" s="49"/>
      <c r="AB28" s="49"/>
      <c r="AC28" s="49"/>
    </row>
    <row r="29" customFormat="false" ht="23.25" hidden="false" customHeight="false" outlineLevel="0" collapsed="false"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customFormat="false" ht="23.25" hidden="false" customHeight="false" outlineLevel="0" collapsed="false"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customFormat="false" ht="15.75" hidden="false" customHeight="false" outlineLevel="0" collapsed="false"/>
    <row r="32" customFormat="false" ht="24" hidden="false" customHeight="false" outlineLevel="0" collapsed="false">
      <c r="B32" s="51"/>
      <c r="C32" s="52" t="s">
        <v>59</v>
      </c>
      <c r="D32" s="52"/>
      <c r="E32" s="52"/>
      <c r="F32" s="52"/>
      <c r="G32" s="52"/>
      <c r="H32" s="53" t="s">
        <v>60</v>
      </c>
      <c r="I32" s="53"/>
      <c r="J32" s="53"/>
      <c r="K32" s="53"/>
      <c r="L32" s="53"/>
      <c r="M32" s="53" t="s">
        <v>61</v>
      </c>
      <c r="N32" s="53"/>
      <c r="O32" s="53"/>
      <c r="P32" s="53"/>
      <c r="Q32" s="53"/>
      <c r="R32" s="53" t="s">
        <v>62</v>
      </c>
      <c r="S32" s="53"/>
      <c r="T32" s="53"/>
      <c r="U32" s="53"/>
      <c r="V32" s="53" t="s">
        <v>63</v>
      </c>
      <c r="W32" s="53"/>
      <c r="X32" s="53"/>
      <c r="Y32" s="53"/>
      <c r="Z32" s="54" t="s">
        <v>64</v>
      </c>
      <c r="AA32" s="54"/>
      <c r="AB32" s="54"/>
      <c r="AC32" s="54"/>
    </row>
    <row r="33" customFormat="false" ht="18.75" hidden="false" customHeight="false" outlineLevel="0" collapsed="false">
      <c r="B33" s="51"/>
      <c r="C33" s="55"/>
      <c r="D33" s="55"/>
      <c r="E33" s="55"/>
      <c r="F33" s="55"/>
      <c r="G33" s="55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7"/>
      <c r="S33" s="57"/>
      <c r="T33" s="57"/>
      <c r="U33" s="57"/>
      <c r="V33" s="58"/>
      <c r="W33" s="58"/>
      <c r="X33" s="58"/>
      <c r="Y33" s="58"/>
      <c r="Z33" s="59"/>
      <c r="AA33" s="59"/>
      <c r="AB33" s="59"/>
      <c r="AC33" s="59"/>
    </row>
    <row r="34" customFormat="false" ht="18.75" hidden="false" customHeight="false" outlineLevel="0" collapsed="false">
      <c r="B34" s="51"/>
      <c r="C34" s="60"/>
      <c r="D34" s="60"/>
      <c r="E34" s="60"/>
      <c r="F34" s="60"/>
      <c r="G34" s="60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2"/>
      <c r="S34" s="62"/>
      <c r="T34" s="62"/>
      <c r="U34" s="62"/>
      <c r="V34" s="63"/>
      <c r="W34" s="63"/>
      <c r="X34" s="63"/>
      <c r="Y34" s="63"/>
      <c r="Z34" s="64"/>
      <c r="AA34" s="64"/>
      <c r="AB34" s="64"/>
      <c r="AC34" s="64"/>
    </row>
    <row r="35" customFormat="false" ht="18.75" hidden="false" customHeight="false" outlineLevel="0" collapsed="false">
      <c r="B35" s="51"/>
      <c r="C35" s="60"/>
      <c r="D35" s="60"/>
      <c r="E35" s="60"/>
      <c r="F35" s="60"/>
      <c r="G35" s="60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2"/>
      <c r="S35" s="62"/>
      <c r="T35" s="62"/>
      <c r="U35" s="62"/>
      <c r="V35" s="63"/>
      <c r="W35" s="63"/>
      <c r="X35" s="63"/>
      <c r="Y35" s="63"/>
      <c r="Z35" s="64"/>
      <c r="AA35" s="64"/>
      <c r="AB35" s="64"/>
      <c r="AC35" s="64"/>
    </row>
    <row r="36" customFormat="false" ht="19.5" hidden="false" customHeight="false" outlineLevel="0" collapsed="false">
      <c r="B36" s="51"/>
      <c r="C36" s="65"/>
      <c r="D36" s="65"/>
      <c r="E36" s="65"/>
      <c r="F36" s="65"/>
      <c r="G36" s="65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7"/>
      <c r="S36" s="67"/>
      <c r="T36" s="67"/>
      <c r="U36" s="67"/>
      <c r="V36" s="68"/>
      <c r="W36" s="68"/>
      <c r="X36" s="68"/>
      <c r="Y36" s="68"/>
      <c r="Z36" s="69"/>
      <c r="AA36" s="69"/>
      <c r="AB36" s="69"/>
      <c r="AC36" s="69"/>
    </row>
    <row r="37" customFormat="false" ht="24" hidden="false" customHeight="false" outlineLevel="0" collapsed="false">
      <c r="B37" s="70" t="s">
        <v>65</v>
      </c>
      <c r="C37" s="71"/>
      <c r="D37" s="72"/>
      <c r="E37" s="72"/>
      <c r="F37" s="72"/>
      <c r="G37" s="72"/>
      <c r="H37" s="73"/>
      <c r="I37" s="74"/>
      <c r="J37" s="74"/>
      <c r="K37" s="74"/>
      <c r="L37" s="74"/>
      <c r="M37" s="75"/>
      <c r="N37" s="73"/>
      <c r="O37" s="73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3"/>
      <c r="AA37" s="73"/>
      <c r="AB37" s="73"/>
      <c r="AC37" s="73"/>
    </row>
    <row r="38" customFormat="false" ht="18.75" hidden="false" customHeight="false" outlineLevel="0" collapsed="false">
      <c r="B38" s="70"/>
      <c r="C38" s="71" t="s">
        <v>66</v>
      </c>
      <c r="D38" s="72" t="s">
        <v>67</v>
      </c>
      <c r="E38" s="72"/>
      <c r="F38" s="72"/>
      <c r="G38" s="72"/>
      <c r="H38" s="77"/>
      <c r="I38" s="77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</row>
    <row r="39" customFormat="false" ht="15.75" hidden="false" customHeight="false" outlineLevel="0" collapsed="false"/>
    <row r="40" customFormat="false" ht="24.75" hidden="false" customHeight="true" outlineLevel="0" collapsed="false">
      <c r="B40" s="79" t="s">
        <v>68</v>
      </c>
      <c r="C40" s="79"/>
      <c r="D40" s="79"/>
      <c r="E40" s="42" t="s">
        <v>69</v>
      </c>
      <c r="F40" s="42"/>
      <c r="G40" s="80" t="s">
        <v>70</v>
      </c>
      <c r="H40" s="80"/>
      <c r="I40" s="80"/>
      <c r="J40" s="81" t="s">
        <v>49</v>
      </c>
      <c r="K40" s="81"/>
      <c r="L40" s="42" t="s">
        <v>71</v>
      </c>
      <c r="M40" s="42"/>
      <c r="N40" s="82"/>
      <c r="O40" s="83"/>
      <c r="P40" s="83"/>
      <c r="Q40" s="83"/>
      <c r="R40" s="84" t="s">
        <v>72</v>
      </c>
      <c r="S40" s="84"/>
      <c r="T40" s="84"/>
      <c r="U40" s="85" t="s">
        <v>73</v>
      </c>
      <c r="V40" s="85"/>
      <c r="W40" s="85"/>
      <c r="X40" s="86" t="s">
        <v>74</v>
      </c>
      <c r="Y40" s="86"/>
      <c r="Z40" s="86"/>
      <c r="AA40" s="85" t="s">
        <v>75</v>
      </c>
      <c r="AB40" s="85"/>
      <c r="AC40" s="85"/>
    </row>
    <row r="41" customFormat="false" ht="24.75" hidden="false" customHeight="true" outlineLevel="0" collapsed="false">
      <c r="B41" s="87" t="s">
        <v>76</v>
      </c>
      <c r="C41" s="87"/>
      <c r="D41" s="87"/>
      <c r="E41" s="79" t="s">
        <v>77</v>
      </c>
      <c r="F41" s="79"/>
      <c r="R41" s="88" t="s">
        <v>32</v>
      </c>
      <c r="S41" s="88"/>
      <c r="T41" s="88"/>
      <c r="U41" s="89" t="s">
        <v>11</v>
      </c>
      <c r="V41" s="89"/>
      <c r="W41" s="89"/>
      <c r="X41" s="90" t="s">
        <v>12</v>
      </c>
      <c r="Y41" s="90"/>
      <c r="Z41" s="90"/>
      <c r="AA41" s="91" t="s">
        <v>13</v>
      </c>
      <c r="AB41" s="91"/>
      <c r="AC41" s="91"/>
    </row>
    <row r="42" customFormat="false" ht="24.75" hidden="false" customHeight="true" outlineLevel="0" collapsed="false">
      <c r="B42" s="87" t="s">
        <v>78</v>
      </c>
      <c r="C42" s="87"/>
      <c r="D42" s="87"/>
      <c r="E42" s="79" t="s">
        <v>79</v>
      </c>
      <c r="F42" s="79"/>
      <c r="R42" s="92" t="s">
        <v>34</v>
      </c>
      <c r="S42" s="92"/>
      <c r="T42" s="92"/>
      <c r="U42" s="93" t="s">
        <v>36</v>
      </c>
      <c r="V42" s="93"/>
      <c r="W42" s="93"/>
      <c r="X42" s="94" t="s">
        <v>37</v>
      </c>
      <c r="Y42" s="94"/>
      <c r="Z42" s="94"/>
      <c r="AA42" s="85" t="s">
        <v>38</v>
      </c>
      <c r="AB42" s="85"/>
      <c r="AC42" s="85"/>
    </row>
    <row r="43" customFormat="false" ht="24.75" hidden="false" customHeight="true" outlineLevel="0" collapsed="false">
      <c r="B43" s="87" t="s">
        <v>80</v>
      </c>
      <c r="C43" s="87"/>
      <c r="D43" s="87"/>
      <c r="E43" s="79" t="s">
        <v>81</v>
      </c>
      <c r="F43" s="79"/>
      <c r="R43" s="92" t="s">
        <v>39</v>
      </c>
      <c r="S43" s="92"/>
      <c r="T43" s="92"/>
      <c r="U43" s="93" t="s">
        <v>41</v>
      </c>
      <c r="V43" s="93"/>
      <c r="W43" s="93"/>
      <c r="X43" s="94" t="s">
        <v>42</v>
      </c>
      <c r="Y43" s="94"/>
      <c r="Z43" s="94"/>
      <c r="AA43" s="85" t="s">
        <v>43</v>
      </c>
      <c r="AB43" s="85"/>
      <c r="AC43" s="85"/>
    </row>
    <row r="44" customFormat="false" ht="24.75" hidden="false" customHeight="true" outlineLevel="0" collapsed="false">
      <c r="B44" s="95" t="s">
        <v>82</v>
      </c>
      <c r="C44" s="95"/>
      <c r="D44" s="95"/>
      <c r="E44" s="42" t="s">
        <v>83</v>
      </c>
      <c r="F44" s="42"/>
      <c r="R44" s="96" t="s">
        <v>44</v>
      </c>
      <c r="S44" s="96"/>
      <c r="T44" s="96"/>
      <c r="U44" s="97" t="s">
        <v>47</v>
      </c>
      <c r="V44" s="97"/>
      <c r="W44" s="97"/>
      <c r="X44" s="98" t="s">
        <v>48</v>
      </c>
      <c r="Y44" s="98"/>
      <c r="Z44" s="98"/>
      <c r="AA44" s="99" t="s">
        <v>46</v>
      </c>
      <c r="AB44" s="99"/>
      <c r="AC44" s="99"/>
    </row>
    <row r="45" customFormat="false" ht="24.75" hidden="false" customHeight="true" outlineLevel="0" collapsed="false">
      <c r="B45" s="100"/>
      <c r="C45" s="100"/>
      <c r="D45" s="100"/>
      <c r="E45" s="101"/>
      <c r="F45" s="101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</row>
    <row r="46" customFormat="false" ht="23.25" hidden="false" customHeight="false" outlineLevel="0" collapsed="false">
      <c r="B46" s="103" t="s">
        <v>84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 t="s">
        <v>85</v>
      </c>
      <c r="N46" s="103"/>
      <c r="O46" s="103"/>
      <c r="P46" s="103"/>
      <c r="Q46" s="103"/>
      <c r="R46" s="103"/>
      <c r="S46" s="104"/>
      <c r="T46" s="104"/>
      <c r="U46" s="103"/>
      <c r="V46" s="103"/>
      <c r="W46" s="103"/>
      <c r="X46" s="103"/>
      <c r="Y46" s="103"/>
      <c r="Z46" s="103"/>
      <c r="AA46" s="103" t="s">
        <v>86</v>
      </c>
      <c r="AB46" s="103"/>
      <c r="AC46" s="103"/>
    </row>
    <row r="47" customFormat="false" ht="18" hidden="false" customHeight="false" outlineLevel="0" collapsed="false"/>
  </sheetData>
  <mergeCells count="156">
    <mergeCell ref="B16:AC16"/>
    <mergeCell ref="B18:O18"/>
    <mergeCell ref="Q18:AC18"/>
    <mergeCell ref="I20:J20"/>
    <mergeCell ref="L20:M20"/>
    <mergeCell ref="O20:P20"/>
    <mergeCell ref="R20:S20"/>
    <mergeCell ref="U20:V20"/>
    <mergeCell ref="X20:Y20"/>
    <mergeCell ref="AA20:AB20"/>
    <mergeCell ref="B21:C21"/>
    <mergeCell ref="D21:E21"/>
    <mergeCell ref="F21:H21"/>
    <mergeCell ref="I21:K21"/>
    <mergeCell ref="L21:N21"/>
    <mergeCell ref="O21:Q21"/>
    <mergeCell ref="R21:T21"/>
    <mergeCell ref="U21:W21"/>
    <mergeCell ref="X21:Z21"/>
    <mergeCell ref="AA21:AC21"/>
    <mergeCell ref="B22:C22"/>
    <mergeCell ref="D22:E22"/>
    <mergeCell ref="F22:H22"/>
    <mergeCell ref="I22:K22"/>
    <mergeCell ref="L22:N22"/>
    <mergeCell ref="O22:Q22"/>
    <mergeCell ref="R22:T22"/>
    <mergeCell ref="U22:W22"/>
    <mergeCell ref="X22:Z22"/>
    <mergeCell ref="AA22:AC22"/>
    <mergeCell ref="B23:C23"/>
    <mergeCell ref="D23:E23"/>
    <mergeCell ref="F23:H23"/>
    <mergeCell ref="I23:K23"/>
    <mergeCell ref="L23:N23"/>
    <mergeCell ref="O23:Q23"/>
    <mergeCell ref="R23:T23"/>
    <mergeCell ref="U23:W23"/>
    <mergeCell ref="X23:Z23"/>
    <mergeCell ref="AA23:AC23"/>
    <mergeCell ref="B24:C24"/>
    <mergeCell ref="D24:E24"/>
    <mergeCell ref="F24:H24"/>
    <mergeCell ref="I24:K24"/>
    <mergeCell ref="L24:N24"/>
    <mergeCell ref="O24:Q24"/>
    <mergeCell ref="R24:T24"/>
    <mergeCell ref="U24:W24"/>
    <mergeCell ref="X24:Z24"/>
    <mergeCell ref="AA24:AC24"/>
    <mergeCell ref="B25:C26"/>
    <mergeCell ref="D25:E25"/>
    <mergeCell ref="F25:H25"/>
    <mergeCell ref="I25:K25"/>
    <mergeCell ref="L25:N25"/>
    <mergeCell ref="O25:Q25"/>
    <mergeCell ref="R25:T25"/>
    <mergeCell ref="U25:W25"/>
    <mergeCell ref="X25:Z25"/>
    <mergeCell ref="AA25:AC25"/>
    <mergeCell ref="D26:E26"/>
    <mergeCell ref="F26:H26"/>
    <mergeCell ref="I26:K26"/>
    <mergeCell ref="L26:N26"/>
    <mergeCell ref="O26:Q26"/>
    <mergeCell ref="R26:T26"/>
    <mergeCell ref="U26:W26"/>
    <mergeCell ref="X26:Z26"/>
    <mergeCell ref="AA26:AC26"/>
    <mergeCell ref="B28:C28"/>
    <mergeCell ref="D28:H28"/>
    <mergeCell ref="I28:L28"/>
    <mergeCell ref="M28:O28"/>
    <mergeCell ref="P28:T28"/>
    <mergeCell ref="U28:Y28"/>
    <mergeCell ref="Z28:AC28"/>
    <mergeCell ref="B29:C29"/>
    <mergeCell ref="D29:H29"/>
    <mergeCell ref="I29:L29"/>
    <mergeCell ref="M29:O29"/>
    <mergeCell ref="P29:T29"/>
    <mergeCell ref="U29:Y29"/>
    <mergeCell ref="Z29:AC29"/>
    <mergeCell ref="B30:C30"/>
    <mergeCell ref="D30:H30"/>
    <mergeCell ref="I30:L30"/>
    <mergeCell ref="M30:O30"/>
    <mergeCell ref="P30:T30"/>
    <mergeCell ref="U30:Y30"/>
    <mergeCell ref="Z30:AC30"/>
    <mergeCell ref="C32:G32"/>
    <mergeCell ref="H32:L32"/>
    <mergeCell ref="M32:Q32"/>
    <mergeCell ref="R32:U32"/>
    <mergeCell ref="V32:Y32"/>
    <mergeCell ref="Z32:AC32"/>
    <mergeCell ref="C33:G33"/>
    <mergeCell ref="H33:L33"/>
    <mergeCell ref="M33:Q33"/>
    <mergeCell ref="R33:U33"/>
    <mergeCell ref="V33:Y33"/>
    <mergeCell ref="Z33:AC33"/>
    <mergeCell ref="C34:G34"/>
    <mergeCell ref="H34:L34"/>
    <mergeCell ref="M34:Q34"/>
    <mergeCell ref="R34:U34"/>
    <mergeCell ref="V34:Y34"/>
    <mergeCell ref="Z34:AC34"/>
    <mergeCell ref="C35:G35"/>
    <mergeCell ref="H35:L35"/>
    <mergeCell ref="M35:Q35"/>
    <mergeCell ref="R35:U35"/>
    <mergeCell ref="V35:Y35"/>
    <mergeCell ref="Z35:AC35"/>
    <mergeCell ref="C36:G36"/>
    <mergeCell ref="H36:L36"/>
    <mergeCell ref="M36:Q36"/>
    <mergeCell ref="R36:U36"/>
    <mergeCell ref="V36:Y36"/>
    <mergeCell ref="Z36:AC36"/>
    <mergeCell ref="B37:B38"/>
    <mergeCell ref="D37:G37"/>
    <mergeCell ref="D38:G38"/>
    <mergeCell ref="B40:D40"/>
    <mergeCell ref="E40:F40"/>
    <mergeCell ref="G40:I40"/>
    <mergeCell ref="J40:K40"/>
    <mergeCell ref="L40:M40"/>
    <mergeCell ref="R40:T40"/>
    <mergeCell ref="U40:W40"/>
    <mergeCell ref="X40:Z40"/>
    <mergeCell ref="AA40:AC40"/>
    <mergeCell ref="B41:D41"/>
    <mergeCell ref="E41:F41"/>
    <mergeCell ref="R41:T41"/>
    <mergeCell ref="U41:W41"/>
    <mergeCell ref="X41:Z41"/>
    <mergeCell ref="AA41:AC41"/>
    <mergeCell ref="B42:D42"/>
    <mergeCell ref="E42:F42"/>
    <mergeCell ref="R42:T42"/>
    <mergeCell ref="U42:W42"/>
    <mergeCell ref="X42:Z42"/>
    <mergeCell ref="AA42:AC42"/>
    <mergeCell ref="B43:D43"/>
    <mergeCell ref="E43:F43"/>
    <mergeCell ref="R43:T43"/>
    <mergeCell ref="U43:W43"/>
    <mergeCell ref="X43:Z43"/>
    <mergeCell ref="AA43:AC43"/>
    <mergeCell ref="B44:D44"/>
    <mergeCell ref="E44:F44"/>
    <mergeCell ref="R44:T44"/>
    <mergeCell ref="U44:W44"/>
    <mergeCell ref="X44:Z44"/>
    <mergeCell ref="AA44:AC4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26"/>
  <sheetViews>
    <sheetView showFormulas="false" showGridLines="true" showRowColHeaders="true" showZeros="true" rightToLeft="false" tabSelected="false" showOutlineSymbols="true" defaultGridColor="true" view="normal" topLeftCell="G16" colorId="64" zoomScale="60" zoomScaleNormal="60" zoomScalePageLayoutView="100" workbookViewId="0">
      <selection pane="topLeft" activeCell="L19" activeCellId="0" sqref="L19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24.86"/>
    <col collapsed="false" customWidth="true" hidden="false" outlineLevel="0" max="3" min="3" style="0" width="12.86"/>
    <col collapsed="false" customWidth="true" hidden="false" outlineLevel="0" max="4" min="4" style="0" width="18.58"/>
    <col collapsed="false" customWidth="true" hidden="false" outlineLevel="0" max="5" min="5" style="0" width="2.29"/>
    <col collapsed="false" customWidth="true" hidden="false" outlineLevel="0" max="6" min="6" style="0" width="10.67"/>
    <col collapsed="false" customWidth="true" hidden="false" outlineLevel="0" max="7" min="7" style="0" width="20.42"/>
    <col collapsed="false" customWidth="true" hidden="false" outlineLevel="0" max="8" min="8" style="0" width="36.57"/>
    <col collapsed="false" customWidth="true" hidden="false" outlineLevel="0" max="9" min="9" style="0" width="10.67"/>
    <col collapsed="false" customWidth="true" hidden="false" outlineLevel="0" max="10" min="10" style="0" width="3.42"/>
    <col collapsed="false" customWidth="true" hidden="false" outlineLevel="0" max="11" min="11" style="0" width="13.86"/>
    <col collapsed="false" customWidth="true" hidden="false" outlineLevel="0" max="12" min="12" style="0" width="11.71"/>
    <col collapsed="false" customWidth="true" hidden="false" outlineLevel="0" max="13" min="13" style="0" width="7.42"/>
    <col collapsed="false" customWidth="true" hidden="false" outlineLevel="0" max="14" min="14" style="0" width="12.42"/>
    <col collapsed="false" customWidth="true" hidden="false" outlineLevel="0" max="15" min="15" style="0" width="10.67"/>
    <col collapsed="false" customWidth="true" hidden="false" outlineLevel="0" max="16" min="16" style="0" width="8.86"/>
    <col collapsed="false" customWidth="true" hidden="false" outlineLevel="0" max="17" min="17" style="0" width="12.42"/>
    <col collapsed="false" customWidth="true" hidden="false" outlineLevel="0" max="18" min="18" style="0" width="10.67"/>
    <col collapsed="false" customWidth="true" hidden="false" outlineLevel="0" max="19" min="19" style="0" width="8.14"/>
    <col collapsed="false" customWidth="true" hidden="false" outlineLevel="0" max="20" min="20" style="0" width="12.42"/>
    <col collapsed="false" customWidth="true" hidden="false" outlineLevel="0" max="21" min="21" style="0" width="10.67"/>
    <col collapsed="false" customWidth="true" hidden="false" outlineLevel="0" max="22" min="22" style="0" width="7.86"/>
    <col collapsed="false" customWidth="true" hidden="false" outlineLevel="0" max="23" min="23" style="0" width="12.42"/>
    <col collapsed="false" customWidth="true" hidden="false" outlineLevel="0" max="24" min="24" style="0" width="10.67"/>
    <col collapsed="false" customWidth="true" hidden="false" outlineLevel="0" max="25" min="25" style="0" width="8.57"/>
    <col collapsed="false" customWidth="true" hidden="false" outlineLevel="0" max="26" min="26" style="0" width="12.42"/>
    <col collapsed="false" customWidth="true" hidden="false" outlineLevel="0" max="27" min="27" style="0" width="10.67"/>
    <col collapsed="false" customWidth="true" hidden="false" outlineLevel="0" max="28" min="28" style="0" width="9.58"/>
    <col collapsed="false" customWidth="true" hidden="false" outlineLevel="0" max="29" min="29" style="0" width="12.42"/>
    <col collapsed="false" customWidth="true" hidden="false" outlineLevel="0" max="1025" min="30" style="0" width="10.67"/>
  </cols>
  <sheetData>
    <row r="1" customFormat="false" ht="36" hidden="true" customHeight="true" outlineLevel="0" collapsed="false"/>
    <row r="2" customFormat="false" ht="15" hidden="true" customHeight="false" outlineLevel="0" collapsed="false"/>
    <row r="3" customFormat="false" ht="3.75" hidden="true" customHeight="true" outlineLevel="0" collapsed="false"/>
    <row r="4" customFormat="false" ht="15" hidden="true" customHeight="false" outlineLevel="0" collapsed="false"/>
    <row r="5" customFormat="false" ht="1.5" hidden="true" customHeight="true" outlineLevel="0" collapsed="false"/>
    <row r="6" customFormat="false" ht="3.75" hidden="true" customHeight="true" outlineLevel="0" collapsed="false"/>
    <row r="7" customFormat="false" ht="15" hidden="true" customHeight="false" outlineLevel="0" collapsed="false"/>
    <row r="8" customFormat="false" ht="1.5" hidden="true" customHeight="true" outlineLevel="0" collapsed="false"/>
    <row r="9" customFormat="false" ht="15" hidden="true" customHeight="false" outlineLevel="0" collapsed="false"/>
    <row r="10" customFormat="false" ht="3.75" hidden="false" customHeight="true" outlineLevel="0" collapsed="false"/>
    <row r="11" customFormat="false" ht="27" hidden="false" customHeight="false" outlineLevel="0" collapsed="false">
      <c r="B11" s="14" t="s">
        <v>87</v>
      </c>
      <c r="C11" s="15"/>
      <c r="D11" s="15"/>
      <c r="E11" s="15"/>
      <c r="F11" s="15"/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6"/>
      <c r="Z11" s="112"/>
      <c r="AA11" s="113"/>
      <c r="AB11" s="113"/>
      <c r="AC11" s="17"/>
    </row>
    <row r="12" customFormat="false" ht="27" hidden="false" customHeight="false" outlineLevel="0" collapsed="false">
      <c r="B12" s="15" t="s">
        <v>88</v>
      </c>
      <c r="C12" s="14"/>
      <c r="D12" s="14"/>
      <c r="E12" s="14"/>
      <c r="F12" s="14"/>
      <c r="G12" s="19"/>
      <c r="H12" s="20"/>
      <c r="I12" s="20"/>
      <c r="J12" s="20"/>
      <c r="K12" s="20"/>
      <c r="L12" s="20"/>
      <c r="M12" s="20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/>
      <c r="Z12" s="22"/>
      <c r="AA12" s="22"/>
      <c r="AB12" s="22"/>
      <c r="AC12" s="22"/>
    </row>
    <row r="13" customFormat="false" ht="27" hidden="false" customHeight="false" outlineLevel="0" collapsed="false">
      <c r="B13" s="15" t="s">
        <v>89</v>
      </c>
      <c r="C13" s="14"/>
      <c r="D13" s="14"/>
      <c r="E13" s="14"/>
      <c r="F13" s="14"/>
      <c r="G13" s="19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/>
      <c r="AA13" s="17"/>
      <c r="AB13" s="17"/>
      <c r="AC13" s="17"/>
    </row>
    <row r="14" customFormat="false" ht="27" hidden="false" customHeight="false" outlineLevel="0" collapsed="false">
      <c r="B14" s="14"/>
      <c r="C14" s="15"/>
      <c r="D14" s="23"/>
      <c r="E14" s="15"/>
      <c r="F14" s="14"/>
      <c r="G14" s="19"/>
      <c r="H14" s="17"/>
      <c r="I14" s="17"/>
      <c r="J14" s="17"/>
      <c r="K14" s="17"/>
      <c r="L14" s="17"/>
      <c r="M14" s="17"/>
      <c r="N14" s="17"/>
      <c r="O14" s="17"/>
      <c r="P14" s="114"/>
      <c r="Q14" s="17"/>
      <c r="R14" s="17"/>
      <c r="S14" s="17"/>
      <c r="T14" s="17"/>
      <c r="U14" s="17"/>
      <c r="V14" s="17"/>
      <c r="W14" s="17"/>
      <c r="X14" s="17"/>
      <c r="Y14" s="17"/>
      <c r="Z14" s="18"/>
      <c r="AA14" s="17"/>
      <c r="AB14" s="17"/>
      <c r="AC14" s="17"/>
    </row>
    <row r="15" customFormat="false" ht="27" hidden="false" customHeight="true" outlineLevel="0" collapsed="false">
      <c r="B15" s="15"/>
      <c r="C15" s="14"/>
      <c r="D15" s="14"/>
      <c r="F15" s="15"/>
      <c r="G15" s="24"/>
      <c r="H15" s="25" t="s">
        <v>90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6"/>
      <c r="AA15" s="115"/>
      <c r="AB15" s="115"/>
      <c r="AC15" s="116"/>
    </row>
    <row r="16" customFormat="false" ht="33" hidden="false" customHeight="false" outlineLevel="0" collapsed="false">
      <c r="B16" s="117" t="s">
        <v>91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</row>
    <row r="17" customFormat="false" ht="35.25" hidden="false" customHeight="true" outlineLevel="0" collapsed="false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118"/>
      <c r="Y17" s="119"/>
      <c r="Z17" s="120" t="s">
        <v>15</v>
      </c>
      <c r="AA17" s="120"/>
      <c r="AB17" s="120"/>
      <c r="AC17" s="120"/>
    </row>
    <row r="18" customFormat="false" ht="28.5" hidden="false" customHeight="true" outlineLevel="0" collapsed="false">
      <c r="B18" s="121"/>
      <c r="C18" s="121"/>
      <c r="D18" s="121"/>
      <c r="E18" s="121"/>
      <c r="F18" s="121"/>
      <c r="G18" s="121"/>
      <c r="H18" s="121"/>
      <c r="I18" s="105" t="s">
        <v>92</v>
      </c>
      <c r="J18" s="105"/>
      <c r="K18" s="105"/>
      <c r="L18" s="122" t="n">
        <v>26</v>
      </c>
      <c r="M18" s="121"/>
      <c r="N18" s="123" t="n">
        <f aca="false">VLOOKUP($L$18,'00'!$C$9:$L$60,2,0)</f>
        <v>43276</v>
      </c>
      <c r="O18" s="123"/>
      <c r="P18" s="106" t="s">
        <v>23</v>
      </c>
      <c r="Q18" s="123" t="n">
        <f aca="false">SUM(N18+6)</f>
        <v>43282</v>
      </c>
      <c r="R18" s="123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customFormat="false" ht="13.5" hidden="false" customHeight="true" outlineLevel="0" collapsed="false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customFormat="false" ht="46.5" hidden="false" customHeight="true" outlineLevel="0" collapsed="false">
      <c r="B20" s="41" t="s">
        <v>93</v>
      </c>
      <c r="C20" s="41"/>
      <c r="D20" s="41" t="s">
        <v>94</v>
      </c>
      <c r="E20" s="41"/>
      <c r="F20" s="41" t="s">
        <v>95</v>
      </c>
      <c r="G20" s="41"/>
      <c r="H20" s="45" t="s">
        <v>96</v>
      </c>
      <c r="I20" s="37" t="s">
        <v>4</v>
      </c>
      <c r="J20" s="37"/>
      <c r="K20" s="38" t="n">
        <f aca="false">SUM(N18)</f>
        <v>43276</v>
      </c>
      <c r="L20" s="37" t="s">
        <v>26</v>
      </c>
      <c r="M20" s="37"/>
      <c r="N20" s="38" t="n">
        <f aca="false">SUM(N18+1)</f>
        <v>43277</v>
      </c>
      <c r="O20" s="37" t="s">
        <v>27</v>
      </c>
      <c r="P20" s="37"/>
      <c r="Q20" s="38" t="n">
        <f aca="false">SUM(N18+2)</f>
        <v>43278</v>
      </c>
      <c r="R20" s="37" t="s">
        <v>28</v>
      </c>
      <c r="S20" s="37"/>
      <c r="T20" s="38" t="n">
        <f aca="false">SUM(Q20+1)</f>
        <v>43279</v>
      </c>
      <c r="U20" s="37" t="s">
        <v>29</v>
      </c>
      <c r="V20" s="37"/>
      <c r="W20" s="38" t="n">
        <f aca="false">SUM(T20+1)</f>
        <v>43280</v>
      </c>
      <c r="X20" s="37" t="s">
        <v>30</v>
      </c>
      <c r="Y20" s="37"/>
      <c r="Z20" s="38" t="n">
        <f aca="false">SUM(W20+1)</f>
        <v>43281</v>
      </c>
      <c r="AA20" s="37" t="s">
        <v>97</v>
      </c>
      <c r="AB20" s="37"/>
      <c r="AC20" s="38" t="n">
        <f aca="false">SUM(Z20+1)</f>
        <v>43282</v>
      </c>
    </row>
    <row r="21" customFormat="false" ht="60" hidden="false" customHeight="true" outlineLevel="0" collapsed="false">
      <c r="B21" s="124" t="s">
        <v>32</v>
      </c>
      <c r="C21" s="124"/>
      <c r="D21" s="40" t="n">
        <v>8290</v>
      </c>
      <c r="E21" s="40"/>
      <c r="F21" s="125" t="s">
        <v>98</v>
      </c>
      <c r="G21" s="125"/>
      <c r="H21" s="126" t="s">
        <v>99</v>
      </c>
      <c r="I21" s="127" t="str">
        <f aca="false">VLOOKUP($L$18,'00'!$C$9:$L$60,4,0)</f>
        <v>A3</v>
      </c>
      <c r="J21" s="127"/>
      <c r="K21" s="127"/>
      <c r="L21" s="127" t="n">
        <f aca="false">VLOOKUP($L$18,'00'!$C$9:$L$60,5,0)</f>
        <v>0</v>
      </c>
      <c r="M21" s="127"/>
      <c r="N21" s="127"/>
      <c r="O21" s="127" t="str">
        <f aca="false">VLOOKUP($L$18,'00'!$C$9:$L$60,6,0)</f>
        <v>A1</v>
      </c>
      <c r="P21" s="127"/>
      <c r="Q21" s="127"/>
      <c r="R21" s="127" t="str">
        <f aca="false">VLOOKUP($L$18,'00'!$C$9:$L$60,7,0)</f>
        <v>A2</v>
      </c>
      <c r="S21" s="127"/>
      <c r="T21" s="127"/>
      <c r="U21" s="127" t="str">
        <f aca="false">VLOOKUP($L$18,'00'!$C$9:$L$60,8,0)</f>
        <v>A3</v>
      </c>
      <c r="V21" s="127"/>
      <c r="W21" s="127"/>
      <c r="X21" s="127" t="n">
        <f aca="false">VLOOKUP($L$18,'00'!$C$9:$L$60,9,0)</f>
        <v>0</v>
      </c>
      <c r="Y21" s="127"/>
      <c r="Z21" s="127"/>
      <c r="AA21" s="127" t="str">
        <f aca="false">VLOOKUP($L$18,'00'!$C$9:$L$60,10,0)</f>
        <v>A1</v>
      </c>
      <c r="AB21" s="127"/>
      <c r="AC21" s="127"/>
    </row>
    <row r="22" customFormat="false" ht="60" hidden="false" customHeight="true" outlineLevel="0" collapsed="false">
      <c r="B22" s="124"/>
      <c r="C22" s="124"/>
      <c r="D22" s="128" t="n">
        <v>3967</v>
      </c>
      <c r="E22" s="128"/>
      <c r="F22" s="129" t="s">
        <v>100</v>
      </c>
      <c r="G22" s="129"/>
      <c r="H22" s="130" t="s">
        <v>101</v>
      </c>
      <c r="I22" s="127" t="str">
        <f aca="false">VLOOKUP($L$18,'00'!$C$9:$L$60,4,0)</f>
        <v>A3</v>
      </c>
      <c r="J22" s="127"/>
      <c r="K22" s="127"/>
      <c r="L22" s="127" t="n">
        <f aca="false">VLOOKUP($L$18,'00'!$C$9:$L$60,5,0)</f>
        <v>0</v>
      </c>
      <c r="M22" s="127"/>
      <c r="N22" s="127"/>
      <c r="O22" s="127" t="str">
        <f aca="false">VLOOKUP($L$18,'00'!$C$9:$L$60,6,0)</f>
        <v>A1</v>
      </c>
      <c r="P22" s="127"/>
      <c r="Q22" s="127"/>
      <c r="R22" s="127" t="str">
        <f aca="false">VLOOKUP($L$18,'00'!$C$9:$L$60,7,0)</f>
        <v>A2</v>
      </c>
      <c r="S22" s="127"/>
      <c r="T22" s="127"/>
      <c r="U22" s="127" t="str">
        <f aca="false">VLOOKUP($L$18,'00'!$C$9:$L$60,8,0)</f>
        <v>A3</v>
      </c>
      <c r="V22" s="127"/>
      <c r="W22" s="127"/>
      <c r="X22" s="127" t="n">
        <f aca="false">VLOOKUP($L$18,'00'!$C$9:$L$60,9,0)</f>
        <v>0</v>
      </c>
      <c r="Y22" s="127"/>
      <c r="Z22" s="127"/>
      <c r="AA22" s="127" t="str">
        <f aca="false">VLOOKUP($L$18,'00'!$C$9:$L$60,10,0)</f>
        <v>A1</v>
      </c>
      <c r="AB22" s="127"/>
      <c r="AC22" s="127"/>
    </row>
    <row r="23" customFormat="false" ht="6" hidden="false" customHeight="true" outlineLevel="0" collapsed="false">
      <c r="A23" s="131"/>
      <c r="B23" s="132"/>
      <c r="C23" s="132"/>
      <c r="D23" s="133"/>
      <c r="E23" s="133"/>
      <c r="F23" s="133"/>
      <c r="G23" s="133"/>
      <c r="H23" s="133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</row>
    <row r="24" customFormat="false" ht="7.5" hidden="false" customHeight="true" outlineLevel="0" collapsed="false">
      <c r="B24" s="100"/>
      <c r="C24" s="100"/>
      <c r="D24" s="100"/>
      <c r="E24" s="101"/>
      <c r="F24" s="101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</row>
    <row r="25" customFormat="false" ht="30" hidden="false" customHeight="false" outlineLevel="0" collapsed="false">
      <c r="B25" s="135" t="s">
        <v>84</v>
      </c>
      <c r="C25" s="135"/>
      <c r="D25" s="135"/>
      <c r="E25" s="27"/>
      <c r="F25" s="27"/>
      <c r="G25" s="27"/>
      <c r="H25" s="27"/>
      <c r="I25" s="27"/>
      <c r="J25" s="27"/>
      <c r="K25" s="27"/>
      <c r="L25" s="27"/>
      <c r="M25" s="135"/>
      <c r="N25" s="135"/>
      <c r="O25" s="135"/>
      <c r="P25" s="27"/>
      <c r="Q25" s="27"/>
      <c r="R25" s="27"/>
      <c r="S25" s="136"/>
      <c r="T25" s="136"/>
      <c r="U25" s="27"/>
      <c r="V25" s="27"/>
      <c r="W25" s="27"/>
      <c r="X25" s="27"/>
      <c r="Y25" s="27"/>
      <c r="Z25" s="27"/>
      <c r="AA25" s="135"/>
      <c r="AB25" s="135"/>
      <c r="AC25" s="135"/>
    </row>
    <row r="26" customFormat="false" ht="60.75" hidden="false" customHeight="true" outlineLevel="0" collapsed="false"/>
  </sheetData>
  <mergeCells count="34">
    <mergeCell ref="AA15:AB15"/>
    <mergeCell ref="B16:AC16"/>
    <mergeCell ref="I18:K18"/>
    <mergeCell ref="N18:O18"/>
    <mergeCell ref="Q18:R18"/>
    <mergeCell ref="B20:C20"/>
    <mergeCell ref="D20:E20"/>
    <mergeCell ref="F20:G20"/>
    <mergeCell ref="I20:J20"/>
    <mergeCell ref="L20:M20"/>
    <mergeCell ref="O20:P20"/>
    <mergeCell ref="R20:S20"/>
    <mergeCell ref="U20:V20"/>
    <mergeCell ref="X20:Y20"/>
    <mergeCell ref="AA20:AB20"/>
    <mergeCell ref="B21:C22"/>
    <mergeCell ref="D21:E21"/>
    <mergeCell ref="F21:G21"/>
    <mergeCell ref="I21:K21"/>
    <mergeCell ref="L21:N21"/>
    <mergeCell ref="O21:Q21"/>
    <mergeCell ref="R21:T21"/>
    <mergeCell ref="U21:W21"/>
    <mergeCell ref="X21:Z21"/>
    <mergeCell ref="AA21:AC21"/>
    <mergeCell ref="D22:E22"/>
    <mergeCell ref="F22:G22"/>
    <mergeCell ref="I22:K22"/>
    <mergeCell ref="L22:N22"/>
    <mergeCell ref="O22:Q22"/>
    <mergeCell ref="R22:T22"/>
    <mergeCell ref="U22:W22"/>
    <mergeCell ref="X22:Z22"/>
    <mergeCell ref="AA22:AC2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2006-09-12T15:06:44Z</dcterms:created>
  <dc:creator/>
  <dc:description/>
  <dc:language>fr-FR</dc:language>
  <cp:lastModifiedBy/>
  <dcterms:modified xsi:type="dcterms:W3CDTF">2018-05-23T17:45:55Z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