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tru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<sst xmlns="http://schemas.openxmlformats.org/spreadsheetml/2006/main" count="4" uniqueCount="4">
  <si>
    <t xml:space="preserve">Semaine &gt; </t>
  </si>
  <si>
    <r>
      <rPr>
        <sz val="11"/>
        <color rgb="FF000000"/>
        <rFont val="Calibri"/>
        <family val="2"/>
        <charset val="1"/>
      </rPr>
      <t xml:space="preserve">1</t>
    </r>
    <r>
      <rPr>
        <vertAlign val="superscript"/>
        <sz val="11"/>
        <color rgb="FF000000"/>
        <rFont val="Calibri"/>
        <family val="2"/>
        <charset val="1"/>
      </rPr>
      <t xml:space="preserve">er</t>
    </r>
    <r>
      <rPr>
        <sz val="11"/>
        <color rgb="FF000000"/>
        <rFont val="Calibri"/>
        <family val="2"/>
        <charset val="1"/>
      </rPr>
      <t xml:space="preserve"> jour de la semaine appartenant au mois défini en B1</t>
    </r>
  </si>
  <si>
    <t xml:space="preserve">dernier jour de la semaine appartenant au mois défini en B1</t>
  </si>
  <si>
    <t xml:space="preserve">jours ouvrés du mois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</si>
</sst>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D\ D\ MMM\ YY"/>
    <numFmt numFmtId="166" formatCode="DD/MM/YY"/>
    <numFmt numFmtId="167" formatCode="#,##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000000"/>
      <name val="Calibri"/>
      <family val="2"/>
      <charset val="1"/>
    </font>
    <font>
      <b val="true"/>
      <sz val="11"/>
      <color rgb="FF0000DC"/>
      <name val="Calibri"/>
      <family val="2"/>
      <charset val="1"/>
    </font>
    <font>
      <vertAlign val="superscript"/>
      <sz val="11"/>
      <color rgb="FF000000"/>
      <name val="Calibri"/>
      <family val="2"/>
      <charset val="1"/>
    </font>
    <font>
      <sz val="11"/>
      <color rgb="FF0000DC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DDDDDD"/>
        <bgColor rgb="FFCCFFCC"/>
      </patternFill>
    </fill>
    <fill>
      <patternFill patternType="solid">
        <fgColor rgb="FFD4EA6B"/>
        <bgColor rgb="FFCC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DC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D4EA6B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3" activeCellId="0" sqref="G13"/>
    </sheetView>
  </sheetViews>
  <sheetFormatPr defaultRowHeight="13.8" zeroHeight="false" outlineLevelRow="0" outlineLevelCol="0"/>
  <cols>
    <col collapsed="false" customWidth="true" hidden="false" outlineLevel="0" max="1" min="1" style="0" width="2.68"/>
    <col collapsed="false" customWidth="true" hidden="false" outlineLevel="0" max="2" min="2" style="1" width="11.03"/>
    <col collapsed="false" customWidth="true" hidden="false" outlineLevel="0" max="3" min="3" style="0" width="2.68"/>
    <col collapsed="false" customWidth="false" hidden="false" outlineLevel="0" max="4" min="4" style="2" width="11.52"/>
    <col collapsed="false" customWidth="true" hidden="false" outlineLevel="0" max="5" min="5" style="0" width="2.49"/>
    <col collapsed="false" customWidth="true" hidden="false" outlineLevel="0" max="6" min="6" style="0" width="26.53"/>
    <col collapsed="false" customWidth="true" hidden="false" outlineLevel="0" max="7" min="7" style="0" width="13.93"/>
    <col collapsed="false" customWidth="true" hidden="false" outlineLevel="0" max="11" min="8" style="0" width="15.05"/>
    <col collapsed="false" customWidth="true" hidden="false" outlineLevel="0" max="1025" min="12" style="0" width="8.67"/>
  </cols>
  <sheetData>
    <row r="1" customFormat="false" ht="16.15" hidden="false" customHeight="false" outlineLevel="0" collapsed="false">
      <c r="B1" s="3" t="n">
        <v>43612</v>
      </c>
      <c r="F1" s="4" t="s">
        <v>0</v>
      </c>
      <c r="G1" s="5" t="n">
        <f aca="false">IF(ISERROR(SMALL($A$5:$A$35,COLUMN()-6)),"",SMALL($A$5:$A$35,COLUMN()-6))</f>
        <v>18</v>
      </c>
      <c r="H1" s="5" t="n">
        <f aca="false">G1+1</f>
        <v>19</v>
      </c>
      <c r="I1" s="5" t="n">
        <f aca="false">H1+1</f>
        <v>20</v>
      </c>
      <c r="J1" s="5" t="n">
        <f aca="false">I1+1</f>
        <v>21</v>
      </c>
      <c r="K1" s="5" t="n">
        <f aca="false">J1+1</f>
        <v>22</v>
      </c>
    </row>
    <row r="2" customFormat="false" ht="40.7" hidden="false" customHeight="true" outlineLevel="0" collapsed="false">
      <c r="F2" s="6" t="s">
        <v>1</v>
      </c>
      <c r="G2" s="7" t="n">
        <f aca="false">_xlfn.MINIFS($B:$B,$A:$A,G$1)</f>
        <v>43586</v>
      </c>
      <c r="H2" s="7" t="n">
        <f aca="false">_xlfn.MINIFS($B:$B,$A:$A,H$1)</f>
        <v>43591</v>
      </c>
      <c r="I2" s="7" t="n">
        <f aca="false">_xlfn.MINIFS($B:$B,$A:$A,I$1)</f>
        <v>43598</v>
      </c>
      <c r="J2" s="7" t="n">
        <f aca="false">_xlfn.MINIFS($B:$B,$A:$A,J$1)</f>
        <v>43605</v>
      </c>
      <c r="K2" s="7" t="n">
        <f aca="false">_xlfn.MINIFS($B:$B,$A:$A,K$1)</f>
        <v>43612</v>
      </c>
    </row>
    <row r="3" customFormat="false" ht="40.7" hidden="false" customHeight="true" outlineLevel="0" collapsed="false">
      <c r="F3" s="6" t="s">
        <v>2</v>
      </c>
      <c r="G3" s="7" t="n">
        <f aca="false">H2-1</f>
        <v>43590</v>
      </c>
      <c r="H3" s="7" t="n">
        <f aca="false">I2-1</f>
        <v>43597</v>
      </c>
      <c r="I3" s="7" t="n">
        <f aca="false">J2-1</f>
        <v>43604</v>
      </c>
      <c r="J3" s="7" t="n">
        <f aca="false">K2-1</f>
        <v>43611</v>
      </c>
      <c r="K3" s="7" t="n">
        <f aca="false">MAX(B:B)</f>
        <v>43616</v>
      </c>
      <c r="L3" s="8" t="s">
        <v>3</v>
      </c>
    </row>
    <row r="4" customFormat="false" ht="23.85" hidden="false" customHeight="false" outlineLevel="0" collapsed="false">
      <c r="F4" s="6" t="str">
        <f aca="false">"jours ouvrés semaine appartenant au mois de "&amp;TEXT($B$1,"mmmm")</f>
        <v>jours ouvrés semaine appartenant au mois de mai</v>
      </c>
      <c r="G4" s="9" t="n">
        <f aca="false">NETWORKDAYS.INTL(G2,G3, ,$D$5:$D$14 )</f>
        <v>2</v>
      </c>
      <c r="H4" s="9" t="n">
        <f aca="false">NETWORKDAYS.INTL(H2,H3, ,$D$5:$D$14 )</f>
        <v>4</v>
      </c>
      <c r="I4" s="9" t="n">
        <f aca="false">NETWORKDAYS.INTL(I2,I3, ,$D$5:$D$14 )</f>
        <v>5</v>
      </c>
      <c r="J4" s="9" t="n">
        <f aca="false">NETWORKDAYS.INTL(J2,J3, ,$D$5:$D$14 )</f>
        <v>5</v>
      </c>
      <c r="K4" s="9" t="n">
        <f aca="false">NETWORKDAYS.INTL(K2,K3, ,$D$5:$D$14 )</f>
        <v>5</v>
      </c>
      <c r="L4" s="10" t="n">
        <f aca="false">SUM(G4:K4)</f>
        <v>21</v>
      </c>
    </row>
    <row r="5" customFormat="false" ht="13.8" hidden="false" customHeight="false" outlineLevel="0" collapsed="false">
      <c r="A5" s="11" t="n">
        <f aca="false">_xlfn.ISOWEEKNUM(B5)</f>
        <v>18</v>
      </c>
      <c r="B5" s="12" t="n">
        <f aca="false">EOMONTH(B1,-1)+1</f>
        <v>43586</v>
      </c>
      <c r="C5" s="13"/>
      <c r="D5" s="14" t="n">
        <f aca="false">DATE(YEAR(B$1),1,1)</f>
        <v>43466</v>
      </c>
    </row>
    <row r="6" customFormat="false" ht="13.8" hidden="false" customHeight="false" outlineLevel="0" collapsed="false">
      <c r="A6" s="11" t="n">
        <f aca="false">_xlfn.ISOWEEKNUM(B6)</f>
        <v>18</v>
      </c>
      <c r="B6" s="12" t="n">
        <f aca="false">IF((B5+1)&lt;EOMONTH(B$5,0)+1,B5+1,"")</f>
        <v>43587</v>
      </c>
      <c r="C6" s="13"/>
      <c r="D6" s="14" t="n">
        <f aca="false">_xlfn.ORG.OPENOFFICE.EASTERSUNDAY(YEAR(B$1))+1</f>
        <v>43577</v>
      </c>
    </row>
    <row r="7" customFormat="false" ht="13.8" hidden="false" customHeight="false" outlineLevel="0" collapsed="false">
      <c r="A7" s="11" t="n">
        <f aca="false">_xlfn.ISOWEEKNUM(B7)</f>
        <v>18</v>
      </c>
      <c r="B7" s="12" t="n">
        <f aca="false">IF((B6+1)&lt;EOMONTH(B$5,0)+1,B6+1,"")</f>
        <v>43588</v>
      </c>
      <c r="C7" s="13"/>
      <c r="D7" s="14" t="n">
        <f aca="false">DATE(YEAR(B$1),5,1)</f>
        <v>43586</v>
      </c>
    </row>
    <row r="8" customFormat="false" ht="13.8" hidden="false" customHeight="false" outlineLevel="0" collapsed="false">
      <c r="A8" s="11" t="n">
        <f aca="false">_xlfn.ISOWEEKNUM(B8)</f>
        <v>18</v>
      </c>
      <c r="B8" s="12" t="n">
        <f aca="false">IF((B7+1)&lt;EOMONTH(B$5,0)+1,B7+1,"")</f>
        <v>43589</v>
      </c>
      <c r="C8" s="13"/>
      <c r="D8" s="14" t="n">
        <f aca="false">DATE(YEAR(B$1),5,8)</f>
        <v>43593</v>
      </c>
    </row>
    <row r="9" customFormat="false" ht="13.8" hidden="false" customHeight="false" outlineLevel="0" collapsed="false">
      <c r="A9" s="11" t="n">
        <f aca="false">_xlfn.ISOWEEKNUM(B9)</f>
        <v>18</v>
      </c>
      <c r="B9" s="12" t="n">
        <f aca="false">IF((B8+1)&lt;EOMONTH(B$5,0)+1,B8+1,"")</f>
        <v>43590</v>
      </c>
      <c r="C9" s="13"/>
      <c r="D9" s="14" t="n">
        <f aca="false">_xlfn.ORG.OPENOFFICE.EASTERSUNDAY(YEAR(B$1))+50</f>
        <v>43626</v>
      </c>
    </row>
    <row r="10" customFormat="false" ht="13.8" hidden="false" customHeight="false" outlineLevel="0" collapsed="false">
      <c r="A10" s="11" t="n">
        <f aca="false">_xlfn.ISOWEEKNUM(B10)</f>
        <v>19</v>
      </c>
      <c r="B10" s="12" t="n">
        <f aca="false">IF((B9+1)&lt;EOMONTH(B$5,0)+1,B9+1,"")</f>
        <v>43591</v>
      </c>
      <c r="C10" s="13"/>
      <c r="D10" s="14" t="n">
        <f aca="false">DATE(YEAR(B$1),7,14)</f>
        <v>43660</v>
      </c>
    </row>
    <row r="11" customFormat="false" ht="13.8" hidden="false" customHeight="false" outlineLevel="0" collapsed="false">
      <c r="A11" s="11" t="n">
        <f aca="false">_xlfn.ISOWEEKNUM(B11)</f>
        <v>19</v>
      </c>
      <c r="B11" s="12" t="n">
        <f aca="false">IF((B10+1)&lt;EOMONTH(B$5,0)+1,B10+1,"")</f>
        <v>43592</v>
      </c>
      <c r="C11" s="13"/>
      <c r="D11" s="14" t="n">
        <f aca="false">DATE(YEAR(B$1),8,15)</f>
        <v>43692</v>
      </c>
    </row>
    <row r="12" customFormat="false" ht="13.8" hidden="false" customHeight="false" outlineLevel="0" collapsed="false">
      <c r="A12" s="11" t="n">
        <f aca="false">_xlfn.ISOWEEKNUM(B12)</f>
        <v>19</v>
      </c>
      <c r="B12" s="12" t="n">
        <f aca="false">IF((B11+1)&lt;EOMONTH(B$5,0)+1,B11+1,"")</f>
        <v>43593</v>
      </c>
      <c r="C12" s="13"/>
      <c r="D12" s="14" t="n">
        <f aca="false">DATE(YEAR(B$1),11,1)</f>
        <v>43770</v>
      </c>
    </row>
    <row r="13" customFormat="false" ht="13.8" hidden="false" customHeight="false" outlineLevel="0" collapsed="false">
      <c r="A13" s="11" t="n">
        <f aca="false">_xlfn.ISOWEEKNUM(B13)</f>
        <v>19</v>
      </c>
      <c r="B13" s="12" t="n">
        <f aca="false">IF((B12+1)&lt;EOMONTH(B$5,0)+1,B12+1,"")</f>
        <v>43594</v>
      </c>
      <c r="C13" s="13"/>
      <c r="D13" s="14" t="n">
        <f aca="false">DATE(YEAR(B$1),11,11)</f>
        <v>43780</v>
      </c>
    </row>
    <row r="14" customFormat="false" ht="13.8" hidden="false" customHeight="false" outlineLevel="0" collapsed="false">
      <c r="A14" s="11" t="n">
        <f aca="false">_xlfn.ISOWEEKNUM(B14)</f>
        <v>19</v>
      </c>
      <c r="B14" s="12" t="n">
        <f aca="false">IF((B13+1)&lt;EOMONTH(B$5,0)+1,B13+1,"")</f>
        <v>43595</v>
      </c>
      <c r="C14" s="13"/>
      <c r="D14" s="14" t="n">
        <f aca="false">DATE(YEAR(B$1),12,25)</f>
        <v>43824</v>
      </c>
    </row>
    <row r="15" customFormat="false" ht="13.8" hidden="false" customHeight="false" outlineLevel="0" collapsed="false">
      <c r="A15" s="11" t="n">
        <f aca="false">_xlfn.ISOWEEKNUM(B15)</f>
        <v>19</v>
      </c>
      <c r="B15" s="12" t="n">
        <f aca="false">IF((B14+1)&lt;EOMONTH(B$5,0)+1,B14+1,"")</f>
        <v>43596</v>
      </c>
      <c r="C15" s="13"/>
    </row>
    <row r="16" customFormat="false" ht="13.8" hidden="false" customHeight="false" outlineLevel="0" collapsed="false">
      <c r="A16" s="11" t="n">
        <f aca="false">_xlfn.ISOWEEKNUM(B16)</f>
        <v>19</v>
      </c>
      <c r="B16" s="12" t="n">
        <f aca="false">IF((B15+1)&lt;EOMONTH(B$5,0)+1,B15+1,"")</f>
        <v>43597</v>
      </c>
      <c r="C16" s="13"/>
    </row>
    <row r="17" customFormat="false" ht="13.8" hidden="false" customHeight="false" outlineLevel="0" collapsed="false">
      <c r="A17" s="11" t="n">
        <f aca="false">_xlfn.ISOWEEKNUM(B17)</f>
        <v>20</v>
      </c>
      <c r="B17" s="12" t="n">
        <f aca="false">IF((B16+1)&lt;EOMONTH(B$5,0)+1,B16+1,"")</f>
        <v>43598</v>
      </c>
      <c r="C17" s="13"/>
    </row>
    <row r="18" customFormat="false" ht="13.8" hidden="false" customHeight="false" outlineLevel="0" collapsed="false">
      <c r="A18" s="11" t="n">
        <f aca="false">_xlfn.ISOWEEKNUM(B18)</f>
        <v>20</v>
      </c>
      <c r="B18" s="12" t="n">
        <f aca="false">IF((B17+1)&lt;EOMONTH(B$5,0)+1,B17+1,"")</f>
        <v>43599</v>
      </c>
      <c r="C18" s="13"/>
    </row>
    <row r="19" customFormat="false" ht="13.8" hidden="false" customHeight="false" outlineLevel="0" collapsed="false">
      <c r="A19" s="11" t="n">
        <f aca="false">_xlfn.ISOWEEKNUM(B19)</f>
        <v>20</v>
      </c>
      <c r="B19" s="12" t="n">
        <f aca="false">IF((B18+1)&lt;EOMONTH(B$5,0)+1,B18+1,"")</f>
        <v>43600</v>
      </c>
      <c r="C19" s="13"/>
    </row>
    <row r="20" customFormat="false" ht="13.8" hidden="false" customHeight="false" outlineLevel="0" collapsed="false">
      <c r="A20" s="11" t="n">
        <f aca="false">_xlfn.ISOWEEKNUM(B20)</f>
        <v>20</v>
      </c>
      <c r="B20" s="12" t="n">
        <f aca="false">IF((B19+1)&lt;EOMONTH(B$5,0)+1,B19+1,"")</f>
        <v>43601</v>
      </c>
      <c r="C20" s="13"/>
    </row>
    <row r="21" customFormat="false" ht="13.8" hidden="false" customHeight="false" outlineLevel="0" collapsed="false">
      <c r="A21" s="11" t="n">
        <f aca="false">_xlfn.ISOWEEKNUM(B21)</f>
        <v>20</v>
      </c>
      <c r="B21" s="12" t="n">
        <f aca="false">IF((B20+1)&lt;EOMONTH(B$5,0)+1,B20+1,"")</f>
        <v>43602</v>
      </c>
      <c r="C21" s="13"/>
    </row>
    <row r="22" customFormat="false" ht="13.8" hidden="false" customHeight="false" outlineLevel="0" collapsed="false">
      <c r="A22" s="11" t="n">
        <f aca="false">_xlfn.ISOWEEKNUM(B22)</f>
        <v>20</v>
      </c>
      <c r="B22" s="12" t="n">
        <f aca="false">IF((B21+1)&lt;EOMONTH(B$5,0)+1,B21+1,"")</f>
        <v>43603</v>
      </c>
      <c r="C22" s="13"/>
    </row>
    <row r="23" customFormat="false" ht="13.8" hidden="false" customHeight="false" outlineLevel="0" collapsed="false">
      <c r="A23" s="11" t="n">
        <f aca="false">_xlfn.ISOWEEKNUM(B23)</f>
        <v>20</v>
      </c>
      <c r="B23" s="12" t="n">
        <f aca="false">IF((B22+1)&lt;EOMONTH(B$5,0)+1,B22+1,"")</f>
        <v>43604</v>
      </c>
      <c r="C23" s="13"/>
    </row>
    <row r="24" customFormat="false" ht="13.8" hidden="false" customHeight="false" outlineLevel="0" collapsed="false">
      <c r="A24" s="11" t="n">
        <f aca="false">_xlfn.ISOWEEKNUM(B24)</f>
        <v>21</v>
      </c>
      <c r="B24" s="12" t="n">
        <f aca="false">IF((B23+1)&lt;EOMONTH(B$5,0)+1,B23+1,"")</f>
        <v>43605</v>
      </c>
      <c r="C24" s="13"/>
    </row>
    <row r="25" customFormat="false" ht="13.8" hidden="false" customHeight="false" outlineLevel="0" collapsed="false">
      <c r="A25" s="11" t="n">
        <f aca="false">_xlfn.ISOWEEKNUM(B25)</f>
        <v>21</v>
      </c>
      <c r="B25" s="12" t="n">
        <f aca="false">IF((B24+1)&lt;EOMONTH(B$5,0)+1,B24+1,"")</f>
        <v>43606</v>
      </c>
      <c r="C25" s="13"/>
    </row>
    <row r="26" customFormat="false" ht="13.8" hidden="false" customHeight="false" outlineLevel="0" collapsed="false">
      <c r="A26" s="11" t="n">
        <f aca="false">_xlfn.ISOWEEKNUM(B26)</f>
        <v>21</v>
      </c>
      <c r="B26" s="12" t="n">
        <f aca="false">IF((B25+1)&lt;EOMONTH(B$5,0)+1,B25+1,"")</f>
        <v>43607</v>
      </c>
      <c r="C26" s="13"/>
    </row>
    <row r="27" customFormat="false" ht="13.8" hidden="false" customHeight="false" outlineLevel="0" collapsed="false">
      <c r="A27" s="11" t="n">
        <f aca="false">_xlfn.ISOWEEKNUM(B27)</f>
        <v>21</v>
      </c>
      <c r="B27" s="12" t="n">
        <f aca="false">IF((B26+1)&lt;EOMONTH(B$5,0)+1,B26+1,"")</f>
        <v>43608</v>
      </c>
      <c r="C27" s="13"/>
    </row>
    <row r="28" customFormat="false" ht="13.8" hidden="false" customHeight="false" outlineLevel="0" collapsed="false">
      <c r="A28" s="11" t="n">
        <f aca="false">_xlfn.ISOWEEKNUM(B28)</f>
        <v>21</v>
      </c>
      <c r="B28" s="12" t="n">
        <f aca="false">IF((B27+1)&lt;EOMONTH(B$5,0)+1,B27+1,"")</f>
        <v>43609</v>
      </c>
      <c r="C28" s="13"/>
    </row>
    <row r="29" customFormat="false" ht="13.8" hidden="false" customHeight="false" outlineLevel="0" collapsed="false">
      <c r="A29" s="11" t="n">
        <f aca="false">_xlfn.ISOWEEKNUM(B29)</f>
        <v>21</v>
      </c>
      <c r="B29" s="12" t="n">
        <f aca="false">IF((B28+1)&lt;EOMONTH(B$5,0)+1,B28+1,"")</f>
        <v>43610</v>
      </c>
      <c r="C29" s="13"/>
    </row>
    <row r="30" customFormat="false" ht="13.8" hidden="false" customHeight="false" outlineLevel="0" collapsed="false">
      <c r="A30" s="11" t="n">
        <f aca="false">_xlfn.ISOWEEKNUM(B30)</f>
        <v>21</v>
      </c>
      <c r="B30" s="12" t="n">
        <f aca="false">IF((B29+1)&lt;EOMONTH(B$5,0)+1,B29+1,"")</f>
        <v>43611</v>
      </c>
      <c r="C30" s="13"/>
    </row>
    <row r="31" customFormat="false" ht="13.8" hidden="false" customHeight="false" outlineLevel="0" collapsed="false">
      <c r="A31" s="11" t="n">
        <f aca="false">_xlfn.ISOWEEKNUM(B31)</f>
        <v>22</v>
      </c>
      <c r="B31" s="12" t="n">
        <f aca="false">IF((B30+1)&lt;EOMONTH(B$5,0)+1,B30+1,"")</f>
        <v>43612</v>
      </c>
      <c r="C31" s="13"/>
    </row>
    <row r="32" customFormat="false" ht="13.8" hidden="false" customHeight="false" outlineLevel="0" collapsed="false">
      <c r="A32" s="11" t="n">
        <f aca="false">_xlfn.ISOWEEKNUM(B32)</f>
        <v>22</v>
      </c>
      <c r="B32" s="12" t="n">
        <f aca="false">IF((B31+1)&lt;EOMONTH(B$5,0)+1,B31+1,"")</f>
        <v>43613</v>
      </c>
      <c r="C32" s="13"/>
    </row>
    <row r="33" customFormat="false" ht="13.8" hidden="false" customHeight="false" outlineLevel="0" collapsed="false">
      <c r="A33" s="11" t="n">
        <f aca="false">IF(B33="","",_xlfn.ISOWEEKNUM(B$32+1))</f>
        <v>22</v>
      </c>
      <c r="B33" s="12" t="n">
        <f aca="false">IF((B32+1)&lt;EOMONTH(B$5,0)+1,B32+1,"")</f>
        <v>43614</v>
      </c>
      <c r="C33" s="13"/>
    </row>
    <row r="34" customFormat="false" ht="13.8" hidden="false" customHeight="false" outlineLevel="0" collapsed="false">
      <c r="A34" s="11" t="n">
        <f aca="false">IF(B34="","",_xlfn.ISOWEEKNUM(B$32+2))</f>
        <v>22</v>
      </c>
      <c r="B34" s="12" t="n">
        <f aca="false">IF((B32+2)&lt;EOMONTH(B$5,0)+1,B32+2,"")</f>
        <v>43615</v>
      </c>
      <c r="C34" s="13"/>
    </row>
    <row r="35" customFormat="false" ht="13.8" hidden="false" customHeight="false" outlineLevel="0" collapsed="false">
      <c r="A35" s="11" t="n">
        <f aca="false">IF(B35="","",_xlfn.ISOWEEKNUM(B$32+3))</f>
        <v>22</v>
      </c>
      <c r="B35" s="12" t="n">
        <f aca="false">IF((B32+3)&lt;EOMONTH(B$5,0)+1,B32+3,"")</f>
        <v>43616</v>
      </c>
      <c r="C35" s="13"/>
    </row>
    <row r="36" customFormat="false" ht="13.8" hidden="false" customHeight="false" outlineLevel="0" collapsed="false">
      <c r="C36" s="15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LibreOffice/6.1.4.2$Windows_X86_64 LibreOffice_project/9d0f32d1f0b509096fd65e0d4bec26ddd1938fd3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2019-01-07T16:25:13Z</dcterms:created>
  <dc:creator>Néant</dc:creator>
  <dc:description/>
  <dc:language>fr-FR</dc:language>
  <cp:lastModifiedBy/>
  <dcterms:modified xsi:type="dcterms:W3CDTF">2019-01-08T11:11:21Z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