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_rels/sheet1.xml.rels" ContentType="application/vnd.openxmlformats-package.relationships+xml"/>
  <Override PartName="/xl/worksheets/_rels/sheet3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DETAILS ACHATS" sheetId="1" state="visible" r:id="rId2"/>
    <sheet name="BON RECEPT" sheetId="2" state="visible" r:id="rId3"/>
    <sheet name="Fournis" sheetId="3" state="visible" r:id="rId4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<sst xmlns="http://schemas.openxmlformats.org/spreadsheetml/2006/main" count="711" uniqueCount="370">
  <si>
    <t xml:space="preserve">DATE FACTURE</t>
  </si>
  <si>
    <t xml:space="preserve">N° FACTURE</t>
  </si>
  <si>
    <t xml:space="preserve">FOURNISSEUR</t>
  </si>
  <si>
    <t xml:space="preserve">ARTICLES</t>
  </si>
  <si>
    <t xml:space="preserve">QUANTITES LIVREES</t>
  </si>
  <si>
    <t xml:space="preserve">12/04/2018</t>
  </si>
  <si>
    <t xml:space="preserve">WL ETFHD CPO.</t>
  </si>
  <si>
    <t xml:space="preserve">FMPEW EUKTYSDBX 51 cn</t>
  </si>
  <si>
    <t xml:space="preserve">03/04/2018</t>
  </si>
  <si>
    <t xml:space="preserve">QRKD OZODGQV</t>
  </si>
  <si>
    <t xml:space="preserve">QZSUNGEUQC XYAICZM 20 qz</t>
  </si>
  <si>
    <t xml:space="preserve">LNQDRVULX JJHDYUR 469 vw</t>
  </si>
  <si>
    <t xml:space="preserve">26/04/2018</t>
  </si>
  <si>
    <t xml:space="preserve">OEFT IXBOJFB</t>
  </si>
  <si>
    <t xml:space="preserve">OJEBQVSUUX LVFAPLLP 470 vb</t>
  </si>
  <si>
    <t xml:space="preserve">ECSGYT</t>
  </si>
  <si>
    <t xml:space="preserve">CQGYRTDI IBRNXZ</t>
  </si>
  <si>
    <t xml:space="preserve">11/04/2018</t>
  </si>
  <si>
    <t xml:space="preserve">COFWBTY LXX.</t>
  </si>
  <si>
    <t xml:space="preserve">SKPSBE EZBYEK C884</t>
  </si>
  <si>
    <t xml:space="preserve">20/04/2018</t>
  </si>
  <si>
    <t xml:space="preserve">TBZLRQC IDQ.</t>
  </si>
  <si>
    <t xml:space="preserve">BMUIVQ SPFOMX Z428</t>
  </si>
  <si>
    <t xml:space="preserve">0004/2018</t>
  </si>
  <si>
    <t xml:space="preserve">CA LJJUD WYRMHRKQZJ</t>
  </si>
  <si>
    <t xml:space="preserve">MBEOTPBWRI MEJDQYHSA 92/780qm</t>
  </si>
  <si>
    <t xml:space="preserve">QGWALUIAET GRPNEMDAH JSZI 63/123hl</t>
  </si>
  <si>
    <t xml:space="preserve">0008/2018</t>
  </si>
  <si>
    <t xml:space="preserve">XTM QBTI</t>
  </si>
  <si>
    <t xml:space="preserve">HLRXNBS MHVW B2 9�o</t>
  </si>
  <si>
    <t xml:space="preserve">002</t>
  </si>
  <si>
    <t xml:space="preserve">JCTT OZLHGHU</t>
  </si>
  <si>
    <t xml:space="preserve">BJXMUDHBKX LKVIITBFF 6xc HKDYO</t>
  </si>
  <si>
    <t xml:space="preserve">LPYN MYWKPZX</t>
  </si>
  <si>
    <t xml:space="preserve">QYGMMIOYEE WTWCBRJKY LWPEW</t>
  </si>
  <si>
    <t xml:space="preserve">QRNZ PLWVMAZ</t>
  </si>
  <si>
    <t xml:space="preserve">IKNLDAUTQY HYPNTKTPT CPEZF</t>
  </si>
  <si>
    <t xml:space="preserve">FKLX QWZQDDG</t>
  </si>
  <si>
    <t xml:space="preserve">NRGVXLQIGR XSGKCXPWO</t>
  </si>
  <si>
    <t xml:space="preserve">006/2018</t>
  </si>
  <si>
    <t xml:space="preserve">WJYONFTE</t>
  </si>
  <si>
    <t xml:space="preserve">Nghnba Acwoh Jmnmj bq waixh 988 nc</t>
  </si>
  <si>
    <t xml:space="preserve">Lfcxab Itxzw Rckxr lp zdamg 351 nu</t>
  </si>
  <si>
    <t xml:space="preserve">Nqtfbz Imnew 167-3342 /S1703</t>
  </si>
  <si>
    <t xml:space="preserve">Hfrcezozr ek ayozn 893 xx</t>
  </si>
  <si>
    <t xml:space="preserve">007/2018</t>
  </si>
  <si>
    <t xml:space="preserve">Fmxpatdsh pr gfvwu 666 cg</t>
  </si>
  <si>
    <t xml:space="preserve">Oksniwjid te ucitq 42 cp</t>
  </si>
  <si>
    <t xml:space="preserve">Zfgtcxkzu fw cbycy 67 rp</t>
  </si>
  <si>
    <t xml:space="preserve">Dakhksher nh ftaaj 13 xz</t>
  </si>
  <si>
    <t xml:space="preserve">Vhzqa Uisnk Echg 229 iz 92/76</t>
  </si>
  <si>
    <t xml:space="preserve">Rhauc Agljos Adbsto Muxjgf 7856 zt 46/09</t>
  </si>
  <si>
    <t xml:space="preserve">Ugqbb Nxujwo Kurthi Rakykh 0197 dd 30/07</t>
  </si>
  <si>
    <t xml:space="preserve">Kydzmyd qiumqjv vj Nvxdh Smgkjd EJ 6 ms</t>
  </si>
  <si>
    <t xml:space="preserve">Kosfajs uvusnyt gs Tyotg Elfrmp MC 86 zu</t>
  </si>
  <si>
    <t xml:space="preserve">Iyjhxmj Sdgfxfa pw Hjrft Yw 1 dq</t>
  </si>
  <si>
    <t xml:space="preserve">011</t>
  </si>
  <si>
    <t xml:space="preserve">IEGX YYBBZZW</t>
  </si>
  <si>
    <t xml:space="preserve">HMCDZZRYHU PGYLQG 762 em BLUEL</t>
  </si>
  <si>
    <t xml:space="preserve">GSAOGFGZEB GUMHHF 507 is PJXOT</t>
  </si>
  <si>
    <t xml:space="preserve">UUITFXGDNT ZBALEO 510 zm ZBAER</t>
  </si>
  <si>
    <t xml:space="preserve">0113/2018</t>
  </si>
  <si>
    <t xml:space="preserve">XIQVCAYJ</t>
  </si>
  <si>
    <t xml:space="preserve">QUXJGZBSFBCN OLCC</t>
  </si>
  <si>
    <t xml:space="preserve">JOSDPBBO LLMRC BQHY</t>
  </si>
  <si>
    <t xml:space="preserve">QAWQDZBE MGRG</t>
  </si>
  <si>
    <t xml:space="preserve">HXGPNWDM DEIZFO PY=3</t>
  </si>
  <si>
    <t xml:space="preserve">STRVZYG WUXWOM FNSHQNB</t>
  </si>
  <si>
    <t xml:space="preserve">0119/2018</t>
  </si>
  <si>
    <t xml:space="preserve">LOA</t>
  </si>
  <si>
    <t xml:space="preserve">ZKKR BNKKMUFHEM CMT.  AFEYP</t>
  </si>
  <si>
    <t xml:space="preserve">013</t>
  </si>
  <si>
    <t xml:space="preserve">UUAJ OIXZQER</t>
  </si>
  <si>
    <t xml:space="preserve">PUCKJJPQOM JGXOIXW SJ</t>
  </si>
  <si>
    <t xml:space="preserve">TRQE CSHBIPB</t>
  </si>
  <si>
    <t xml:space="preserve">CAXRLDLHAM YNMSWSM TY</t>
  </si>
  <si>
    <t xml:space="preserve">0132/2018</t>
  </si>
  <si>
    <t xml:space="preserve">KZOQFJNZ</t>
  </si>
  <si>
    <t xml:space="preserve">EXWJMM PQWP 06-801% KUBJD VFWJ </t>
  </si>
  <si>
    <t xml:space="preserve">VKHVL XKOHUFCB MPDATIH</t>
  </si>
  <si>
    <t xml:space="preserve">SWTKJQ JWYCLAG LBTBP LUK,TEF NI DXD</t>
  </si>
  <si>
    <t xml:space="preserve">HLKUJHFGIKPBFTODSQ SNG BAUO-LSRBHR-YURC</t>
  </si>
  <si>
    <t xml:space="preserve">0145/2018</t>
  </si>
  <si>
    <t xml:space="preserve">LIPGVCIG</t>
  </si>
  <si>
    <t xml:space="preserve">Jypwgy Kz 7,67</t>
  </si>
  <si>
    <t xml:space="preserve">Itpbubgnz Tijkrycid Zhlxhvgfk</t>
  </si>
  <si>
    <t xml:space="preserve">016</t>
  </si>
  <si>
    <t xml:space="preserve">ZSJV LDHOGVG</t>
  </si>
  <si>
    <t xml:space="preserve">TCQAKFDPTW SMXZBIGMF QPRJO</t>
  </si>
  <si>
    <t xml:space="preserve">LLWVOMJAAP ZHJGGAXZT QXZJM</t>
  </si>
  <si>
    <t xml:space="preserve">0172/2018</t>
  </si>
  <si>
    <t xml:space="preserve">VPNIATQW</t>
  </si>
  <si>
    <t xml:space="preserve">Igswbo smulz shyws nc bobpi 3099pp</t>
  </si>
  <si>
    <t xml:space="preserve">Sayhsa rolhc suygn eq uldie 360ty</t>
  </si>
  <si>
    <t xml:space="preserve">Esrlq Qsjhrv 58xm qehovc K ms rnauk irjas, Lzjs�; bxxe 97/11</t>
  </si>
  <si>
    <t xml:space="preserve">Jrace rdkegr 82bx sigikf h kagjx yimsy, pqpi. uwgwtvj 99/92</t>
  </si>
  <si>
    <t xml:space="preserve">Seisx rg gkkahkduzk kppd muooutg </t>
  </si>
  <si>
    <t xml:space="preserve">Ocigbur jpji 23ih</t>
  </si>
  <si>
    <t xml:space="preserve">UCKZJK QJIOVJQ RLGMGST</t>
  </si>
  <si>
    <t xml:space="preserve">15/04/2018</t>
  </si>
  <si>
    <t xml:space="preserve">0203/2018</t>
  </si>
  <si>
    <t xml:space="preserve">JCBTTKCD</t>
  </si>
  <si>
    <t xml:space="preserve">GBOLO BFNTXDXG 483% PLPU</t>
  </si>
  <si>
    <t xml:space="preserve">17/04/2018</t>
  </si>
  <si>
    <t xml:space="preserve">0209/2018</t>
  </si>
  <si>
    <t xml:space="preserve">ILKJLUCI</t>
  </si>
  <si>
    <t xml:space="preserve">JMZYK TONOUDZT 418% MAJG</t>
  </si>
  <si>
    <t xml:space="preserve">22/04/2018</t>
  </si>
  <si>
    <t xml:space="preserve">0214/2018</t>
  </si>
  <si>
    <t xml:space="preserve">GIOBWXQR</t>
  </si>
  <si>
    <t xml:space="preserve">VMUORUXUSUG LQWL</t>
  </si>
  <si>
    <t xml:space="preserve">MQYX YI UENVU</t>
  </si>
  <si>
    <t xml:space="preserve">026/2018</t>
  </si>
  <si>
    <t xml:space="preserve">HQHGOZGN</t>
  </si>
  <si>
    <t xml:space="preserve">MVG LSTRJPBCR</t>
  </si>
  <si>
    <t xml:space="preserve">034</t>
  </si>
  <si>
    <t xml:space="preserve">LWIN LYNKUKP</t>
  </si>
  <si>
    <t xml:space="preserve">RQBCYCOW BQQOKQN 6745 jr</t>
  </si>
  <si>
    <t xml:space="preserve">037</t>
  </si>
  <si>
    <t xml:space="preserve">AIBD HFGIXAH</t>
  </si>
  <si>
    <t xml:space="preserve">KRDGZDPJ JKNGLEFVW KPMKZ</t>
  </si>
  <si>
    <t xml:space="preserve">044/2018</t>
  </si>
  <si>
    <t xml:space="preserve">PLATRLWM</t>
  </si>
  <si>
    <t xml:space="preserve">WFQ FRPTCPZW</t>
  </si>
  <si>
    <t xml:space="preserve">046</t>
  </si>
  <si>
    <t xml:space="preserve">WPNI SFLPREM</t>
  </si>
  <si>
    <t xml:space="preserve">UQCCTRDQ LRPNXSI 11 lz</t>
  </si>
  <si>
    <t xml:space="preserve">059</t>
  </si>
  <si>
    <t xml:space="preserve">SCZY MEFCBJQ</t>
  </si>
  <si>
    <t xml:space="preserve">YLQGSPXDAA VDNMCCCKH TMHDA</t>
  </si>
  <si>
    <t xml:space="preserve">NTYTEJAXAK IQPHQG</t>
  </si>
  <si>
    <t xml:space="preserve">059/2018</t>
  </si>
  <si>
    <t xml:space="preserve">YDLZRGUW</t>
  </si>
  <si>
    <t xml:space="preserve">YTNZT MKJFZVRT MGGXRGG</t>
  </si>
  <si>
    <t xml:space="preserve">062</t>
  </si>
  <si>
    <t xml:space="preserve">JMFX IFLAUAN</t>
  </si>
  <si>
    <t xml:space="preserve">YLWUPUORZS EUTSNMBGK KBFEP</t>
  </si>
  <si>
    <t xml:space="preserve">CPCZ VGHAWGG</t>
  </si>
  <si>
    <t xml:space="preserve">AOSELDHSTW CGKQKOTSG VEIGY 310 vj</t>
  </si>
  <si>
    <t xml:space="preserve">072/2018</t>
  </si>
  <si>
    <t xml:space="preserve">UHGKMHHV</t>
  </si>
  <si>
    <t xml:space="preserve">ASZRJ M</t>
  </si>
  <si>
    <t xml:space="preserve">UUVYE W</t>
  </si>
  <si>
    <t xml:space="preserve">SLUXD N</t>
  </si>
  <si>
    <t xml:space="preserve">IWZ YSIRQYRY</t>
  </si>
  <si>
    <t xml:space="preserve">09/2018</t>
  </si>
  <si>
    <t xml:space="preserve">DA HIT</t>
  </si>
  <si>
    <t xml:space="preserve">Nyejqj Agnql </t>
  </si>
  <si>
    <t xml:space="preserve">Nmqktais p?uc qhbojfvx (DGBC) -7bb</t>
  </si>
  <si>
    <t xml:space="preserve">Gsyjebmm oefwojabm </t>
  </si>
  <si>
    <t xml:space="preserve">Tggolpgv RIC Vwzsui 246 RT </t>
  </si>
  <si>
    <t xml:space="preserve">xyfsopka tllbko W/840 ps</t>
  </si>
  <si>
    <t xml:space="preserve">Ilgatwds naavkbtxj iibbmwsfwmm 8 FF </t>
  </si>
  <si>
    <t xml:space="preserve">Ltcyprzi Wphxtnartd Eftx SLR 271 tx</t>
  </si>
  <si>
    <t xml:space="preserve">Rrn dptumjrf dsxasvxf J/504 IY </t>
  </si>
  <si>
    <t xml:space="preserve">Ysrgwholh tolexepn oeykz w pqqgewh 63wt niarmufy </t>
  </si>
  <si>
    <t xml:space="preserve">Dszfl x cdoa +Jmakn fbyrke</t>
  </si>
  <si>
    <t xml:space="preserve">Nzeno Qxyfpqi 258 ZS</t>
  </si>
  <si>
    <t xml:space="preserve">Zsfjid LQC Ewljdn 235 KX</t>
  </si>
  <si>
    <t xml:space="preserve">Qwreed VPLOPIURA Z/244 UR </t>
  </si>
  <si>
    <t xml:space="preserve">Htosun AKZ K/152 SI </t>
  </si>
  <si>
    <t xml:space="preserve">Vivzqa ETN -9tn </t>
  </si>
  <si>
    <t xml:space="preserve">Reivfhyav sm cwtzvzehht laxynabx 2,68</t>
  </si>
  <si>
    <t xml:space="preserve">Cmlmcbrm Alcaxuw</t>
  </si>
  <si>
    <t xml:space="preserve">Rkczbtv il lpegf'j</t>
  </si>
  <si>
    <t xml:space="preserve">Ssblh 44 -7or </t>
  </si>
  <si>
    <t xml:space="preserve">Ciip Fylsos -3mg</t>
  </si>
  <si>
    <t xml:space="preserve">106</t>
  </si>
  <si>
    <t xml:space="preserve">DH MLEHH IJH.</t>
  </si>
  <si>
    <t xml:space="preserve">RQOXS QJFTATW 976 qj</t>
  </si>
  <si>
    <t xml:space="preserve">UZRZZ WVSTIDMI 149 zs</t>
  </si>
  <si>
    <t xml:space="preserve">129/2017</t>
  </si>
  <si>
    <t xml:space="preserve">JZW AZVJ</t>
  </si>
  <si>
    <t xml:space="preserve">Hhidup yvoou mcuyg rk hgiwd 2546zv</t>
  </si>
  <si>
    <t xml:space="preserve">Xobfdm fpzxr btsez sk ztyvk 446kx</t>
  </si>
  <si>
    <t xml:space="preserve">Hwtopn lkopc ptqvx ly wkfmx 09gy</t>
  </si>
  <si>
    <t xml:space="preserve">VXMMIIG 71 V FX LBWZZ</t>
  </si>
  <si>
    <t xml:space="preserve">Ehffacu Hidxr 858�e</t>
  </si>
  <si>
    <t xml:space="preserve">Hvveinl Jcvyrbsukes1-707�o</t>
  </si>
  <si>
    <t xml:space="preserve">Slxim mcqjsz aiftju ccuhel P qywy.yoodayz 758 xs 51/61</t>
  </si>
  <si>
    <t xml:space="preserve">Hnirv ngajew crmrpc wzteph R xdcd.reeanr 613 hx 73/22</t>
  </si>
  <si>
    <t xml:space="preserve">Ucfet wodvsb xqgrlw amnutn B luru.qtxzrr 87 ei 43/53</t>
  </si>
  <si>
    <t xml:space="preserve">Htznews alcqgnr ji rbxts qhjzpo YL cvzw.kblpst 6 ql</t>
  </si>
  <si>
    <t xml:space="preserve">Enyvubm gqam 02iv</t>
  </si>
  <si>
    <t xml:space="preserve">Uifcgvb lrjho erclptz - cqekc 842te</t>
  </si>
  <si>
    <t xml:space="preserve">18301205</t>
  </si>
  <si>
    <t xml:space="preserve">HBCSXGT NSN.</t>
  </si>
  <si>
    <t xml:space="preserve">WIFVPK GBSYEH I766</t>
  </si>
  <si>
    <t xml:space="preserve">18301927</t>
  </si>
  <si>
    <t xml:space="preserve">CJQTXH PBOLZA K479</t>
  </si>
  <si>
    <t xml:space="preserve">18302288</t>
  </si>
  <si>
    <t xml:space="preserve">MZXWBH I350</t>
  </si>
  <si>
    <t xml:space="preserve">EIUANI V909</t>
  </si>
  <si>
    <t xml:space="preserve">YHELEA K788</t>
  </si>
  <si>
    <t xml:space="preserve">18303472</t>
  </si>
  <si>
    <t xml:space="preserve">CUEXCK APZNVW G676</t>
  </si>
  <si>
    <t xml:space="preserve">18303652</t>
  </si>
  <si>
    <t xml:space="preserve">BIXWRA W011</t>
  </si>
  <si>
    <t xml:space="preserve">TABSOY SNSZFK V669</t>
  </si>
  <si>
    <t xml:space="preserve">18303996</t>
  </si>
  <si>
    <t xml:space="preserve">WOABBQ L539</t>
  </si>
  <si>
    <t xml:space="preserve">18304662</t>
  </si>
  <si>
    <t xml:space="preserve">JGDFHF VNMRQR S080</t>
  </si>
  <si>
    <t xml:space="preserve">18306154</t>
  </si>
  <si>
    <t xml:space="preserve">KXCIPJ I922</t>
  </si>
  <si>
    <t xml:space="preserve">19/2018</t>
  </si>
  <si>
    <t xml:space="preserve">QX HZX</t>
  </si>
  <si>
    <t xml:space="preserve">Klvborbh AIO</t>
  </si>
  <si>
    <t xml:space="preserve">Iee Zusolbnj</t>
  </si>
  <si>
    <t xml:space="preserve">Mksdzktl Xufome</t>
  </si>
  <si>
    <t xml:space="preserve">Euapyf Lzqlipkqo</t>
  </si>
  <si>
    <t xml:space="preserve">Kenwep LKQH</t>
  </si>
  <si>
    <t xml:space="preserve">Yheodkgd KafYcvgtd</t>
  </si>
  <si>
    <t xml:space="preserve">Baovxo IIO</t>
  </si>
  <si>
    <t xml:space="preserve">Xfznmb R5Y</t>
  </si>
  <si>
    <t xml:space="preserve">MPLVO</t>
  </si>
  <si>
    <t xml:space="preserve">Cxcxat wp zoydg</t>
  </si>
  <si>
    <t xml:space="preserve">266/2017</t>
  </si>
  <si>
    <t xml:space="preserve">SRZKJSLKY</t>
  </si>
  <si>
    <t xml:space="preserve">Svltoe xregy rxmgq rr mfhdc 6640xj</t>
  </si>
  <si>
    <t xml:space="preserve">Eynsoilkv ra jvxza 324rj </t>
  </si>
  <si>
    <t xml:space="preserve">Iiucdkc rhhu 29pn</t>
  </si>
  <si>
    <t xml:space="preserve">Edzdpjs dqlg 3va </t>
  </si>
  <si>
    <t xml:space="preserve">Fyfsojmmb zg nfnmj 61on</t>
  </si>
  <si>
    <t xml:space="preserve">Qadhj jsccwj 32it vgbmwz h fsxhl zvmwj, esnp.exlmv 43/86</t>
  </si>
  <si>
    <t xml:space="preserve">Fosra vfeexk pivyte foozgz Y wfvj.lwjbpskz 181 pb 61/85</t>
  </si>
  <si>
    <t xml:space="preserve">Hgxmjgafgb fcvfhnd 4903yy xkpvsy B fuxh.askvm uhyb skklshgle</t>
  </si>
  <si>
    <t xml:space="preserve">Xuduwbd tiqwudo kp hywyz orvzrf VG zdyr.kwhnuw 8 dx</t>
  </si>
  <si>
    <t xml:space="preserve">Ocxtjyiodh cabkukg 480ns gleaox T vnhm.vsecn iwbg uucmevmwm</t>
  </si>
  <si>
    <t xml:space="preserve">Xsjlbh gbvhc atrac by fculp 1874eu</t>
  </si>
  <si>
    <t xml:space="preserve">Zrfsr dnmzis 68ah lihhji i ds omvfq mwcrj, wpoy.mmtzgvj</t>
  </si>
  <si>
    <t xml:space="preserve">Unaivigev iq mvffx 296gt</t>
  </si>
  <si>
    <t xml:space="preserve">Zenpq vsuwrz 8ia ujihbs p khqan yzmlh, lwom.iquotdr 66/92</t>
  </si>
  <si>
    <t xml:space="preserve">Qkwhg sewvgd frhfck mwrzdc L ljpr.wqcmppnp 363 to 18/51</t>
  </si>
  <si>
    <t xml:space="preserve">Yjqszhj cpootov ca ureqf soepjg CR rnch.lujmbk 42 oq</t>
  </si>
  <si>
    <t xml:space="preserve">Wnfwak lczjz csvgo df huyzh efrnef H 69ob</t>
  </si>
  <si>
    <t xml:space="preserve">269/2017</t>
  </si>
  <si>
    <t xml:space="preserve">TXRVFRRIS</t>
  </si>
  <si>
    <t xml:space="preserve">TCSWXZSSP</t>
  </si>
  <si>
    <t xml:space="preserve">27</t>
  </si>
  <si>
    <t xml:space="preserve">NP YESNK VQW.</t>
  </si>
  <si>
    <t xml:space="preserve">PXPS TUGYTETEU 045 qs</t>
  </si>
  <si>
    <t xml:space="preserve">ZTGR QZFEJSYXK 549 am</t>
  </si>
  <si>
    <t xml:space="preserve">BULK WJBQYAUX DVRG</t>
  </si>
  <si>
    <t xml:space="preserve">48</t>
  </si>
  <si>
    <t xml:space="preserve">GQVLRF</t>
  </si>
  <si>
    <t xml:space="preserve">HTSTTXJM FWGOLR</t>
  </si>
  <si>
    <t xml:space="preserve">5</t>
  </si>
  <si>
    <t xml:space="preserve">OW SJYOE BMI.</t>
  </si>
  <si>
    <t xml:space="preserve">JAED ZIPEIAN 0gh PZYI</t>
  </si>
  <si>
    <t xml:space="preserve">SVHM HQMCWUF RIQYZ</t>
  </si>
  <si>
    <t xml:space="preserve">AQPV XMBXJKXAI 9ai RYZQX</t>
  </si>
  <si>
    <t xml:space="preserve">50</t>
  </si>
  <si>
    <t xml:space="preserve">UP TPRXM BXC.</t>
  </si>
  <si>
    <t xml:space="preserve">QNRA QVKQDOQSN 714 zv</t>
  </si>
  <si>
    <t xml:space="preserve">ECEW FJNERKPQN 382 aj</t>
  </si>
  <si>
    <t xml:space="preserve">KCTC GFFCFBCJB 896 du</t>
  </si>
  <si>
    <t xml:space="preserve">54C/ASD/2018</t>
  </si>
  <si>
    <t xml:space="preserve">PYO</t>
  </si>
  <si>
    <t xml:space="preserve">IzdxbyuiG sz Tyw kixvjtduao</t>
  </si>
  <si>
    <t xml:space="preserve">VZE</t>
  </si>
  <si>
    <t xml:space="preserve">Fukpkf 01'' 8,2� Zdfswo uhxa rmvodz YFEY</t>
  </si>
  <si>
    <t xml:space="preserve">PRL</t>
  </si>
  <si>
    <t xml:space="preserve">Vcdeu ea xmgj aoqra t NN8</t>
  </si>
  <si>
    <t xml:space="preserve">8182600429</t>
  </si>
  <si>
    <t xml:space="preserve">WFOKXVO</t>
  </si>
  <si>
    <t xml:space="preserve">OSKKL IKJCQW GUSJMNFRGNC</t>
  </si>
  <si>
    <t xml:space="preserve">UUZMZZV</t>
  </si>
  <si>
    <t xml:space="preserve">BMTR FG WUCWQRJTZ</t>
  </si>
  <si>
    <t xml:space="preserve">87</t>
  </si>
  <si>
    <t xml:space="preserve">STDXVX QAEFRG</t>
  </si>
  <si>
    <t xml:space="preserve">BCYNKBK S PVLNHSRD 883 HY</t>
  </si>
  <si>
    <t xml:space="preserve">SBCNWY ECJGKG</t>
  </si>
  <si>
    <t xml:space="preserve">LSJKUHQ D SGUJTSWT 768 QV</t>
  </si>
  <si>
    <t xml:space="preserve">OSDNLT SIOQQP</t>
  </si>
  <si>
    <t xml:space="preserve">HJIDCTO C FRKHYKYQ 908 XB</t>
  </si>
  <si>
    <t xml:space="preserve">KISRFN ZJXSYA</t>
  </si>
  <si>
    <t xml:space="preserve">PCOMCAT UQXRUC MHYBDSHS Z/2Ydf</t>
  </si>
  <si>
    <t xml:space="preserve">ASJZEJ WTLYIE</t>
  </si>
  <si>
    <t xml:space="preserve">Gimvzofg x/6vo (Znazgn Tpmwr Thcxir )</t>
  </si>
  <si>
    <t xml:space="preserve">UYTJBZ QDKMXB</t>
  </si>
  <si>
    <t xml:space="preserve">Nvpnuelx l/1ts (Ibkvwg Cqujt Dwrvsr )-JZQXF</t>
  </si>
  <si>
    <t xml:space="preserve">90C/ASD/2018</t>
  </si>
  <si>
    <t xml:space="preserve">MEY</t>
  </si>
  <si>
    <t xml:space="preserve">HARDEF EVSVLWO H 33 1,9* QMA</t>
  </si>
  <si>
    <t xml:space="preserve">C2018-00699</t>
  </si>
  <si>
    <t xml:space="preserve">DMHXAEK</t>
  </si>
  <si>
    <t xml:space="preserve">FSGJIZU 348</t>
  </si>
  <si>
    <t xml:space="preserve">F116-2018</t>
  </si>
  <si>
    <t xml:space="preserve">LWVBJIUI</t>
  </si>
  <si>
    <t xml:space="preserve">KACIODC</t>
  </si>
  <si>
    <t xml:space="preserve">FUGCDCJH</t>
  </si>
  <si>
    <t xml:space="preserve">IENS YM OZOSXLUGV</t>
  </si>
  <si>
    <t xml:space="preserve">F117-2018</t>
  </si>
  <si>
    <t xml:space="preserve">JJIYTMCA</t>
  </si>
  <si>
    <t xml:space="preserve">WWOF</t>
  </si>
  <si>
    <t xml:space="preserve">GZQCQJKZ</t>
  </si>
  <si>
    <t xml:space="preserve">EAUT EK JLAZSWSOU</t>
  </si>
  <si>
    <t xml:space="preserve">UDFSXNSE</t>
  </si>
  <si>
    <t xml:space="preserve">FXVH</t>
  </si>
  <si>
    <t xml:space="preserve">IHEEIZXO</t>
  </si>
  <si>
    <t xml:space="preserve">RBPJFPD BRDMGVELA</t>
  </si>
  <si>
    <t xml:space="preserve">TGGWVMYH</t>
  </si>
  <si>
    <t xml:space="preserve">VZUMM FSXOJQL</t>
  </si>
  <si>
    <t xml:space="preserve">ZOYCEAFI</t>
  </si>
  <si>
    <t xml:space="preserve">VLTR CR AFKXOEOJT</t>
  </si>
  <si>
    <t xml:space="preserve">27/03/2018</t>
  </si>
  <si>
    <t xml:space="preserve">F124-2018</t>
  </si>
  <si>
    <t xml:space="preserve">AHUOOLIG</t>
  </si>
  <si>
    <t xml:space="preserve">ZUILORM VR KOHVWNZ</t>
  </si>
  <si>
    <t xml:space="preserve">NMNGZSXF</t>
  </si>
  <si>
    <t xml:space="preserve">KYUF HX BRYTBKFEY</t>
  </si>
  <si>
    <t xml:space="preserve">F18/00224</t>
  </si>
  <si>
    <t xml:space="preserve">OHZZBUSZNOOPI</t>
  </si>
  <si>
    <t xml:space="preserve">Vuwqw MW 236-2,5 hjwwthfzq xytc NK-65(avtdjrj)</t>
  </si>
  <si>
    <t xml:space="preserve">F18/00237</t>
  </si>
  <si>
    <t xml:space="preserve">USOQQ</t>
  </si>
  <si>
    <t xml:space="preserve">WBJGZYCYZJ MVSPHA. TALN</t>
  </si>
  <si>
    <t xml:space="preserve">UVCBEPXYBQJST</t>
  </si>
  <si>
    <t xml:space="preserve">QcYbgiXGHD 3-2 DwXbctjrtkx 874 FK-29(5�n)</t>
  </si>
  <si>
    <t xml:space="preserve">F18/00270</t>
  </si>
  <si>
    <t xml:space="preserve">SRUAK</t>
  </si>
  <si>
    <t xml:space="preserve">CDVWTFT SAHX MH1 6*M</t>
  </si>
  <si>
    <t xml:space="preserve">GHRMT</t>
  </si>
  <si>
    <t xml:space="preserve">FVMSLAE AJBV 6*q TI373-4.6</t>
  </si>
  <si>
    <t xml:space="preserve">F98-2018</t>
  </si>
  <si>
    <t xml:space="preserve">IDTJHGQF</t>
  </si>
  <si>
    <t xml:space="preserve">GPBLZYWJMV WYRRCJA COHOTSK YEIXBCBXP</t>
  </si>
  <si>
    <t xml:space="preserve">ZKNGBXJEPI NWIYBFY RDKOHJOCN</t>
  </si>
  <si>
    <t xml:space="preserve">RNZQ LR FBTEKXUIH</t>
  </si>
  <si>
    <t xml:space="preserve">NIBJNXXCRI PQNMQMF ASRTRDV TSADVRGSU</t>
  </si>
  <si>
    <t xml:space="preserve">HSUGBIZVHP WZNXFAL YQTVUWBEW</t>
  </si>
  <si>
    <t xml:space="preserve">TIFGF / GDRBXCTD</t>
  </si>
  <si>
    <t xml:space="preserve">DCROUQC MSMPSBG</t>
  </si>
  <si>
    <t xml:space="preserve">VIDNDCA BMTM UUBM</t>
  </si>
  <si>
    <t xml:space="preserve">YXXQQ / AJAAYDUA MPLOOGZ</t>
  </si>
  <si>
    <t xml:space="preserve">BIYOKJR PZVS ZHVOF</t>
  </si>
  <si>
    <t xml:space="preserve">QQIN HS RJKKGZGNG</t>
  </si>
  <si>
    <t xml:space="preserve">F99-2018</t>
  </si>
  <si>
    <t xml:space="preserve">TXINBTEYL BKGT HKCVMIFTSLK TEIMNOHUB</t>
  </si>
  <si>
    <t xml:space="preserve">GEPI LM TXDMEQVJQ</t>
  </si>
  <si>
    <t xml:space="preserve">WIWDSHKPJ KCGN BLNCENGQAWT LOXATKPXY</t>
  </si>
  <si>
    <t xml:space="preserve">PVSU AM ZCKRHFPSZ</t>
  </si>
  <si>
    <t xml:space="preserve">BON DE RECEPTION NUMERO:</t>
  </si>
  <si>
    <t xml:space="preserve">LS - 2018 /</t>
  </si>
  <si>
    <t xml:space="preserve">DATE:</t>
  </si>
  <si>
    <t xml:space="preserve">Fournisseur  :</t>
  </si>
  <si>
    <t xml:space="preserve">BL / Facture Fournisseur :</t>
  </si>
  <si>
    <t xml:space="preserve">Date :</t>
  </si>
  <si>
    <t xml:space="preserve">NUM</t>
  </si>
  <si>
    <t xml:space="preserve">DESIGNATIONS ARTICLES</t>
  </si>
  <si>
    <t xml:space="preserve">REFERENCES</t>
  </si>
  <si>
    <t xml:space="preserve">QUANTITES</t>
  </si>
  <si>
    <t xml:space="preserve">REMARQUES</t>
  </si>
  <si>
    <t xml:space="preserve">01</t>
  </si>
  <si>
    <t xml:space="preserve">02</t>
  </si>
  <si>
    <t xml:space="preserve">03</t>
  </si>
  <si>
    <t xml:space="preserve">04</t>
  </si>
  <si>
    <t xml:space="preserve">05</t>
  </si>
  <si>
    <t xml:space="preserve">06</t>
  </si>
  <si>
    <t xml:space="preserve">07</t>
  </si>
  <si>
    <t xml:space="preserve">08</t>
  </si>
  <si>
    <t xml:space="preserve">09</t>
  </si>
  <si>
    <t xml:space="preserve">10</t>
  </si>
  <si>
    <t xml:space="preserve">11</t>
  </si>
  <si>
    <t xml:space="preserve">12</t>
  </si>
  <si>
    <t xml:space="preserve">13</t>
  </si>
  <si>
    <t xml:space="preserve">14</t>
  </si>
  <si>
    <t xml:space="preserve">15</t>
  </si>
  <si>
    <t xml:space="preserve">Logistique &amp; Achats</t>
  </si>
</sst>
</file>

<file path=xl/styles.xml><?xml version="1.0" encoding="utf-8"?>
<styleSheet xmlns="http://schemas.openxmlformats.org/spreadsheetml/2006/main">
  <numFmts count="7">
    <numFmt numFmtId="164" formatCode="General"/>
    <numFmt numFmtId="165" formatCode="DD/MM/YYYY"/>
    <numFmt numFmtId="166" formatCode="@"/>
    <numFmt numFmtId="167" formatCode="#,##0.00"/>
    <numFmt numFmtId="168" formatCode="0000"/>
    <numFmt numFmtId="169" formatCode="DD/MM/YY"/>
    <numFmt numFmtId="170" formatCode="0"/>
  </numFmts>
  <fonts count="21">
    <font>
      <sz val="11"/>
      <color rgb="FF000000"/>
      <name val="Calibri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24"/>
      <color rgb="FF000000"/>
      <name val="Calibri"/>
      <family val="2"/>
    </font>
    <font>
      <sz val="18"/>
      <color rgb="FF000000"/>
      <name val="Calibri"/>
      <family val="2"/>
    </font>
    <font>
      <sz val="12"/>
      <color rgb="FF000000"/>
      <name val="Calibri"/>
      <family val="2"/>
    </font>
    <font>
      <sz val="10"/>
      <color rgb="FF333333"/>
      <name val="Calibri"/>
      <family val="2"/>
    </font>
    <font>
      <i val="true"/>
      <sz val="10"/>
      <color rgb="FF808080"/>
      <name val="Calibri"/>
      <family val="2"/>
    </font>
    <font>
      <u val="single"/>
      <sz val="10"/>
      <color rgb="FF0000EE"/>
      <name val="Calibri"/>
      <family val="2"/>
    </font>
    <font>
      <sz val="10"/>
      <color rgb="FF006600"/>
      <name val="Calibri"/>
      <family val="2"/>
    </font>
    <font>
      <sz val="10"/>
      <color rgb="FF996600"/>
      <name val="Calibri"/>
      <family val="2"/>
    </font>
    <font>
      <sz val="10"/>
      <color rgb="FFCC0000"/>
      <name val="Calibri"/>
      <family val="2"/>
    </font>
    <font>
      <b val="true"/>
      <sz val="10"/>
      <color rgb="FFFFFFFF"/>
      <name val="Calibri"/>
      <family val="2"/>
    </font>
    <font>
      <b val="true"/>
      <sz val="10"/>
      <color rgb="FF000000"/>
      <name val="Calibri"/>
      <family val="2"/>
    </font>
    <font>
      <sz val="10"/>
      <color rgb="FFFFFFFF"/>
      <name val="Calibri"/>
      <family val="2"/>
    </font>
    <font>
      <sz val="10"/>
      <color rgb="FF000000"/>
      <name val="Calibri Light"/>
      <family val="2"/>
    </font>
    <font>
      <b val="true"/>
      <sz val="11"/>
      <color rgb="FFFFFF00"/>
      <name val="Calibri"/>
      <family val="2"/>
    </font>
    <font>
      <b val="true"/>
      <sz val="11"/>
      <color rgb="FF000000"/>
      <name val="Calibri"/>
      <family val="2"/>
    </font>
    <font>
      <b val="true"/>
      <sz val="12"/>
      <color rgb="FF000000"/>
      <name val="Calibri"/>
      <family val="2"/>
    </font>
    <font>
      <b val="true"/>
      <i val="true"/>
      <sz val="11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CCFFCC"/>
        <bgColor rgb="FFCCFFFF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000000"/>
        <bgColor rgb="FF181717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D9D9D9"/>
      </patternFill>
    </fill>
    <fill>
      <patternFill patternType="solid">
        <fgColor rgb="FF3B3838"/>
        <bgColor rgb="FF333333"/>
      </patternFill>
    </fill>
    <fill>
      <patternFill patternType="solid">
        <fgColor rgb="FFD9D9D9"/>
        <bgColor rgb="FFDDDDDD"/>
      </patternFill>
    </fill>
  </fills>
  <borders count="5">
    <border diagonalUp="false" diagonalDown="false">
      <left/>
      <right/>
      <top/>
      <bottom/>
      <diagonal/>
    </border>
    <border diagonalUp="false" diagonalDown="false"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 diagonalUp="false" diagonalDown="false">
      <left/>
      <right/>
      <top/>
      <bottom style="thin"/>
      <diagonal/>
    </border>
    <border diagonalUp="false" diagonalDown="false">
      <left style="thin"/>
      <right style="thin"/>
      <top/>
      <bottom/>
      <diagonal/>
    </border>
    <border diagonalUp="false" diagonalDown="false">
      <left/>
      <right/>
      <top style="thin"/>
      <bottom style="thin"/>
      <diagonal/>
    </border>
  </borders>
  <cellStyleXfs count="37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0" borderId="0" applyFont="true" applyBorder="false" applyAlignment="true" applyProtection="false">
      <alignment horizontal="general" vertical="bottom" textRotation="0" wrapText="false" indent="0" shrinkToFit="false"/>
    </xf>
    <xf numFmtId="164" fontId="5" fillId="0" borderId="0" applyFont="true" applyBorder="false" applyAlignment="true" applyProtection="false">
      <alignment horizontal="general" vertical="bottom" textRotation="0" wrapText="false" indent="0" shrinkToFit="false"/>
    </xf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7" fillId="2" borderId="1" applyFont="true" applyBorder="true" applyAlignment="true" applyProtection="false">
      <alignment horizontal="general" vertical="bottom" textRotation="0" wrapText="false" indent="0" shrinkToFit="false"/>
    </xf>
    <xf numFmtId="164" fontId="8" fillId="0" borderId="0" applyFont="true" applyBorder="false" applyAlignment="true" applyProtection="false">
      <alignment horizontal="general" vertical="bottom" textRotation="0" wrapText="false" indent="0" shrinkToFit="false"/>
    </xf>
    <xf numFmtId="164" fontId="9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10" fillId="3" borderId="0" applyFont="true" applyBorder="false" applyAlignment="true" applyProtection="false">
      <alignment horizontal="general" vertical="bottom" textRotation="0" wrapText="false" indent="0" shrinkToFit="false"/>
    </xf>
    <xf numFmtId="164" fontId="11" fillId="2" borderId="0" applyFont="true" applyBorder="false" applyAlignment="true" applyProtection="false">
      <alignment horizontal="general" vertical="bottom" textRotation="0" wrapText="false" indent="0" shrinkToFit="false"/>
    </xf>
    <xf numFmtId="164" fontId="12" fillId="4" borderId="0" applyFont="true" applyBorder="false" applyAlignment="true" applyProtection="false">
      <alignment horizontal="general" vertical="bottom" textRotation="0" wrapText="false" indent="0" shrinkToFit="false"/>
    </xf>
    <xf numFmtId="164" fontId="12" fillId="0" borderId="0" applyFont="true" applyBorder="false" applyAlignment="true" applyProtection="false">
      <alignment horizontal="general" vertical="bottom" textRotation="0" wrapText="false" indent="0" shrinkToFit="false"/>
    </xf>
    <xf numFmtId="164" fontId="13" fillId="5" borderId="0" applyFont="true" applyBorder="false" applyAlignment="true" applyProtection="false">
      <alignment horizontal="general" vertical="bottom" textRotation="0" wrapText="false" indent="0" shrinkToFit="false"/>
    </xf>
    <xf numFmtId="164" fontId="14" fillId="0" borderId="0" applyFont="true" applyBorder="false" applyAlignment="true" applyProtection="false">
      <alignment horizontal="general" vertical="bottom" textRotation="0" wrapText="false" indent="0" shrinkToFit="false"/>
    </xf>
    <xf numFmtId="164" fontId="15" fillId="6" borderId="0" applyFont="true" applyBorder="false" applyAlignment="true" applyProtection="false">
      <alignment horizontal="general" vertical="bottom" textRotation="0" wrapText="false" indent="0" shrinkToFit="false"/>
    </xf>
    <xf numFmtId="164" fontId="15" fillId="7" borderId="0" applyFont="true" applyBorder="false" applyAlignment="true" applyProtection="false">
      <alignment horizontal="general" vertical="bottom" textRotation="0" wrapText="false" indent="0" shrinkToFit="false"/>
    </xf>
    <xf numFmtId="164" fontId="14" fillId="8" borderId="0" applyFont="true" applyBorder="false" applyAlignment="true" applyProtection="false">
      <alignment horizontal="general" vertical="bottom" textRotation="0" wrapText="false" indent="0" shrinkToFit="false"/>
    </xf>
  </cellStyleXfs>
  <cellXfs count="4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16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6" fontId="16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16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16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16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17" fillId="9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6" fontId="17" fillId="9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4" fontId="17" fillId="9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7" fontId="17" fillId="9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4" fontId="18" fillId="0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4" fontId="16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7" fontId="16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16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6" fontId="16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16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16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7" fontId="16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6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9" fillId="0" borderId="0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4" fontId="19" fillId="0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  <xf numFmtId="168" fontId="19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5" fontId="19" fillId="0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9" fillId="0" borderId="0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19" fillId="0" borderId="0" xfId="0" applyFont="true" applyBorder="false" applyAlignment="true" applyProtection="false">
      <alignment horizontal="general" vertical="bottom" textRotation="0" wrapText="false" indent="0" shrinkToFit="false"/>
      <protection locked="true" hidden="false"/>
    </xf>
    <xf numFmtId="166" fontId="19" fillId="0" borderId="0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6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9" fontId="19" fillId="0" borderId="0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19" fillId="7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1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70" fontId="0" fillId="10" borderId="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9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20" fillId="0" borderId="0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17" fillId="9" borderId="0" xfId="0" applyFont="true" applyBorder="false" applyAlignment="true" applyProtection="false">
      <alignment horizontal="left" vertical="center" textRotation="0" wrapText="true" indent="0" shrinkToFit="false"/>
      <protection locked="true" hidden="false"/>
    </xf>
    <xf numFmtId="164" fontId="16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16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</cellXfs>
  <cellStyles count="23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  <cellStyle name="Heading" xfId="20" builtinId="53" customBuiltin="true"/>
    <cellStyle name="Heading 1" xfId="21" builtinId="53" customBuiltin="true"/>
    <cellStyle name="Heading 2" xfId="22" builtinId="53" customBuiltin="true"/>
    <cellStyle name="Text" xfId="23" builtinId="53" customBuiltin="true"/>
    <cellStyle name="Note" xfId="24" builtinId="53" customBuiltin="true"/>
    <cellStyle name="Footnote" xfId="25" builtinId="53" customBuiltin="true"/>
    <cellStyle name="Hyperlink" xfId="26" builtinId="53" customBuiltin="true"/>
    <cellStyle name="Status" xfId="27" builtinId="53" customBuiltin="true"/>
    <cellStyle name="Good" xfId="28" builtinId="53" customBuiltin="true"/>
    <cellStyle name="Neutral" xfId="29" builtinId="53" customBuiltin="true"/>
    <cellStyle name="Bad" xfId="30" builtinId="53" customBuiltin="true"/>
    <cellStyle name="Warning" xfId="31" builtinId="53" customBuiltin="true"/>
    <cellStyle name="Error" xfId="32" builtinId="53" customBuiltin="true"/>
    <cellStyle name="Accent" xfId="33" builtinId="53" customBuiltin="true"/>
    <cellStyle name="Accent 1" xfId="34" builtinId="53" customBuiltin="true"/>
    <cellStyle name="Accent 2" xfId="35" builtinId="53" customBuiltin="true"/>
    <cellStyle name="Accent 3" xfId="36" builtinId="53" customBuiltin="true"/>
  </cellStyles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DDDDDD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181717"/>
      <rgbColor rgb="FF3B3838"/>
      <rgbColor rgb="FF8060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tables/table1.xml><?xml version="1.0" encoding="utf-8"?>
<table xmlns="http://schemas.openxmlformats.org/spreadsheetml/2006/main" id="1" name="Tableau1" displayName="Tableau1" ref="A2:E200" headerRowCount="1" totalsRowCount="0" totalsRowShown="0">
  <autoFilter ref="A2:E200"/>
  <tableColumns count="5">
    <tableColumn id="1" name="DATE FACTURE"/>
    <tableColumn id="2" name="N° FACTURE"/>
    <tableColumn id="3" name="FOURNISSEUR"/>
    <tableColumn id="4" name="ARTICLES"/>
    <tableColumn id="5" name="QUANTITES LIVREES"/>
  </tableColumns>
</table>
</file>

<file path=xl/tables/table2.xml><?xml version="1.0" encoding="utf-8"?>
<table xmlns="http://schemas.openxmlformats.org/spreadsheetml/2006/main" id="2" name="Tableau2" displayName="Tableau2" ref="A1:A76" headerRowCount="1" totalsRowCount="0" totalsRowShown="0">
  <autoFilter ref="A1:A76"/>
  <tableColumns count="1">
    <tableColumn id="1" name="FOURNISSEUR"/>
  </tableColumns>
</tabl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table" Target="../tables/table1.xml"/>
</Relationships>
</file>

<file path=xl/worksheets/_rels/sheet3.xml.rels><?xml version="1.0" encoding="UTF-8"?>
<Relationships xmlns="http://schemas.openxmlformats.org/package/2006/relationships"><Relationship Id="rId1" Type="http://schemas.openxmlformats.org/officeDocument/2006/relationships/table" Target="../tables/table2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181717"/>
    <pageSetUpPr fitToPage="false"/>
  </sheetPr>
  <dimension ref="A1:G200"/>
  <sheetViews>
    <sheetView showFormulas="false" showGridLines="false" showRowColHeaders="true" showZeros="true" rightToLeft="false" tabSelected="false" showOutlineSymbols="true" defaultGridColor="true" view="normal" topLeftCell="A1" colorId="64" zoomScale="100" zoomScaleNormal="100" zoomScalePageLayoutView="100" workbookViewId="0">
      <pane xSplit="0" ySplit="2" topLeftCell="A182" activePane="bottomLeft" state="frozen"/>
      <selection pane="topLeft" activeCell="A1" activeCellId="0" sqref="A1"/>
      <selection pane="bottomLeft" activeCell="G2" activeCellId="0" sqref="G2"/>
    </sheetView>
  </sheetViews>
  <sheetFormatPr defaultRowHeight="13.8" zeroHeight="false" outlineLevelRow="0" outlineLevelCol="0"/>
  <cols>
    <col collapsed="false" customWidth="true" hidden="false" outlineLevel="0" max="1" min="1" style="1" width="18.29"/>
    <col collapsed="false" customWidth="true" hidden="false" outlineLevel="0" max="2" min="2" style="2" width="16.71"/>
    <col collapsed="false" customWidth="true" hidden="false" outlineLevel="0" max="3" min="3" style="3" width="18.71"/>
    <col collapsed="false" customWidth="true" hidden="false" outlineLevel="0" max="4" min="4" style="1" width="47.28"/>
    <col collapsed="false" customWidth="true" hidden="false" outlineLevel="0" max="5" min="5" style="4" width="15.29"/>
    <col collapsed="false" customWidth="false" hidden="false" outlineLevel="0" max="6" min="6" style="5" width="11.42"/>
    <col collapsed="false" customWidth="false" hidden="false" outlineLevel="0" max="1025" min="7" style="6" width="11.42"/>
  </cols>
  <sheetData>
    <row r="1" customFormat="false" ht="32.25" hidden="true" customHeight="true" outlineLevel="0" collapsed="false"/>
    <row r="2" s="11" customFormat="true" ht="23.85" hidden="false" customHeight="false" outlineLevel="0" collapsed="false">
      <c r="A2" s="7" t="s">
        <v>0</v>
      </c>
      <c r="B2" s="8" t="s">
        <v>1</v>
      </c>
      <c r="C2" s="9" t="s">
        <v>2</v>
      </c>
      <c r="D2" s="9" t="s">
        <v>3</v>
      </c>
      <c r="E2" s="10" t="s">
        <v>4</v>
      </c>
      <c r="G2" s="6" t="str">
        <f aca="false">IF(AND(B2='BON RECEPT'!H$10,C2='BON RECEPT'!H$9),ROW(),"")</f>
        <v/>
      </c>
    </row>
    <row r="3" customFormat="false" ht="12.8" hidden="false" customHeight="false" outlineLevel="0" collapsed="false">
      <c r="A3" s="1" t="s">
        <v>5</v>
      </c>
      <c r="B3" s="2" t="n">
        <v>40</v>
      </c>
      <c r="C3" s="4" t="s">
        <v>6</v>
      </c>
      <c r="D3" s="12" t="s">
        <v>7</v>
      </c>
      <c r="E3" s="13" t="n">
        <v>122240</v>
      </c>
      <c r="F3" s="5" t="str">
        <f aca="false">IF(C3='BON RECEPT'!H$9,ROW(),"")</f>
        <v/>
      </c>
      <c r="G3" s="6" t="str">
        <f aca="false">IF(AND(B3='BON RECEPT'!H$10,C3='BON RECEPT'!H$9),ROW(),"")</f>
        <v/>
      </c>
    </row>
    <row r="4" customFormat="false" ht="12.8" hidden="false" customHeight="false" outlineLevel="0" collapsed="false">
      <c r="A4" s="1" t="s">
        <v>8</v>
      </c>
      <c r="B4" s="2" t="n">
        <v>42</v>
      </c>
      <c r="C4" s="4" t="s">
        <v>9</v>
      </c>
      <c r="D4" s="12" t="s">
        <v>10</v>
      </c>
      <c r="E4" s="13" t="n">
        <v>252400</v>
      </c>
      <c r="F4" s="5" t="str">
        <f aca="false">IF(C4='BON RECEPT'!H$9,ROW(),"")</f>
        <v/>
      </c>
      <c r="G4" s="6" t="str">
        <f aca="false">IF(AND(B4='BON RECEPT'!H$10,C4='BON RECEPT'!H$9),ROW(),"")</f>
        <v/>
      </c>
    </row>
    <row r="5" customFormat="false" ht="12.8" hidden="false" customHeight="false" outlineLevel="0" collapsed="false">
      <c r="A5" s="1" t="s">
        <v>8</v>
      </c>
      <c r="B5" s="2" t="n">
        <v>42</v>
      </c>
      <c r="C5" s="4" t="s">
        <v>9</v>
      </c>
      <c r="D5" s="12" t="s">
        <v>11</v>
      </c>
      <c r="E5" s="13" t="n">
        <v>200100</v>
      </c>
      <c r="F5" s="5" t="str">
        <f aca="false">IF(C5='BON RECEPT'!H$9,ROW(),"")</f>
        <v/>
      </c>
      <c r="G5" s="6" t="str">
        <f aca="false">IF(AND(B5='BON RECEPT'!H$10,C5='BON RECEPT'!H$9),ROW(),"")</f>
        <v/>
      </c>
    </row>
    <row r="6" customFormat="false" ht="12.8" hidden="false" customHeight="false" outlineLevel="0" collapsed="false">
      <c r="A6" s="1" t="s">
        <v>12</v>
      </c>
      <c r="B6" s="2" t="n">
        <v>54</v>
      </c>
      <c r="C6" s="4" t="s">
        <v>13</v>
      </c>
      <c r="D6" s="12" t="s">
        <v>14</v>
      </c>
      <c r="E6" s="13" t="n">
        <v>302800</v>
      </c>
      <c r="F6" s="5" t="str">
        <f aca="false">IF(C6='BON RECEPT'!H$9,ROW(),"")</f>
        <v/>
      </c>
      <c r="G6" s="6" t="str">
        <f aca="false">IF(AND(B6='BON RECEPT'!H$10,C6='BON RECEPT'!H$9),ROW(),"")</f>
        <v/>
      </c>
    </row>
    <row r="7" customFormat="false" ht="12.8" hidden="false" customHeight="false" outlineLevel="0" collapsed="false">
      <c r="A7" s="1" t="s">
        <v>12</v>
      </c>
      <c r="B7" s="2" t="n">
        <v>165</v>
      </c>
      <c r="C7" s="4" t="s">
        <v>15</v>
      </c>
      <c r="D7" s="12" t="s">
        <v>16</v>
      </c>
      <c r="E7" s="13" t="n">
        <v>2100000</v>
      </c>
      <c r="F7" s="5" t="str">
        <f aca="false">IF(C7='BON RECEPT'!H$9,ROW(),"")</f>
        <v/>
      </c>
      <c r="G7" s="6" t="str">
        <f aca="false">IF(AND(B7='BON RECEPT'!H$10,C7='BON RECEPT'!H$9),ROW(),"")</f>
        <v/>
      </c>
    </row>
    <row r="8" customFormat="false" ht="12.8" hidden="false" customHeight="false" outlineLevel="0" collapsed="false">
      <c r="A8" s="1" t="s">
        <v>17</v>
      </c>
      <c r="B8" s="2" t="n">
        <v>18304594</v>
      </c>
      <c r="C8" s="4" t="s">
        <v>18</v>
      </c>
      <c r="D8" s="12" t="s">
        <v>19</v>
      </c>
      <c r="E8" s="13" t="n">
        <v>370</v>
      </c>
      <c r="F8" s="5" t="str">
        <f aca="false">IF(C8='BON RECEPT'!H$9,ROW(),"")</f>
        <v/>
      </c>
      <c r="G8" s="6" t="str">
        <f aca="false">IF(AND(B8='BON RECEPT'!H$10,C8='BON RECEPT'!H$9),ROW(),"")</f>
        <v/>
      </c>
    </row>
    <row r="9" customFormat="false" ht="12.8" hidden="false" customHeight="false" outlineLevel="0" collapsed="false">
      <c r="A9" s="1" t="s">
        <v>20</v>
      </c>
      <c r="B9" s="2" t="n">
        <v>18305158</v>
      </c>
      <c r="C9" s="4" t="s">
        <v>21</v>
      </c>
      <c r="D9" s="12" t="s">
        <v>22</v>
      </c>
      <c r="E9" s="13" t="n">
        <v>2075</v>
      </c>
      <c r="F9" s="5" t="str">
        <f aca="false">IF(C9='BON RECEPT'!H$9,ROW(),"")</f>
        <v/>
      </c>
      <c r="G9" s="6" t="str">
        <f aca="false">IF(AND(B9='BON RECEPT'!H$10,C9='BON RECEPT'!H$9),ROW(),"")</f>
        <v/>
      </c>
    </row>
    <row r="10" customFormat="false" ht="12.8" hidden="false" customHeight="false" outlineLevel="0" collapsed="false">
      <c r="A10" s="1" t="n">
        <v>43233</v>
      </c>
      <c r="B10" s="2" t="s">
        <v>23</v>
      </c>
      <c r="C10" s="4" t="s">
        <v>24</v>
      </c>
      <c r="D10" s="12" t="s">
        <v>25</v>
      </c>
      <c r="E10" s="13" t="n">
        <v>450000</v>
      </c>
      <c r="F10" s="5" t="str">
        <f aca="false">IF(C10='BON RECEPT'!H$9,ROW(),"")</f>
        <v/>
      </c>
      <c r="G10" s="6" t="str">
        <f aca="false">IF(AND(B10='BON RECEPT'!H$10,C10='BON RECEPT'!H$9),ROW(),"")</f>
        <v/>
      </c>
    </row>
    <row r="11" customFormat="false" ht="12.8" hidden="false" customHeight="false" outlineLevel="0" collapsed="false">
      <c r="A11" s="1" t="n">
        <v>43233</v>
      </c>
      <c r="B11" s="2" t="s">
        <v>23</v>
      </c>
      <c r="C11" s="4" t="s">
        <v>24</v>
      </c>
      <c r="D11" s="12" t="s">
        <v>26</v>
      </c>
      <c r="E11" s="13" t="n">
        <v>350000</v>
      </c>
      <c r="F11" s="5" t="str">
        <f aca="false">IF(C11='BON RECEPT'!H$9,ROW(),"")</f>
        <v/>
      </c>
      <c r="G11" s="6" t="str">
        <f aca="false">IF(AND(B11='BON RECEPT'!H$10,C11='BON RECEPT'!H$9),ROW(),"")</f>
        <v/>
      </c>
    </row>
    <row r="12" customFormat="false" ht="12.8" hidden="false" customHeight="false" outlineLevel="0" collapsed="false">
      <c r="A12" s="1" t="n">
        <v>43173</v>
      </c>
      <c r="B12" s="2" t="s">
        <v>27</v>
      </c>
      <c r="C12" s="4" t="s">
        <v>28</v>
      </c>
      <c r="D12" s="12" t="s">
        <v>29</v>
      </c>
      <c r="E12" s="13" t="n">
        <v>1</v>
      </c>
      <c r="F12" s="5" t="str">
        <f aca="false">IF(C12='BON RECEPT'!H$9,ROW(),"")</f>
        <v/>
      </c>
      <c r="G12" s="6" t="str">
        <f aca="false">IF(AND(B12='BON RECEPT'!H$10,C12='BON RECEPT'!H$9),ROW(),"")</f>
        <v/>
      </c>
    </row>
    <row r="13" s="19" customFormat="true" ht="12.8" hidden="false" customHeight="false" outlineLevel="0" collapsed="false">
      <c r="A13" s="14" t="n">
        <v>43103</v>
      </c>
      <c r="B13" s="15" t="s">
        <v>30</v>
      </c>
      <c r="C13" s="16" t="s">
        <v>31</v>
      </c>
      <c r="D13" s="17" t="s">
        <v>32</v>
      </c>
      <c r="E13" s="18" t="n">
        <v>100000</v>
      </c>
      <c r="F13" s="5" t="str">
        <f aca="false">IF(C13='BON RECEPT'!H$9,ROW(),"")</f>
        <v/>
      </c>
      <c r="G13" s="6" t="str">
        <f aca="false">IF(AND(B13='BON RECEPT'!H$10,C13='BON RECEPT'!H$9),ROW(),"")</f>
        <v/>
      </c>
    </row>
    <row r="14" s="19" customFormat="true" ht="12.8" hidden="false" customHeight="false" outlineLevel="0" collapsed="false">
      <c r="A14" s="14" t="n">
        <v>43103</v>
      </c>
      <c r="B14" s="15" t="s">
        <v>30</v>
      </c>
      <c r="C14" s="16" t="s">
        <v>33</v>
      </c>
      <c r="D14" s="17" t="s">
        <v>34</v>
      </c>
      <c r="E14" s="18" t="n">
        <v>50000</v>
      </c>
      <c r="F14" s="5" t="str">
        <f aca="false">IF(C14='BON RECEPT'!H$9,ROW(),"")</f>
        <v/>
      </c>
      <c r="G14" s="6" t="str">
        <f aca="false">IF(AND(B14='BON RECEPT'!H$10,C14='BON RECEPT'!H$9),ROW(),"")</f>
        <v/>
      </c>
    </row>
    <row r="15" s="19" customFormat="true" ht="12.8" hidden="false" customHeight="false" outlineLevel="0" collapsed="false">
      <c r="A15" s="14" t="n">
        <v>43103</v>
      </c>
      <c r="B15" s="15" t="s">
        <v>30</v>
      </c>
      <c r="C15" s="16" t="s">
        <v>35</v>
      </c>
      <c r="D15" s="17" t="s">
        <v>36</v>
      </c>
      <c r="E15" s="18" t="n">
        <v>309000</v>
      </c>
      <c r="F15" s="5" t="str">
        <f aca="false">IF(C15='BON RECEPT'!H$9,ROW(),"")</f>
        <v/>
      </c>
      <c r="G15" s="6" t="str">
        <f aca="false">IF(AND(B15='BON RECEPT'!H$10,C15='BON RECEPT'!H$9),ROW(),"")</f>
        <v/>
      </c>
    </row>
    <row r="16" s="19" customFormat="true" ht="12.8" hidden="false" customHeight="false" outlineLevel="0" collapsed="false">
      <c r="A16" s="14" t="n">
        <v>43103</v>
      </c>
      <c r="B16" s="15" t="s">
        <v>30</v>
      </c>
      <c r="C16" s="16" t="s">
        <v>37</v>
      </c>
      <c r="D16" s="17" t="s">
        <v>38</v>
      </c>
      <c r="E16" s="18" t="n">
        <v>355000</v>
      </c>
      <c r="F16" s="5" t="str">
        <f aca="false">IF(C16='BON RECEPT'!H$9,ROW(),"")</f>
        <v/>
      </c>
      <c r="G16" s="6" t="str">
        <f aca="false">IF(AND(B16='BON RECEPT'!H$10,C16='BON RECEPT'!H$9),ROW(),"")</f>
        <v/>
      </c>
    </row>
    <row r="17" customFormat="false" ht="12.8" hidden="false" customHeight="false" outlineLevel="0" collapsed="false">
      <c r="A17" s="1" t="n">
        <v>43102</v>
      </c>
      <c r="B17" s="2" t="s">
        <v>39</v>
      </c>
      <c r="C17" s="4" t="s">
        <v>40</v>
      </c>
      <c r="D17" s="12" t="s">
        <v>41</v>
      </c>
      <c r="E17" s="13" t="n">
        <v>30</v>
      </c>
      <c r="F17" s="5" t="n">
        <f aca="false">IF(C17='BON RECEPT'!H$9,ROW(),"")</f>
        <v>17</v>
      </c>
      <c r="G17" s="6" t="str">
        <f aca="false">IF(AND(B17='BON RECEPT'!H$10,C17='BON RECEPT'!H$9),ROW(),"")</f>
        <v/>
      </c>
    </row>
    <row r="18" customFormat="false" ht="12.8" hidden="false" customHeight="false" outlineLevel="0" collapsed="false">
      <c r="A18" s="1" t="n">
        <v>43102</v>
      </c>
      <c r="B18" s="2" t="s">
        <v>39</v>
      </c>
      <c r="C18" s="4" t="s">
        <v>40</v>
      </c>
      <c r="D18" s="12" t="s">
        <v>42</v>
      </c>
      <c r="E18" s="13" t="n">
        <v>20</v>
      </c>
      <c r="F18" s="5" t="n">
        <f aca="false">IF(C18='BON RECEPT'!H$9,ROW(),"")</f>
        <v>18</v>
      </c>
      <c r="G18" s="6" t="str">
        <f aca="false">IF(AND(B18='BON RECEPT'!H$10,C18='BON RECEPT'!H$9),ROW(),"")</f>
        <v/>
      </c>
    </row>
    <row r="19" customFormat="false" ht="12.8" hidden="false" customHeight="false" outlineLevel="0" collapsed="false">
      <c r="A19" s="1" t="n">
        <v>43102</v>
      </c>
      <c r="B19" s="2" t="s">
        <v>39</v>
      </c>
      <c r="C19" s="4" t="s">
        <v>40</v>
      </c>
      <c r="D19" s="12" t="s">
        <v>43</v>
      </c>
      <c r="E19" s="13" t="n">
        <v>4</v>
      </c>
      <c r="F19" s="5" t="n">
        <f aca="false">IF(C19='BON RECEPT'!H$9,ROW(),"")</f>
        <v>19</v>
      </c>
      <c r="G19" s="6" t="str">
        <f aca="false">IF(AND(B19='BON RECEPT'!H$10,C19='BON RECEPT'!H$9),ROW(),"")</f>
        <v/>
      </c>
    </row>
    <row r="20" customFormat="false" ht="12.8" hidden="false" customHeight="false" outlineLevel="0" collapsed="false">
      <c r="A20" s="1" t="n">
        <v>43102</v>
      </c>
      <c r="B20" s="2" t="s">
        <v>39</v>
      </c>
      <c r="C20" s="4" t="s">
        <v>40</v>
      </c>
      <c r="D20" s="12" t="s">
        <v>44</v>
      </c>
      <c r="E20" s="13" t="n">
        <v>5</v>
      </c>
      <c r="F20" s="5" t="n">
        <f aca="false">IF(C20='BON RECEPT'!H$9,ROW(),"")</f>
        <v>20</v>
      </c>
      <c r="G20" s="6" t="str">
        <f aca="false">IF(AND(B20='BON RECEPT'!H$10,C20='BON RECEPT'!H$9),ROW(),"")</f>
        <v/>
      </c>
    </row>
    <row r="21" customFormat="false" ht="12.8" hidden="false" customHeight="false" outlineLevel="0" collapsed="false">
      <c r="A21" s="1" t="n">
        <v>43102</v>
      </c>
      <c r="B21" s="2" t="s">
        <v>45</v>
      </c>
      <c r="C21" s="4" t="s">
        <v>40</v>
      </c>
      <c r="D21" s="12" t="s">
        <v>46</v>
      </c>
      <c r="E21" s="13" t="n">
        <v>5</v>
      </c>
      <c r="F21" s="5" t="n">
        <f aca="false">IF(C21='BON RECEPT'!H$9,ROW(),"")</f>
        <v>21</v>
      </c>
      <c r="G21" s="6" t="n">
        <f aca="false">IF(AND(B21='BON RECEPT'!H$10,C21='BON RECEPT'!H$9),ROW(),"")</f>
        <v>21</v>
      </c>
    </row>
    <row r="22" customFormat="false" ht="12.8" hidden="false" customHeight="false" outlineLevel="0" collapsed="false">
      <c r="A22" s="1" t="n">
        <v>43102</v>
      </c>
      <c r="B22" s="2" t="s">
        <v>39</v>
      </c>
      <c r="C22" s="4" t="s">
        <v>40</v>
      </c>
      <c r="D22" s="12" t="s">
        <v>47</v>
      </c>
      <c r="E22" s="13" t="n">
        <v>10</v>
      </c>
      <c r="F22" s="5" t="n">
        <f aca="false">IF(C22='BON RECEPT'!H$9,ROW(),"")</f>
        <v>22</v>
      </c>
      <c r="G22" s="6" t="str">
        <f aca="false">IF(AND(B22='BON RECEPT'!H$10,C22='BON RECEPT'!H$9),ROW(),"")</f>
        <v/>
      </c>
    </row>
    <row r="23" customFormat="false" ht="12.8" hidden="false" customHeight="false" outlineLevel="0" collapsed="false">
      <c r="A23" s="1" t="n">
        <v>43102</v>
      </c>
      <c r="B23" s="2" t="s">
        <v>39</v>
      </c>
      <c r="C23" s="4" t="s">
        <v>40</v>
      </c>
      <c r="D23" s="12" t="s">
        <v>48</v>
      </c>
      <c r="E23" s="13" t="n">
        <v>48</v>
      </c>
      <c r="F23" s="5" t="n">
        <f aca="false">IF(C23='BON RECEPT'!H$9,ROW(),"")</f>
        <v>23</v>
      </c>
      <c r="G23" s="6" t="str">
        <f aca="false">IF(AND(B23='BON RECEPT'!H$10,C23='BON RECEPT'!H$9),ROW(),"")</f>
        <v/>
      </c>
    </row>
    <row r="24" customFormat="false" ht="12.8" hidden="false" customHeight="false" outlineLevel="0" collapsed="false">
      <c r="A24" s="1" t="n">
        <v>43102</v>
      </c>
      <c r="B24" s="2" t="s">
        <v>39</v>
      </c>
      <c r="C24" s="4" t="s">
        <v>40</v>
      </c>
      <c r="D24" s="12" t="s">
        <v>49</v>
      </c>
      <c r="E24" s="13" t="n">
        <v>10</v>
      </c>
      <c r="F24" s="5" t="n">
        <f aca="false">IF(C24='BON RECEPT'!H$9,ROW(),"")</f>
        <v>24</v>
      </c>
      <c r="G24" s="6" t="str">
        <f aca="false">IF(AND(B24='BON RECEPT'!H$10,C24='BON RECEPT'!H$9),ROW(),"")</f>
        <v/>
      </c>
    </row>
    <row r="25" customFormat="false" ht="12.8" hidden="false" customHeight="false" outlineLevel="0" collapsed="false">
      <c r="A25" s="1" t="n">
        <v>43102</v>
      </c>
      <c r="B25" s="2" t="s">
        <v>39</v>
      </c>
      <c r="C25" s="4" t="s">
        <v>40</v>
      </c>
      <c r="D25" s="12" t="s">
        <v>50</v>
      </c>
      <c r="E25" s="13" t="n">
        <v>10</v>
      </c>
      <c r="F25" s="5" t="n">
        <f aca="false">IF(C25='BON RECEPT'!H$9,ROW(),"")</f>
        <v>25</v>
      </c>
      <c r="G25" s="6" t="str">
        <f aca="false">IF(AND(B25='BON RECEPT'!H$10,C25='BON RECEPT'!H$9),ROW(),"")</f>
        <v/>
      </c>
    </row>
    <row r="26" customFormat="false" ht="12.8" hidden="false" customHeight="false" outlineLevel="0" collapsed="false">
      <c r="A26" s="1" t="n">
        <v>43102</v>
      </c>
      <c r="B26" s="2" t="s">
        <v>39</v>
      </c>
      <c r="C26" s="4" t="s">
        <v>40</v>
      </c>
      <c r="D26" s="12" t="s">
        <v>51</v>
      </c>
      <c r="E26" s="13" t="n">
        <v>10</v>
      </c>
      <c r="F26" s="5" t="n">
        <f aca="false">IF(C26='BON RECEPT'!H$9,ROW(),"")</f>
        <v>26</v>
      </c>
      <c r="G26" s="6" t="str">
        <f aca="false">IF(AND(B26='BON RECEPT'!H$10,C26='BON RECEPT'!H$9),ROW(),"")</f>
        <v/>
      </c>
    </row>
    <row r="27" customFormat="false" ht="12.8" hidden="false" customHeight="false" outlineLevel="0" collapsed="false">
      <c r="A27" s="1" t="n">
        <v>43102</v>
      </c>
      <c r="B27" s="2" t="s">
        <v>39</v>
      </c>
      <c r="C27" s="4" t="s">
        <v>40</v>
      </c>
      <c r="D27" s="12" t="s">
        <v>52</v>
      </c>
      <c r="E27" s="13" t="n">
        <v>5</v>
      </c>
      <c r="F27" s="5" t="n">
        <f aca="false">IF(C27='BON RECEPT'!H$9,ROW(),"")</f>
        <v>27</v>
      </c>
      <c r="G27" s="6" t="str">
        <f aca="false">IF(AND(B27='BON RECEPT'!H$10,C27='BON RECEPT'!H$9),ROW(),"")</f>
        <v/>
      </c>
    </row>
    <row r="28" customFormat="false" ht="12.8" hidden="false" customHeight="false" outlineLevel="0" collapsed="false">
      <c r="A28" s="1" t="n">
        <v>43102</v>
      </c>
      <c r="B28" s="2" t="s">
        <v>39</v>
      </c>
      <c r="C28" s="4" t="s">
        <v>40</v>
      </c>
      <c r="D28" s="12" t="s">
        <v>53</v>
      </c>
      <c r="E28" s="13" t="n">
        <v>17</v>
      </c>
      <c r="F28" s="5" t="n">
        <f aca="false">IF(C28='BON RECEPT'!H$9,ROW(),"")</f>
        <v>28</v>
      </c>
      <c r="G28" s="6" t="str">
        <f aca="false">IF(AND(B28='BON RECEPT'!H$10,C28='BON RECEPT'!H$9),ROW(),"")</f>
        <v/>
      </c>
    </row>
    <row r="29" customFormat="false" ht="12.8" hidden="false" customHeight="false" outlineLevel="0" collapsed="false">
      <c r="A29" s="1" t="n">
        <v>43102</v>
      </c>
      <c r="B29" s="2" t="s">
        <v>39</v>
      </c>
      <c r="C29" s="4" t="s">
        <v>40</v>
      </c>
      <c r="D29" s="12" t="s">
        <v>54</v>
      </c>
      <c r="E29" s="13" t="n">
        <v>100</v>
      </c>
      <c r="F29" s="5" t="n">
        <f aca="false">IF(C29='BON RECEPT'!H$9,ROW(),"")</f>
        <v>29</v>
      </c>
      <c r="G29" s="6" t="str">
        <f aca="false">IF(AND(B29='BON RECEPT'!H$10,C29='BON RECEPT'!H$9),ROW(),"")</f>
        <v/>
      </c>
    </row>
    <row r="30" customFormat="false" ht="12.8" hidden="false" customHeight="false" outlineLevel="0" collapsed="false">
      <c r="A30" s="1" t="n">
        <v>43102</v>
      </c>
      <c r="B30" s="2" t="s">
        <v>39</v>
      </c>
      <c r="C30" s="4" t="s">
        <v>40</v>
      </c>
      <c r="D30" s="12" t="s">
        <v>55</v>
      </c>
      <c r="E30" s="13" t="n">
        <v>16</v>
      </c>
      <c r="F30" s="5" t="n">
        <f aca="false">IF(C30='BON RECEPT'!H$9,ROW(),"")</f>
        <v>30</v>
      </c>
      <c r="G30" s="6" t="str">
        <f aca="false">IF(AND(B30='BON RECEPT'!H$10,C30='BON RECEPT'!H$9),ROW(),"")</f>
        <v/>
      </c>
    </row>
    <row r="31" s="19" customFormat="true" ht="12.8" hidden="false" customHeight="false" outlineLevel="0" collapsed="false">
      <c r="A31" s="14" t="n">
        <v>43128</v>
      </c>
      <c r="B31" s="15" t="s">
        <v>56</v>
      </c>
      <c r="C31" s="16" t="s">
        <v>57</v>
      </c>
      <c r="D31" s="17" t="s">
        <v>58</v>
      </c>
      <c r="E31" s="18" t="n">
        <v>50000</v>
      </c>
      <c r="F31" s="5" t="str">
        <f aca="false">IF(C31='BON RECEPT'!H$9,ROW(),"")</f>
        <v/>
      </c>
      <c r="G31" s="6" t="str">
        <f aca="false">IF(AND(B31='BON RECEPT'!H$10,C31='BON RECEPT'!H$9),ROW(),"")</f>
        <v/>
      </c>
    </row>
    <row r="32" s="19" customFormat="true" ht="12.8" hidden="false" customHeight="false" outlineLevel="0" collapsed="false">
      <c r="A32" s="14" t="n">
        <v>43128</v>
      </c>
      <c r="B32" s="15" t="s">
        <v>56</v>
      </c>
      <c r="C32" s="16" t="s">
        <v>57</v>
      </c>
      <c r="D32" s="17" t="s">
        <v>59</v>
      </c>
      <c r="E32" s="18" t="n">
        <v>185600</v>
      </c>
      <c r="F32" s="5" t="str">
        <f aca="false">IF(C32='BON RECEPT'!H$9,ROW(),"")</f>
        <v/>
      </c>
      <c r="G32" s="6" t="str">
        <f aca="false">IF(AND(B32='BON RECEPT'!H$10,C32='BON RECEPT'!H$9),ROW(),"")</f>
        <v/>
      </c>
    </row>
    <row r="33" s="19" customFormat="true" ht="12.8" hidden="false" customHeight="false" outlineLevel="0" collapsed="false">
      <c r="A33" s="14" t="n">
        <v>43128</v>
      </c>
      <c r="B33" s="15" t="s">
        <v>56</v>
      </c>
      <c r="C33" s="16" t="s">
        <v>57</v>
      </c>
      <c r="D33" s="17" t="s">
        <v>60</v>
      </c>
      <c r="E33" s="18" t="n">
        <v>116000</v>
      </c>
      <c r="F33" s="5" t="str">
        <f aca="false">IF(C33='BON RECEPT'!H$9,ROW(),"")</f>
        <v/>
      </c>
      <c r="G33" s="6" t="str">
        <f aca="false">IF(AND(B33='BON RECEPT'!H$10,C33='BON RECEPT'!H$9),ROW(),"")</f>
        <v/>
      </c>
    </row>
    <row r="34" s="19" customFormat="true" ht="12.8" hidden="false" customHeight="false" outlineLevel="0" collapsed="false">
      <c r="A34" s="14" t="n">
        <v>43153</v>
      </c>
      <c r="B34" s="15" t="s">
        <v>61</v>
      </c>
      <c r="C34" s="16" t="s">
        <v>62</v>
      </c>
      <c r="D34" s="17" t="s">
        <v>63</v>
      </c>
      <c r="E34" s="18" t="n">
        <v>2</v>
      </c>
      <c r="F34" s="5" t="str">
        <f aca="false">IF(C34='BON RECEPT'!H$9,ROW(),"")</f>
        <v/>
      </c>
      <c r="G34" s="6" t="str">
        <f aca="false">IF(AND(B34='BON RECEPT'!H$10,C34='BON RECEPT'!H$9),ROW(),"")</f>
        <v/>
      </c>
    </row>
    <row r="35" s="19" customFormat="true" ht="12.8" hidden="false" customHeight="false" outlineLevel="0" collapsed="false">
      <c r="A35" s="14" t="n">
        <v>43153</v>
      </c>
      <c r="B35" s="15" t="s">
        <v>61</v>
      </c>
      <c r="C35" s="16" t="s">
        <v>62</v>
      </c>
      <c r="D35" s="17" t="s">
        <v>64</v>
      </c>
      <c r="E35" s="18" t="n">
        <v>54</v>
      </c>
      <c r="F35" s="5" t="str">
        <f aca="false">IF(C35='BON RECEPT'!H$9,ROW(),"")</f>
        <v/>
      </c>
      <c r="G35" s="6" t="str">
        <f aca="false">IF(AND(B35='BON RECEPT'!H$10,C35='BON RECEPT'!H$9),ROW(),"")</f>
        <v/>
      </c>
    </row>
    <row r="36" s="19" customFormat="true" ht="12.8" hidden="false" customHeight="false" outlineLevel="0" collapsed="false">
      <c r="A36" s="14" t="n">
        <v>43153</v>
      </c>
      <c r="B36" s="15" t="s">
        <v>61</v>
      </c>
      <c r="C36" s="16" t="s">
        <v>62</v>
      </c>
      <c r="D36" s="17" t="s">
        <v>65</v>
      </c>
      <c r="E36" s="18" t="n">
        <v>50</v>
      </c>
      <c r="F36" s="5" t="str">
        <f aca="false">IF(C36='BON RECEPT'!H$9,ROW(),"")</f>
        <v/>
      </c>
      <c r="G36" s="6" t="str">
        <f aca="false">IF(AND(B36='BON RECEPT'!H$10,C36='BON RECEPT'!H$9),ROW(),"")</f>
        <v/>
      </c>
    </row>
    <row r="37" s="19" customFormat="true" ht="12.8" hidden="false" customHeight="false" outlineLevel="0" collapsed="false">
      <c r="A37" s="14" t="n">
        <v>43153</v>
      </c>
      <c r="B37" s="15" t="s">
        <v>61</v>
      </c>
      <c r="C37" s="16" t="s">
        <v>62</v>
      </c>
      <c r="D37" s="17" t="s">
        <v>66</v>
      </c>
      <c r="E37" s="18" t="n">
        <v>1</v>
      </c>
      <c r="F37" s="5" t="str">
        <f aca="false">IF(C37='BON RECEPT'!H$9,ROW(),"")</f>
        <v/>
      </c>
      <c r="G37" s="6" t="str">
        <f aca="false">IF(AND(B37='BON RECEPT'!H$10,C37='BON RECEPT'!H$9),ROW(),"")</f>
        <v/>
      </c>
    </row>
    <row r="38" s="19" customFormat="true" ht="12.8" hidden="false" customHeight="false" outlineLevel="0" collapsed="false">
      <c r="A38" s="14" t="n">
        <v>43153</v>
      </c>
      <c r="B38" s="15" t="s">
        <v>61</v>
      </c>
      <c r="C38" s="16" t="s">
        <v>62</v>
      </c>
      <c r="D38" s="17" t="s">
        <v>67</v>
      </c>
      <c r="E38" s="18" t="n">
        <v>1</v>
      </c>
      <c r="F38" s="5" t="str">
        <f aca="false">IF(C38='BON RECEPT'!H$9,ROW(),"")</f>
        <v/>
      </c>
      <c r="G38" s="6" t="str">
        <f aca="false">IF(AND(B38='BON RECEPT'!H$10,C38='BON RECEPT'!H$9),ROW(),"")</f>
        <v/>
      </c>
    </row>
    <row r="39" customFormat="false" ht="12.8" hidden="false" customHeight="false" outlineLevel="0" collapsed="false">
      <c r="A39" s="1" t="n">
        <v>43117</v>
      </c>
      <c r="B39" s="2" t="s">
        <v>68</v>
      </c>
      <c r="C39" s="4" t="s">
        <v>69</v>
      </c>
      <c r="D39" s="12" t="s">
        <v>70</v>
      </c>
      <c r="E39" s="13" t="n">
        <v>2</v>
      </c>
      <c r="F39" s="5" t="str">
        <f aca="false">IF(C39='BON RECEPT'!H$9,ROW(),"")</f>
        <v/>
      </c>
      <c r="G39" s="6" t="str">
        <f aca="false">IF(AND(B39='BON RECEPT'!H$10,C39='BON RECEPT'!H$9),ROW(),"")</f>
        <v/>
      </c>
    </row>
    <row r="40" s="19" customFormat="true" ht="12.8" hidden="false" customHeight="false" outlineLevel="0" collapsed="false">
      <c r="A40" s="14" t="n">
        <v>43131</v>
      </c>
      <c r="B40" s="15" t="s">
        <v>71</v>
      </c>
      <c r="C40" s="16" t="s">
        <v>72</v>
      </c>
      <c r="D40" s="17" t="s">
        <v>73</v>
      </c>
      <c r="E40" s="18" t="n">
        <v>252400</v>
      </c>
      <c r="F40" s="5" t="str">
        <f aca="false">IF(C40='BON RECEPT'!H$9,ROW(),"")</f>
        <v/>
      </c>
      <c r="G40" s="6" t="str">
        <f aca="false">IF(AND(B40='BON RECEPT'!H$10,C40='BON RECEPT'!H$9),ROW(),"")</f>
        <v/>
      </c>
    </row>
    <row r="41" s="19" customFormat="true" ht="12.8" hidden="false" customHeight="false" outlineLevel="0" collapsed="false">
      <c r="A41" s="14" t="n">
        <v>43131</v>
      </c>
      <c r="B41" s="15" t="s">
        <v>71</v>
      </c>
      <c r="C41" s="16" t="s">
        <v>74</v>
      </c>
      <c r="D41" s="17" t="s">
        <v>75</v>
      </c>
      <c r="E41" s="18" t="n">
        <v>251400</v>
      </c>
      <c r="F41" s="5" t="str">
        <f aca="false">IF(C41='BON RECEPT'!H$9,ROW(),"")</f>
        <v/>
      </c>
      <c r="G41" s="6" t="str">
        <f aca="false">IF(AND(B41='BON RECEPT'!H$10,C41='BON RECEPT'!H$9),ROW(),"")</f>
        <v/>
      </c>
    </row>
    <row r="42" s="19" customFormat="true" ht="12.8" hidden="false" customHeight="false" outlineLevel="0" collapsed="false">
      <c r="A42" s="14" t="n">
        <v>43168</v>
      </c>
      <c r="B42" s="15" t="s">
        <v>76</v>
      </c>
      <c r="C42" s="16" t="s">
        <v>77</v>
      </c>
      <c r="D42" s="17" t="s">
        <v>78</v>
      </c>
      <c r="E42" s="18" t="n">
        <v>4</v>
      </c>
      <c r="F42" s="5" t="str">
        <f aca="false">IF(C42='BON RECEPT'!H$9,ROW(),"")</f>
        <v/>
      </c>
      <c r="G42" s="6" t="str">
        <f aca="false">IF(AND(B42='BON RECEPT'!H$10,C42='BON RECEPT'!H$9),ROW(),"")</f>
        <v/>
      </c>
    </row>
    <row r="43" s="19" customFormat="true" ht="12.8" hidden="false" customHeight="false" outlineLevel="0" collapsed="false">
      <c r="A43" s="14" t="n">
        <v>43168</v>
      </c>
      <c r="B43" s="15" t="s">
        <v>76</v>
      </c>
      <c r="C43" s="16" t="s">
        <v>77</v>
      </c>
      <c r="D43" s="17" t="s">
        <v>79</v>
      </c>
      <c r="E43" s="18" t="n">
        <v>2</v>
      </c>
      <c r="F43" s="5" t="str">
        <f aca="false">IF(C43='BON RECEPT'!H$9,ROW(),"")</f>
        <v/>
      </c>
      <c r="G43" s="6" t="str">
        <f aca="false">IF(AND(B43='BON RECEPT'!H$10,C43='BON RECEPT'!H$9),ROW(),"")</f>
        <v/>
      </c>
    </row>
    <row r="44" s="19" customFormat="true" ht="12.8" hidden="false" customHeight="false" outlineLevel="0" collapsed="false">
      <c r="A44" s="14" t="n">
        <v>43168</v>
      </c>
      <c r="B44" s="15" t="s">
        <v>76</v>
      </c>
      <c r="C44" s="16" t="s">
        <v>77</v>
      </c>
      <c r="D44" s="17" t="s">
        <v>80</v>
      </c>
      <c r="E44" s="18" t="n">
        <v>1</v>
      </c>
      <c r="F44" s="5" t="str">
        <f aca="false">IF(C44='BON RECEPT'!H$9,ROW(),"")</f>
        <v/>
      </c>
      <c r="G44" s="6" t="str">
        <f aca="false">IF(AND(B44='BON RECEPT'!H$10,C44='BON RECEPT'!H$9),ROW(),"")</f>
        <v/>
      </c>
    </row>
    <row r="45" s="19" customFormat="true" ht="12.8" hidden="false" customHeight="false" outlineLevel="0" collapsed="false">
      <c r="A45" s="14" t="n">
        <v>43168</v>
      </c>
      <c r="B45" s="15" t="s">
        <v>76</v>
      </c>
      <c r="C45" s="16" t="s">
        <v>77</v>
      </c>
      <c r="D45" s="17" t="s">
        <v>81</v>
      </c>
      <c r="E45" s="18" t="n">
        <v>8</v>
      </c>
      <c r="F45" s="5" t="str">
        <f aca="false">IF(C45='BON RECEPT'!H$9,ROW(),"")</f>
        <v/>
      </c>
      <c r="G45" s="6" t="str">
        <f aca="false">IF(AND(B45='BON RECEPT'!H$10,C45='BON RECEPT'!H$9),ROW(),"")</f>
        <v/>
      </c>
    </row>
    <row r="46" s="19" customFormat="true" ht="12.8" hidden="false" customHeight="false" outlineLevel="0" collapsed="false">
      <c r="A46" s="14" t="n">
        <v>43173</v>
      </c>
      <c r="B46" s="15" t="s">
        <v>82</v>
      </c>
      <c r="C46" s="16" t="s">
        <v>83</v>
      </c>
      <c r="D46" s="17" t="s">
        <v>84</v>
      </c>
      <c r="E46" s="18" t="n">
        <v>1</v>
      </c>
      <c r="F46" s="5" t="str">
        <f aca="false">IF(C46='BON RECEPT'!H$9,ROW(),"")</f>
        <v/>
      </c>
      <c r="G46" s="6" t="str">
        <f aca="false">IF(AND(B46='BON RECEPT'!H$10,C46='BON RECEPT'!H$9),ROW(),"")</f>
        <v/>
      </c>
    </row>
    <row r="47" s="19" customFormat="true" ht="12.8" hidden="false" customHeight="false" outlineLevel="0" collapsed="false">
      <c r="A47" s="14" t="n">
        <v>43173</v>
      </c>
      <c r="B47" s="15" t="s">
        <v>82</v>
      </c>
      <c r="C47" s="16" t="s">
        <v>83</v>
      </c>
      <c r="D47" s="17" t="s">
        <v>85</v>
      </c>
      <c r="E47" s="18" t="n">
        <v>1</v>
      </c>
      <c r="F47" s="5" t="str">
        <f aca="false">IF(C47='BON RECEPT'!H$9,ROW(),"")</f>
        <v/>
      </c>
      <c r="G47" s="6" t="str">
        <f aca="false">IF(AND(B47='BON RECEPT'!H$10,C47='BON RECEPT'!H$9),ROW(),"")</f>
        <v/>
      </c>
    </row>
    <row r="48" s="19" customFormat="true" ht="12.8" hidden="false" customHeight="false" outlineLevel="0" collapsed="false">
      <c r="A48" s="14" t="n">
        <v>43142</v>
      </c>
      <c r="B48" s="15" t="s">
        <v>86</v>
      </c>
      <c r="C48" s="16" t="s">
        <v>87</v>
      </c>
      <c r="D48" s="17" t="s">
        <v>88</v>
      </c>
      <c r="E48" s="18" t="n">
        <v>305600</v>
      </c>
      <c r="F48" s="5" t="str">
        <f aca="false">IF(C48='BON RECEPT'!H$9,ROW(),"")</f>
        <v/>
      </c>
      <c r="G48" s="6" t="str">
        <f aca="false">IF(AND(B48='BON RECEPT'!H$10,C48='BON RECEPT'!H$9),ROW(),"")</f>
        <v/>
      </c>
    </row>
    <row r="49" s="19" customFormat="true" ht="12.8" hidden="false" customHeight="false" outlineLevel="0" collapsed="false">
      <c r="A49" s="14" t="n">
        <v>43142</v>
      </c>
      <c r="B49" s="15" t="s">
        <v>86</v>
      </c>
      <c r="C49" s="16" t="s">
        <v>87</v>
      </c>
      <c r="D49" s="17" t="s">
        <v>89</v>
      </c>
      <c r="E49" s="18" t="n">
        <v>50000</v>
      </c>
      <c r="F49" s="5" t="str">
        <f aca="false">IF(C49='BON RECEPT'!H$9,ROW(),"")</f>
        <v/>
      </c>
      <c r="G49" s="6" t="str">
        <f aca="false">IF(AND(B49='BON RECEPT'!H$10,C49='BON RECEPT'!H$9),ROW(),"")</f>
        <v/>
      </c>
    </row>
    <row r="50" s="19" customFormat="true" ht="12.8" hidden="false" customHeight="false" outlineLevel="0" collapsed="false">
      <c r="A50" s="14" t="n">
        <v>43190</v>
      </c>
      <c r="B50" s="15" t="s">
        <v>90</v>
      </c>
      <c r="C50" s="16" t="s">
        <v>91</v>
      </c>
      <c r="D50" s="17" t="s">
        <v>92</v>
      </c>
      <c r="E50" s="18" t="n">
        <v>9</v>
      </c>
      <c r="F50" s="5" t="str">
        <f aca="false">IF(C50='BON RECEPT'!H$9,ROW(),"")</f>
        <v/>
      </c>
      <c r="G50" s="6" t="str">
        <f aca="false">IF(AND(B50='BON RECEPT'!H$10,C50='BON RECEPT'!H$9),ROW(),"")</f>
        <v/>
      </c>
    </row>
    <row r="51" s="19" customFormat="true" ht="12.8" hidden="false" customHeight="false" outlineLevel="0" collapsed="false">
      <c r="A51" s="14" t="n">
        <v>43190</v>
      </c>
      <c r="B51" s="15" t="s">
        <v>90</v>
      </c>
      <c r="C51" s="16" t="s">
        <v>91</v>
      </c>
      <c r="D51" s="17" t="s">
        <v>93</v>
      </c>
      <c r="E51" s="18" t="n">
        <v>5</v>
      </c>
      <c r="F51" s="5" t="str">
        <f aca="false">IF(C51='BON RECEPT'!H$9,ROW(),"")</f>
        <v/>
      </c>
      <c r="G51" s="6" t="str">
        <f aca="false">IF(AND(B51='BON RECEPT'!H$10,C51='BON RECEPT'!H$9),ROW(),"")</f>
        <v/>
      </c>
    </row>
    <row r="52" s="19" customFormat="true" ht="12.8" hidden="false" customHeight="false" outlineLevel="0" collapsed="false">
      <c r="A52" s="14" t="n">
        <v>43190</v>
      </c>
      <c r="B52" s="15" t="s">
        <v>90</v>
      </c>
      <c r="C52" s="16" t="s">
        <v>91</v>
      </c>
      <c r="D52" s="17" t="s">
        <v>94</v>
      </c>
      <c r="E52" s="18" t="n">
        <v>60</v>
      </c>
      <c r="F52" s="5" t="str">
        <f aca="false">IF(C52='BON RECEPT'!H$9,ROW(),"")</f>
        <v/>
      </c>
      <c r="G52" s="6" t="str">
        <f aca="false">IF(AND(B52='BON RECEPT'!H$10,C52='BON RECEPT'!H$9),ROW(),"")</f>
        <v/>
      </c>
    </row>
    <row r="53" s="19" customFormat="true" ht="12.8" hidden="false" customHeight="false" outlineLevel="0" collapsed="false">
      <c r="A53" s="14" t="n">
        <v>43190</v>
      </c>
      <c r="B53" s="15" t="s">
        <v>90</v>
      </c>
      <c r="C53" s="16" t="s">
        <v>91</v>
      </c>
      <c r="D53" s="17" t="s">
        <v>95</v>
      </c>
      <c r="E53" s="18" t="n">
        <v>16</v>
      </c>
      <c r="F53" s="5" t="str">
        <f aca="false">IF(C53='BON RECEPT'!H$9,ROW(),"")</f>
        <v/>
      </c>
      <c r="G53" s="6" t="str">
        <f aca="false">IF(AND(B53='BON RECEPT'!H$10,C53='BON RECEPT'!H$9),ROW(),"")</f>
        <v/>
      </c>
    </row>
    <row r="54" s="19" customFormat="true" ht="12.8" hidden="false" customHeight="false" outlineLevel="0" collapsed="false">
      <c r="A54" s="14" t="n">
        <v>43190</v>
      </c>
      <c r="B54" s="15" t="s">
        <v>90</v>
      </c>
      <c r="C54" s="16" t="s">
        <v>91</v>
      </c>
      <c r="D54" s="17" t="s">
        <v>96</v>
      </c>
      <c r="E54" s="18" t="n">
        <v>5</v>
      </c>
      <c r="F54" s="5" t="str">
        <f aca="false">IF(C54='BON RECEPT'!H$9,ROW(),"")</f>
        <v/>
      </c>
      <c r="G54" s="6" t="str">
        <f aca="false">IF(AND(B54='BON RECEPT'!H$10,C54='BON RECEPT'!H$9),ROW(),"")</f>
        <v/>
      </c>
    </row>
    <row r="55" s="19" customFormat="true" ht="12.8" hidden="false" customHeight="false" outlineLevel="0" collapsed="false">
      <c r="A55" s="14" t="n">
        <v>43190</v>
      </c>
      <c r="B55" s="15" t="s">
        <v>90</v>
      </c>
      <c r="C55" s="16" t="s">
        <v>91</v>
      </c>
      <c r="D55" s="17" t="s">
        <v>97</v>
      </c>
      <c r="E55" s="18" t="n">
        <v>5</v>
      </c>
      <c r="F55" s="5" t="str">
        <f aca="false">IF(C55='BON RECEPT'!H$9,ROW(),"")</f>
        <v/>
      </c>
      <c r="G55" s="6" t="str">
        <f aca="false">IF(AND(B55='BON RECEPT'!H$10,C55='BON RECEPT'!H$9),ROW(),"")</f>
        <v/>
      </c>
    </row>
    <row r="56" s="19" customFormat="true" ht="12.8" hidden="false" customHeight="false" outlineLevel="0" collapsed="false">
      <c r="A56" s="14" t="n">
        <v>43190</v>
      </c>
      <c r="B56" s="15" t="s">
        <v>90</v>
      </c>
      <c r="C56" s="16" t="s">
        <v>91</v>
      </c>
      <c r="D56" s="17" t="s">
        <v>98</v>
      </c>
      <c r="E56" s="18" t="n">
        <v>3</v>
      </c>
      <c r="F56" s="5" t="str">
        <f aca="false">IF(C56='BON RECEPT'!H$9,ROW(),"")</f>
        <v/>
      </c>
      <c r="G56" s="6" t="str">
        <f aca="false">IF(AND(B56='BON RECEPT'!H$10,C56='BON RECEPT'!H$9),ROW(),"")</f>
        <v/>
      </c>
    </row>
    <row r="57" s="19" customFormat="true" ht="12.8" hidden="false" customHeight="false" outlineLevel="0" collapsed="false">
      <c r="A57" s="14" t="s">
        <v>99</v>
      </c>
      <c r="B57" s="15" t="s">
        <v>100</v>
      </c>
      <c r="C57" s="16" t="s">
        <v>101</v>
      </c>
      <c r="D57" s="17" t="s">
        <v>102</v>
      </c>
      <c r="E57" s="18" t="n">
        <v>20</v>
      </c>
      <c r="F57" s="5" t="str">
        <f aca="false">IF(C57='BON RECEPT'!H$9,ROW(),"")</f>
        <v/>
      </c>
      <c r="G57" s="6" t="str">
        <f aca="false">IF(AND(B57='BON RECEPT'!H$10,C57='BON RECEPT'!H$9),ROW(),"")</f>
        <v/>
      </c>
    </row>
    <row r="58" s="19" customFormat="true" ht="12.8" hidden="false" customHeight="false" outlineLevel="0" collapsed="false">
      <c r="A58" s="14" t="s">
        <v>103</v>
      </c>
      <c r="B58" s="15" t="s">
        <v>104</v>
      </c>
      <c r="C58" s="16" t="s">
        <v>105</v>
      </c>
      <c r="D58" s="17" t="s">
        <v>106</v>
      </c>
      <c r="E58" s="18" t="n">
        <v>25</v>
      </c>
      <c r="F58" s="5" t="str">
        <f aca="false">IF(C58='BON RECEPT'!H$9,ROW(),"")</f>
        <v/>
      </c>
      <c r="G58" s="6" t="str">
        <f aca="false">IF(AND(B58='BON RECEPT'!H$10,C58='BON RECEPT'!H$9),ROW(),"")</f>
        <v/>
      </c>
    </row>
    <row r="59" s="19" customFormat="true" ht="12.8" hidden="false" customHeight="false" outlineLevel="0" collapsed="false">
      <c r="A59" s="14" t="s">
        <v>107</v>
      </c>
      <c r="B59" s="15" t="s">
        <v>108</v>
      </c>
      <c r="C59" s="16" t="s">
        <v>109</v>
      </c>
      <c r="D59" s="17" t="s">
        <v>110</v>
      </c>
      <c r="E59" s="18" t="n">
        <v>63</v>
      </c>
      <c r="F59" s="5" t="str">
        <f aca="false">IF(C59='BON RECEPT'!H$9,ROW(),"")</f>
        <v/>
      </c>
      <c r="G59" s="6" t="str">
        <f aca="false">IF(AND(B59='BON RECEPT'!H$10,C59='BON RECEPT'!H$9),ROW(),"")</f>
        <v/>
      </c>
    </row>
    <row r="60" s="19" customFormat="true" ht="12.8" hidden="false" customHeight="false" outlineLevel="0" collapsed="false">
      <c r="A60" s="14" t="s">
        <v>107</v>
      </c>
      <c r="B60" s="15" t="s">
        <v>108</v>
      </c>
      <c r="C60" s="16" t="s">
        <v>109</v>
      </c>
      <c r="D60" s="17" t="s">
        <v>111</v>
      </c>
      <c r="E60" s="18" t="n">
        <v>20</v>
      </c>
      <c r="F60" s="5" t="str">
        <f aca="false">IF(C60='BON RECEPT'!H$9,ROW(),"")</f>
        <v/>
      </c>
      <c r="G60" s="6" t="str">
        <f aca="false">IF(AND(B60='BON RECEPT'!H$10,C60='BON RECEPT'!H$9),ROW(),"")</f>
        <v/>
      </c>
    </row>
    <row r="61" s="19" customFormat="true" ht="12.8" hidden="false" customHeight="false" outlineLevel="0" collapsed="false">
      <c r="A61" s="14" t="n">
        <v>43121</v>
      </c>
      <c r="B61" s="15" t="s">
        <v>112</v>
      </c>
      <c r="C61" s="16" t="s">
        <v>113</v>
      </c>
      <c r="D61" s="17" t="s">
        <v>114</v>
      </c>
      <c r="E61" s="18" t="n">
        <v>20</v>
      </c>
      <c r="F61" s="5" t="str">
        <f aca="false">IF(C61='BON RECEPT'!H$9,ROW(),"")</f>
        <v/>
      </c>
      <c r="G61" s="6" t="str">
        <f aca="false">IF(AND(B61='BON RECEPT'!H$10,C61='BON RECEPT'!H$9),ROW(),"")</f>
        <v/>
      </c>
    </row>
    <row r="62" customFormat="false" ht="12.8" hidden="false" customHeight="false" outlineLevel="0" collapsed="false">
      <c r="A62" s="1" t="n">
        <v>43173</v>
      </c>
      <c r="B62" s="2" t="s">
        <v>115</v>
      </c>
      <c r="C62" s="4" t="s">
        <v>116</v>
      </c>
      <c r="D62" s="12" t="s">
        <v>117</v>
      </c>
      <c r="E62" s="13" t="n">
        <v>503300</v>
      </c>
      <c r="F62" s="5" t="str">
        <f aca="false">IF(C62='BON RECEPT'!H$9,ROW(),"")</f>
        <v/>
      </c>
      <c r="G62" s="6" t="str">
        <f aca="false">IF(AND(B62='BON RECEPT'!H$10,C62='BON RECEPT'!H$9),ROW(),"")</f>
        <v/>
      </c>
    </row>
    <row r="63" customFormat="false" ht="12.8" hidden="false" customHeight="false" outlineLevel="0" collapsed="false">
      <c r="A63" s="1" t="n">
        <v>43185</v>
      </c>
      <c r="B63" s="2" t="s">
        <v>118</v>
      </c>
      <c r="C63" s="4" t="s">
        <v>119</v>
      </c>
      <c r="D63" s="12" t="s">
        <v>120</v>
      </c>
      <c r="E63" s="13" t="n">
        <v>501000</v>
      </c>
      <c r="F63" s="5" t="str">
        <f aca="false">IF(C63='BON RECEPT'!H$9,ROW(),"")</f>
        <v/>
      </c>
      <c r="G63" s="6" t="str">
        <f aca="false">IF(AND(B63='BON RECEPT'!H$10,C63='BON RECEPT'!H$9),ROW(),"")</f>
        <v/>
      </c>
    </row>
    <row r="64" s="19" customFormat="true" ht="12.8" hidden="false" customHeight="false" outlineLevel="0" collapsed="false">
      <c r="A64" s="14" t="n">
        <v>43124</v>
      </c>
      <c r="B64" s="15" t="s">
        <v>121</v>
      </c>
      <c r="C64" s="16" t="s">
        <v>122</v>
      </c>
      <c r="D64" s="17" t="s">
        <v>123</v>
      </c>
      <c r="E64" s="18" t="n">
        <v>3600</v>
      </c>
      <c r="F64" s="5" t="str">
        <f aca="false">IF(C64='BON RECEPT'!H$9,ROW(),"")</f>
        <v/>
      </c>
      <c r="G64" s="6" t="str">
        <f aca="false">IF(AND(B64='BON RECEPT'!H$10,C64='BON RECEPT'!H$9),ROW(),"")</f>
        <v/>
      </c>
    </row>
    <row r="65" customFormat="false" ht="12.8" hidden="false" customHeight="false" outlineLevel="0" collapsed="false">
      <c r="A65" s="1" t="n">
        <v>43199</v>
      </c>
      <c r="B65" s="2" t="s">
        <v>124</v>
      </c>
      <c r="C65" s="4" t="s">
        <v>125</v>
      </c>
      <c r="D65" s="12" t="s">
        <v>126</v>
      </c>
      <c r="E65" s="13" t="n">
        <v>150000</v>
      </c>
      <c r="F65" s="5" t="str">
        <f aca="false">IF(C65='BON RECEPT'!H$9,ROW(),"")</f>
        <v/>
      </c>
      <c r="G65" s="6" t="str">
        <f aca="false">IF(AND(B65='BON RECEPT'!H$10,C65='BON RECEPT'!H$9),ROW(),"")</f>
        <v/>
      </c>
    </row>
    <row r="66" customFormat="false" ht="12.8" hidden="false" customHeight="false" outlineLevel="0" collapsed="false">
      <c r="A66" s="1" t="n">
        <v>43228</v>
      </c>
      <c r="B66" s="2" t="s">
        <v>127</v>
      </c>
      <c r="C66" s="4" t="s">
        <v>128</v>
      </c>
      <c r="D66" s="12" t="s">
        <v>129</v>
      </c>
      <c r="E66" s="13" t="n">
        <v>100000</v>
      </c>
      <c r="F66" s="5" t="str">
        <f aca="false">IF(C66='BON RECEPT'!H$9,ROW(),"")</f>
        <v/>
      </c>
      <c r="G66" s="6" t="str">
        <f aca="false">IF(AND(B66='BON RECEPT'!H$10,C66='BON RECEPT'!H$9),ROW(),"")</f>
        <v/>
      </c>
    </row>
    <row r="67" customFormat="false" ht="12.8" hidden="false" customHeight="false" outlineLevel="0" collapsed="false">
      <c r="A67" s="1" t="n">
        <v>43228</v>
      </c>
      <c r="B67" s="2" t="s">
        <v>127</v>
      </c>
      <c r="C67" s="4" t="s">
        <v>128</v>
      </c>
      <c r="D67" s="12" t="s">
        <v>130</v>
      </c>
      <c r="E67" s="13" t="n">
        <v>100800</v>
      </c>
      <c r="F67" s="5" t="str">
        <f aca="false">IF(C67='BON RECEPT'!H$9,ROW(),"")</f>
        <v/>
      </c>
      <c r="G67" s="6" t="str">
        <f aca="false">IF(AND(B67='BON RECEPT'!H$10,C67='BON RECEPT'!H$9),ROW(),"")</f>
        <v/>
      </c>
    </row>
    <row r="68" s="19" customFormat="true" ht="12.8" hidden="false" customHeight="false" outlineLevel="0" collapsed="false">
      <c r="A68" s="14" t="n">
        <v>43135</v>
      </c>
      <c r="B68" s="15" t="s">
        <v>131</v>
      </c>
      <c r="C68" s="16" t="s">
        <v>132</v>
      </c>
      <c r="D68" s="17" t="s">
        <v>133</v>
      </c>
      <c r="E68" s="18" t="n">
        <v>1</v>
      </c>
      <c r="F68" s="5" t="str">
        <f aca="false">IF(C68='BON RECEPT'!H$9,ROW(),"")</f>
        <v/>
      </c>
      <c r="G68" s="6" t="str">
        <f aca="false">IF(AND(B68='BON RECEPT'!H$10,C68='BON RECEPT'!H$9),ROW(),"")</f>
        <v/>
      </c>
    </row>
    <row r="69" customFormat="false" ht="12.8" hidden="false" customHeight="false" outlineLevel="0" collapsed="false">
      <c r="A69" s="1" t="n">
        <v>43236</v>
      </c>
      <c r="B69" s="2" t="s">
        <v>134</v>
      </c>
      <c r="C69" s="4" t="s">
        <v>135</v>
      </c>
      <c r="D69" s="12" t="s">
        <v>136</v>
      </c>
      <c r="E69" s="13" t="n">
        <v>229600</v>
      </c>
      <c r="F69" s="5" t="str">
        <f aca="false">IF(C69='BON RECEPT'!H$9,ROW(),"")</f>
        <v/>
      </c>
      <c r="G69" s="6" t="str">
        <f aca="false">IF(AND(B69='BON RECEPT'!H$10,C69='BON RECEPT'!H$9),ROW(),"")</f>
        <v/>
      </c>
    </row>
    <row r="70" customFormat="false" ht="12.8" hidden="false" customHeight="false" outlineLevel="0" collapsed="false">
      <c r="A70" s="1" t="n">
        <v>43236</v>
      </c>
      <c r="B70" s="2" t="s">
        <v>134</v>
      </c>
      <c r="C70" s="4" t="s">
        <v>137</v>
      </c>
      <c r="D70" s="12" t="s">
        <v>138</v>
      </c>
      <c r="E70" s="13" t="n">
        <v>90000</v>
      </c>
      <c r="F70" s="5" t="str">
        <f aca="false">IF(C70='BON RECEPT'!H$9,ROW(),"")</f>
        <v/>
      </c>
      <c r="G70" s="6" t="str">
        <f aca="false">IF(AND(B70='BON RECEPT'!H$10,C70='BON RECEPT'!H$9),ROW(),"")</f>
        <v/>
      </c>
    </row>
    <row r="71" customFormat="false" ht="12.8" hidden="false" customHeight="false" outlineLevel="0" collapsed="false">
      <c r="A71" s="1" t="n">
        <v>43138</v>
      </c>
      <c r="B71" s="2" t="s">
        <v>139</v>
      </c>
      <c r="C71" s="4" t="s">
        <v>140</v>
      </c>
      <c r="D71" s="12" t="s">
        <v>141</v>
      </c>
      <c r="E71" s="13" t="n">
        <v>20</v>
      </c>
      <c r="F71" s="5" t="str">
        <f aca="false">IF(C71='BON RECEPT'!H$9,ROW(),"")</f>
        <v/>
      </c>
      <c r="G71" s="6" t="str">
        <f aca="false">IF(AND(B71='BON RECEPT'!H$10,C71='BON RECEPT'!H$9),ROW(),"")</f>
        <v/>
      </c>
    </row>
    <row r="72" customFormat="false" ht="12.8" hidden="false" customHeight="false" outlineLevel="0" collapsed="false">
      <c r="A72" s="1" t="n">
        <v>43138</v>
      </c>
      <c r="B72" s="2" t="s">
        <v>139</v>
      </c>
      <c r="C72" s="4" t="s">
        <v>140</v>
      </c>
      <c r="D72" s="12" t="s">
        <v>142</v>
      </c>
      <c r="E72" s="13" t="n">
        <v>20</v>
      </c>
      <c r="F72" s="5" t="str">
        <f aca="false">IF(C72='BON RECEPT'!H$9,ROW(),"")</f>
        <v/>
      </c>
      <c r="G72" s="6" t="str">
        <f aca="false">IF(AND(B72='BON RECEPT'!H$10,C72='BON RECEPT'!H$9),ROW(),"")</f>
        <v/>
      </c>
    </row>
    <row r="73" customFormat="false" ht="12.8" hidden="false" customHeight="false" outlineLevel="0" collapsed="false">
      <c r="A73" s="1" t="n">
        <v>43138</v>
      </c>
      <c r="B73" s="2" t="s">
        <v>139</v>
      </c>
      <c r="C73" s="4" t="s">
        <v>140</v>
      </c>
      <c r="D73" s="12" t="s">
        <v>143</v>
      </c>
      <c r="E73" s="13" t="n">
        <v>20</v>
      </c>
      <c r="F73" s="5" t="str">
        <f aca="false">IF(C73='BON RECEPT'!H$9,ROW(),"")</f>
        <v/>
      </c>
      <c r="G73" s="6" t="str">
        <f aca="false">IF(AND(B73='BON RECEPT'!H$10,C73='BON RECEPT'!H$9),ROW(),"")</f>
        <v/>
      </c>
    </row>
    <row r="74" customFormat="false" ht="12.8" hidden="false" customHeight="false" outlineLevel="0" collapsed="false">
      <c r="A74" s="1" t="n">
        <v>43138</v>
      </c>
      <c r="B74" s="2" t="s">
        <v>139</v>
      </c>
      <c r="C74" s="4" t="s">
        <v>140</v>
      </c>
      <c r="D74" s="12" t="s">
        <v>144</v>
      </c>
      <c r="E74" s="13" t="n">
        <v>2000</v>
      </c>
      <c r="F74" s="5" t="str">
        <f aca="false">IF(C74='BON RECEPT'!H$9,ROW(),"")</f>
        <v/>
      </c>
      <c r="G74" s="6" t="str">
        <f aca="false">IF(AND(B74='BON RECEPT'!H$10,C74='BON RECEPT'!H$9),ROW(),"")</f>
        <v/>
      </c>
    </row>
    <row r="75" customFormat="false" ht="12.8" hidden="false" customHeight="false" outlineLevel="0" collapsed="false">
      <c r="A75" s="1" t="n">
        <v>43171</v>
      </c>
      <c r="B75" s="2" t="s">
        <v>145</v>
      </c>
      <c r="C75" s="4" t="s">
        <v>146</v>
      </c>
      <c r="D75" s="12" t="s">
        <v>147</v>
      </c>
      <c r="E75" s="13" t="n">
        <v>1500</v>
      </c>
      <c r="F75" s="5" t="str">
        <f aca="false">IF(C75='BON RECEPT'!H$9,ROW(),"")</f>
        <v/>
      </c>
      <c r="G75" s="6" t="str">
        <f aca="false">IF(AND(B75='BON RECEPT'!H$10,C75='BON RECEPT'!H$9),ROW(),"")</f>
        <v/>
      </c>
    </row>
    <row r="76" customFormat="false" ht="12.8" hidden="false" customHeight="false" outlineLevel="0" collapsed="false">
      <c r="A76" s="1" t="n">
        <v>43171</v>
      </c>
      <c r="B76" s="2" t="s">
        <v>145</v>
      </c>
      <c r="C76" s="4" t="s">
        <v>146</v>
      </c>
      <c r="D76" s="12" t="s">
        <v>148</v>
      </c>
      <c r="E76" s="13" t="n">
        <v>20</v>
      </c>
      <c r="F76" s="5" t="str">
        <f aca="false">IF(C76='BON RECEPT'!H$9,ROW(),"")</f>
        <v/>
      </c>
      <c r="G76" s="6" t="str">
        <f aca="false">IF(AND(B76='BON RECEPT'!H$10,C76='BON RECEPT'!H$9),ROW(),"")</f>
        <v/>
      </c>
    </row>
    <row r="77" customFormat="false" ht="12.8" hidden="false" customHeight="false" outlineLevel="0" collapsed="false">
      <c r="A77" s="1" t="n">
        <v>43171</v>
      </c>
      <c r="B77" s="2" t="s">
        <v>145</v>
      </c>
      <c r="C77" s="4" t="s">
        <v>146</v>
      </c>
      <c r="D77" s="12" t="s">
        <v>149</v>
      </c>
      <c r="E77" s="13" t="n">
        <v>10</v>
      </c>
      <c r="F77" s="5" t="str">
        <f aca="false">IF(C77='BON RECEPT'!H$9,ROW(),"")</f>
        <v/>
      </c>
      <c r="G77" s="6" t="str">
        <f aca="false">IF(AND(B77='BON RECEPT'!H$10,C77='BON RECEPT'!H$9),ROW(),"")</f>
        <v/>
      </c>
    </row>
    <row r="78" customFormat="false" ht="12.8" hidden="false" customHeight="false" outlineLevel="0" collapsed="false">
      <c r="A78" s="1" t="n">
        <v>43171</v>
      </c>
      <c r="B78" s="2" t="s">
        <v>145</v>
      </c>
      <c r="C78" s="4" t="s">
        <v>146</v>
      </c>
      <c r="D78" s="12" t="s">
        <v>150</v>
      </c>
      <c r="E78" s="13" t="n">
        <v>100</v>
      </c>
      <c r="F78" s="5" t="str">
        <f aca="false">IF(C78='BON RECEPT'!H$9,ROW(),"")</f>
        <v/>
      </c>
      <c r="G78" s="6" t="str">
        <f aca="false">IF(AND(B78='BON RECEPT'!H$10,C78='BON RECEPT'!H$9),ROW(),"")</f>
        <v/>
      </c>
    </row>
    <row r="79" customFormat="false" ht="12.8" hidden="false" customHeight="false" outlineLevel="0" collapsed="false">
      <c r="A79" s="1" t="n">
        <v>43171</v>
      </c>
      <c r="B79" s="2" t="s">
        <v>145</v>
      </c>
      <c r="C79" s="4" t="s">
        <v>146</v>
      </c>
      <c r="D79" s="12" t="s">
        <v>151</v>
      </c>
      <c r="E79" s="13" t="n">
        <v>36</v>
      </c>
      <c r="F79" s="5" t="str">
        <f aca="false">IF(C79='BON RECEPT'!H$9,ROW(),"")</f>
        <v/>
      </c>
      <c r="G79" s="6" t="str">
        <f aca="false">IF(AND(B79='BON RECEPT'!H$10,C79='BON RECEPT'!H$9),ROW(),"")</f>
        <v/>
      </c>
    </row>
    <row r="80" customFormat="false" ht="12.8" hidden="false" customHeight="false" outlineLevel="0" collapsed="false">
      <c r="A80" s="1" t="n">
        <v>43171</v>
      </c>
      <c r="B80" s="2" t="s">
        <v>145</v>
      </c>
      <c r="C80" s="4" t="s">
        <v>146</v>
      </c>
      <c r="D80" s="12" t="s">
        <v>152</v>
      </c>
      <c r="E80" s="13" t="n">
        <v>100</v>
      </c>
      <c r="F80" s="5" t="str">
        <f aca="false">IF(C80='BON RECEPT'!H$9,ROW(),"")</f>
        <v/>
      </c>
      <c r="G80" s="6" t="str">
        <f aca="false">IF(AND(B80='BON RECEPT'!H$10,C80='BON RECEPT'!H$9),ROW(),"")</f>
        <v/>
      </c>
    </row>
    <row r="81" customFormat="false" ht="12.8" hidden="false" customHeight="false" outlineLevel="0" collapsed="false">
      <c r="A81" s="1" t="n">
        <v>43171</v>
      </c>
      <c r="B81" s="2" t="s">
        <v>145</v>
      </c>
      <c r="C81" s="4" t="s">
        <v>146</v>
      </c>
      <c r="D81" s="12" t="s">
        <v>153</v>
      </c>
      <c r="E81" s="13" t="n">
        <v>200</v>
      </c>
      <c r="F81" s="5" t="str">
        <f aca="false">IF(C81='BON RECEPT'!H$9,ROW(),"")</f>
        <v/>
      </c>
      <c r="G81" s="6" t="str">
        <f aca="false">IF(AND(B81='BON RECEPT'!H$10,C81='BON RECEPT'!H$9),ROW(),"")</f>
        <v/>
      </c>
    </row>
    <row r="82" customFormat="false" ht="12.8" hidden="false" customHeight="false" outlineLevel="0" collapsed="false">
      <c r="A82" s="1" t="n">
        <v>43171</v>
      </c>
      <c r="B82" s="2" t="s">
        <v>145</v>
      </c>
      <c r="C82" s="4" t="s">
        <v>146</v>
      </c>
      <c r="D82" s="12" t="s">
        <v>154</v>
      </c>
      <c r="E82" s="13" t="n">
        <v>100</v>
      </c>
      <c r="F82" s="5" t="str">
        <f aca="false">IF(C82='BON RECEPT'!H$9,ROW(),"")</f>
        <v/>
      </c>
      <c r="G82" s="6" t="str">
        <f aca="false">IF(AND(B82='BON RECEPT'!H$10,C82='BON RECEPT'!H$9),ROW(),"")</f>
        <v/>
      </c>
    </row>
    <row r="83" customFormat="false" ht="12.8" hidden="false" customHeight="false" outlineLevel="0" collapsed="false">
      <c r="A83" s="1" t="n">
        <v>43171</v>
      </c>
      <c r="B83" s="2" t="s">
        <v>145</v>
      </c>
      <c r="C83" s="4" t="s">
        <v>146</v>
      </c>
      <c r="D83" s="12" t="s">
        <v>155</v>
      </c>
      <c r="E83" s="13" t="n">
        <v>2</v>
      </c>
      <c r="F83" s="5" t="str">
        <f aca="false">IF(C83='BON RECEPT'!H$9,ROW(),"")</f>
        <v/>
      </c>
      <c r="G83" s="6" t="str">
        <f aca="false">IF(AND(B83='BON RECEPT'!H$10,C83='BON RECEPT'!H$9),ROW(),"")</f>
        <v/>
      </c>
    </row>
    <row r="84" customFormat="false" ht="12.8" hidden="false" customHeight="false" outlineLevel="0" collapsed="false">
      <c r="A84" s="1" t="n">
        <v>43171</v>
      </c>
      <c r="B84" s="2" t="s">
        <v>145</v>
      </c>
      <c r="C84" s="4" t="s">
        <v>146</v>
      </c>
      <c r="D84" s="12" t="s">
        <v>156</v>
      </c>
      <c r="E84" s="13" t="n">
        <v>2</v>
      </c>
      <c r="F84" s="5" t="str">
        <f aca="false">IF(C84='BON RECEPT'!H$9,ROW(),"")</f>
        <v/>
      </c>
      <c r="G84" s="6" t="str">
        <f aca="false">IF(AND(B84='BON RECEPT'!H$10,C84='BON RECEPT'!H$9),ROW(),"")</f>
        <v/>
      </c>
    </row>
    <row r="85" customFormat="false" ht="12.8" hidden="false" customHeight="false" outlineLevel="0" collapsed="false">
      <c r="A85" s="1" t="n">
        <v>43171</v>
      </c>
      <c r="B85" s="2" t="s">
        <v>145</v>
      </c>
      <c r="C85" s="4" t="s">
        <v>146</v>
      </c>
      <c r="D85" s="12" t="s">
        <v>157</v>
      </c>
      <c r="E85" s="13" t="n">
        <v>30</v>
      </c>
      <c r="F85" s="5" t="str">
        <f aca="false">IF(C85='BON RECEPT'!H$9,ROW(),"")</f>
        <v/>
      </c>
      <c r="G85" s="6" t="str">
        <f aca="false">IF(AND(B85='BON RECEPT'!H$10,C85='BON RECEPT'!H$9),ROW(),"")</f>
        <v/>
      </c>
    </row>
    <row r="86" customFormat="false" ht="12.8" hidden="false" customHeight="false" outlineLevel="0" collapsed="false">
      <c r="A86" s="1" t="n">
        <v>43171</v>
      </c>
      <c r="B86" s="2" t="s">
        <v>145</v>
      </c>
      <c r="C86" s="4" t="s">
        <v>146</v>
      </c>
      <c r="D86" s="12" t="s">
        <v>158</v>
      </c>
      <c r="E86" s="13" t="n">
        <v>50</v>
      </c>
      <c r="F86" s="5" t="str">
        <f aca="false">IF(C86='BON RECEPT'!H$9,ROW(),"")</f>
        <v/>
      </c>
      <c r="G86" s="6" t="str">
        <f aca="false">IF(AND(B86='BON RECEPT'!H$10,C86='BON RECEPT'!H$9),ROW(),"")</f>
        <v/>
      </c>
    </row>
    <row r="87" customFormat="false" ht="12.8" hidden="false" customHeight="false" outlineLevel="0" collapsed="false">
      <c r="A87" s="1" t="n">
        <v>43171</v>
      </c>
      <c r="B87" s="2" t="s">
        <v>145</v>
      </c>
      <c r="C87" s="4" t="s">
        <v>146</v>
      </c>
      <c r="D87" s="12" t="s">
        <v>159</v>
      </c>
      <c r="E87" s="13" t="n">
        <v>50</v>
      </c>
      <c r="F87" s="5" t="str">
        <f aca="false">IF(C87='BON RECEPT'!H$9,ROW(),"")</f>
        <v/>
      </c>
      <c r="G87" s="6" t="str">
        <f aca="false">IF(AND(B87='BON RECEPT'!H$10,C87='BON RECEPT'!H$9),ROW(),"")</f>
        <v/>
      </c>
    </row>
    <row r="88" customFormat="false" ht="12.8" hidden="false" customHeight="false" outlineLevel="0" collapsed="false">
      <c r="A88" s="1" t="n">
        <v>43171</v>
      </c>
      <c r="B88" s="2" t="s">
        <v>145</v>
      </c>
      <c r="C88" s="4" t="s">
        <v>146</v>
      </c>
      <c r="D88" s="12" t="s">
        <v>160</v>
      </c>
      <c r="E88" s="13" t="n">
        <v>100</v>
      </c>
      <c r="F88" s="5" t="str">
        <f aca="false">IF(C88='BON RECEPT'!H$9,ROW(),"")</f>
        <v/>
      </c>
      <c r="G88" s="6" t="str">
        <f aca="false">IF(AND(B88='BON RECEPT'!H$10,C88='BON RECEPT'!H$9),ROW(),"")</f>
        <v/>
      </c>
    </row>
    <row r="89" customFormat="false" ht="12.8" hidden="false" customHeight="false" outlineLevel="0" collapsed="false">
      <c r="A89" s="1" t="n">
        <v>43171</v>
      </c>
      <c r="B89" s="2" t="s">
        <v>145</v>
      </c>
      <c r="C89" s="4" t="s">
        <v>146</v>
      </c>
      <c r="D89" s="12" t="s">
        <v>161</v>
      </c>
      <c r="E89" s="13" t="n">
        <v>20</v>
      </c>
      <c r="F89" s="5" t="str">
        <f aca="false">IF(C89='BON RECEPT'!H$9,ROW(),"")</f>
        <v/>
      </c>
      <c r="G89" s="6" t="str">
        <f aca="false">IF(AND(B89='BON RECEPT'!H$10,C89='BON RECEPT'!H$9),ROW(),"")</f>
        <v/>
      </c>
    </row>
    <row r="90" customFormat="false" ht="12.8" hidden="false" customHeight="false" outlineLevel="0" collapsed="false">
      <c r="A90" s="1" t="n">
        <v>43171</v>
      </c>
      <c r="B90" s="2" t="s">
        <v>145</v>
      </c>
      <c r="C90" s="4" t="s">
        <v>146</v>
      </c>
      <c r="D90" s="12" t="s">
        <v>162</v>
      </c>
      <c r="E90" s="13" t="n">
        <v>2</v>
      </c>
      <c r="F90" s="5" t="str">
        <f aca="false">IF(C90='BON RECEPT'!H$9,ROW(),"")</f>
        <v/>
      </c>
      <c r="G90" s="6" t="str">
        <f aca="false">IF(AND(B90='BON RECEPT'!H$10,C90='BON RECEPT'!H$9),ROW(),"")</f>
        <v/>
      </c>
    </row>
    <row r="91" customFormat="false" ht="12.8" hidden="false" customHeight="false" outlineLevel="0" collapsed="false">
      <c r="A91" s="1" t="n">
        <v>43171</v>
      </c>
      <c r="B91" s="2" t="s">
        <v>145</v>
      </c>
      <c r="C91" s="4" t="s">
        <v>146</v>
      </c>
      <c r="D91" s="12" t="s">
        <v>163</v>
      </c>
      <c r="E91" s="13" t="n">
        <v>750</v>
      </c>
      <c r="F91" s="5" t="str">
        <f aca="false">IF(C91='BON RECEPT'!H$9,ROW(),"")</f>
        <v/>
      </c>
      <c r="G91" s="6" t="str">
        <f aca="false">IF(AND(B91='BON RECEPT'!H$10,C91='BON RECEPT'!H$9),ROW(),"")</f>
        <v/>
      </c>
    </row>
    <row r="92" customFormat="false" ht="12.8" hidden="false" customHeight="false" outlineLevel="0" collapsed="false">
      <c r="A92" s="1" t="n">
        <v>43171</v>
      </c>
      <c r="B92" s="2" t="s">
        <v>145</v>
      </c>
      <c r="C92" s="4" t="s">
        <v>146</v>
      </c>
      <c r="D92" s="12" t="s">
        <v>164</v>
      </c>
      <c r="E92" s="13" t="n">
        <v>1</v>
      </c>
      <c r="F92" s="5" t="str">
        <f aca="false">IF(C92='BON RECEPT'!H$9,ROW(),"")</f>
        <v/>
      </c>
      <c r="G92" s="6" t="str">
        <f aca="false">IF(AND(B92='BON RECEPT'!H$10,C92='BON RECEPT'!H$9),ROW(),"")</f>
        <v/>
      </c>
    </row>
    <row r="93" customFormat="false" ht="12.8" hidden="false" customHeight="false" outlineLevel="0" collapsed="false">
      <c r="A93" s="1" t="n">
        <v>43171</v>
      </c>
      <c r="B93" s="2" t="s">
        <v>145</v>
      </c>
      <c r="C93" s="4" t="s">
        <v>146</v>
      </c>
      <c r="D93" s="12" t="s">
        <v>165</v>
      </c>
      <c r="E93" s="13" t="n">
        <v>100</v>
      </c>
      <c r="F93" s="5" t="str">
        <f aca="false">IF(C93='BON RECEPT'!H$9,ROW(),"")</f>
        <v/>
      </c>
      <c r="G93" s="6" t="str">
        <f aca="false">IF(AND(B93='BON RECEPT'!H$10,C93='BON RECEPT'!H$9),ROW(),"")</f>
        <v/>
      </c>
    </row>
    <row r="94" customFormat="false" ht="12.8" hidden="false" customHeight="false" outlineLevel="0" collapsed="false">
      <c r="A94" s="1" t="n">
        <v>43171</v>
      </c>
      <c r="B94" s="2" t="s">
        <v>145</v>
      </c>
      <c r="C94" s="4" t="s">
        <v>146</v>
      </c>
      <c r="D94" s="12" t="s">
        <v>166</v>
      </c>
      <c r="E94" s="13" t="n">
        <v>20</v>
      </c>
      <c r="F94" s="5" t="str">
        <f aca="false">IF(C94='BON RECEPT'!H$9,ROW(),"")</f>
        <v/>
      </c>
      <c r="G94" s="6" t="str">
        <f aca="false">IF(AND(B94='BON RECEPT'!H$10,C94='BON RECEPT'!H$9),ROW(),"")</f>
        <v/>
      </c>
    </row>
    <row r="95" customFormat="false" ht="12.8" hidden="false" customHeight="false" outlineLevel="0" collapsed="false">
      <c r="A95" s="1" t="n">
        <v>43018</v>
      </c>
      <c r="B95" s="2" t="s">
        <v>167</v>
      </c>
      <c r="C95" s="4" t="s">
        <v>168</v>
      </c>
      <c r="D95" s="12" t="s">
        <v>169</v>
      </c>
      <c r="E95" s="13" t="n">
        <v>144000</v>
      </c>
      <c r="F95" s="5" t="str">
        <f aca="false">IF(C95='BON RECEPT'!H$9,ROW(),"")</f>
        <v/>
      </c>
      <c r="G95" s="6" t="str">
        <f aca="false">IF(AND(B95='BON RECEPT'!H$10,C95='BON RECEPT'!H$9),ROW(),"")</f>
        <v/>
      </c>
    </row>
    <row r="96" customFormat="false" ht="12.8" hidden="false" customHeight="false" outlineLevel="0" collapsed="false">
      <c r="A96" s="1" t="n">
        <v>43018</v>
      </c>
      <c r="B96" s="2" t="s">
        <v>167</v>
      </c>
      <c r="C96" s="4" t="s">
        <v>168</v>
      </c>
      <c r="D96" s="12" t="s">
        <v>170</v>
      </c>
      <c r="E96" s="13" t="n">
        <v>27100</v>
      </c>
      <c r="F96" s="5" t="str">
        <f aca="false">IF(C96='BON RECEPT'!H$9,ROW(),"")</f>
        <v/>
      </c>
      <c r="G96" s="6" t="str">
        <f aca="false">IF(AND(B96='BON RECEPT'!H$10,C96='BON RECEPT'!H$9),ROW(),"")</f>
        <v/>
      </c>
    </row>
    <row r="97" customFormat="false" ht="12.8" hidden="false" customHeight="false" outlineLevel="0" collapsed="false">
      <c r="A97" s="1" t="n">
        <v>43096</v>
      </c>
      <c r="B97" s="2" t="s">
        <v>171</v>
      </c>
      <c r="C97" s="4" t="s">
        <v>172</v>
      </c>
      <c r="D97" s="12" t="s">
        <v>173</v>
      </c>
      <c r="E97" s="13" t="n">
        <v>1</v>
      </c>
      <c r="F97" s="5" t="str">
        <f aca="false">IF(C97='BON RECEPT'!H$9,ROW(),"")</f>
        <v/>
      </c>
      <c r="G97" s="6" t="str">
        <f aca="false">IF(AND(B97='BON RECEPT'!H$10,C97='BON RECEPT'!H$9),ROW(),"")</f>
        <v/>
      </c>
    </row>
    <row r="98" customFormat="false" ht="12.8" hidden="false" customHeight="false" outlineLevel="0" collapsed="false">
      <c r="A98" s="1" t="n">
        <v>43096</v>
      </c>
      <c r="B98" s="2" t="s">
        <v>171</v>
      </c>
      <c r="C98" s="4" t="s">
        <v>172</v>
      </c>
      <c r="D98" s="12" t="s">
        <v>174</v>
      </c>
      <c r="E98" s="13" t="n">
        <v>10</v>
      </c>
      <c r="F98" s="5" t="str">
        <f aca="false">IF(C98='BON RECEPT'!H$9,ROW(),"")</f>
        <v/>
      </c>
      <c r="G98" s="6" t="str">
        <f aca="false">IF(AND(B98='BON RECEPT'!H$10,C98='BON RECEPT'!H$9),ROW(),"")</f>
        <v/>
      </c>
    </row>
    <row r="99" customFormat="false" ht="12.8" hidden="false" customHeight="false" outlineLevel="0" collapsed="false">
      <c r="A99" s="1" t="n">
        <v>43096</v>
      </c>
      <c r="B99" s="2" t="s">
        <v>171</v>
      </c>
      <c r="C99" s="4" t="s">
        <v>172</v>
      </c>
      <c r="D99" s="12" t="s">
        <v>175</v>
      </c>
      <c r="E99" s="13" t="n">
        <v>10</v>
      </c>
      <c r="F99" s="5" t="str">
        <f aca="false">IF(C99='BON RECEPT'!H$9,ROW(),"")</f>
        <v/>
      </c>
      <c r="G99" s="6" t="str">
        <f aca="false">IF(AND(B99='BON RECEPT'!H$10,C99='BON RECEPT'!H$9),ROW(),"")</f>
        <v/>
      </c>
    </row>
    <row r="100" customFormat="false" ht="12.8" hidden="false" customHeight="false" outlineLevel="0" collapsed="false">
      <c r="A100" s="1" t="n">
        <v>43096</v>
      </c>
      <c r="B100" s="2" t="s">
        <v>171</v>
      </c>
      <c r="C100" s="4" t="s">
        <v>172</v>
      </c>
      <c r="D100" s="12" t="s">
        <v>176</v>
      </c>
      <c r="E100" s="13" t="n">
        <v>1</v>
      </c>
      <c r="F100" s="5" t="str">
        <f aca="false">IF(C100='BON RECEPT'!H$9,ROW(),"")</f>
        <v/>
      </c>
      <c r="G100" s="6" t="str">
        <f aca="false">IF(AND(B100='BON RECEPT'!H$10,C100='BON RECEPT'!H$9),ROW(),"")</f>
        <v/>
      </c>
    </row>
    <row r="101" customFormat="false" ht="12.8" hidden="false" customHeight="false" outlineLevel="0" collapsed="false">
      <c r="A101" s="1" t="n">
        <v>43096</v>
      </c>
      <c r="B101" s="2" t="s">
        <v>171</v>
      </c>
      <c r="C101" s="4" t="s">
        <v>172</v>
      </c>
      <c r="D101" s="12" t="s">
        <v>177</v>
      </c>
      <c r="E101" s="13" t="n">
        <v>4</v>
      </c>
      <c r="F101" s="5" t="str">
        <f aca="false">IF(C101='BON RECEPT'!H$9,ROW(),"")</f>
        <v/>
      </c>
      <c r="G101" s="6" t="str">
        <f aca="false">IF(AND(B101='BON RECEPT'!H$10,C101='BON RECEPT'!H$9),ROW(),"")</f>
        <v/>
      </c>
    </row>
    <row r="102" customFormat="false" ht="12.8" hidden="false" customHeight="false" outlineLevel="0" collapsed="false">
      <c r="A102" s="1" t="n">
        <v>43096</v>
      </c>
      <c r="B102" s="2" t="s">
        <v>171</v>
      </c>
      <c r="C102" s="4" t="s">
        <v>172</v>
      </c>
      <c r="D102" s="12" t="s">
        <v>178</v>
      </c>
      <c r="E102" s="13" t="n">
        <v>3</v>
      </c>
      <c r="F102" s="5" t="str">
        <f aca="false">IF(C102='BON RECEPT'!H$9,ROW(),"")</f>
        <v/>
      </c>
      <c r="G102" s="6" t="str">
        <f aca="false">IF(AND(B102='BON RECEPT'!H$10,C102='BON RECEPT'!H$9),ROW(),"")</f>
        <v/>
      </c>
    </row>
    <row r="103" customFormat="false" ht="12.8" hidden="false" customHeight="false" outlineLevel="0" collapsed="false">
      <c r="A103" s="1" t="n">
        <v>43096</v>
      </c>
      <c r="B103" s="2" t="s">
        <v>171</v>
      </c>
      <c r="C103" s="4" t="s">
        <v>172</v>
      </c>
      <c r="D103" s="12" t="s">
        <v>179</v>
      </c>
      <c r="E103" s="13" t="n">
        <v>1</v>
      </c>
      <c r="F103" s="5" t="str">
        <f aca="false">IF(C103='BON RECEPT'!H$9,ROW(),"")</f>
        <v/>
      </c>
      <c r="G103" s="6" t="str">
        <f aca="false">IF(AND(B103='BON RECEPT'!H$10,C103='BON RECEPT'!H$9),ROW(),"")</f>
        <v/>
      </c>
    </row>
    <row r="104" customFormat="false" ht="12.8" hidden="false" customHeight="false" outlineLevel="0" collapsed="false">
      <c r="A104" s="1" t="n">
        <v>43096</v>
      </c>
      <c r="B104" s="2" t="s">
        <v>171</v>
      </c>
      <c r="C104" s="4" t="s">
        <v>172</v>
      </c>
      <c r="D104" s="12" t="s">
        <v>180</v>
      </c>
      <c r="E104" s="13" t="n">
        <v>1</v>
      </c>
      <c r="F104" s="5" t="str">
        <f aca="false">IF(C104='BON RECEPT'!H$9,ROW(),"")</f>
        <v/>
      </c>
      <c r="G104" s="6" t="str">
        <f aca="false">IF(AND(B104='BON RECEPT'!H$10,C104='BON RECEPT'!H$9),ROW(),"")</f>
        <v/>
      </c>
    </row>
    <row r="105" customFormat="false" ht="12.8" hidden="false" customHeight="false" outlineLevel="0" collapsed="false">
      <c r="A105" s="1" t="n">
        <v>43096</v>
      </c>
      <c r="B105" s="2" t="s">
        <v>171</v>
      </c>
      <c r="C105" s="4" t="s">
        <v>172</v>
      </c>
      <c r="D105" s="12" t="s">
        <v>181</v>
      </c>
      <c r="E105" s="13" t="n">
        <v>1</v>
      </c>
      <c r="F105" s="5" t="str">
        <f aca="false">IF(C105='BON RECEPT'!H$9,ROW(),"")</f>
        <v/>
      </c>
      <c r="G105" s="6" t="str">
        <f aca="false">IF(AND(B105='BON RECEPT'!H$10,C105='BON RECEPT'!H$9),ROW(),"")</f>
        <v/>
      </c>
    </row>
    <row r="106" customFormat="false" ht="12.8" hidden="false" customHeight="false" outlineLevel="0" collapsed="false">
      <c r="A106" s="1" t="n">
        <v>43096</v>
      </c>
      <c r="B106" s="2" t="s">
        <v>171</v>
      </c>
      <c r="C106" s="4" t="s">
        <v>172</v>
      </c>
      <c r="D106" s="12" t="s">
        <v>182</v>
      </c>
      <c r="E106" s="13" t="n">
        <v>3</v>
      </c>
      <c r="F106" s="5" t="str">
        <f aca="false">IF(C106='BON RECEPT'!H$9,ROW(),"")</f>
        <v/>
      </c>
      <c r="G106" s="6" t="str">
        <f aca="false">IF(AND(B106='BON RECEPT'!H$10,C106='BON RECEPT'!H$9),ROW(),"")</f>
        <v/>
      </c>
    </row>
    <row r="107" customFormat="false" ht="12.8" hidden="false" customHeight="false" outlineLevel="0" collapsed="false">
      <c r="A107" s="1" t="n">
        <v>43096</v>
      </c>
      <c r="B107" s="2" t="s">
        <v>171</v>
      </c>
      <c r="C107" s="4" t="s">
        <v>172</v>
      </c>
      <c r="D107" s="12" t="s">
        <v>183</v>
      </c>
      <c r="E107" s="13" t="n">
        <v>1</v>
      </c>
      <c r="F107" s="5" t="str">
        <f aca="false">IF(C107='BON RECEPT'!H$9,ROW(),"")</f>
        <v/>
      </c>
      <c r="G107" s="6" t="str">
        <f aca="false">IF(AND(B107='BON RECEPT'!H$10,C107='BON RECEPT'!H$9),ROW(),"")</f>
        <v/>
      </c>
    </row>
    <row r="108" customFormat="false" ht="12.8" hidden="false" customHeight="false" outlineLevel="0" collapsed="false">
      <c r="A108" s="1" t="n">
        <v>43096</v>
      </c>
      <c r="B108" s="2" t="s">
        <v>171</v>
      </c>
      <c r="C108" s="4" t="s">
        <v>172</v>
      </c>
      <c r="D108" s="12" t="s">
        <v>184</v>
      </c>
      <c r="E108" s="13" t="n">
        <v>3</v>
      </c>
      <c r="F108" s="5" t="str">
        <f aca="false">IF(C108='BON RECEPT'!H$9,ROW(),"")</f>
        <v/>
      </c>
      <c r="G108" s="6" t="str">
        <f aca="false">IF(AND(B108='BON RECEPT'!H$10,C108='BON RECEPT'!H$9),ROW(),"")</f>
        <v/>
      </c>
    </row>
    <row r="109" customFormat="false" ht="12.8" hidden="false" customHeight="false" outlineLevel="0" collapsed="false">
      <c r="A109" s="1" t="n">
        <v>43129</v>
      </c>
      <c r="B109" s="2" t="s">
        <v>185</v>
      </c>
      <c r="C109" s="4" t="s">
        <v>186</v>
      </c>
      <c r="D109" s="12" t="s">
        <v>187</v>
      </c>
      <c r="E109" s="13" t="n">
        <v>3600</v>
      </c>
      <c r="F109" s="5" t="str">
        <f aca="false">IF(C109='BON RECEPT'!H$9,ROW(),"")</f>
        <v/>
      </c>
      <c r="G109" s="6" t="str">
        <f aca="false">IF(AND(B109='BON RECEPT'!H$10,C109='BON RECEPT'!H$9),ROW(),"")</f>
        <v/>
      </c>
    </row>
    <row r="110" customFormat="false" ht="12.8" hidden="false" customHeight="false" outlineLevel="0" collapsed="false">
      <c r="A110" s="1" t="n">
        <v>43148</v>
      </c>
      <c r="B110" s="2" t="s">
        <v>188</v>
      </c>
      <c r="C110" s="4" t="s">
        <v>186</v>
      </c>
      <c r="D110" s="12" t="s">
        <v>189</v>
      </c>
      <c r="E110" s="13" t="n">
        <v>6615</v>
      </c>
      <c r="F110" s="5" t="str">
        <f aca="false">IF(C110='BON RECEPT'!H$9,ROW(),"")</f>
        <v/>
      </c>
      <c r="G110" s="6" t="str">
        <f aca="false">IF(AND(B110='BON RECEPT'!H$10,C110='BON RECEPT'!H$9),ROW(),"")</f>
        <v/>
      </c>
    </row>
    <row r="111" customFormat="false" ht="12.8" hidden="false" customHeight="false" outlineLevel="0" collapsed="false">
      <c r="A111" s="1" t="n">
        <v>43155</v>
      </c>
      <c r="B111" s="2" t="s">
        <v>190</v>
      </c>
      <c r="C111" s="4" t="s">
        <v>186</v>
      </c>
      <c r="D111" s="12" t="s">
        <v>191</v>
      </c>
      <c r="E111" s="13" t="n">
        <v>1900</v>
      </c>
      <c r="F111" s="5" t="str">
        <f aca="false">IF(C111='BON RECEPT'!H$9,ROW(),"")</f>
        <v/>
      </c>
      <c r="G111" s="6" t="str">
        <f aca="false">IF(AND(B111='BON RECEPT'!H$10,C111='BON RECEPT'!H$9),ROW(),"")</f>
        <v/>
      </c>
    </row>
    <row r="112" customFormat="false" ht="12.8" hidden="false" customHeight="false" outlineLevel="0" collapsed="false">
      <c r="A112" s="1" t="n">
        <v>43155</v>
      </c>
      <c r="B112" s="2" t="s">
        <v>190</v>
      </c>
      <c r="C112" s="4" t="s">
        <v>186</v>
      </c>
      <c r="D112" s="12" t="s">
        <v>192</v>
      </c>
      <c r="E112" s="13" t="n">
        <v>1810</v>
      </c>
      <c r="F112" s="5" t="str">
        <f aca="false">IF(C112='BON RECEPT'!H$9,ROW(),"")</f>
        <v/>
      </c>
      <c r="G112" s="6" t="str">
        <f aca="false">IF(AND(B112='BON RECEPT'!H$10,C112='BON RECEPT'!H$9),ROW(),"")</f>
        <v/>
      </c>
    </row>
    <row r="113" customFormat="false" ht="12.8" hidden="false" customHeight="false" outlineLevel="0" collapsed="false">
      <c r="A113" s="1" t="n">
        <v>43155</v>
      </c>
      <c r="B113" s="2" t="s">
        <v>190</v>
      </c>
      <c r="C113" s="4" t="s">
        <v>186</v>
      </c>
      <c r="D113" s="12" t="s">
        <v>193</v>
      </c>
      <c r="E113" s="13" t="n">
        <v>1480</v>
      </c>
      <c r="F113" s="5" t="str">
        <f aca="false">IF(C113='BON RECEPT'!H$9,ROW(),"")</f>
        <v/>
      </c>
      <c r="G113" s="6" t="str">
        <f aca="false">IF(AND(B113='BON RECEPT'!H$10,C113='BON RECEPT'!H$9),ROW(),"")</f>
        <v/>
      </c>
    </row>
    <row r="114" customFormat="false" ht="12.8" hidden="false" customHeight="false" outlineLevel="0" collapsed="false">
      <c r="A114" s="1" t="n">
        <v>43179</v>
      </c>
      <c r="B114" s="2" t="s">
        <v>194</v>
      </c>
      <c r="C114" s="4" t="s">
        <v>186</v>
      </c>
      <c r="D114" s="12" t="s">
        <v>195</v>
      </c>
      <c r="E114" s="13" t="n">
        <v>1</v>
      </c>
      <c r="F114" s="5" t="str">
        <f aca="false">IF(C114='BON RECEPT'!H$9,ROW(),"")</f>
        <v/>
      </c>
      <c r="G114" s="6" t="str">
        <f aca="false">IF(AND(B114='BON RECEPT'!H$10,C114='BON RECEPT'!H$9),ROW(),"")</f>
        <v/>
      </c>
    </row>
    <row r="115" customFormat="false" ht="12.8" hidden="false" customHeight="false" outlineLevel="0" collapsed="false">
      <c r="A115" s="1" t="n">
        <v>43184</v>
      </c>
      <c r="B115" s="2" t="s">
        <v>196</v>
      </c>
      <c r="C115" s="4" t="s">
        <v>186</v>
      </c>
      <c r="D115" s="12" t="s">
        <v>197</v>
      </c>
      <c r="E115" s="13" t="n">
        <v>2000</v>
      </c>
      <c r="F115" s="5" t="str">
        <f aca="false">IF(C115='BON RECEPT'!H$9,ROW(),"")</f>
        <v/>
      </c>
      <c r="G115" s="6" t="str">
        <f aca="false">IF(AND(B115='BON RECEPT'!H$10,C115='BON RECEPT'!H$9),ROW(),"")</f>
        <v/>
      </c>
    </row>
    <row r="116" customFormat="false" ht="12.8" hidden="false" customHeight="false" outlineLevel="0" collapsed="false">
      <c r="A116" s="1" t="n">
        <v>43184</v>
      </c>
      <c r="B116" s="2" t="s">
        <v>196</v>
      </c>
      <c r="C116" s="4" t="s">
        <v>186</v>
      </c>
      <c r="D116" s="12" t="s">
        <v>198</v>
      </c>
      <c r="E116" s="13" t="n">
        <v>2000</v>
      </c>
      <c r="F116" s="5" t="str">
        <f aca="false">IF(C116='BON RECEPT'!H$9,ROW(),"")</f>
        <v/>
      </c>
      <c r="G116" s="6" t="str">
        <f aca="false">IF(AND(B116='BON RECEPT'!H$10,C116='BON RECEPT'!H$9),ROW(),"")</f>
        <v/>
      </c>
    </row>
    <row r="117" customFormat="false" ht="12.8" hidden="false" customHeight="false" outlineLevel="0" collapsed="false">
      <c r="A117" s="1" t="n">
        <v>43190</v>
      </c>
      <c r="B117" s="2" t="s">
        <v>199</v>
      </c>
      <c r="C117" s="4" t="s">
        <v>186</v>
      </c>
      <c r="D117" s="12" t="s">
        <v>200</v>
      </c>
      <c r="E117" s="13" t="n">
        <v>5235</v>
      </c>
      <c r="F117" s="5" t="str">
        <f aca="false">IF(C117='BON RECEPT'!H$9,ROW(),"")</f>
        <v/>
      </c>
      <c r="G117" s="6" t="str">
        <f aca="false">IF(AND(B117='BON RECEPT'!H$10,C117='BON RECEPT'!H$9),ROW(),"")</f>
        <v/>
      </c>
    </row>
    <row r="118" customFormat="false" ht="12.8" hidden="false" customHeight="false" outlineLevel="0" collapsed="false">
      <c r="A118" s="1" t="s">
        <v>20</v>
      </c>
      <c r="B118" s="2" t="s">
        <v>201</v>
      </c>
      <c r="C118" s="4" t="s">
        <v>186</v>
      </c>
      <c r="D118" s="12" t="s">
        <v>202</v>
      </c>
      <c r="E118" s="13" t="n">
        <v>3000</v>
      </c>
      <c r="F118" s="5" t="str">
        <f aca="false">IF(C118='BON RECEPT'!H$9,ROW(),"")</f>
        <v/>
      </c>
      <c r="G118" s="6" t="str">
        <f aca="false">IF(AND(B118='BON RECEPT'!H$10,C118='BON RECEPT'!H$9),ROW(),"")</f>
        <v/>
      </c>
    </row>
    <row r="119" customFormat="false" ht="12.8" hidden="false" customHeight="false" outlineLevel="0" collapsed="false">
      <c r="A119" s="1" t="n">
        <v>43230</v>
      </c>
      <c r="B119" s="2" t="s">
        <v>203</v>
      </c>
      <c r="C119" s="4" t="s">
        <v>186</v>
      </c>
      <c r="D119" s="12" t="s">
        <v>204</v>
      </c>
      <c r="E119" s="13" t="n">
        <v>3100</v>
      </c>
      <c r="F119" s="5" t="str">
        <f aca="false">IF(C119='BON RECEPT'!H$9,ROW(),"")</f>
        <v/>
      </c>
      <c r="G119" s="6" t="str">
        <f aca="false">IF(AND(B119='BON RECEPT'!H$10,C119='BON RECEPT'!H$9),ROW(),"")</f>
        <v/>
      </c>
    </row>
    <row r="120" customFormat="false" ht="12.8" hidden="false" customHeight="false" outlineLevel="0" collapsed="false">
      <c r="A120" s="1" t="n">
        <v>43230</v>
      </c>
      <c r="B120" s="2" t="s">
        <v>205</v>
      </c>
      <c r="C120" s="4" t="s">
        <v>206</v>
      </c>
      <c r="D120" s="12" t="s">
        <v>207</v>
      </c>
      <c r="E120" s="13" t="n">
        <v>200</v>
      </c>
      <c r="F120" s="5" t="str">
        <f aca="false">IF(C120='BON RECEPT'!H$9,ROW(),"")</f>
        <v/>
      </c>
      <c r="G120" s="6" t="str">
        <f aca="false">IF(AND(B120='BON RECEPT'!H$10,C120='BON RECEPT'!H$9),ROW(),"")</f>
        <v/>
      </c>
    </row>
    <row r="121" customFormat="false" ht="12.8" hidden="false" customHeight="false" outlineLevel="0" collapsed="false">
      <c r="A121" s="1" t="n">
        <v>43230</v>
      </c>
      <c r="B121" s="2" t="s">
        <v>205</v>
      </c>
      <c r="C121" s="4" t="s">
        <v>206</v>
      </c>
      <c r="D121" s="12" t="s">
        <v>208</v>
      </c>
      <c r="E121" s="13" t="n">
        <v>100</v>
      </c>
      <c r="F121" s="5" t="str">
        <f aca="false">IF(C121='BON RECEPT'!H$9,ROW(),"")</f>
        <v/>
      </c>
      <c r="G121" s="6" t="str">
        <f aca="false">IF(AND(B121='BON RECEPT'!H$10,C121='BON RECEPT'!H$9),ROW(),"")</f>
        <v/>
      </c>
    </row>
    <row r="122" customFormat="false" ht="12.8" hidden="false" customHeight="false" outlineLevel="0" collapsed="false">
      <c r="A122" s="1" t="n">
        <v>43230</v>
      </c>
      <c r="B122" s="2" t="s">
        <v>205</v>
      </c>
      <c r="C122" s="4" t="s">
        <v>206</v>
      </c>
      <c r="D122" s="12" t="s">
        <v>209</v>
      </c>
      <c r="E122" s="13" t="n">
        <v>50</v>
      </c>
      <c r="F122" s="5" t="str">
        <f aca="false">IF(C122='BON RECEPT'!H$9,ROW(),"")</f>
        <v/>
      </c>
      <c r="G122" s="6" t="str">
        <f aca="false">IF(AND(B122='BON RECEPT'!H$10,C122='BON RECEPT'!H$9),ROW(),"")</f>
        <v/>
      </c>
    </row>
    <row r="123" customFormat="false" ht="12.8" hidden="false" customHeight="false" outlineLevel="0" collapsed="false">
      <c r="A123" s="1" t="n">
        <v>43230</v>
      </c>
      <c r="B123" s="2" t="s">
        <v>205</v>
      </c>
      <c r="C123" s="4" t="s">
        <v>206</v>
      </c>
      <c r="D123" s="12" t="s">
        <v>210</v>
      </c>
      <c r="E123" s="13" t="n">
        <v>10</v>
      </c>
      <c r="F123" s="5" t="str">
        <f aca="false">IF(C123='BON RECEPT'!H$9,ROW(),"")</f>
        <v/>
      </c>
      <c r="G123" s="6" t="str">
        <f aca="false">IF(AND(B123='BON RECEPT'!H$10,C123='BON RECEPT'!H$9),ROW(),"")</f>
        <v/>
      </c>
    </row>
    <row r="124" customFormat="false" ht="12.8" hidden="false" customHeight="false" outlineLevel="0" collapsed="false">
      <c r="A124" s="1" t="n">
        <v>43230</v>
      </c>
      <c r="B124" s="2" t="s">
        <v>205</v>
      </c>
      <c r="C124" s="4" t="s">
        <v>206</v>
      </c>
      <c r="D124" s="12" t="s">
        <v>211</v>
      </c>
      <c r="E124" s="13" t="n">
        <v>10</v>
      </c>
      <c r="F124" s="5" t="str">
        <f aca="false">IF(C124='BON RECEPT'!H$9,ROW(),"")</f>
        <v/>
      </c>
      <c r="G124" s="6" t="str">
        <f aca="false">IF(AND(B124='BON RECEPT'!H$10,C124='BON RECEPT'!H$9),ROW(),"")</f>
        <v/>
      </c>
    </row>
    <row r="125" customFormat="false" ht="12.8" hidden="false" customHeight="false" outlineLevel="0" collapsed="false">
      <c r="A125" s="1" t="n">
        <v>43230</v>
      </c>
      <c r="B125" s="2" t="s">
        <v>205</v>
      </c>
      <c r="C125" s="4" t="s">
        <v>206</v>
      </c>
      <c r="D125" s="12" t="s">
        <v>212</v>
      </c>
      <c r="E125" s="13" t="n">
        <v>100</v>
      </c>
      <c r="F125" s="5" t="str">
        <f aca="false">IF(C125='BON RECEPT'!H$9,ROW(),"")</f>
        <v/>
      </c>
      <c r="G125" s="6" t="str">
        <f aca="false">IF(AND(B125='BON RECEPT'!H$10,C125='BON RECEPT'!H$9),ROW(),"")</f>
        <v/>
      </c>
    </row>
    <row r="126" customFormat="false" ht="12.8" hidden="false" customHeight="false" outlineLevel="0" collapsed="false">
      <c r="A126" s="1" t="n">
        <v>43230</v>
      </c>
      <c r="B126" s="2" t="s">
        <v>205</v>
      </c>
      <c r="C126" s="4" t="s">
        <v>206</v>
      </c>
      <c r="D126" s="12" t="s">
        <v>213</v>
      </c>
      <c r="E126" s="13" t="n">
        <v>10</v>
      </c>
      <c r="F126" s="5" t="str">
        <f aca="false">IF(C126='BON RECEPT'!H$9,ROW(),"")</f>
        <v/>
      </c>
      <c r="G126" s="6" t="str">
        <f aca="false">IF(AND(B126='BON RECEPT'!H$10,C126='BON RECEPT'!H$9),ROW(),"")</f>
        <v/>
      </c>
    </row>
    <row r="127" customFormat="false" ht="12.8" hidden="false" customHeight="false" outlineLevel="0" collapsed="false">
      <c r="A127" s="1" t="n">
        <v>43230</v>
      </c>
      <c r="B127" s="2" t="s">
        <v>205</v>
      </c>
      <c r="C127" s="4" t="s">
        <v>206</v>
      </c>
      <c r="D127" s="12" t="s">
        <v>214</v>
      </c>
      <c r="E127" s="13" t="n">
        <v>12</v>
      </c>
      <c r="F127" s="5" t="str">
        <f aca="false">IF(C127='BON RECEPT'!H$9,ROW(),"")</f>
        <v/>
      </c>
      <c r="G127" s="6" t="str">
        <f aca="false">IF(AND(B127='BON RECEPT'!H$10,C127='BON RECEPT'!H$9),ROW(),"")</f>
        <v/>
      </c>
    </row>
    <row r="128" customFormat="false" ht="12.8" hidden="false" customHeight="false" outlineLevel="0" collapsed="false">
      <c r="A128" s="1" t="n">
        <v>43230</v>
      </c>
      <c r="B128" s="2" t="s">
        <v>205</v>
      </c>
      <c r="C128" s="4" t="s">
        <v>206</v>
      </c>
      <c r="D128" s="12" t="s">
        <v>215</v>
      </c>
      <c r="E128" s="13" t="n">
        <v>1</v>
      </c>
      <c r="F128" s="5" t="str">
        <f aca="false">IF(C128='BON RECEPT'!H$9,ROW(),"")</f>
        <v/>
      </c>
      <c r="G128" s="6" t="str">
        <f aca="false">IF(AND(B128='BON RECEPT'!H$10,C128='BON RECEPT'!H$9),ROW(),"")</f>
        <v/>
      </c>
    </row>
    <row r="129" customFormat="false" ht="12.8" hidden="false" customHeight="false" outlineLevel="0" collapsed="false">
      <c r="A129" s="1" t="n">
        <v>43230</v>
      </c>
      <c r="B129" s="2" t="s">
        <v>205</v>
      </c>
      <c r="C129" s="4" t="s">
        <v>206</v>
      </c>
      <c r="D129" s="12" t="s">
        <v>216</v>
      </c>
      <c r="E129" s="13" t="n">
        <v>1</v>
      </c>
      <c r="F129" s="5" t="str">
        <f aca="false">IF(C129='BON RECEPT'!H$9,ROW(),"")</f>
        <v/>
      </c>
      <c r="G129" s="6" t="str">
        <f aca="false">IF(AND(B129='BON RECEPT'!H$10,C129='BON RECEPT'!H$9),ROW(),"")</f>
        <v/>
      </c>
    </row>
    <row r="130" customFormat="false" ht="12.8" hidden="false" customHeight="false" outlineLevel="0" collapsed="false">
      <c r="A130" s="1" t="n">
        <v>43102</v>
      </c>
      <c r="B130" s="2" t="s">
        <v>217</v>
      </c>
      <c r="C130" s="4" t="s">
        <v>218</v>
      </c>
      <c r="D130" s="12" t="s">
        <v>219</v>
      </c>
      <c r="E130" s="13" t="n">
        <v>1</v>
      </c>
      <c r="F130" s="5" t="str">
        <f aca="false">IF(C130='BON RECEPT'!H$9,ROW(),"")</f>
        <v/>
      </c>
      <c r="G130" s="6" t="str">
        <f aca="false">IF(AND(B130='BON RECEPT'!H$10,C130='BON RECEPT'!H$9),ROW(),"")</f>
        <v/>
      </c>
    </row>
    <row r="131" customFormat="false" ht="12.8" hidden="false" customHeight="false" outlineLevel="0" collapsed="false">
      <c r="A131" s="1" t="n">
        <v>43102</v>
      </c>
      <c r="B131" s="2" t="s">
        <v>217</v>
      </c>
      <c r="C131" s="4" t="s">
        <v>218</v>
      </c>
      <c r="D131" s="12" t="s">
        <v>220</v>
      </c>
      <c r="E131" s="13" t="n">
        <v>1</v>
      </c>
      <c r="F131" s="5" t="str">
        <f aca="false">IF(C131='BON RECEPT'!H$9,ROW(),"")</f>
        <v/>
      </c>
      <c r="G131" s="6" t="str">
        <f aca="false">IF(AND(B131='BON RECEPT'!H$10,C131='BON RECEPT'!H$9),ROW(),"")</f>
        <v/>
      </c>
    </row>
    <row r="132" customFormat="false" ht="12.8" hidden="false" customHeight="false" outlineLevel="0" collapsed="false">
      <c r="A132" s="1" t="n">
        <v>43102</v>
      </c>
      <c r="B132" s="2" t="s">
        <v>217</v>
      </c>
      <c r="C132" s="4" t="s">
        <v>218</v>
      </c>
      <c r="D132" s="12" t="s">
        <v>221</v>
      </c>
      <c r="E132" s="13" t="n">
        <v>1</v>
      </c>
      <c r="F132" s="5" t="str">
        <f aca="false">IF(C132='BON RECEPT'!H$9,ROW(),"")</f>
        <v/>
      </c>
      <c r="G132" s="6" t="str">
        <f aca="false">IF(AND(B132='BON RECEPT'!H$10,C132='BON RECEPT'!H$9),ROW(),"")</f>
        <v/>
      </c>
    </row>
    <row r="133" customFormat="false" ht="12.8" hidden="false" customHeight="false" outlineLevel="0" collapsed="false">
      <c r="A133" s="1" t="n">
        <v>43102</v>
      </c>
      <c r="B133" s="2" t="s">
        <v>217</v>
      </c>
      <c r="C133" s="4" t="s">
        <v>218</v>
      </c>
      <c r="D133" s="12" t="s">
        <v>222</v>
      </c>
      <c r="E133" s="13" t="n">
        <v>1</v>
      </c>
      <c r="F133" s="5" t="str">
        <f aca="false">IF(C133='BON RECEPT'!H$9,ROW(),"")</f>
        <v/>
      </c>
      <c r="G133" s="6" t="str">
        <f aca="false">IF(AND(B133='BON RECEPT'!H$10,C133='BON RECEPT'!H$9),ROW(),"")</f>
        <v/>
      </c>
    </row>
    <row r="134" customFormat="false" ht="12.8" hidden="false" customHeight="false" outlineLevel="0" collapsed="false">
      <c r="A134" s="1" t="n">
        <v>43102</v>
      </c>
      <c r="B134" s="2" t="s">
        <v>217</v>
      </c>
      <c r="C134" s="4" t="s">
        <v>218</v>
      </c>
      <c r="D134" s="12" t="s">
        <v>223</v>
      </c>
      <c r="E134" s="13" t="n">
        <v>2</v>
      </c>
      <c r="F134" s="5" t="str">
        <f aca="false">IF(C134='BON RECEPT'!H$9,ROW(),"")</f>
        <v/>
      </c>
      <c r="G134" s="6" t="str">
        <f aca="false">IF(AND(B134='BON RECEPT'!H$10,C134='BON RECEPT'!H$9),ROW(),"")</f>
        <v/>
      </c>
    </row>
    <row r="135" customFormat="false" ht="12.8" hidden="false" customHeight="false" outlineLevel="0" collapsed="false">
      <c r="A135" s="1" t="n">
        <v>43102</v>
      </c>
      <c r="B135" s="2" t="s">
        <v>217</v>
      </c>
      <c r="C135" s="4" t="s">
        <v>218</v>
      </c>
      <c r="D135" s="12" t="s">
        <v>224</v>
      </c>
      <c r="E135" s="13" t="n">
        <v>2</v>
      </c>
      <c r="F135" s="5" t="str">
        <f aca="false">IF(C135='BON RECEPT'!H$9,ROW(),"")</f>
        <v/>
      </c>
      <c r="G135" s="6" t="str">
        <f aca="false">IF(AND(B135='BON RECEPT'!H$10,C135='BON RECEPT'!H$9),ROW(),"")</f>
        <v/>
      </c>
    </row>
    <row r="136" customFormat="false" ht="12.8" hidden="false" customHeight="false" outlineLevel="0" collapsed="false">
      <c r="A136" s="1" t="n">
        <v>43102</v>
      </c>
      <c r="B136" s="2" t="s">
        <v>217</v>
      </c>
      <c r="C136" s="4" t="s">
        <v>218</v>
      </c>
      <c r="D136" s="12" t="s">
        <v>225</v>
      </c>
      <c r="E136" s="13" t="n">
        <v>6</v>
      </c>
      <c r="F136" s="5" t="str">
        <f aca="false">IF(C136='BON RECEPT'!H$9,ROW(),"")</f>
        <v/>
      </c>
      <c r="G136" s="6" t="str">
        <f aca="false">IF(AND(B136='BON RECEPT'!H$10,C136='BON RECEPT'!H$9),ROW(),"")</f>
        <v/>
      </c>
    </row>
    <row r="137" customFormat="false" ht="12.8" hidden="false" customHeight="false" outlineLevel="0" collapsed="false">
      <c r="A137" s="1" t="n">
        <v>43102</v>
      </c>
      <c r="B137" s="2" t="s">
        <v>217</v>
      </c>
      <c r="C137" s="4" t="s">
        <v>218</v>
      </c>
      <c r="D137" s="12" t="s">
        <v>226</v>
      </c>
      <c r="E137" s="13" t="n">
        <v>4</v>
      </c>
      <c r="F137" s="5" t="str">
        <f aca="false">IF(C137='BON RECEPT'!H$9,ROW(),"")</f>
        <v/>
      </c>
      <c r="G137" s="6" t="str">
        <f aca="false">IF(AND(B137='BON RECEPT'!H$10,C137='BON RECEPT'!H$9),ROW(),"")</f>
        <v/>
      </c>
    </row>
    <row r="138" customFormat="false" ht="12.8" hidden="false" customHeight="false" outlineLevel="0" collapsed="false">
      <c r="A138" s="1" t="n">
        <v>43102</v>
      </c>
      <c r="B138" s="2" t="s">
        <v>217</v>
      </c>
      <c r="C138" s="4" t="s">
        <v>218</v>
      </c>
      <c r="D138" s="12" t="s">
        <v>227</v>
      </c>
      <c r="E138" s="13" t="n">
        <v>4</v>
      </c>
      <c r="F138" s="5" t="str">
        <f aca="false">IF(C138='BON RECEPT'!H$9,ROW(),"")</f>
        <v/>
      </c>
      <c r="G138" s="6" t="str">
        <f aca="false">IF(AND(B138='BON RECEPT'!H$10,C138='BON RECEPT'!H$9),ROW(),"")</f>
        <v/>
      </c>
    </row>
    <row r="139" customFormat="false" ht="12.8" hidden="false" customHeight="false" outlineLevel="0" collapsed="false">
      <c r="A139" s="1" t="n">
        <v>43102</v>
      </c>
      <c r="B139" s="2" t="s">
        <v>217</v>
      </c>
      <c r="C139" s="4" t="s">
        <v>218</v>
      </c>
      <c r="D139" s="12" t="s">
        <v>228</v>
      </c>
      <c r="E139" s="13" t="n">
        <v>5</v>
      </c>
      <c r="F139" s="5" t="str">
        <f aca="false">IF(C139='BON RECEPT'!H$9,ROW(),"")</f>
        <v/>
      </c>
      <c r="G139" s="6" t="str">
        <f aca="false">IF(AND(B139='BON RECEPT'!H$10,C139='BON RECEPT'!H$9),ROW(),"")</f>
        <v/>
      </c>
    </row>
    <row r="140" customFormat="false" ht="12.8" hidden="false" customHeight="false" outlineLevel="0" collapsed="false">
      <c r="A140" s="1" t="n">
        <v>43102</v>
      </c>
      <c r="B140" s="2" t="s">
        <v>217</v>
      </c>
      <c r="C140" s="4" t="s">
        <v>218</v>
      </c>
      <c r="D140" s="12" t="s">
        <v>229</v>
      </c>
      <c r="E140" s="13" t="n">
        <v>6</v>
      </c>
      <c r="F140" s="5" t="str">
        <f aca="false">IF(C140='BON RECEPT'!H$9,ROW(),"")</f>
        <v/>
      </c>
      <c r="G140" s="6" t="str">
        <f aca="false">IF(AND(B140='BON RECEPT'!H$10,C140='BON RECEPT'!H$9),ROW(),"")</f>
        <v/>
      </c>
    </row>
    <row r="141" customFormat="false" ht="12.8" hidden="false" customHeight="false" outlineLevel="0" collapsed="false">
      <c r="A141" s="1" t="n">
        <v>43102</v>
      </c>
      <c r="B141" s="2" t="s">
        <v>217</v>
      </c>
      <c r="C141" s="4" t="s">
        <v>218</v>
      </c>
      <c r="D141" s="12" t="s">
        <v>230</v>
      </c>
      <c r="E141" s="13" t="n">
        <v>8</v>
      </c>
      <c r="F141" s="5" t="str">
        <f aca="false">IF(C141='BON RECEPT'!H$9,ROW(),"")</f>
        <v/>
      </c>
      <c r="G141" s="6" t="str">
        <f aca="false">IF(AND(B141='BON RECEPT'!H$10,C141='BON RECEPT'!H$9),ROW(),"")</f>
        <v/>
      </c>
    </row>
    <row r="142" customFormat="false" ht="12.8" hidden="false" customHeight="false" outlineLevel="0" collapsed="false">
      <c r="A142" s="1" t="n">
        <v>43102</v>
      </c>
      <c r="B142" s="2" t="s">
        <v>217</v>
      </c>
      <c r="C142" s="4" t="s">
        <v>218</v>
      </c>
      <c r="D142" s="12" t="s">
        <v>231</v>
      </c>
      <c r="E142" s="13" t="n">
        <v>9</v>
      </c>
      <c r="F142" s="5" t="str">
        <f aca="false">IF(C142='BON RECEPT'!H$9,ROW(),"")</f>
        <v/>
      </c>
      <c r="G142" s="6" t="str">
        <f aca="false">IF(AND(B142='BON RECEPT'!H$10,C142='BON RECEPT'!H$9),ROW(),"")</f>
        <v/>
      </c>
    </row>
    <row r="143" customFormat="false" ht="12.8" hidden="false" customHeight="false" outlineLevel="0" collapsed="false">
      <c r="A143" s="1" t="n">
        <v>43102</v>
      </c>
      <c r="B143" s="2" t="s">
        <v>217</v>
      </c>
      <c r="C143" s="4" t="s">
        <v>218</v>
      </c>
      <c r="D143" s="12" t="s">
        <v>232</v>
      </c>
      <c r="E143" s="13" t="n">
        <v>12</v>
      </c>
      <c r="F143" s="5" t="str">
        <f aca="false">IF(C143='BON RECEPT'!H$9,ROW(),"")</f>
        <v/>
      </c>
      <c r="G143" s="6" t="str">
        <f aca="false">IF(AND(B143='BON RECEPT'!H$10,C143='BON RECEPT'!H$9),ROW(),"")</f>
        <v/>
      </c>
    </row>
    <row r="144" customFormat="false" ht="12.8" hidden="false" customHeight="false" outlineLevel="0" collapsed="false">
      <c r="A144" s="1" t="n">
        <v>43102</v>
      </c>
      <c r="B144" s="2" t="s">
        <v>217</v>
      </c>
      <c r="C144" s="4" t="s">
        <v>218</v>
      </c>
      <c r="D144" s="12" t="s">
        <v>233</v>
      </c>
      <c r="E144" s="13" t="n">
        <v>15</v>
      </c>
      <c r="F144" s="5" t="str">
        <f aca="false">IF(C144='BON RECEPT'!H$9,ROW(),"")</f>
        <v/>
      </c>
      <c r="G144" s="6" t="str">
        <f aca="false">IF(AND(B144='BON RECEPT'!H$10,C144='BON RECEPT'!H$9),ROW(),"")</f>
        <v/>
      </c>
    </row>
    <row r="145" customFormat="false" ht="12.8" hidden="false" customHeight="false" outlineLevel="0" collapsed="false">
      <c r="A145" s="1" t="n">
        <v>43102</v>
      </c>
      <c r="B145" s="2" t="s">
        <v>217</v>
      </c>
      <c r="C145" s="4" t="s">
        <v>218</v>
      </c>
      <c r="D145" s="12" t="s">
        <v>234</v>
      </c>
      <c r="E145" s="13" t="n">
        <v>22</v>
      </c>
      <c r="F145" s="5" t="str">
        <f aca="false">IF(C145='BON RECEPT'!H$9,ROW(),"")</f>
        <v/>
      </c>
      <c r="G145" s="6" t="str">
        <f aca="false">IF(AND(B145='BON RECEPT'!H$10,C145='BON RECEPT'!H$9),ROW(),"")</f>
        <v/>
      </c>
    </row>
    <row r="146" customFormat="false" ht="12.8" hidden="false" customHeight="false" outlineLevel="0" collapsed="false">
      <c r="A146" s="1" t="n">
        <v>43102</v>
      </c>
      <c r="B146" s="2" t="s">
        <v>217</v>
      </c>
      <c r="C146" s="4" t="s">
        <v>218</v>
      </c>
      <c r="D146" s="12" t="s">
        <v>235</v>
      </c>
      <c r="E146" s="13" t="n">
        <v>30</v>
      </c>
      <c r="F146" s="5" t="str">
        <f aca="false">IF(C146='BON RECEPT'!H$9,ROW(),"")</f>
        <v/>
      </c>
      <c r="G146" s="6" t="str">
        <f aca="false">IF(AND(B146='BON RECEPT'!H$10,C146='BON RECEPT'!H$9),ROW(),"")</f>
        <v/>
      </c>
    </row>
    <row r="147" customFormat="false" ht="12.8" hidden="false" customHeight="false" outlineLevel="0" collapsed="false">
      <c r="A147" s="1" t="n">
        <v>43100</v>
      </c>
      <c r="B147" s="2" t="s">
        <v>236</v>
      </c>
      <c r="C147" s="4" t="s">
        <v>237</v>
      </c>
      <c r="D147" s="12" t="s">
        <v>238</v>
      </c>
      <c r="E147" s="13" t="n">
        <v>2200</v>
      </c>
      <c r="F147" s="5" t="str">
        <f aca="false">IF(C147='BON RECEPT'!H$9,ROW(),"")</f>
        <v/>
      </c>
      <c r="G147" s="6" t="str">
        <f aca="false">IF(AND(B147='BON RECEPT'!H$10,C147='BON RECEPT'!H$9),ROW(),"")</f>
        <v/>
      </c>
    </row>
    <row r="148" customFormat="false" ht="12.8" hidden="false" customHeight="false" outlineLevel="0" collapsed="false">
      <c r="A148" s="1" t="n">
        <v>43173</v>
      </c>
      <c r="B148" s="2" t="s">
        <v>239</v>
      </c>
      <c r="C148" s="4" t="s">
        <v>240</v>
      </c>
      <c r="D148" s="12" t="s">
        <v>241</v>
      </c>
      <c r="E148" s="13" t="n">
        <v>101050</v>
      </c>
      <c r="F148" s="5" t="str">
        <f aca="false">IF(C148='BON RECEPT'!H$9,ROW(),"")</f>
        <v/>
      </c>
      <c r="G148" s="6" t="str">
        <f aca="false">IF(AND(B148='BON RECEPT'!H$10,C148='BON RECEPT'!H$9),ROW(),"")</f>
        <v/>
      </c>
    </row>
    <row r="149" customFormat="false" ht="12.8" hidden="false" customHeight="false" outlineLevel="0" collapsed="false">
      <c r="A149" s="1" t="n">
        <v>43173</v>
      </c>
      <c r="B149" s="2" t="s">
        <v>239</v>
      </c>
      <c r="C149" s="4" t="s">
        <v>240</v>
      </c>
      <c r="D149" s="12" t="s">
        <v>242</v>
      </c>
      <c r="E149" s="13" t="n">
        <v>100150</v>
      </c>
      <c r="F149" s="5" t="str">
        <f aca="false">IF(C149='BON RECEPT'!H$9,ROW(),"")</f>
        <v/>
      </c>
      <c r="G149" s="6" t="str">
        <f aca="false">IF(AND(B149='BON RECEPT'!H$10,C149='BON RECEPT'!H$9),ROW(),"")</f>
        <v/>
      </c>
    </row>
    <row r="150" customFormat="false" ht="12.8" hidden="false" customHeight="false" outlineLevel="0" collapsed="false">
      <c r="A150" s="1" t="n">
        <v>43173</v>
      </c>
      <c r="B150" s="2" t="s">
        <v>239</v>
      </c>
      <c r="C150" s="4" t="s">
        <v>240</v>
      </c>
      <c r="D150" s="12" t="s">
        <v>243</v>
      </c>
      <c r="E150" s="13" t="n">
        <v>99500</v>
      </c>
      <c r="F150" s="5" t="str">
        <f aca="false">IF(C150='BON RECEPT'!H$9,ROW(),"")</f>
        <v/>
      </c>
      <c r="G150" s="6" t="str">
        <f aca="false">IF(AND(B150='BON RECEPT'!H$10,C150='BON RECEPT'!H$9),ROW(),"")</f>
        <v/>
      </c>
    </row>
    <row r="151" customFormat="false" ht="12.8" hidden="false" customHeight="false" outlineLevel="0" collapsed="false">
      <c r="A151" s="1" t="n">
        <v>43142</v>
      </c>
      <c r="B151" s="2" t="s">
        <v>244</v>
      </c>
      <c r="C151" s="4" t="s">
        <v>245</v>
      </c>
      <c r="D151" s="12" t="s">
        <v>246</v>
      </c>
      <c r="E151" s="13" t="n">
        <v>2100000</v>
      </c>
      <c r="F151" s="5" t="str">
        <f aca="false">IF(C151='BON RECEPT'!H$9,ROW(),"")</f>
        <v/>
      </c>
      <c r="G151" s="6" t="str">
        <f aca="false">IF(AND(B151='BON RECEPT'!H$10,C151='BON RECEPT'!H$9),ROW(),"")</f>
        <v/>
      </c>
    </row>
    <row r="152" customFormat="false" ht="12.8" hidden="false" customHeight="false" outlineLevel="0" collapsed="false">
      <c r="A152" s="1" t="n">
        <v>43122</v>
      </c>
      <c r="B152" s="2" t="s">
        <v>247</v>
      </c>
      <c r="C152" s="4" t="s">
        <v>248</v>
      </c>
      <c r="D152" s="12" t="s">
        <v>249</v>
      </c>
      <c r="E152" s="13" t="n">
        <v>109650</v>
      </c>
      <c r="F152" s="5" t="str">
        <f aca="false">IF(C152='BON RECEPT'!H$9,ROW(),"")</f>
        <v/>
      </c>
      <c r="G152" s="6" t="str">
        <f aca="false">IF(AND(B152='BON RECEPT'!H$10,C152='BON RECEPT'!H$9),ROW(),"")</f>
        <v/>
      </c>
    </row>
    <row r="153" customFormat="false" ht="12.8" hidden="false" customHeight="false" outlineLevel="0" collapsed="false">
      <c r="A153" s="1" t="n">
        <v>43122</v>
      </c>
      <c r="B153" s="2" t="s">
        <v>247</v>
      </c>
      <c r="C153" s="4" t="s">
        <v>248</v>
      </c>
      <c r="D153" s="12" t="s">
        <v>250</v>
      </c>
      <c r="E153" s="13" t="n">
        <v>202600</v>
      </c>
      <c r="F153" s="5" t="str">
        <f aca="false">IF(C153='BON RECEPT'!H$9,ROW(),"")</f>
        <v/>
      </c>
      <c r="G153" s="6" t="str">
        <f aca="false">IF(AND(B153='BON RECEPT'!H$10,C153='BON RECEPT'!H$9),ROW(),"")</f>
        <v/>
      </c>
    </row>
    <row r="154" customFormat="false" ht="12.8" hidden="false" customHeight="false" outlineLevel="0" collapsed="false">
      <c r="A154" s="1" t="n">
        <v>43122</v>
      </c>
      <c r="B154" s="2" t="s">
        <v>247</v>
      </c>
      <c r="C154" s="4" t="s">
        <v>248</v>
      </c>
      <c r="D154" s="12" t="s">
        <v>251</v>
      </c>
      <c r="E154" s="13" t="n">
        <v>79570</v>
      </c>
      <c r="F154" s="5" t="str">
        <f aca="false">IF(C154='BON RECEPT'!H$9,ROW(),"")</f>
        <v/>
      </c>
      <c r="G154" s="6" t="str">
        <f aca="false">IF(AND(B154='BON RECEPT'!H$10,C154='BON RECEPT'!H$9),ROW(),"")</f>
        <v/>
      </c>
    </row>
    <row r="155" customFormat="false" ht="12.8" hidden="false" customHeight="false" outlineLevel="0" collapsed="false">
      <c r="A155" s="1" t="n">
        <v>43234</v>
      </c>
      <c r="B155" s="2" t="s">
        <v>252</v>
      </c>
      <c r="C155" s="4" t="s">
        <v>253</v>
      </c>
      <c r="D155" s="12" t="s">
        <v>254</v>
      </c>
      <c r="E155" s="13" t="n">
        <v>151150</v>
      </c>
      <c r="F155" s="5" t="str">
        <f aca="false">IF(C155='BON RECEPT'!H$9,ROW(),"")</f>
        <v/>
      </c>
      <c r="G155" s="6" t="str">
        <f aca="false">IF(AND(B155='BON RECEPT'!H$10,C155='BON RECEPT'!H$9),ROW(),"")</f>
        <v/>
      </c>
    </row>
    <row r="156" customFormat="false" ht="12.8" hidden="false" customHeight="false" outlineLevel="0" collapsed="false">
      <c r="A156" s="1" t="n">
        <v>43234</v>
      </c>
      <c r="B156" s="2" t="s">
        <v>252</v>
      </c>
      <c r="C156" s="4" t="s">
        <v>253</v>
      </c>
      <c r="D156" s="12" t="s">
        <v>255</v>
      </c>
      <c r="E156" s="13" t="n">
        <v>39600</v>
      </c>
      <c r="F156" s="5" t="str">
        <f aca="false">IF(C156='BON RECEPT'!H$9,ROW(),"")</f>
        <v/>
      </c>
      <c r="G156" s="6" t="str">
        <f aca="false">IF(AND(B156='BON RECEPT'!H$10,C156='BON RECEPT'!H$9),ROW(),"")</f>
        <v/>
      </c>
    </row>
    <row r="157" customFormat="false" ht="12.8" hidden="false" customHeight="false" outlineLevel="0" collapsed="false">
      <c r="A157" s="1" t="n">
        <v>43234</v>
      </c>
      <c r="B157" s="2" t="s">
        <v>252</v>
      </c>
      <c r="C157" s="4" t="s">
        <v>253</v>
      </c>
      <c r="D157" s="12" t="s">
        <v>256</v>
      </c>
      <c r="E157" s="13" t="n">
        <v>199600</v>
      </c>
      <c r="F157" s="5" t="str">
        <f aca="false">IF(C157='BON RECEPT'!H$9,ROW(),"")</f>
        <v/>
      </c>
      <c r="G157" s="6" t="str">
        <f aca="false">IF(AND(B157='BON RECEPT'!H$10,C157='BON RECEPT'!H$9),ROW(),"")</f>
        <v/>
      </c>
    </row>
    <row r="158" customFormat="false" ht="12.8" hidden="false" customHeight="false" outlineLevel="0" collapsed="false">
      <c r="A158" s="1" t="n">
        <v>43178</v>
      </c>
      <c r="B158" s="2" t="s">
        <v>257</v>
      </c>
      <c r="C158" s="4" t="s">
        <v>258</v>
      </c>
      <c r="D158" s="12" t="s">
        <v>259</v>
      </c>
      <c r="E158" s="13" t="n">
        <v>1</v>
      </c>
      <c r="F158" s="5" t="str">
        <f aca="false">IF(C158='BON RECEPT'!H$9,ROW(),"")</f>
        <v/>
      </c>
      <c r="G158" s="6" t="str">
        <f aca="false">IF(AND(B158='BON RECEPT'!H$10,C158='BON RECEPT'!H$9),ROW(),"")</f>
        <v/>
      </c>
    </row>
    <row r="159" customFormat="false" ht="12.8" hidden="false" customHeight="false" outlineLevel="0" collapsed="false">
      <c r="A159" s="1" t="n">
        <v>43178</v>
      </c>
      <c r="B159" s="2" t="s">
        <v>257</v>
      </c>
      <c r="C159" s="4" t="s">
        <v>260</v>
      </c>
      <c r="D159" s="12" t="s">
        <v>261</v>
      </c>
      <c r="E159" s="13" t="n">
        <v>1</v>
      </c>
      <c r="F159" s="5" t="str">
        <f aca="false">IF(C159='BON RECEPT'!H$9,ROW(),"")</f>
        <v/>
      </c>
      <c r="G159" s="6" t="str">
        <f aca="false">IF(AND(B159='BON RECEPT'!H$10,C159='BON RECEPT'!H$9),ROW(),"")</f>
        <v/>
      </c>
    </row>
    <row r="160" customFormat="false" ht="12.8" hidden="false" customHeight="false" outlineLevel="0" collapsed="false">
      <c r="A160" s="1" t="n">
        <v>43178</v>
      </c>
      <c r="B160" s="2" t="s">
        <v>257</v>
      </c>
      <c r="C160" s="4" t="s">
        <v>262</v>
      </c>
      <c r="D160" s="12" t="s">
        <v>263</v>
      </c>
      <c r="E160" s="13" t="n">
        <v>1</v>
      </c>
      <c r="F160" s="5" t="str">
        <f aca="false">IF(C160='BON RECEPT'!H$9,ROW(),"")</f>
        <v/>
      </c>
      <c r="G160" s="6" t="str">
        <f aca="false">IF(AND(B160='BON RECEPT'!H$10,C160='BON RECEPT'!H$9),ROW(),"")</f>
        <v/>
      </c>
    </row>
    <row r="161" customFormat="false" ht="12.8" hidden="false" customHeight="false" outlineLevel="0" collapsed="false">
      <c r="A161" s="1" t="n">
        <v>43149</v>
      </c>
      <c r="B161" s="2" t="s">
        <v>264</v>
      </c>
      <c r="C161" s="4" t="s">
        <v>265</v>
      </c>
      <c r="D161" s="12" t="s">
        <v>266</v>
      </c>
      <c r="E161" s="13" t="n">
        <v>2300</v>
      </c>
      <c r="F161" s="5" t="str">
        <f aca="false">IF(C161='BON RECEPT'!H$9,ROW(),"")</f>
        <v/>
      </c>
      <c r="G161" s="6" t="str">
        <f aca="false">IF(AND(B161='BON RECEPT'!H$10,C161='BON RECEPT'!H$9),ROW(),"")</f>
        <v/>
      </c>
    </row>
    <row r="162" customFormat="false" ht="12.8" hidden="false" customHeight="false" outlineLevel="0" collapsed="false">
      <c r="A162" s="1" t="n">
        <v>43149</v>
      </c>
      <c r="B162" s="2" t="s">
        <v>264</v>
      </c>
      <c r="C162" s="4" t="s">
        <v>267</v>
      </c>
      <c r="D162" s="12" t="s">
        <v>268</v>
      </c>
      <c r="E162" s="13" t="n">
        <v>1</v>
      </c>
      <c r="F162" s="5" t="str">
        <f aca="false">IF(C162='BON RECEPT'!H$9,ROW(),"")</f>
        <v/>
      </c>
      <c r="G162" s="6" t="str">
        <f aca="false">IF(AND(B162='BON RECEPT'!H$10,C162='BON RECEPT'!H$9),ROW(),"")</f>
        <v/>
      </c>
    </row>
    <row r="163" customFormat="false" ht="12.8" hidden="false" customHeight="false" outlineLevel="0" collapsed="false">
      <c r="A163" s="1" t="n">
        <v>43229</v>
      </c>
      <c r="B163" s="2" t="s">
        <v>269</v>
      </c>
      <c r="C163" s="4" t="s">
        <v>270</v>
      </c>
      <c r="D163" s="17" t="s">
        <v>271</v>
      </c>
      <c r="E163" s="13" t="n">
        <v>5</v>
      </c>
      <c r="F163" s="5" t="str">
        <f aca="false">IF(C163='BON RECEPT'!H$9,ROW(),"")</f>
        <v/>
      </c>
      <c r="G163" s="6" t="str">
        <f aca="false">IF(AND(B163='BON RECEPT'!H$10,C163='BON RECEPT'!H$9),ROW(),"")</f>
        <v/>
      </c>
    </row>
    <row r="164" customFormat="false" ht="12.8" hidden="false" customHeight="false" outlineLevel="0" collapsed="false">
      <c r="A164" s="1" t="n">
        <v>43229</v>
      </c>
      <c r="B164" s="2" t="s">
        <v>269</v>
      </c>
      <c r="C164" s="4" t="s">
        <v>272</v>
      </c>
      <c r="D164" s="17" t="s">
        <v>273</v>
      </c>
      <c r="E164" s="13" t="n">
        <v>5</v>
      </c>
      <c r="F164" s="5" t="str">
        <f aca="false">IF(C164='BON RECEPT'!H$9,ROW(),"")</f>
        <v/>
      </c>
      <c r="G164" s="6" t="str">
        <f aca="false">IF(AND(B164='BON RECEPT'!H$10,C164='BON RECEPT'!H$9),ROW(),"")</f>
        <v/>
      </c>
    </row>
    <row r="165" customFormat="false" ht="12.8" hidden="false" customHeight="false" outlineLevel="0" collapsed="false">
      <c r="A165" s="1" t="n">
        <v>43229</v>
      </c>
      <c r="B165" s="2" t="s">
        <v>269</v>
      </c>
      <c r="C165" s="4" t="s">
        <v>274</v>
      </c>
      <c r="D165" s="17" t="s">
        <v>275</v>
      </c>
      <c r="E165" s="13" t="n">
        <v>5</v>
      </c>
      <c r="F165" s="5" t="str">
        <f aca="false">IF(C165='BON RECEPT'!H$9,ROW(),"")</f>
        <v/>
      </c>
      <c r="G165" s="6" t="str">
        <f aca="false">IF(AND(B165='BON RECEPT'!H$10,C165='BON RECEPT'!H$9),ROW(),"")</f>
        <v/>
      </c>
    </row>
    <row r="166" customFormat="false" ht="12.8" hidden="false" customHeight="false" outlineLevel="0" collapsed="false">
      <c r="A166" s="1" t="n">
        <v>43229</v>
      </c>
      <c r="B166" s="2" t="s">
        <v>269</v>
      </c>
      <c r="C166" s="4" t="s">
        <v>276</v>
      </c>
      <c r="D166" s="12" t="s">
        <v>277</v>
      </c>
      <c r="E166" s="13" t="n">
        <v>1</v>
      </c>
      <c r="F166" s="5" t="str">
        <f aca="false">IF(C166='BON RECEPT'!H$9,ROW(),"")</f>
        <v/>
      </c>
      <c r="G166" s="6" t="str">
        <f aca="false">IF(AND(B166='BON RECEPT'!H$10,C166='BON RECEPT'!H$9),ROW(),"")</f>
        <v/>
      </c>
    </row>
    <row r="167" customFormat="false" ht="12.8" hidden="false" customHeight="false" outlineLevel="0" collapsed="false">
      <c r="A167" s="1" t="n">
        <v>43229</v>
      </c>
      <c r="B167" s="2" t="s">
        <v>269</v>
      </c>
      <c r="C167" s="4" t="s">
        <v>278</v>
      </c>
      <c r="D167" s="17" t="s">
        <v>279</v>
      </c>
      <c r="E167" s="13" t="n">
        <v>7</v>
      </c>
      <c r="F167" s="5" t="str">
        <f aca="false">IF(C167='BON RECEPT'!H$9,ROW(),"")</f>
        <v/>
      </c>
      <c r="G167" s="6" t="str">
        <f aca="false">IF(AND(B167='BON RECEPT'!H$10,C167='BON RECEPT'!H$9),ROW(),"")</f>
        <v/>
      </c>
    </row>
    <row r="168" customFormat="false" ht="12.8" hidden="false" customHeight="false" outlineLevel="0" collapsed="false">
      <c r="A168" s="1" t="n">
        <v>43229</v>
      </c>
      <c r="B168" s="2" t="s">
        <v>269</v>
      </c>
      <c r="C168" s="4" t="s">
        <v>280</v>
      </c>
      <c r="D168" s="17" t="s">
        <v>281</v>
      </c>
      <c r="E168" s="13" t="n">
        <v>2</v>
      </c>
      <c r="F168" s="5" t="str">
        <f aca="false">IF(C168='BON RECEPT'!H$9,ROW(),"")</f>
        <v/>
      </c>
      <c r="G168" s="6" t="str">
        <f aca="false">IF(AND(B168='BON RECEPT'!H$10,C168='BON RECEPT'!H$9),ROW(),"")</f>
        <v/>
      </c>
    </row>
    <row r="169" customFormat="false" ht="12.8" hidden="false" customHeight="false" outlineLevel="0" collapsed="false">
      <c r="A169" s="1" t="n">
        <v>43226</v>
      </c>
      <c r="B169" s="2" t="s">
        <v>282</v>
      </c>
      <c r="C169" s="4" t="s">
        <v>283</v>
      </c>
      <c r="D169" s="12" t="s">
        <v>284</v>
      </c>
      <c r="E169" s="13" t="n">
        <v>1</v>
      </c>
      <c r="F169" s="5" t="str">
        <f aca="false">IF(C169='BON RECEPT'!H$9,ROW(),"")</f>
        <v/>
      </c>
      <c r="G169" s="6" t="str">
        <f aca="false">IF(AND(B169='BON RECEPT'!H$10,C169='BON RECEPT'!H$9),ROW(),"")</f>
        <v/>
      </c>
    </row>
    <row r="170" customFormat="false" ht="12.8" hidden="false" customHeight="false" outlineLevel="0" collapsed="false">
      <c r="A170" s="1" t="n">
        <v>43187</v>
      </c>
      <c r="B170" s="2" t="s">
        <v>285</v>
      </c>
      <c r="C170" s="4" t="s">
        <v>286</v>
      </c>
      <c r="D170" s="12" t="s">
        <v>287</v>
      </c>
      <c r="E170" s="13" t="n">
        <v>720</v>
      </c>
      <c r="F170" s="5" t="str">
        <f aca="false">IF(C170='BON RECEPT'!H$9,ROW(),"")</f>
        <v/>
      </c>
      <c r="G170" s="6" t="str">
        <f aca="false">IF(AND(B170='BON RECEPT'!H$10,C170='BON RECEPT'!H$9),ROW(),"")</f>
        <v/>
      </c>
    </row>
    <row r="171" customFormat="false" ht="12.8" hidden="false" customHeight="false" outlineLevel="0" collapsed="false">
      <c r="A171" s="1" t="n">
        <v>43122</v>
      </c>
      <c r="B171" s="2" t="s">
        <v>288</v>
      </c>
      <c r="C171" s="4" t="s">
        <v>289</v>
      </c>
      <c r="D171" s="12" t="s">
        <v>290</v>
      </c>
      <c r="E171" s="13" t="n">
        <v>6000</v>
      </c>
      <c r="F171" s="5" t="str">
        <f aca="false">IF(C171='BON RECEPT'!H$9,ROW(),"")</f>
        <v/>
      </c>
      <c r="G171" s="6" t="str">
        <f aca="false">IF(AND(B171='BON RECEPT'!H$10,C171='BON RECEPT'!H$9),ROW(),"")</f>
        <v/>
      </c>
    </row>
    <row r="172" customFormat="false" ht="12.8" hidden="false" customHeight="false" outlineLevel="0" collapsed="false">
      <c r="A172" s="1" t="n">
        <v>43122</v>
      </c>
      <c r="B172" s="2" t="s">
        <v>288</v>
      </c>
      <c r="C172" s="4" t="s">
        <v>291</v>
      </c>
      <c r="D172" s="12" t="s">
        <v>292</v>
      </c>
      <c r="E172" s="13" t="n">
        <v>1</v>
      </c>
      <c r="F172" s="5" t="str">
        <f aca="false">IF(C172='BON RECEPT'!H$9,ROW(),"")</f>
        <v/>
      </c>
      <c r="G172" s="6" t="str">
        <f aca="false">IF(AND(B172='BON RECEPT'!H$10,C172='BON RECEPT'!H$9),ROW(),"")</f>
        <v/>
      </c>
    </row>
    <row r="173" customFormat="false" ht="12.8" hidden="false" customHeight="false" outlineLevel="0" collapsed="false">
      <c r="A173" s="1" t="n">
        <v>43151</v>
      </c>
      <c r="B173" s="2" t="s">
        <v>293</v>
      </c>
      <c r="C173" s="4" t="s">
        <v>294</v>
      </c>
      <c r="D173" s="12" t="s">
        <v>295</v>
      </c>
      <c r="E173" s="13" t="n">
        <v>1950</v>
      </c>
      <c r="F173" s="5" t="str">
        <f aca="false">IF(C173='BON RECEPT'!H$9,ROW(),"")</f>
        <v/>
      </c>
      <c r="G173" s="6" t="str">
        <f aca="false">IF(AND(B173='BON RECEPT'!H$10,C173='BON RECEPT'!H$9),ROW(),"")</f>
        <v/>
      </c>
    </row>
    <row r="174" customFormat="false" ht="12.8" hidden="false" customHeight="false" outlineLevel="0" collapsed="false">
      <c r="A174" s="1" t="n">
        <v>43151</v>
      </c>
      <c r="B174" s="2" t="s">
        <v>293</v>
      </c>
      <c r="C174" s="4" t="s">
        <v>296</v>
      </c>
      <c r="D174" s="12" t="s">
        <v>297</v>
      </c>
      <c r="E174" s="13" t="n">
        <v>1</v>
      </c>
      <c r="F174" s="5" t="str">
        <f aca="false">IF(C174='BON RECEPT'!H$9,ROW(),"")</f>
        <v/>
      </c>
      <c r="G174" s="6" t="str">
        <f aca="false">IF(AND(B174='BON RECEPT'!H$10,C174='BON RECEPT'!H$9),ROW(),"")</f>
        <v/>
      </c>
    </row>
    <row r="175" customFormat="false" ht="12.8" hidden="false" customHeight="false" outlineLevel="0" collapsed="false">
      <c r="A175" s="1" t="n">
        <v>43151</v>
      </c>
      <c r="B175" s="2" t="s">
        <v>293</v>
      </c>
      <c r="C175" s="4" t="s">
        <v>298</v>
      </c>
      <c r="D175" s="12" t="s">
        <v>299</v>
      </c>
      <c r="E175" s="13" t="n">
        <v>1950</v>
      </c>
      <c r="F175" s="5" t="str">
        <f aca="false">IF(C175='BON RECEPT'!H$9,ROW(),"")</f>
        <v/>
      </c>
      <c r="G175" s="6" t="str">
        <f aca="false">IF(AND(B175='BON RECEPT'!H$10,C175='BON RECEPT'!H$9),ROW(),"")</f>
        <v/>
      </c>
    </row>
    <row r="176" customFormat="false" ht="12.8" hidden="false" customHeight="false" outlineLevel="0" collapsed="false">
      <c r="A176" s="1" t="n">
        <v>43151</v>
      </c>
      <c r="B176" s="2" t="s">
        <v>293</v>
      </c>
      <c r="C176" s="4" t="s">
        <v>300</v>
      </c>
      <c r="D176" s="12" t="s">
        <v>301</v>
      </c>
      <c r="E176" s="13" t="n">
        <v>500</v>
      </c>
      <c r="F176" s="5" t="str">
        <f aca="false">IF(C176='BON RECEPT'!H$9,ROW(),"")</f>
        <v/>
      </c>
      <c r="G176" s="6" t="str">
        <f aca="false">IF(AND(B176='BON RECEPT'!H$10,C176='BON RECEPT'!H$9),ROW(),"")</f>
        <v/>
      </c>
    </row>
    <row r="177" customFormat="false" ht="12.8" hidden="false" customHeight="false" outlineLevel="0" collapsed="false">
      <c r="A177" s="1" t="n">
        <v>43151</v>
      </c>
      <c r="B177" s="2" t="s">
        <v>293</v>
      </c>
      <c r="C177" s="4" t="s">
        <v>302</v>
      </c>
      <c r="D177" s="12" t="s">
        <v>303</v>
      </c>
      <c r="E177" s="13" t="n">
        <v>7500</v>
      </c>
      <c r="F177" s="5" t="str">
        <f aca="false">IF(C177='BON RECEPT'!H$9,ROW(),"")</f>
        <v/>
      </c>
      <c r="G177" s="6" t="str">
        <f aca="false">IF(AND(B177='BON RECEPT'!H$10,C177='BON RECEPT'!H$9),ROW(),"")</f>
        <v/>
      </c>
    </row>
    <row r="178" customFormat="false" ht="12.8" hidden="false" customHeight="false" outlineLevel="0" collapsed="false">
      <c r="A178" s="1" t="n">
        <v>43151</v>
      </c>
      <c r="B178" s="2" t="s">
        <v>293</v>
      </c>
      <c r="C178" s="4" t="s">
        <v>304</v>
      </c>
      <c r="D178" s="12" t="s">
        <v>305</v>
      </c>
      <c r="E178" s="13" t="n">
        <v>1</v>
      </c>
      <c r="F178" s="5" t="str">
        <f aca="false">IF(C178='BON RECEPT'!H$9,ROW(),"")</f>
        <v/>
      </c>
      <c r="G178" s="6" t="str">
        <f aca="false">IF(AND(B178='BON RECEPT'!H$10,C178='BON RECEPT'!H$9),ROW(),"")</f>
        <v/>
      </c>
    </row>
    <row r="179" customFormat="false" ht="12.8" hidden="false" customHeight="false" outlineLevel="0" collapsed="false">
      <c r="A179" s="1" t="s">
        <v>306</v>
      </c>
      <c r="B179" s="2" t="s">
        <v>307</v>
      </c>
      <c r="C179" s="4" t="s">
        <v>308</v>
      </c>
      <c r="D179" s="12" t="s">
        <v>309</v>
      </c>
      <c r="E179" s="13" t="n">
        <v>1</v>
      </c>
      <c r="F179" s="5" t="str">
        <f aca="false">IF(C179='BON RECEPT'!H$9,ROW(),"")</f>
        <v/>
      </c>
      <c r="G179" s="6" t="str">
        <f aca="false">IF(AND(B179='BON RECEPT'!H$10,C179='BON RECEPT'!H$9),ROW(),"")</f>
        <v/>
      </c>
    </row>
    <row r="180" customFormat="false" ht="12.8" hidden="false" customHeight="false" outlineLevel="0" collapsed="false">
      <c r="A180" s="1" t="s">
        <v>306</v>
      </c>
      <c r="B180" s="2" t="s">
        <v>307</v>
      </c>
      <c r="C180" s="4" t="s">
        <v>310</v>
      </c>
      <c r="D180" s="12" t="s">
        <v>311</v>
      </c>
      <c r="E180" s="13" t="n">
        <v>1</v>
      </c>
      <c r="F180" s="5" t="str">
        <f aca="false">IF(C180='BON RECEPT'!H$9,ROW(),"")</f>
        <v/>
      </c>
      <c r="G180" s="6" t="str">
        <f aca="false">IF(AND(B180='BON RECEPT'!H$10,C180='BON RECEPT'!H$9),ROW(),"")</f>
        <v/>
      </c>
    </row>
    <row r="181" customFormat="false" ht="12.8" hidden="false" customHeight="false" outlineLevel="0" collapsed="false">
      <c r="A181" s="1" t="n">
        <v>43191</v>
      </c>
      <c r="B181" s="2" t="s">
        <v>312</v>
      </c>
      <c r="C181" s="4" t="s">
        <v>313</v>
      </c>
      <c r="D181" s="12" t="s">
        <v>314</v>
      </c>
      <c r="E181" s="13" t="n">
        <v>5</v>
      </c>
      <c r="F181" s="5" t="str">
        <f aca="false">IF(C181='BON RECEPT'!H$9,ROW(),"")</f>
        <v/>
      </c>
      <c r="G181" s="6" t="str">
        <f aca="false">IF(AND(B181='BON RECEPT'!H$10,C181='BON RECEPT'!H$9),ROW(),"")</f>
        <v/>
      </c>
    </row>
    <row r="182" customFormat="false" ht="12.8" hidden="false" customHeight="false" outlineLevel="0" collapsed="false">
      <c r="A182" s="1" t="n">
        <v>43198</v>
      </c>
      <c r="B182" s="2" t="s">
        <v>315</v>
      </c>
      <c r="C182" s="4" t="s">
        <v>316</v>
      </c>
      <c r="D182" s="12" t="s">
        <v>317</v>
      </c>
      <c r="E182" s="13" t="n">
        <v>1</v>
      </c>
      <c r="F182" s="5" t="str">
        <f aca="false">IF(C182='BON RECEPT'!H$9,ROW(),"")</f>
        <v/>
      </c>
      <c r="G182" s="6" t="str">
        <f aca="false">IF(AND(B182='BON RECEPT'!H$10,C182='BON RECEPT'!H$9),ROW(),"")</f>
        <v/>
      </c>
    </row>
    <row r="183" customFormat="false" ht="12.8" hidden="false" customHeight="false" outlineLevel="0" collapsed="false">
      <c r="A183" s="1" t="n">
        <v>43198</v>
      </c>
      <c r="B183" s="2" t="s">
        <v>315</v>
      </c>
      <c r="C183" s="4" t="s">
        <v>318</v>
      </c>
      <c r="D183" s="12" t="s">
        <v>319</v>
      </c>
      <c r="E183" s="13" t="n">
        <v>1</v>
      </c>
      <c r="F183" s="5" t="str">
        <f aca="false">IF(C183='BON RECEPT'!H$9,ROW(),"")</f>
        <v/>
      </c>
      <c r="G183" s="6" t="str">
        <f aca="false">IF(AND(B183='BON RECEPT'!H$10,C183='BON RECEPT'!H$9),ROW(),"")</f>
        <v/>
      </c>
    </row>
    <row r="184" customFormat="false" ht="12.8" hidden="false" customHeight="false" outlineLevel="0" collapsed="false">
      <c r="A184" s="1" t="n">
        <v>43226</v>
      </c>
      <c r="B184" s="2" t="s">
        <v>320</v>
      </c>
      <c r="C184" s="4" t="s">
        <v>321</v>
      </c>
      <c r="D184" s="12" t="s">
        <v>322</v>
      </c>
      <c r="E184" s="13" t="n">
        <v>2</v>
      </c>
      <c r="F184" s="5" t="str">
        <f aca="false">IF(C184='BON RECEPT'!H$9,ROW(),"")</f>
        <v/>
      </c>
      <c r="G184" s="6" t="str">
        <f aca="false">IF(AND(B184='BON RECEPT'!H$10,C184='BON RECEPT'!H$9),ROW(),"")</f>
        <v/>
      </c>
    </row>
    <row r="185" customFormat="false" ht="12.8" hidden="false" customHeight="false" outlineLevel="0" collapsed="false">
      <c r="A185" s="1" t="n">
        <v>43226</v>
      </c>
      <c r="B185" s="2" t="s">
        <v>320</v>
      </c>
      <c r="C185" s="4" t="s">
        <v>323</v>
      </c>
      <c r="D185" s="12" t="s">
        <v>324</v>
      </c>
      <c r="E185" s="13" t="n">
        <v>2</v>
      </c>
      <c r="F185" s="5" t="str">
        <f aca="false">IF(C185='BON RECEPT'!H$9,ROW(),"")</f>
        <v/>
      </c>
      <c r="G185" s="6" t="str">
        <f aca="false">IF(AND(B185='BON RECEPT'!H$10,C185='BON RECEPT'!H$9),ROW(),"")</f>
        <v/>
      </c>
    </row>
    <row r="186" customFormat="false" ht="12.8" hidden="false" customHeight="false" outlineLevel="0" collapsed="false">
      <c r="A186" s="1" t="n">
        <v>43110</v>
      </c>
      <c r="B186" s="2" t="s">
        <v>325</v>
      </c>
      <c r="C186" s="4" t="s">
        <v>326</v>
      </c>
      <c r="D186" s="12" t="s">
        <v>327</v>
      </c>
      <c r="E186" s="13" t="n">
        <v>1000</v>
      </c>
      <c r="F186" s="5" t="str">
        <f aca="false">IF(C186='BON RECEPT'!H$9,ROW(),"")</f>
        <v/>
      </c>
      <c r="G186" s="6" t="str">
        <f aca="false">IF(AND(B186='BON RECEPT'!H$10,C186='BON RECEPT'!H$9),ROW(),"")</f>
        <v/>
      </c>
    </row>
    <row r="187" customFormat="false" ht="12.8" hidden="false" customHeight="false" outlineLevel="0" collapsed="false">
      <c r="A187" s="1" t="n">
        <v>43110</v>
      </c>
      <c r="B187" s="2" t="s">
        <v>325</v>
      </c>
      <c r="C187" s="4" t="s">
        <v>326</v>
      </c>
      <c r="D187" s="12" t="s">
        <v>328</v>
      </c>
      <c r="E187" s="13" t="n">
        <v>775</v>
      </c>
      <c r="F187" s="5" t="str">
        <f aca="false">IF(C187='BON RECEPT'!H$9,ROW(),"")</f>
        <v/>
      </c>
      <c r="G187" s="6" t="str">
        <f aca="false">IF(AND(B187='BON RECEPT'!H$10,C187='BON RECEPT'!H$9),ROW(),"")</f>
        <v/>
      </c>
    </row>
    <row r="188" customFormat="false" ht="12.8" hidden="false" customHeight="false" outlineLevel="0" collapsed="false">
      <c r="A188" s="1" t="n">
        <v>43110</v>
      </c>
      <c r="B188" s="2" t="s">
        <v>325</v>
      </c>
      <c r="C188" s="4" t="s">
        <v>326</v>
      </c>
      <c r="D188" s="12" t="s">
        <v>329</v>
      </c>
      <c r="E188" s="13" t="n">
        <v>1</v>
      </c>
      <c r="F188" s="5" t="str">
        <f aca="false">IF(C188='BON RECEPT'!H$9,ROW(),"")</f>
        <v/>
      </c>
      <c r="G188" s="6" t="str">
        <f aca="false">IF(AND(B188='BON RECEPT'!H$10,C188='BON RECEPT'!H$9),ROW(),"")</f>
        <v/>
      </c>
    </row>
    <row r="189" customFormat="false" ht="12.8" hidden="false" customHeight="false" outlineLevel="0" collapsed="false">
      <c r="A189" s="1" t="n">
        <v>43110</v>
      </c>
      <c r="B189" s="2" t="s">
        <v>325</v>
      </c>
      <c r="C189" s="4" t="s">
        <v>326</v>
      </c>
      <c r="D189" s="12" t="s">
        <v>330</v>
      </c>
      <c r="E189" s="13" t="n">
        <v>1000</v>
      </c>
      <c r="F189" s="5" t="str">
        <f aca="false">IF(C189='BON RECEPT'!H$9,ROW(),"")</f>
        <v/>
      </c>
      <c r="G189" s="6" t="str">
        <f aca="false">IF(AND(B189='BON RECEPT'!H$10,C189='BON RECEPT'!H$9),ROW(),"")</f>
        <v/>
      </c>
    </row>
    <row r="190" customFormat="false" ht="12.8" hidden="false" customHeight="false" outlineLevel="0" collapsed="false">
      <c r="A190" s="1" t="n">
        <v>43110</v>
      </c>
      <c r="B190" s="2" t="s">
        <v>325</v>
      </c>
      <c r="C190" s="4" t="s">
        <v>326</v>
      </c>
      <c r="D190" s="12" t="s">
        <v>331</v>
      </c>
      <c r="E190" s="13" t="n">
        <v>775</v>
      </c>
      <c r="F190" s="5" t="str">
        <f aca="false">IF(C190='BON RECEPT'!H$9,ROW(),"")</f>
        <v/>
      </c>
      <c r="G190" s="6" t="str">
        <f aca="false">IF(AND(B190='BON RECEPT'!H$10,C190='BON RECEPT'!H$9),ROW(),"")</f>
        <v/>
      </c>
    </row>
    <row r="191" customFormat="false" ht="12.8" hidden="false" customHeight="false" outlineLevel="0" collapsed="false">
      <c r="A191" s="1" t="n">
        <v>43110</v>
      </c>
      <c r="B191" s="2" t="s">
        <v>325</v>
      </c>
      <c r="C191" s="4" t="s">
        <v>326</v>
      </c>
      <c r="D191" s="12" t="s">
        <v>332</v>
      </c>
      <c r="E191" s="13" t="n">
        <v>5000</v>
      </c>
      <c r="F191" s="5" t="str">
        <f aca="false">IF(C191='BON RECEPT'!H$9,ROW(),"")</f>
        <v/>
      </c>
      <c r="G191" s="6" t="str">
        <f aca="false">IF(AND(B191='BON RECEPT'!H$10,C191='BON RECEPT'!H$9),ROW(),"")</f>
        <v/>
      </c>
    </row>
    <row r="192" customFormat="false" ht="12.8" hidden="false" customHeight="false" outlineLevel="0" collapsed="false">
      <c r="A192" s="1" t="n">
        <v>43110</v>
      </c>
      <c r="B192" s="2" t="s">
        <v>325</v>
      </c>
      <c r="C192" s="4" t="s">
        <v>326</v>
      </c>
      <c r="D192" s="12" t="s">
        <v>333</v>
      </c>
      <c r="E192" s="13" t="n">
        <v>1000</v>
      </c>
      <c r="F192" s="5" t="str">
        <f aca="false">IF(C192='BON RECEPT'!H$9,ROW(),"")</f>
        <v/>
      </c>
      <c r="G192" s="6" t="str">
        <f aca="false">IF(AND(B192='BON RECEPT'!H$10,C192='BON RECEPT'!H$9),ROW(),"")</f>
        <v/>
      </c>
    </row>
    <row r="193" customFormat="false" ht="12.8" hidden="false" customHeight="false" outlineLevel="0" collapsed="false">
      <c r="A193" s="1" t="n">
        <v>43110</v>
      </c>
      <c r="B193" s="2" t="s">
        <v>325</v>
      </c>
      <c r="C193" s="4" t="s">
        <v>326</v>
      </c>
      <c r="D193" s="12" t="s">
        <v>334</v>
      </c>
      <c r="E193" s="13" t="n">
        <v>1000</v>
      </c>
      <c r="F193" s="5" t="str">
        <f aca="false">IF(C193='BON RECEPT'!H$9,ROW(),"")</f>
        <v/>
      </c>
      <c r="G193" s="6" t="str">
        <f aca="false">IF(AND(B193='BON RECEPT'!H$10,C193='BON RECEPT'!H$9),ROW(),"")</f>
        <v/>
      </c>
    </row>
    <row r="194" customFormat="false" ht="12.8" hidden="false" customHeight="false" outlineLevel="0" collapsed="false">
      <c r="A194" s="1" t="n">
        <v>43110</v>
      </c>
      <c r="B194" s="2" t="s">
        <v>325</v>
      </c>
      <c r="C194" s="4" t="s">
        <v>326</v>
      </c>
      <c r="D194" s="12" t="s">
        <v>335</v>
      </c>
      <c r="E194" s="13" t="n">
        <v>5000</v>
      </c>
      <c r="F194" s="5" t="str">
        <f aca="false">IF(C194='BON RECEPT'!H$9,ROW(),"")</f>
        <v/>
      </c>
      <c r="G194" s="6" t="str">
        <f aca="false">IF(AND(B194='BON RECEPT'!H$10,C194='BON RECEPT'!H$9),ROW(),"")</f>
        <v/>
      </c>
    </row>
    <row r="195" customFormat="false" ht="12.8" hidden="false" customHeight="false" outlineLevel="0" collapsed="false">
      <c r="A195" s="1" t="n">
        <v>43110</v>
      </c>
      <c r="B195" s="2" t="s">
        <v>325</v>
      </c>
      <c r="C195" s="4" t="s">
        <v>326</v>
      </c>
      <c r="D195" s="12" t="s">
        <v>336</v>
      </c>
      <c r="E195" s="13" t="n">
        <v>500</v>
      </c>
      <c r="F195" s="5" t="str">
        <f aca="false">IF(C195='BON RECEPT'!H$9,ROW(),"")</f>
        <v/>
      </c>
      <c r="G195" s="6" t="str">
        <f aca="false">IF(AND(B195='BON RECEPT'!H$10,C195='BON RECEPT'!H$9),ROW(),"")</f>
        <v/>
      </c>
    </row>
    <row r="196" customFormat="false" ht="12.8" hidden="false" customHeight="false" outlineLevel="0" collapsed="false">
      <c r="A196" s="1" t="n">
        <v>43110</v>
      </c>
      <c r="B196" s="2" t="s">
        <v>325</v>
      </c>
      <c r="C196" s="4" t="s">
        <v>326</v>
      </c>
      <c r="D196" s="12" t="s">
        <v>337</v>
      </c>
      <c r="E196" s="13" t="n">
        <v>1</v>
      </c>
      <c r="F196" s="5" t="str">
        <f aca="false">IF(C196='BON RECEPT'!H$9,ROW(),"")</f>
        <v/>
      </c>
      <c r="G196" s="6" t="str">
        <f aca="false">IF(AND(B196='BON RECEPT'!H$10,C196='BON RECEPT'!H$9),ROW(),"")</f>
        <v/>
      </c>
    </row>
    <row r="197" customFormat="false" ht="12.8" hidden="false" customHeight="false" outlineLevel="0" collapsed="false">
      <c r="A197" s="1" t="n">
        <v>43110</v>
      </c>
      <c r="B197" s="2" t="s">
        <v>338</v>
      </c>
      <c r="C197" s="4" t="s">
        <v>326</v>
      </c>
      <c r="D197" s="12" t="s">
        <v>339</v>
      </c>
      <c r="E197" s="13" t="n">
        <v>12780</v>
      </c>
      <c r="F197" s="5" t="str">
        <f aca="false">IF(C197='BON RECEPT'!H$9,ROW(),"")</f>
        <v/>
      </c>
      <c r="G197" s="6" t="str">
        <f aca="false">IF(AND(B197='BON RECEPT'!H$10,C197='BON RECEPT'!H$9),ROW(),"")</f>
        <v/>
      </c>
    </row>
    <row r="198" customFormat="false" ht="12.8" hidden="false" customHeight="false" outlineLevel="0" collapsed="false">
      <c r="A198" s="1" t="n">
        <v>43110</v>
      </c>
      <c r="B198" s="2" t="s">
        <v>338</v>
      </c>
      <c r="C198" s="4" t="s">
        <v>326</v>
      </c>
      <c r="D198" s="12" t="s">
        <v>340</v>
      </c>
      <c r="E198" s="13" t="n">
        <v>1</v>
      </c>
      <c r="F198" s="5" t="str">
        <f aca="false">IF(C198='BON RECEPT'!H$9,ROW(),"")</f>
        <v/>
      </c>
      <c r="G198" s="6" t="str">
        <f aca="false">IF(AND(B198='BON RECEPT'!H$10,C198='BON RECEPT'!H$9),ROW(),"")</f>
        <v/>
      </c>
    </row>
    <row r="199" customFormat="false" ht="12.8" hidden="false" customHeight="false" outlineLevel="0" collapsed="false">
      <c r="A199" s="1" t="n">
        <v>43110</v>
      </c>
      <c r="B199" s="2" t="s">
        <v>338</v>
      </c>
      <c r="C199" s="4" t="s">
        <v>326</v>
      </c>
      <c r="D199" s="12" t="s">
        <v>341</v>
      </c>
      <c r="E199" s="13" t="n">
        <v>12780</v>
      </c>
      <c r="F199" s="5" t="str">
        <f aca="false">IF(C199='BON RECEPT'!H$9,ROW(),"")</f>
        <v/>
      </c>
      <c r="G199" s="6" t="str">
        <f aca="false">IF(AND(B199='BON RECEPT'!H$10,C199='BON RECEPT'!H$9),ROW(),"")</f>
        <v/>
      </c>
    </row>
    <row r="200" customFormat="false" ht="12.8" hidden="false" customHeight="false" outlineLevel="0" collapsed="false">
      <c r="A200" s="1" t="n">
        <v>43110</v>
      </c>
      <c r="B200" s="2" t="s">
        <v>338</v>
      </c>
      <c r="C200" s="4" t="s">
        <v>326</v>
      </c>
      <c r="D200" s="12" t="s">
        <v>342</v>
      </c>
      <c r="E200" s="13" t="n">
        <v>1</v>
      </c>
      <c r="F200" s="5" t="str">
        <f aca="false">IF(C200='BON RECEPT'!H$9,ROW(),"")</f>
        <v/>
      </c>
      <c r="G200" s="6" t="str">
        <f aca="false">IF(AND(B200='BON RECEPT'!H$10,C200='BON RECEPT'!H$9),ROW(),"")</f>
        <v/>
      </c>
    </row>
  </sheetData>
  <dataValidations count="1">
    <dataValidation allowBlank="true" error="Fournisseur Inéxistant" operator="equal" showDropDown="false" showErrorMessage="true" showInputMessage="true" sqref="C2" type="list">
      <formula1>#REF!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tableParts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tabColor rgb="FF806000"/>
    <pageSetUpPr fitToPage="false"/>
  </sheetPr>
  <dimension ref="B6:L30"/>
  <sheetViews>
    <sheetView showFormulas="false" showGridLines="false" showRowColHeaders="true" showZeros="true" rightToLeft="false" tabSelected="true" showOutlineSymbols="true" defaultGridColor="true" view="normal" topLeftCell="A1" colorId="64" zoomScale="100" zoomScaleNormal="100" zoomScalePageLayoutView="100" workbookViewId="0">
      <pane xSplit="1" ySplit="12" topLeftCell="B13" activePane="bottomRight" state="frozen"/>
      <selection pane="topLeft" activeCell="A1" activeCellId="0" sqref="A1"/>
      <selection pane="topRight" activeCell="B1" activeCellId="0" sqref="B1"/>
      <selection pane="bottomLeft" activeCell="A13" activeCellId="0" sqref="A13"/>
      <selection pane="bottomRight" activeCell="H10" activeCellId="0" sqref="H10"/>
    </sheetView>
  </sheetViews>
  <sheetFormatPr defaultRowHeight="15" zeroHeight="false" outlineLevelRow="0" outlineLevelCol="0"/>
  <cols>
    <col collapsed="false" customWidth="true" hidden="false" outlineLevel="0" max="1" min="1" style="0" width="10.67"/>
    <col collapsed="false" customWidth="true" hidden="false" outlineLevel="0" max="2" min="2" style="0" width="6.01"/>
    <col collapsed="false" customWidth="true" hidden="false" outlineLevel="0" max="7" min="3" style="0" width="10.67"/>
    <col collapsed="false" customWidth="true" hidden="false" outlineLevel="0" max="8" min="8" style="0" width="13.01"/>
    <col collapsed="false" customWidth="true" hidden="false" outlineLevel="0" max="9" min="9" style="0" width="12.14"/>
    <col collapsed="false" customWidth="true" hidden="false" outlineLevel="0" max="10" min="10" style="0" width="12.71"/>
    <col collapsed="false" customWidth="true" hidden="false" outlineLevel="0" max="1025" min="11" style="0" width="10.67"/>
  </cols>
  <sheetData>
    <row r="6" customFormat="false" ht="15.75" hidden="false" customHeight="false" outlineLevel="0" collapsed="false">
      <c r="C6" s="20" t="s">
        <v>343</v>
      </c>
      <c r="D6" s="20"/>
      <c r="E6" s="20"/>
      <c r="F6" s="20"/>
      <c r="G6" s="20"/>
      <c r="H6" s="21" t="s">
        <v>344</v>
      </c>
      <c r="I6" s="22" t="n">
        <v>0</v>
      </c>
    </row>
    <row r="7" customFormat="false" ht="15.75" hidden="false" customHeight="false" outlineLevel="0" collapsed="false">
      <c r="C7" s="20" t="s">
        <v>345</v>
      </c>
      <c r="D7" s="20"/>
      <c r="E7" s="20"/>
      <c r="F7" s="20"/>
      <c r="G7" s="20"/>
      <c r="H7" s="23" t="n">
        <f aca="true">TODAY()</f>
        <v>43239</v>
      </c>
    </row>
    <row r="9" customFormat="false" ht="15" hidden="false" customHeight="false" outlineLevel="0" collapsed="false">
      <c r="E9" s="20" t="s">
        <v>346</v>
      </c>
      <c r="F9" s="20"/>
      <c r="G9" s="20"/>
      <c r="H9" s="24" t="s">
        <v>40</v>
      </c>
      <c r="I9" s="24"/>
      <c r="J9" s="25"/>
    </row>
    <row r="10" customFormat="false" ht="15" hidden="false" customHeight="false" outlineLevel="0" collapsed="false">
      <c r="E10" s="20" t="s">
        <v>347</v>
      </c>
      <c r="F10" s="20"/>
      <c r="G10" s="20"/>
      <c r="H10" s="26" t="s">
        <v>45</v>
      </c>
      <c r="I10" s="26"/>
    </row>
    <row r="11" customFormat="false" ht="15" hidden="false" customHeight="false" outlineLevel="0" collapsed="false">
      <c r="F11" s="27"/>
      <c r="G11" s="21" t="s">
        <v>348</v>
      </c>
      <c r="H11" s="28" t="n">
        <f aca="true">INDIRECT("'DETAILS ACHATS'!A"&amp;SMALL('DETAILS ACHATS'!$F:$F,1),1)</f>
        <v>43102</v>
      </c>
      <c r="I11" s="28"/>
    </row>
    <row r="12" customFormat="false" ht="15.75" hidden="false" customHeight="false" outlineLevel="0" collapsed="false">
      <c r="B12" s="29" t="s">
        <v>349</v>
      </c>
      <c r="C12" s="29" t="s">
        <v>350</v>
      </c>
      <c r="D12" s="29"/>
      <c r="E12" s="29"/>
      <c r="F12" s="29"/>
      <c r="G12" s="29"/>
      <c r="H12" s="29" t="s">
        <v>351</v>
      </c>
      <c r="I12" s="29" t="s">
        <v>352</v>
      </c>
      <c r="J12" s="29" t="s">
        <v>353</v>
      </c>
    </row>
    <row r="13" customFormat="false" ht="13.8" hidden="false" customHeight="false" outlineLevel="0" collapsed="false">
      <c r="B13" s="30" t="s">
        <v>354</v>
      </c>
      <c r="C13" s="31" t="str">
        <f aca="true">IFERROR(INDIRECT("'DETAILS ACHATS'!D"&amp;SMALL('DETAILS ACHATS'!$G:$G,ROW()-12),1),"")</f>
        <v>Fmxpatdsh pr gfvwu 666 cg</v>
      </c>
      <c r="D13" s="31"/>
      <c r="E13" s="31"/>
      <c r="F13" s="31"/>
      <c r="G13" s="31"/>
      <c r="H13" s="32"/>
      <c r="I13" s="33" t="n">
        <f aca="true">IFERROR(INDIRECT("'DETAILS ACHATS'!E"&amp;SMALL('DETAILS ACHATS'!$G:$G,ROW()-12),1),"")</f>
        <v>5</v>
      </c>
      <c r="J13" s="32"/>
      <c r="K13" s="0" t="str">
        <f aca="true">IF(AND(OFFSET('DETAILS ACHATS'!$F:$F,0,-3)='BON RECEPT'!$H$9,OFFSET('DETAILS ACHATS'!$F:$F,0,-4)='BON RECEPT'!$H$10),OFFSET('DETAILS ACHATS'!$F:$F,0,-5),"")</f>
        <v/>
      </c>
    </row>
    <row r="14" customFormat="false" ht="13.8" hidden="false" customHeight="false" outlineLevel="0" collapsed="false">
      <c r="B14" s="34" t="s">
        <v>355</v>
      </c>
      <c r="C14" s="31" t="str">
        <f aca="true">IFERROR(INDIRECT("'DETAILS ACHATS'!D"&amp;SMALL('DETAILS ACHATS'!$G:$G,ROW()-12),1),"")</f>
        <v/>
      </c>
      <c r="D14" s="31"/>
      <c r="E14" s="31"/>
      <c r="F14" s="31"/>
      <c r="G14" s="31"/>
      <c r="H14" s="32"/>
      <c r="I14" s="33" t="str">
        <f aca="true">IFERROR(INDIRECT("'DETAILS ACHATS'!E"&amp;SMALL('DETAILS ACHATS'!$G:$G,ROW()-12),1),"")</f>
        <v/>
      </c>
      <c r="J14" s="35"/>
      <c r="L14" s="36"/>
    </row>
    <row r="15" customFormat="false" ht="13.8" hidden="false" customHeight="false" outlineLevel="0" collapsed="false">
      <c r="B15" s="34" t="s">
        <v>356</v>
      </c>
      <c r="C15" s="31" t="str">
        <f aca="true">IFERROR(INDIRECT("'DETAILS ACHATS'!D"&amp;SMALL('DETAILS ACHATS'!$G:$G,ROW()-12),1),"")</f>
        <v/>
      </c>
      <c r="D15" s="31"/>
      <c r="E15" s="31"/>
      <c r="F15" s="31"/>
      <c r="G15" s="31"/>
      <c r="H15" s="32"/>
      <c r="I15" s="33" t="str">
        <f aca="true">IFERROR(INDIRECT("'DETAILS ACHATS'!E"&amp;SMALL('DETAILS ACHATS'!$G:$G,ROW()-12),1),"")</f>
        <v/>
      </c>
      <c r="J15" s="35"/>
    </row>
    <row r="16" customFormat="false" ht="13.8" hidden="false" customHeight="false" outlineLevel="0" collapsed="false">
      <c r="B16" s="34" t="s">
        <v>357</v>
      </c>
      <c r="C16" s="31" t="str">
        <f aca="true">IFERROR(INDIRECT("'DETAILS ACHATS'!D"&amp;SMALL('DETAILS ACHATS'!$G:$G,ROW()-12),1),"")</f>
        <v/>
      </c>
      <c r="D16" s="31"/>
      <c r="E16" s="31"/>
      <c r="F16" s="31"/>
      <c r="G16" s="31"/>
      <c r="H16" s="32"/>
      <c r="I16" s="33" t="str">
        <f aca="true">IFERROR(INDIRECT("'DETAILS ACHATS'!E"&amp;SMALL('DETAILS ACHATS'!$G:$G,ROW()-12),1),"")</f>
        <v/>
      </c>
      <c r="J16" s="35"/>
    </row>
    <row r="17" customFormat="false" ht="13.8" hidden="false" customHeight="false" outlineLevel="0" collapsed="false">
      <c r="B17" s="34" t="s">
        <v>358</v>
      </c>
      <c r="C17" s="31" t="str">
        <f aca="true">IFERROR(INDIRECT("'DETAILS ACHATS'!D"&amp;SMALL('DETAILS ACHATS'!$G:$G,ROW()-12),1),"")</f>
        <v/>
      </c>
      <c r="D17" s="31"/>
      <c r="E17" s="31"/>
      <c r="F17" s="31"/>
      <c r="G17" s="31"/>
      <c r="H17" s="32"/>
      <c r="I17" s="33" t="str">
        <f aca="true">IFERROR(INDIRECT("'DETAILS ACHATS'!E"&amp;SMALL('DETAILS ACHATS'!$G:$G,ROW()-12),1),"")</f>
        <v/>
      </c>
      <c r="J17" s="35"/>
    </row>
    <row r="18" customFormat="false" ht="13.8" hidden="false" customHeight="false" outlineLevel="0" collapsed="false">
      <c r="B18" s="34" t="s">
        <v>359</v>
      </c>
      <c r="C18" s="31" t="str">
        <f aca="true">IFERROR(INDIRECT("'DETAILS ACHATS'!D"&amp;SMALL('DETAILS ACHATS'!$G:$G,ROW()-12),1),"")</f>
        <v/>
      </c>
      <c r="D18" s="31"/>
      <c r="E18" s="31"/>
      <c r="F18" s="31"/>
      <c r="G18" s="31"/>
      <c r="H18" s="32"/>
      <c r="I18" s="33" t="str">
        <f aca="true">IFERROR(INDIRECT("'DETAILS ACHATS'!E"&amp;SMALL('DETAILS ACHATS'!$G:$G,ROW()-12),1),"")</f>
        <v/>
      </c>
      <c r="J18" s="35"/>
    </row>
    <row r="19" customFormat="false" ht="13.8" hidden="false" customHeight="false" outlineLevel="0" collapsed="false">
      <c r="B19" s="34" t="s">
        <v>360</v>
      </c>
      <c r="C19" s="31" t="str">
        <f aca="true">IFERROR(INDIRECT("'DETAILS ACHATS'!D"&amp;SMALL('DETAILS ACHATS'!$G:$G,ROW()-12),1),"")</f>
        <v/>
      </c>
      <c r="D19" s="31"/>
      <c r="E19" s="31"/>
      <c r="F19" s="31"/>
      <c r="G19" s="31"/>
      <c r="H19" s="32"/>
      <c r="I19" s="33" t="str">
        <f aca="true">IFERROR(INDIRECT("'DETAILS ACHATS'!E"&amp;SMALL('DETAILS ACHATS'!$G:$G,ROW()-12),1),"")</f>
        <v/>
      </c>
      <c r="J19" s="35"/>
    </row>
    <row r="20" customFormat="false" ht="13.8" hidden="false" customHeight="false" outlineLevel="0" collapsed="false">
      <c r="B20" s="34" t="s">
        <v>361</v>
      </c>
      <c r="C20" s="31" t="str">
        <f aca="true">IFERROR(INDIRECT("'DETAILS ACHATS'!D"&amp;SMALL('DETAILS ACHATS'!$G:$G,ROW()-12),1),"")</f>
        <v/>
      </c>
      <c r="D20" s="31"/>
      <c r="E20" s="31"/>
      <c r="F20" s="31"/>
      <c r="G20" s="31"/>
      <c r="H20" s="32"/>
      <c r="I20" s="33" t="str">
        <f aca="true">IFERROR(INDIRECT("'DETAILS ACHATS'!E"&amp;SMALL('DETAILS ACHATS'!$G:$G,ROW()-12),1),"")</f>
        <v/>
      </c>
      <c r="J20" s="35"/>
    </row>
    <row r="21" customFormat="false" ht="13.8" hidden="false" customHeight="false" outlineLevel="0" collapsed="false">
      <c r="B21" s="34" t="s">
        <v>362</v>
      </c>
      <c r="C21" s="31" t="str">
        <f aca="true">IFERROR(INDIRECT("'DETAILS ACHATS'!D"&amp;SMALL('DETAILS ACHATS'!$G:$G,ROW()-12),1),"")</f>
        <v/>
      </c>
      <c r="D21" s="31"/>
      <c r="E21" s="31"/>
      <c r="F21" s="31"/>
      <c r="G21" s="31"/>
      <c r="H21" s="32"/>
      <c r="I21" s="33" t="str">
        <f aca="true">IFERROR(INDIRECT("'DETAILS ACHATS'!E"&amp;SMALL('DETAILS ACHATS'!$G:$G,ROW()-12),1),"")</f>
        <v/>
      </c>
      <c r="J21" s="35"/>
    </row>
    <row r="22" customFormat="false" ht="13.8" hidden="false" customHeight="false" outlineLevel="0" collapsed="false">
      <c r="B22" s="34" t="s">
        <v>363</v>
      </c>
      <c r="C22" s="31" t="str">
        <f aca="true">IFERROR(INDIRECT("'DETAILS ACHATS'!D"&amp;SMALL('DETAILS ACHATS'!$G:$G,ROW()-12),1),"")</f>
        <v/>
      </c>
      <c r="D22" s="31"/>
      <c r="E22" s="31"/>
      <c r="F22" s="31"/>
      <c r="G22" s="31"/>
      <c r="H22" s="32"/>
      <c r="I22" s="33" t="str">
        <f aca="true">IFERROR(INDIRECT("'DETAILS ACHATS'!E"&amp;SMALL('DETAILS ACHATS'!$G:$G,ROW()-12),1),"")</f>
        <v/>
      </c>
      <c r="J22" s="35"/>
    </row>
    <row r="23" customFormat="false" ht="13.8" hidden="false" customHeight="false" outlineLevel="0" collapsed="false">
      <c r="B23" s="34" t="s">
        <v>364</v>
      </c>
      <c r="C23" s="31" t="str">
        <f aca="true">IFERROR(INDIRECT("'DETAILS ACHATS'!D"&amp;SMALL('DETAILS ACHATS'!$G:$G,ROW()-12),1),"")</f>
        <v/>
      </c>
      <c r="D23" s="31"/>
      <c r="E23" s="31"/>
      <c r="F23" s="31"/>
      <c r="G23" s="31"/>
      <c r="H23" s="32"/>
      <c r="I23" s="33" t="str">
        <f aca="true">IFERROR(INDIRECT("'DETAILS ACHATS'!E"&amp;SMALL('DETAILS ACHATS'!$G:$G,ROW()-12),1),"")</f>
        <v/>
      </c>
      <c r="J23" s="35"/>
    </row>
    <row r="24" customFormat="false" ht="13.8" hidden="false" customHeight="false" outlineLevel="0" collapsed="false">
      <c r="B24" s="34" t="s">
        <v>365</v>
      </c>
      <c r="C24" s="31" t="str">
        <f aca="true">IFERROR(INDIRECT("'DETAILS ACHATS'!D"&amp;SMALL('DETAILS ACHATS'!$G:$G,ROW()-12),1),"")</f>
        <v/>
      </c>
      <c r="D24" s="31"/>
      <c r="E24" s="31"/>
      <c r="F24" s="31"/>
      <c r="G24" s="31"/>
      <c r="H24" s="32"/>
      <c r="I24" s="33" t="str">
        <f aca="true">IFERROR(INDIRECT("'DETAILS ACHATS'!E"&amp;SMALL('DETAILS ACHATS'!$G:$G,ROW()-12),1),"")</f>
        <v/>
      </c>
      <c r="J24" s="35"/>
    </row>
    <row r="25" customFormat="false" ht="13.8" hidden="false" customHeight="false" outlineLevel="0" collapsed="false">
      <c r="B25" s="34" t="s">
        <v>366</v>
      </c>
      <c r="C25" s="31" t="str">
        <f aca="true">IFERROR(INDIRECT("'DETAILS ACHATS'!D"&amp;SMALL('DETAILS ACHATS'!$G:$G,ROW()-12),1),"")</f>
        <v/>
      </c>
      <c r="D25" s="31"/>
      <c r="E25" s="31"/>
      <c r="F25" s="31"/>
      <c r="G25" s="31"/>
      <c r="H25" s="32"/>
      <c r="I25" s="33" t="str">
        <f aca="true">IFERROR(INDIRECT("'DETAILS ACHATS'!E"&amp;SMALL('DETAILS ACHATS'!$G:$G,ROW()-12),1),"")</f>
        <v/>
      </c>
      <c r="J25" s="35"/>
    </row>
    <row r="26" customFormat="false" ht="13.8" hidden="false" customHeight="false" outlineLevel="0" collapsed="false">
      <c r="B26" s="34" t="s">
        <v>367</v>
      </c>
      <c r="C26" s="31" t="str">
        <f aca="true">IFERROR(INDIRECT("'DETAILS ACHATS'!D"&amp;SMALL('DETAILS ACHATS'!$G:$G,ROW()-12),1),"")</f>
        <v/>
      </c>
      <c r="D26" s="31"/>
      <c r="E26" s="31"/>
      <c r="F26" s="31"/>
      <c r="G26" s="31"/>
      <c r="H26" s="32"/>
      <c r="I26" s="33" t="str">
        <f aca="true">IFERROR(INDIRECT("'DETAILS ACHATS'!E"&amp;SMALL('DETAILS ACHATS'!$G:$G,ROW()-12),1),"")</f>
        <v/>
      </c>
      <c r="J26" s="35"/>
    </row>
    <row r="27" customFormat="false" ht="13.8" hidden="false" customHeight="false" outlineLevel="0" collapsed="false">
      <c r="B27" s="34" t="s">
        <v>368</v>
      </c>
      <c r="C27" s="31" t="str">
        <f aca="true">IFERROR(INDIRECT("'DETAILS ACHATS'!D"&amp;SMALL('DETAILS ACHATS'!$G:$G,ROW()-12),1),"")</f>
        <v/>
      </c>
      <c r="D27" s="31"/>
      <c r="E27" s="31"/>
      <c r="F27" s="31"/>
      <c r="G27" s="31"/>
      <c r="H27" s="32"/>
      <c r="I27" s="33" t="str">
        <f aca="true">IFERROR(INDIRECT("'DETAILS ACHATS'!E"&amp;SMALL('DETAILS ACHATS'!$G:$G,ROW()-12),1),"")</f>
        <v/>
      </c>
      <c r="J27" s="35"/>
    </row>
    <row r="28" customFormat="false" ht="13.8" hidden="false" customHeight="false" outlineLevel="0" collapsed="false">
      <c r="B28" s="37"/>
    </row>
    <row r="29" customFormat="false" ht="13.8" hidden="false" customHeight="false" outlineLevel="0" collapsed="false">
      <c r="B29" s="37"/>
      <c r="H29" s="38" t="s">
        <v>369</v>
      </c>
      <c r="I29" s="38"/>
      <c r="J29" s="38"/>
    </row>
    <row r="30" customFormat="false" ht="13.8" hidden="false" customHeight="false" outlineLevel="0" collapsed="false"/>
    <row r="31" customFormat="false" ht="13.8" hidden="false" customHeight="false" outlineLevel="0" collapsed="false"/>
    <row r="32" customFormat="false" ht="13.8" hidden="false" customHeight="false" outlineLevel="0" collapsed="false"/>
    <row r="33" customFormat="false" ht="13.8" hidden="false" customHeight="false" outlineLevel="0" collapsed="false"/>
    <row r="34" customFormat="false" ht="13.8" hidden="false" customHeight="false" outlineLevel="0" collapsed="false"/>
    <row r="35" customFormat="false" ht="13.8" hidden="false" customHeight="false" outlineLevel="0" collapsed="false"/>
    <row r="36" customFormat="false" ht="13.8" hidden="false" customHeight="false" outlineLevel="0" collapsed="false"/>
    <row r="37" customFormat="false" ht="13.8" hidden="false" customHeight="false" outlineLevel="0" collapsed="false"/>
    <row r="38" customFormat="false" ht="13.8" hidden="false" customHeight="false" outlineLevel="0" collapsed="false"/>
    <row r="39" customFormat="false" ht="13.8" hidden="false" customHeight="false" outlineLevel="0" collapsed="false"/>
    <row r="40" customFormat="false" ht="13.8" hidden="false" customHeight="false" outlineLevel="0" collapsed="false"/>
    <row r="41" customFormat="false" ht="13.8" hidden="false" customHeight="false" outlineLevel="0" collapsed="false"/>
    <row r="42" customFormat="false" ht="13.8" hidden="false" customHeight="false" outlineLevel="0" collapsed="false"/>
    <row r="43" customFormat="false" ht="13.8" hidden="false" customHeight="false" outlineLevel="0" collapsed="false"/>
    <row r="44" customFormat="false" ht="13.8" hidden="false" customHeight="false" outlineLevel="0" collapsed="false"/>
    <row r="45" customFormat="false" ht="13.8" hidden="false" customHeight="false" outlineLevel="0" collapsed="false"/>
    <row r="46" customFormat="false" ht="13.8" hidden="false" customHeight="false" outlineLevel="0" collapsed="false"/>
    <row r="47" customFormat="false" ht="13.8" hidden="false" customHeight="false" outlineLevel="0" collapsed="false"/>
    <row r="48" customFormat="false" ht="13.8" hidden="false" customHeight="false" outlineLevel="0" collapsed="false"/>
    <row r="49" customFormat="false" ht="13.8" hidden="false" customHeight="false" outlineLevel="0" collapsed="false"/>
    <row r="50" customFormat="false" ht="13.8" hidden="false" customHeight="false" outlineLevel="0" collapsed="false"/>
    <row r="51" customFormat="false" ht="13.8" hidden="false" customHeight="false" outlineLevel="0" collapsed="false"/>
    <row r="52" customFormat="false" ht="13.8" hidden="false" customHeight="false" outlineLevel="0" collapsed="false"/>
    <row r="53" customFormat="false" ht="13.8" hidden="false" customHeight="false" outlineLevel="0" collapsed="false"/>
    <row r="54" customFormat="false" ht="13.8" hidden="false" customHeight="false" outlineLevel="0" collapsed="false"/>
    <row r="55" customFormat="false" ht="13.8" hidden="false" customHeight="false" outlineLevel="0" collapsed="false"/>
    <row r="56" customFormat="false" ht="13.8" hidden="false" customHeight="false" outlineLevel="0" collapsed="false"/>
    <row r="57" customFormat="false" ht="13.8" hidden="false" customHeight="false" outlineLevel="0" collapsed="false"/>
    <row r="58" customFormat="false" ht="13.8" hidden="false" customHeight="false" outlineLevel="0" collapsed="false"/>
    <row r="59" customFormat="false" ht="13.8" hidden="false" customHeight="false" outlineLevel="0" collapsed="false"/>
    <row r="60" customFormat="false" ht="13.8" hidden="false" customHeight="false" outlineLevel="0" collapsed="false"/>
    <row r="61" customFormat="false" ht="13.8" hidden="false" customHeight="false" outlineLevel="0" collapsed="false"/>
    <row r="62" customFormat="false" ht="13.8" hidden="false" customHeight="false" outlineLevel="0" collapsed="false"/>
    <row r="63" customFormat="false" ht="13.8" hidden="false" customHeight="false" outlineLevel="0" collapsed="false"/>
    <row r="64" customFormat="false" ht="13.8" hidden="false" customHeight="false" outlineLevel="0" collapsed="false"/>
    <row r="65" customFormat="false" ht="13.8" hidden="false" customHeight="false" outlineLevel="0" collapsed="false"/>
    <row r="66" customFormat="false" ht="13.8" hidden="false" customHeight="false" outlineLevel="0" collapsed="false"/>
    <row r="67" customFormat="false" ht="13.8" hidden="false" customHeight="false" outlineLevel="0" collapsed="false"/>
    <row r="68" customFormat="false" ht="13.8" hidden="false" customHeight="false" outlineLevel="0" collapsed="false"/>
    <row r="69" customFormat="false" ht="13.8" hidden="false" customHeight="false" outlineLevel="0" collapsed="false"/>
    <row r="70" customFormat="false" ht="13.8" hidden="false" customHeight="false" outlineLevel="0" collapsed="false"/>
    <row r="71" customFormat="false" ht="13.8" hidden="false" customHeight="false" outlineLevel="0" collapsed="false"/>
    <row r="72" customFormat="false" ht="13.8" hidden="false" customHeight="false" outlineLevel="0" collapsed="false"/>
    <row r="73" customFormat="false" ht="13.8" hidden="false" customHeight="false" outlineLevel="0" collapsed="false"/>
    <row r="74" customFormat="false" ht="13.8" hidden="false" customHeight="false" outlineLevel="0" collapsed="false"/>
    <row r="75" customFormat="false" ht="13.8" hidden="false" customHeight="false" outlineLevel="0" collapsed="false"/>
    <row r="76" customFormat="false" ht="13.8" hidden="false" customHeight="false" outlineLevel="0" collapsed="false"/>
    <row r="77" customFormat="false" ht="13.8" hidden="false" customHeight="false" outlineLevel="0" collapsed="false"/>
    <row r="78" customFormat="false" ht="13.8" hidden="false" customHeight="false" outlineLevel="0" collapsed="false"/>
    <row r="79" customFormat="false" ht="13.8" hidden="false" customHeight="false" outlineLevel="0" collapsed="false"/>
    <row r="80" customFormat="false" ht="13.8" hidden="false" customHeight="false" outlineLevel="0" collapsed="false"/>
    <row r="81" customFormat="false" ht="13.8" hidden="false" customHeight="false" outlineLevel="0" collapsed="false"/>
    <row r="82" customFormat="false" ht="13.8" hidden="false" customHeight="false" outlineLevel="0" collapsed="false"/>
    <row r="83" customFormat="false" ht="13.8" hidden="false" customHeight="false" outlineLevel="0" collapsed="false"/>
    <row r="84" customFormat="false" ht="13.8" hidden="false" customHeight="false" outlineLevel="0" collapsed="false"/>
    <row r="85" customFormat="false" ht="13.8" hidden="false" customHeight="false" outlineLevel="0" collapsed="false"/>
    <row r="86" customFormat="false" ht="13.8" hidden="false" customHeight="false" outlineLevel="0" collapsed="false"/>
    <row r="87" customFormat="false" ht="13.8" hidden="false" customHeight="false" outlineLevel="0" collapsed="false"/>
    <row r="88" customFormat="false" ht="13.8" hidden="false" customHeight="false" outlineLevel="0" collapsed="false"/>
    <row r="89" customFormat="false" ht="13.8" hidden="false" customHeight="false" outlineLevel="0" collapsed="false"/>
    <row r="90" customFormat="false" ht="13.8" hidden="false" customHeight="false" outlineLevel="0" collapsed="false"/>
    <row r="91" customFormat="false" ht="13.8" hidden="false" customHeight="false" outlineLevel="0" collapsed="false"/>
    <row r="92" customFormat="false" ht="13.8" hidden="false" customHeight="false" outlineLevel="0" collapsed="false"/>
    <row r="93" customFormat="false" ht="13.8" hidden="false" customHeight="false" outlineLevel="0" collapsed="false"/>
    <row r="94" customFormat="false" ht="13.8" hidden="false" customHeight="false" outlineLevel="0" collapsed="false"/>
    <row r="95" customFormat="false" ht="13.8" hidden="false" customHeight="false" outlineLevel="0" collapsed="false"/>
    <row r="96" customFormat="false" ht="13.8" hidden="false" customHeight="false" outlineLevel="0" collapsed="false"/>
    <row r="97" customFormat="false" ht="13.8" hidden="false" customHeight="false" outlineLevel="0" collapsed="false"/>
    <row r="98" customFormat="false" ht="13.8" hidden="false" customHeight="false" outlineLevel="0" collapsed="false"/>
    <row r="99" customFormat="false" ht="13.8" hidden="false" customHeight="false" outlineLevel="0" collapsed="false"/>
    <row r="100" customFormat="false" ht="13.8" hidden="false" customHeight="false" outlineLevel="0" collapsed="false"/>
    <row r="101" customFormat="false" ht="13.8" hidden="false" customHeight="false" outlineLevel="0" collapsed="false"/>
    <row r="102" customFormat="false" ht="13.8" hidden="false" customHeight="false" outlineLevel="0" collapsed="false"/>
    <row r="103" customFormat="false" ht="13.8" hidden="false" customHeight="false" outlineLevel="0" collapsed="false"/>
  </sheetData>
  <mergeCells count="24">
    <mergeCell ref="C6:G6"/>
    <mergeCell ref="C7:G7"/>
    <mergeCell ref="E9:G9"/>
    <mergeCell ref="H9:I9"/>
    <mergeCell ref="E10:G10"/>
    <mergeCell ref="H10:I10"/>
    <mergeCell ref="H11:I11"/>
    <mergeCell ref="C12:G12"/>
    <mergeCell ref="C13:G13"/>
    <mergeCell ref="C14:G14"/>
    <mergeCell ref="C15:G15"/>
    <mergeCell ref="C16:G16"/>
    <mergeCell ref="C17:G17"/>
    <mergeCell ref="C18:G18"/>
    <mergeCell ref="C19:G19"/>
    <mergeCell ref="C20:G20"/>
    <mergeCell ref="C21:G21"/>
    <mergeCell ref="C22:G22"/>
    <mergeCell ref="C23:G23"/>
    <mergeCell ref="C24:G24"/>
    <mergeCell ref="C25:G25"/>
    <mergeCell ref="C26:G26"/>
    <mergeCell ref="C27:G27"/>
    <mergeCell ref="H29:J29"/>
  </mergeCells>
  <dataValidations count="4">
    <dataValidation allowBlank="true" operator="equal" showDropDown="false" showErrorMessage="true" showInputMessage="true" sqref="H9:I9" type="list">
      <formula1>Fournis!$A$2:$A$76</formula1>
      <formula2>0</formula2>
    </dataValidation>
    <dataValidation allowBlank="true" operator="equal" showDropDown="false" showErrorMessage="true" showInputMessage="true" sqref="J9" type="list">
      <formula1>#REF!</formula1>
      <formula2>0</formula2>
    </dataValidation>
    <dataValidation allowBlank="true" operator="equal" showDropDown="false" showErrorMessage="true" showInputMessage="false" sqref="H11" type="none">
      <formula1>IF(AND(OFFSET('DETAILS ACHATS'!$F:$F,0,-3)='BON RECEPT'!$H$9,OFFSET('DETAILS ACHATS'!$F:$F,0,-4)='BON RECEPT'!$H$10),OFFSET('DETAILS ACHATS'!$F:$F,0,-5),"")</formula1>
      <formula2>0</formula2>
    </dataValidation>
    <dataValidation allowBlank="true" operator="equal" showDropDown="false" showErrorMessage="true" showInputMessage="false" sqref="H10" type="list">
      <formula1>IF(OFFSET('DETAILS ACHATS'!$F:$F,0,-3)='BON RECEPT'!$H$9,T(OFFSET('DETAILS ACHATS'!$F:$F,0,-4)))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76"/>
  <sheetViews>
    <sheetView showFormulas="false" showGridLines="true" showRowColHeaders="true" showZeros="true" rightToLeft="false" tabSelected="false" showOutlineSymbols="true" defaultGridColor="true" view="normal" topLeftCell="A66" colorId="64" zoomScale="100" zoomScaleNormal="100" zoomScalePageLayoutView="100" workbookViewId="0">
      <selection pane="topLeft" activeCell="A76" activeCellId="0" sqref="A76"/>
    </sheetView>
  </sheetViews>
  <sheetFormatPr defaultRowHeight="15" zeroHeight="false" outlineLevelRow="0" outlineLevelCol="0"/>
  <cols>
    <col collapsed="false" customWidth="true" hidden="false" outlineLevel="0" max="1" min="1" style="3" width="18.71"/>
    <col collapsed="false" customWidth="true" hidden="false" outlineLevel="0" max="1025" min="2" style="0" width="10.67"/>
  </cols>
  <sheetData>
    <row r="1" customFormat="false" ht="13.8" hidden="false" customHeight="false" outlineLevel="0" collapsed="false">
      <c r="A1" s="39" t="s">
        <v>2</v>
      </c>
    </row>
    <row r="2" customFormat="false" ht="15" hidden="false" customHeight="false" outlineLevel="0" collapsed="false">
      <c r="A2" s="40" t="s">
        <v>308</v>
      </c>
    </row>
    <row r="3" customFormat="false" ht="15" hidden="false" customHeight="false" outlineLevel="0" collapsed="false">
      <c r="A3" s="40" t="s">
        <v>119</v>
      </c>
    </row>
    <row r="4" customFormat="false" ht="15" hidden="false" customHeight="false" outlineLevel="0" collapsed="false">
      <c r="A4" s="40" t="s">
        <v>278</v>
      </c>
    </row>
    <row r="5" customFormat="false" ht="15" hidden="false" customHeight="false" outlineLevel="0" collapsed="false">
      <c r="A5" s="40" t="s">
        <v>24</v>
      </c>
    </row>
    <row r="6" customFormat="false" ht="15" hidden="false" customHeight="false" outlineLevel="0" collapsed="false">
      <c r="A6" s="40" t="s">
        <v>18</v>
      </c>
    </row>
    <row r="7" customFormat="false" ht="15" hidden="false" customHeight="false" outlineLevel="0" collapsed="false">
      <c r="A7" s="40" t="s">
        <v>137</v>
      </c>
    </row>
    <row r="8" customFormat="false" ht="15" hidden="false" customHeight="false" outlineLevel="0" collapsed="false">
      <c r="A8" s="40" t="s">
        <v>146</v>
      </c>
    </row>
    <row r="9" customFormat="false" ht="15" hidden="false" customHeight="false" outlineLevel="0" collapsed="false">
      <c r="A9" s="40" t="s">
        <v>168</v>
      </c>
    </row>
    <row r="10" customFormat="false" ht="15" hidden="false" customHeight="false" outlineLevel="0" collapsed="false">
      <c r="A10" s="40" t="s">
        <v>286</v>
      </c>
    </row>
    <row r="11" customFormat="false" ht="15" hidden="false" customHeight="false" outlineLevel="0" collapsed="false">
      <c r="A11" s="40" t="s">
        <v>15</v>
      </c>
    </row>
    <row r="12" customFormat="false" ht="15" hidden="false" customHeight="false" outlineLevel="0" collapsed="false">
      <c r="A12" s="41" t="s">
        <v>37</v>
      </c>
    </row>
    <row r="13" customFormat="false" ht="15" hidden="false" customHeight="false" outlineLevel="0" collapsed="false">
      <c r="A13" s="40" t="s">
        <v>291</v>
      </c>
    </row>
    <row r="14" customFormat="false" ht="15" hidden="false" customHeight="false" outlineLevel="0" collapsed="false">
      <c r="A14" s="40" t="s">
        <v>323</v>
      </c>
    </row>
    <row r="15" customFormat="false" ht="15" hidden="false" customHeight="false" outlineLevel="0" collapsed="false">
      <c r="A15" s="41" t="s">
        <v>109</v>
      </c>
    </row>
    <row r="16" customFormat="false" ht="15" hidden="false" customHeight="false" outlineLevel="0" collapsed="false">
      <c r="A16" s="40" t="s">
        <v>245</v>
      </c>
    </row>
    <row r="17" customFormat="false" ht="15" hidden="false" customHeight="false" outlineLevel="0" collapsed="false">
      <c r="A17" s="40" t="s">
        <v>296</v>
      </c>
    </row>
    <row r="18" customFormat="false" ht="15" hidden="false" customHeight="false" outlineLevel="0" collapsed="false">
      <c r="A18" s="40" t="s">
        <v>186</v>
      </c>
    </row>
    <row r="19" customFormat="false" ht="15" hidden="false" customHeight="false" outlineLevel="0" collapsed="false">
      <c r="A19" s="41" t="s">
        <v>113</v>
      </c>
    </row>
    <row r="20" customFormat="false" ht="15" hidden="false" customHeight="false" outlineLevel="0" collapsed="false">
      <c r="A20" s="40" t="s">
        <v>326</v>
      </c>
    </row>
    <row r="21" customFormat="false" ht="15" hidden="false" customHeight="false" outlineLevel="0" collapsed="false">
      <c r="A21" s="41" t="s">
        <v>57</v>
      </c>
    </row>
    <row r="22" customFormat="false" ht="15" hidden="false" customHeight="false" outlineLevel="0" collapsed="false">
      <c r="A22" s="40" t="s">
        <v>300</v>
      </c>
    </row>
    <row r="23" customFormat="false" ht="15" hidden="false" customHeight="false" outlineLevel="0" collapsed="false">
      <c r="A23" s="41" t="s">
        <v>105</v>
      </c>
    </row>
    <row r="24" customFormat="false" ht="15" hidden="false" customHeight="false" outlineLevel="0" collapsed="false">
      <c r="A24" s="41" t="s">
        <v>101</v>
      </c>
    </row>
    <row r="25" customFormat="false" ht="15" hidden="false" customHeight="false" outlineLevel="0" collapsed="false">
      <c r="A25" s="41" t="s">
        <v>31</v>
      </c>
    </row>
    <row r="26" customFormat="false" ht="15" hidden="false" customHeight="false" outlineLevel="0" collapsed="false">
      <c r="A26" s="40" t="s">
        <v>294</v>
      </c>
    </row>
    <row r="27" customFormat="false" ht="15" hidden="false" customHeight="false" outlineLevel="0" collapsed="false">
      <c r="A27" s="40" t="s">
        <v>135</v>
      </c>
    </row>
    <row r="28" customFormat="false" ht="15" hidden="false" customHeight="false" outlineLevel="0" collapsed="false">
      <c r="A28" s="40" t="s">
        <v>172</v>
      </c>
    </row>
    <row r="29" customFormat="false" ht="15" hidden="false" customHeight="false" outlineLevel="0" collapsed="false">
      <c r="A29" s="40" t="s">
        <v>276</v>
      </c>
    </row>
    <row r="30" customFormat="false" ht="15" hidden="false" customHeight="false" outlineLevel="0" collapsed="false">
      <c r="A30" s="41" t="s">
        <v>77</v>
      </c>
    </row>
    <row r="31" customFormat="false" ht="15" hidden="false" customHeight="false" outlineLevel="0" collapsed="false">
      <c r="A31" s="41" t="s">
        <v>83</v>
      </c>
    </row>
    <row r="32" customFormat="false" ht="15" hidden="false" customHeight="false" outlineLevel="0" collapsed="false">
      <c r="A32" s="40" t="s">
        <v>69</v>
      </c>
    </row>
    <row r="33" customFormat="false" ht="15" hidden="false" customHeight="false" outlineLevel="0" collapsed="false">
      <c r="A33" s="41" t="s">
        <v>33</v>
      </c>
    </row>
    <row r="34" customFormat="false" ht="15" hidden="false" customHeight="false" outlineLevel="0" collapsed="false">
      <c r="A34" s="40" t="s">
        <v>116</v>
      </c>
    </row>
    <row r="35" customFormat="false" ht="15" hidden="false" customHeight="false" outlineLevel="0" collapsed="false">
      <c r="A35" s="40" t="s">
        <v>289</v>
      </c>
    </row>
    <row r="36" customFormat="false" ht="15" hidden="false" customHeight="false" outlineLevel="0" collapsed="false">
      <c r="A36" s="40" t="s">
        <v>283</v>
      </c>
    </row>
    <row r="37" customFormat="false" ht="15" hidden="false" customHeight="false" outlineLevel="0" collapsed="false">
      <c r="A37" s="40" t="s">
        <v>310</v>
      </c>
    </row>
    <row r="38" customFormat="false" ht="15" hidden="false" customHeight="false" outlineLevel="0" collapsed="false">
      <c r="A38" s="40" t="s">
        <v>240</v>
      </c>
    </row>
    <row r="39" customFormat="false" ht="15" hidden="false" customHeight="false" outlineLevel="0" collapsed="false">
      <c r="A39" s="40" t="s">
        <v>13</v>
      </c>
    </row>
    <row r="40" customFormat="false" ht="15" hidden="false" customHeight="false" outlineLevel="0" collapsed="false">
      <c r="A40" s="40" t="s">
        <v>313</v>
      </c>
    </row>
    <row r="41" customFormat="false" ht="15" hidden="false" customHeight="false" outlineLevel="0" collapsed="false">
      <c r="A41" s="40" t="s">
        <v>274</v>
      </c>
    </row>
    <row r="42" customFormat="false" ht="15" hidden="false" customHeight="false" outlineLevel="0" collapsed="false">
      <c r="A42" s="40" t="s">
        <v>248</v>
      </c>
    </row>
    <row r="43" customFormat="false" ht="15" hidden="false" customHeight="false" outlineLevel="0" collapsed="false">
      <c r="A43" s="41" t="s">
        <v>122</v>
      </c>
    </row>
    <row r="44" customFormat="false" ht="15" hidden="false" customHeight="false" outlineLevel="0" collapsed="false">
      <c r="A44" s="40" t="s">
        <v>262</v>
      </c>
    </row>
    <row r="45" customFormat="false" ht="15" hidden="false" customHeight="false" outlineLevel="0" collapsed="false">
      <c r="A45" s="40" t="s">
        <v>258</v>
      </c>
    </row>
    <row r="46" customFormat="false" ht="15" hidden="false" customHeight="false" outlineLevel="0" collapsed="false">
      <c r="A46" s="40" t="s">
        <v>9</v>
      </c>
    </row>
    <row r="47" customFormat="false" ht="15" hidden="false" customHeight="false" outlineLevel="0" collapsed="false">
      <c r="A47" s="41" t="s">
        <v>35</v>
      </c>
    </row>
    <row r="48" customFormat="false" ht="15" hidden="false" customHeight="false" outlineLevel="0" collapsed="false">
      <c r="A48" s="40" t="s">
        <v>206</v>
      </c>
    </row>
    <row r="49" customFormat="false" ht="15" hidden="false" customHeight="false" outlineLevel="0" collapsed="false">
      <c r="A49" s="40" t="s">
        <v>272</v>
      </c>
    </row>
    <row r="50" customFormat="false" ht="15" hidden="false" customHeight="false" outlineLevel="0" collapsed="false">
      <c r="A50" s="40" t="s">
        <v>128</v>
      </c>
    </row>
    <row r="51" customFormat="false" ht="15" hidden="false" customHeight="false" outlineLevel="0" collapsed="false">
      <c r="A51" s="40" t="s">
        <v>321</v>
      </c>
    </row>
    <row r="52" customFormat="false" ht="15" hidden="false" customHeight="false" outlineLevel="0" collapsed="false">
      <c r="A52" s="40" t="s">
        <v>218</v>
      </c>
    </row>
    <row r="53" customFormat="false" ht="15" hidden="false" customHeight="false" outlineLevel="0" collapsed="false">
      <c r="A53" s="40" t="s">
        <v>270</v>
      </c>
    </row>
    <row r="54" customFormat="false" ht="15" hidden="false" customHeight="false" outlineLevel="0" collapsed="false">
      <c r="A54" s="40" t="s">
        <v>21</v>
      </c>
    </row>
    <row r="55" customFormat="false" ht="15" hidden="false" customHeight="false" outlineLevel="0" collapsed="false">
      <c r="A55" s="40" t="s">
        <v>302</v>
      </c>
    </row>
    <row r="56" customFormat="false" ht="15" hidden="false" customHeight="false" outlineLevel="0" collapsed="false">
      <c r="A56" s="41" t="s">
        <v>74</v>
      </c>
    </row>
    <row r="57" customFormat="false" ht="15" hidden="false" customHeight="false" outlineLevel="0" collapsed="false">
      <c r="A57" s="40" t="s">
        <v>237</v>
      </c>
    </row>
    <row r="58" customFormat="false" ht="15" hidden="false" customHeight="false" outlineLevel="0" collapsed="false">
      <c r="A58" s="40" t="s">
        <v>298</v>
      </c>
    </row>
    <row r="59" customFormat="false" ht="15" hidden="false" customHeight="false" outlineLevel="0" collapsed="false">
      <c r="A59" s="40" t="s">
        <v>140</v>
      </c>
    </row>
    <row r="60" customFormat="false" ht="15" hidden="false" customHeight="false" outlineLevel="0" collapsed="false">
      <c r="A60" s="40" t="s">
        <v>253</v>
      </c>
    </row>
    <row r="61" customFormat="false" ht="15" hidden="false" customHeight="false" outlineLevel="0" collapsed="false">
      <c r="A61" s="40" t="s">
        <v>316</v>
      </c>
    </row>
    <row r="62" customFormat="false" ht="15" hidden="false" customHeight="false" outlineLevel="0" collapsed="false">
      <c r="A62" s="41" t="s">
        <v>72</v>
      </c>
    </row>
    <row r="63" customFormat="false" ht="15" hidden="false" customHeight="false" outlineLevel="0" collapsed="false">
      <c r="A63" s="40" t="s">
        <v>267</v>
      </c>
    </row>
    <row r="64" customFormat="false" ht="15" hidden="false" customHeight="false" outlineLevel="0" collapsed="false">
      <c r="A64" s="40" t="s">
        <v>318</v>
      </c>
    </row>
    <row r="65" customFormat="false" ht="15" hidden="false" customHeight="false" outlineLevel="0" collapsed="false">
      <c r="A65" s="40" t="s">
        <v>280</v>
      </c>
    </row>
    <row r="66" customFormat="false" ht="15" hidden="false" customHeight="false" outlineLevel="0" collapsed="false">
      <c r="A66" s="41" t="s">
        <v>91</v>
      </c>
    </row>
    <row r="67" customFormat="false" ht="15" hidden="false" customHeight="false" outlineLevel="0" collapsed="false">
      <c r="A67" s="40" t="s">
        <v>260</v>
      </c>
    </row>
    <row r="68" customFormat="false" ht="15" hidden="false" customHeight="false" outlineLevel="0" collapsed="false">
      <c r="A68" s="40" t="s">
        <v>265</v>
      </c>
    </row>
    <row r="69" customFormat="false" ht="15" hidden="false" customHeight="false" outlineLevel="0" collapsed="false">
      <c r="A69" s="40" t="s">
        <v>40</v>
      </c>
    </row>
    <row r="70" customFormat="false" ht="15" hidden="false" customHeight="false" outlineLevel="0" collapsed="false">
      <c r="A70" s="40" t="s">
        <v>6</v>
      </c>
    </row>
    <row r="71" customFormat="false" ht="15" hidden="false" customHeight="false" outlineLevel="0" collapsed="false">
      <c r="A71" s="40" t="s">
        <v>125</v>
      </c>
    </row>
    <row r="72" customFormat="false" ht="15" hidden="false" customHeight="false" outlineLevel="0" collapsed="false">
      <c r="A72" s="41" t="s">
        <v>62</v>
      </c>
    </row>
    <row r="73" customFormat="false" ht="15" hidden="false" customHeight="false" outlineLevel="0" collapsed="false">
      <c r="A73" s="40" t="s">
        <v>28</v>
      </c>
    </row>
    <row r="74" customFormat="false" ht="15" hidden="false" customHeight="false" outlineLevel="0" collapsed="false">
      <c r="A74" s="41" t="s">
        <v>132</v>
      </c>
    </row>
    <row r="75" customFormat="false" ht="15" hidden="false" customHeight="false" outlineLevel="0" collapsed="false">
      <c r="A75" s="40" t="s">
        <v>304</v>
      </c>
    </row>
    <row r="76" customFormat="false" ht="15" hidden="false" customHeight="false" outlineLevel="0" collapsed="false">
      <c r="A76" s="41" t="s">
        <v>87</v>
      </c>
    </row>
  </sheetData>
  <dataValidations count="1">
    <dataValidation allowBlank="true" error="Fournisseur Inéxistant" operator="equal" showDropDown="false" showErrorMessage="true" showInputMessage="true" sqref="A1" type="none">
      <formula1>0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tableParts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21</TotalTime>
  <Application>LibreOffice/6.0.3.2$Windows_X86_64 LibreOffice_project/8f48d515416608e3a835360314dac7e47fd0b821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2018-04-29T11:21:13Z</dcterms:created>
  <dc:creator>hosni briki</dc:creator>
  <dc:description/>
  <dc:language>fr-FR</dc:language>
  <cp:lastModifiedBy/>
  <cp:lastPrinted>2018-05-16T10:37:51Z</cp:lastPrinted>
  <dcterms:modified xsi:type="dcterms:W3CDTF">2018-05-19T06:43:28Z</dcterms:modified>
  <cp:revision>14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