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<sst xmlns="http://schemas.openxmlformats.org/spreadsheetml/2006/main" count="95" uniqueCount="10">
  <si>
    <t xml:space="preserve">Check In</t>
  </si>
  <si>
    <t xml:space="preserve">Check out</t>
  </si>
  <si>
    <t xml:space="preserve">Durée de séjour</t>
  </si>
  <si>
    <t xml:space="preserve">CA TOTAL</t>
  </si>
  <si>
    <t xml:space="preserve">Catégorie</t>
  </si>
  <si>
    <t xml:space="preserve">Date de séjour</t>
  </si>
  <si>
    <t xml:space="preserve">CA</t>
  </si>
  <si>
    <t xml:space="preserve">CA Catégorie 1</t>
  </si>
  <si>
    <t xml:space="preserve">CA Catégorie 3</t>
  </si>
  <si>
    <t xml:space="preserve">CA Catégorie 2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</si>
</sst>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-40C]DD/MM/YYYY"/>
    <numFmt numFmtId="166" formatCode="0"/>
    <numFmt numFmtId="167" formatCode="#,##0.00&quot; €&quot;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D966"/>
        <bgColor rgb="FFFFFF99"/>
      </patternFill>
    </fill>
    <fill>
      <patternFill patternType="solid">
        <fgColor rgb="FFFFF2CC"/>
        <bgColor rgb="FFFFFF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96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70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J3" activeCellId="0" sqref="J3"/>
    </sheetView>
  </sheetViews>
  <sheetFormatPr defaultColWidth="10.6875" defaultRowHeight="14.5" zeroHeight="false" outlineLevelRow="0" outlineLevelCol="0"/>
  <cols>
    <col collapsed="false" customWidth="true" hidden="false" outlineLevel="0" max="3" min="3" style="0" width="14.17"/>
    <col collapsed="false" customWidth="true" hidden="false" outlineLevel="0" max="5" min="5" style="0" width="14.21"/>
    <col collapsed="false" customWidth="true" hidden="false" outlineLevel="0" max="8" min="8" style="0" width="13.09"/>
    <col collapsed="false" customWidth="true" hidden="false" outlineLevel="0" max="9" min="9" style="0" width="16.09"/>
    <col collapsed="false" customWidth="true" hidden="false" outlineLevel="0" max="10" min="10" style="0" width="12.9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s="1" t="s">
        <v>5</v>
      </c>
      <c r="I1" s="1" t="s">
        <v>4</v>
      </c>
      <c r="J1" s="1" t="s">
        <v>6</v>
      </c>
    </row>
    <row r="2" customFormat="false" ht="13.8" hidden="false" customHeight="false" outlineLevel="0" collapsed="false">
      <c r="A2" s="2" t="n">
        <v>43386</v>
      </c>
      <c r="B2" s="2" t="n">
        <v>43390</v>
      </c>
      <c r="C2" s="3" t="n">
        <f aca="false">B2-A2</f>
        <v>4</v>
      </c>
      <c r="D2" s="4" t="n">
        <v>300</v>
      </c>
      <c r="E2" s="4" t="s">
        <v>7</v>
      </c>
      <c r="H2" s="2" t="n">
        <v>43386</v>
      </c>
      <c r="I2" s="1" t="s">
        <v>7</v>
      </c>
      <c r="J2" s="4" t="n">
        <f aca="false">IF(COUNTIFS($A$2:$A$19,$H2,$E$2:$E$19,$I2)&gt;0,SUMIFS($D$2:$D$19,$A$2:$A$19,$H2,$E$2:$E$19,$I2)/(SUMIFS($C$2:$C$19,$A$2:$A$19,$H2,$E$2:$E$19,$I2)*COUNTIFS($A$2:$A$19,$H2,$E$2:$E$19,$I2)),"")</f>
        <v>75</v>
      </c>
    </row>
    <row r="3" customFormat="false" ht="13.8" hidden="false" customHeight="false" outlineLevel="0" collapsed="false">
      <c r="A3" s="2" t="n">
        <v>43389</v>
      </c>
      <c r="B3" s="2" t="n">
        <v>43395</v>
      </c>
      <c r="C3" s="3" t="n">
        <f aca="false">B3-A3</f>
        <v>6</v>
      </c>
      <c r="D3" s="4" t="n">
        <v>1200</v>
      </c>
      <c r="E3" s="4" t="s">
        <v>8</v>
      </c>
      <c r="H3" s="2" t="n">
        <v>43386</v>
      </c>
      <c r="I3" s="1" t="s">
        <v>9</v>
      </c>
      <c r="J3" s="4" t="str">
        <f aca="false">IF(COUNTIFS($A$2:$A$19,$H3,$E$2:$E$19,$I3)&gt;0,SUMIFS($D$2:$D$19,$A$2:$A$19,$H3,$E$2:$E$19,$I3)/(SUMIFS($C$2:$C$19,$A$2:$A$19,$H3,$E$2:$E$19,$I3)*COUNTIFS($A$2:$A$19,$H3,$E$2:$E$19,$I3)),"")</f>
        <v/>
      </c>
    </row>
    <row r="4" customFormat="false" ht="13.8" hidden="false" customHeight="false" outlineLevel="0" collapsed="false">
      <c r="A4" s="2" t="n">
        <v>43391</v>
      </c>
      <c r="B4" s="2" t="n">
        <v>43401</v>
      </c>
      <c r="C4" s="3" t="n">
        <f aca="false">B4-A4</f>
        <v>10</v>
      </c>
      <c r="D4" s="4" t="n">
        <v>1500</v>
      </c>
      <c r="E4" s="4" t="s">
        <v>9</v>
      </c>
      <c r="H4" s="2" t="n">
        <v>43386</v>
      </c>
      <c r="I4" s="1" t="s">
        <v>8</v>
      </c>
      <c r="J4" s="4" t="str">
        <f aca="false">IF(COUNTIFS($A$2:$A$19,$H4,$E$2:$E$19,$I4)&gt;0,SUMIFS($D$2:$D$19,$A$2:$A$19,$H4,$E$2:$E$19,$I4)/(SUMIFS($C$2:$C$19,$A$2:$A$19,$H4,$E$2:$E$19,$I4)*COUNTIFS($A$2:$A$19,$H4,$E$2:$E$19,$I4)),"")</f>
        <v/>
      </c>
    </row>
    <row r="5" customFormat="false" ht="13.8" hidden="false" customHeight="false" outlineLevel="0" collapsed="false">
      <c r="A5" s="2" t="n">
        <v>43391</v>
      </c>
      <c r="B5" s="2" t="n">
        <v>43399</v>
      </c>
      <c r="C5" s="3" t="n">
        <f aca="false">B5-A5</f>
        <v>8</v>
      </c>
      <c r="D5" s="4" t="n">
        <v>1600</v>
      </c>
      <c r="E5" s="4" t="s">
        <v>8</v>
      </c>
      <c r="H5" s="2" t="n">
        <v>43387</v>
      </c>
      <c r="I5" s="1" t="s">
        <v>7</v>
      </c>
      <c r="J5" s="4" t="str">
        <f aca="false">IF(COUNTIFS($A$2:$A$19,$H5,$E$2:$E$19,$I5)&gt;0,SUMIFS($D$2:$D$19,$A$2:$A$19,$H5,$E$2:$E$19,$I5)/(SUMIFS($C$2:$C$19,$A$2:$A$19,$H5,$E$2:$E$19,$I5)*COUNTIFS($A$2:$A$19,$H5,$E$2:$E$19,$I5)),"")</f>
        <v/>
      </c>
    </row>
    <row r="6" customFormat="false" ht="13.8" hidden="false" customHeight="false" outlineLevel="0" collapsed="false">
      <c r="A6" s="2" t="n">
        <v>43392</v>
      </c>
      <c r="B6" s="2" t="n">
        <v>43393</v>
      </c>
      <c r="C6" s="3" t="n">
        <f aca="false">B6-A6</f>
        <v>1</v>
      </c>
      <c r="D6" s="4" t="n">
        <v>75</v>
      </c>
      <c r="E6" s="4" t="s">
        <v>7</v>
      </c>
      <c r="H6" s="2" t="n">
        <v>43387</v>
      </c>
      <c r="I6" s="1" t="s">
        <v>9</v>
      </c>
      <c r="J6" s="4" t="str">
        <f aca="false">IF(COUNTIFS($A$2:$A$19,$H6,$E$2:$E$19,$I6)&gt;0,SUMIFS($D$2:$D$19,$A$2:$A$19,$H6,$E$2:$E$19,$I6)/(SUMIFS($C$2:$C$19,$A$2:$A$19,$H6,$E$2:$E$19,$I6)*COUNTIFS($A$2:$A$19,$H6,$E$2:$E$19,$I6)),"")</f>
        <v/>
      </c>
    </row>
    <row r="7" customFormat="false" ht="13.8" hidden="false" customHeight="false" outlineLevel="0" collapsed="false">
      <c r="A7" s="2" t="n">
        <v>43392</v>
      </c>
      <c r="B7" s="2" t="n">
        <v>43395</v>
      </c>
      <c r="C7" s="3" t="n">
        <f aca="false">B7-A7</f>
        <v>3</v>
      </c>
      <c r="D7" s="4" t="n">
        <v>600</v>
      </c>
      <c r="E7" s="4" t="s">
        <v>8</v>
      </c>
      <c r="H7" s="2" t="n">
        <v>43387</v>
      </c>
      <c r="I7" s="1" t="s">
        <v>8</v>
      </c>
      <c r="J7" s="4" t="str">
        <f aca="false">IF(COUNTIFS($A$2:$A$19,$H7,$E$2:$E$19,$I7)&gt;0,SUMIFS($D$2:$D$19,$A$2:$A$19,$H7,$E$2:$E$19,$I7)/(SUMIFS($C$2:$C$19,$A$2:$A$19,$H7,$E$2:$E$19,$I7)*COUNTIFS($A$2:$A$19,$H7,$E$2:$E$19,$I7)),"")</f>
        <v/>
      </c>
    </row>
    <row r="8" customFormat="false" ht="13.8" hidden="false" customHeight="false" outlineLevel="0" collapsed="false">
      <c r="A8" s="2" t="n">
        <v>43394</v>
      </c>
      <c r="B8" s="2" t="n">
        <v>43399</v>
      </c>
      <c r="C8" s="3" t="n">
        <f aca="false">B8-A8</f>
        <v>5</v>
      </c>
      <c r="D8" s="4" t="n">
        <v>750</v>
      </c>
      <c r="E8" s="4" t="s">
        <v>9</v>
      </c>
      <c r="H8" s="2" t="n">
        <v>43388</v>
      </c>
      <c r="I8" s="1" t="s">
        <v>7</v>
      </c>
      <c r="J8" s="4" t="str">
        <f aca="false">IF(COUNTIFS($A$2:$A$19,$H8,$E$2:$E$19,$I8)&gt;0,SUMIFS($D$2:$D$19,$A$2:$A$19,$H8,$E$2:$E$19,$I8)/(SUMIFS($C$2:$C$19,$A$2:$A$19,$H8,$E$2:$E$19,$I8)*COUNTIFS($A$2:$A$19,$H8,$E$2:$E$19,$I8)),"")</f>
        <v/>
      </c>
    </row>
    <row r="9" customFormat="false" ht="13.8" hidden="false" customHeight="false" outlineLevel="0" collapsed="false">
      <c r="A9" s="2" t="n">
        <v>43397</v>
      </c>
      <c r="B9" s="2" t="n">
        <v>43405</v>
      </c>
      <c r="C9" s="3" t="n">
        <f aca="false">B9-A9</f>
        <v>8</v>
      </c>
      <c r="D9" s="4" t="n">
        <v>600</v>
      </c>
      <c r="E9" s="4" t="s">
        <v>7</v>
      </c>
      <c r="H9" s="2" t="n">
        <v>43388</v>
      </c>
      <c r="I9" s="1" t="s">
        <v>9</v>
      </c>
      <c r="J9" s="4" t="str">
        <f aca="false">IF(COUNTIFS($A$2:$A$19,$H9,$E$2:$E$19,$I9)&gt;0,SUMIFS($D$2:$D$19,$A$2:$A$19,$H9,$E$2:$E$19,$I9)/(SUMIFS($C$2:$C$19,$A$2:$A$19,$H9,$E$2:$E$19,$I9)*COUNTIFS($A$2:$A$19,$H9,$E$2:$E$19,$I9)),"")</f>
        <v/>
      </c>
    </row>
    <row r="10" customFormat="false" ht="13.8" hidden="false" customHeight="false" outlineLevel="0" collapsed="false">
      <c r="A10" s="2" t="n">
        <v>43398</v>
      </c>
      <c r="B10" s="2" t="n">
        <v>43410</v>
      </c>
      <c r="C10" s="3" t="n">
        <f aca="false">B10-A10</f>
        <v>12</v>
      </c>
      <c r="D10" s="4" t="n">
        <v>2400</v>
      </c>
      <c r="E10" s="4" t="s">
        <v>8</v>
      </c>
      <c r="H10" s="2" t="n">
        <v>43388</v>
      </c>
      <c r="I10" s="1" t="s">
        <v>8</v>
      </c>
      <c r="J10" s="4" t="str">
        <f aca="false">IF(COUNTIFS($A$2:$A$19,$H10,$E$2:$E$19,$I10)&gt;0,SUMIFS($D$2:$D$19,$A$2:$A$19,$H10,$E$2:$E$19,$I10)/(SUMIFS($C$2:$C$19,$A$2:$A$19,$H10,$E$2:$E$19,$I10)*COUNTIFS($A$2:$A$19,$H10,$E$2:$E$19,$I10)),"")</f>
        <v/>
      </c>
    </row>
    <row r="11" customFormat="false" ht="13.8" hidden="false" customHeight="false" outlineLevel="0" collapsed="false">
      <c r="A11" s="2" t="n">
        <v>43399</v>
      </c>
      <c r="B11" s="2" t="n">
        <v>43404</v>
      </c>
      <c r="C11" s="3" t="n">
        <f aca="false">B11-A11</f>
        <v>5</v>
      </c>
      <c r="D11" s="4" t="n">
        <v>375</v>
      </c>
      <c r="E11" s="4" t="s">
        <v>7</v>
      </c>
      <c r="H11" s="2" t="n">
        <v>43389</v>
      </c>
      <c r="I11" s="1" t="s">
        <v>7</v>
      </c>
      <c r="J11" s="4" t="str">
        <f aca="false">IF(COUNTIFS($A$2:$A$19,$H11,$E$2:$E$19,$I11)&gt;0,SUMIFS($D$2:$D$19,$A$2:$A$19,$H11,$E$2:$E$19,$I11)/(SUMIFS($C$2:$C$19,$A$2:$A$19,$H11,$E$2:$E$19,$I11)*COUNTIFS($A$2:$A$19,$H11,$E$2:$E$19,$I11)),"")</f>
        <v/>
      </c>
    </row>
    <row r="12" customFormat="false" ht="13.8" hidden="false" customHeight="false" outlineLevel="0" collapsed="false">
      <c r="A12" s="2" t="n">
        <v>43399</v>
      </c>
      <c r="B12" s="2" t="n">
        <v>43403</v>
      </c>
      <c r="C12" s="3" t="n">
        <f aca="false">B12-A12</f>
        <v>4</v>
      </c>
      <c r="D12" s="4" t="n">
        <v>600</v>
      </c>
      <c r="E12" s="4" t="s">
        <v>9</v>
      </c>
      <c r="H12" s="2" t="n">
        <v>43389</v>
      </c>
      <c r="I12" s="1" t="s">
        <v>9</v>
      </c>
      <c r="J12" s="4" t="str">
        <f aca="false">IF(COUNTIFS($A$2:$A$19,$H12,$E$2:$E$19,$I12)&gt;0,SUMIFS($D$2:$D$19,$A$2:$A$19,$H12,$E$2:$E$19,$I12)/(SUMIFS($C$2:$C$19,$A$2:$A$19,$H12,$E$2:$E$19,$I12)*COUNTIFS($A$2:$A$19,$H12,$E$2:$E$19,$I12)),"")</f>
        <v/>
      </c>
    </row>
    <row r="13" customFormat="false" ht="13.8" hidden="false" customHeight="false" outlineLevel="0" collapsed="false">
      <c r="A13" s="2" t="n">
        <v>43399</v>
      </c>
      <c r="B13" s="2" t="n">
        <v>43407</v>
      </c>
      <c r="C13" s="3" t="n">
        <f aca="false">B13-A13</f>
        <v>8</v>
      </c>
      <c r="D13" s="4" t="n">
        <v>1200</v>
      </c>
      <c r="E13" s="4" t="s">
        <v>9</v>
      </c>
      <c r="H13" s="2" t="n">
        <v>43389</v>
      </c>
      <c r="I13" s="1" t="s">
        <v>8</v>
      </c>
      <c r="J13" s="4" t="n">
        <f aca="false">IF(COUNTIFS($A$2:$A$19,$H13,$E$2:$E$19,$I13)&gt;0,SUMIFS($D$2:$D$19,$A$2:$A$19,$H13,$E$2:$E$19,$I13)/(SUMIFS($C$2:$C$19,$A$2:$A$19,$H13,$E$2:$E$19,$I13)*COUNTIFS($A$2:$A$19,$H13,$E$2:$E$19,$I13)),"")</f>
        <v>200</v>
      </c>
    </row>
    <row r="14" customFormat="false" ht="13.8" hidden="false" customHeight="false" outlineLevel="0" collapsed="false">
      <c r="A14" s="2" t="n">
        <v>43401</v>
      </c>
      <c r="B14" s="2" t="n">
        <v>43408</v>
      </c>
      <c r="C14" s="3" t="n">
        <f aca="false">B14-A14</f>
        <v>7</v>
      </c>
      <c r="D14" s="4" t="n">
        <v>525</v>
      </c>
      <c r="E14" s="4" t="s">
        <v>7</v>
      </c>
      <c r="H14" s="2" t="n">
        <v>43390</v>
      </c>
      <c r="I14" s="1" t="s">
        <v>7</v>
      </c>
      <c r="J14" s="4" t="str">
        <f aca="false">IF(COUNTIFS($A$2:$A$19,$H14,$E$2:$E$19,$I14)&gt;0,SUMIFS($D$2:$D$19,$A$2:$A$19,$H14,$E$2:$E$19,$I14)/(SUMIFS($C$2:$C$19,$A$2:$A$19,$H14,$E$2:$E$19,$I14)*COUNTIFS($A$2:$A$19,$H14,$E$2:$E$19,$I14)),"")</f>
        <v/>
      </c>
    </row>
    <row r="15" customFormat="false" ht="13.8" hidden="false" customHeight="false" outlineLevel="0" collapsed="false">
      <c r="A15" s="2" t="n">
        <v>43402</v>
      </c>
      <c r="B15" s="2" t="n">
        <v>43411</v>
      </c>
      <c r="C15" s="3" t="n">
        <f aca="false">B15-A15</f>
        <v>9</v>
      </c>
      <c r="D15" s="4" t="n">
        <v>675</v>
      </c>
      <c r="E15" s="4" t="s">
        <v>7</v>
      </c>
      <c r="H15" s="2" t="n">
        <v>43390</v>
      </c>
      <c r="I15" s="1" t="s">
        <v>9</v>
      </c>
      <c r="J15" s="4" t="str">
        <f aca="false">IF(COUNTIFS($A$2:$A$19,$H15,$E$2:$E$19,$I15)&gt;0,SUMIFS($D$2:$D$19,$A$2:$A$19,$H15,$E$2:$E$19,$I15)/(SUMIFS($C$2:$C$19,$A$2:$A$19,$H15,$E$2:$E$19,$I15)*COUNTIFS($A$2:$A$19,$H15,$E$2:$E$19,$I15)),"")</f>
        <v/>
      </c>
    </row>
    <row r="16" customFormat="false" ht="13.8" hidden="false" customHeight="false" outlineLevel="0" collapsed="false">
      <c r="A16" s="2" t="n">
        <v>43402</v>
      </c>
      <c r="B16" s="2" t="n">
        <v>43404</v>
      </c>
      <c r="C16" s="3" t="n">
        <f aca="false">B16-A16</f>
        <v>2</v>
      </c>
      <c r="D16" s="4" t="n">
        <v>400</v>
      </c>
      <c r="E16" s="4" t="s">
        <v>8</v>
      </c>
      <c r="H16" s="2" t="n">
        <v>43390</v>
      </c>
      <c r="I16" s="1" t="s">
        <v>8</v>
      </c>
      <c r="J16" s="4" t="str">
        <f aca="false">IF(COUNTIFS($A$2:$A$19,$H16,$E$2:$E$19,$I16)&gt;0,SUMIFS($D$2:$D$19,$A$2:$A$19,$H16,$E$2:$E$19,$I16)/(SUMIFS($C$2:$C$19,$A$2:$A$19,$H16,$E$2:$E$19,$I16)*COUNTIFS($A$2:$A$19,$H16,$E$2:$E$19,$I16)),"")</f>
        <v/>
      </c>
    </row>
    <row r="17" customFormat="false" ht="13.8" hidden="false" customHeight="false" outlineLevel="0" collapsed="false">
      <c r="A17" s="2" t="n">
        <v>43402</v>
      </c>
      <c r="B17" s="2" t="n">
        <v>43403</v>
      </c>
      <c r="C17" s="3" t="n">
        <f aca="false">B17-A17</f>
        <v>1</v>
      </c>
      <c r="D17" s="4" t="n">
        <v>75</v>
      </c>
      <c r="E17" s="4" t="s">
        <v>7</v>
      </c>
      <c r="H17" s="2" t="n">
        <v>43391</v>
      </c>
      <c r="I17" s="1" t="s">
        <v>7</v>
      </c>
      <c r="J17" s="4" t="str">
        <f aca="false">IF(COUNTIFS($A$2:$A$19,$H17,$E$2:$E$19,$I17)&gt;0,SUMIFS($D$2:$D$19,$A$2:$A$19,$H17,$E$2:$E$19,$I17)/(SUMIFS($C$2:$C$19,$A$2:$A$19,$H17,$E$2:$E$19,$I17)*COUNTIFS($A$2:$A$19,$H17,$E$2:$E$19,$I17)),"")</f>
        <v/>
      </c>
    </row>
    <row r="18" customFormat="false" ht="13.8" hidden="false" customHeight="false" outlineLevel="0" collapsed="false">
      <c r="A18" s="2" t="n">
        <v>43403</v>
      </c>
      <c r="B18" s="2" t="n">
        <v>43416</v>
      </c>
      <c r="C18" s="3" t="n">
        <f aca="false">B18-A18</f>
        <v>13</v>
      </c>
      <c r="D18" s="4" t="n">
        <v>1950</v>
      </c>
      <c r="E18" s="4" t="s">
        <v>9</v>
      </c>
      <c r="H18" s="2" t="n">
        <v>43391</v>
      </c>
      <c r="I18" s="1" t="s">
        <v>9</v>
      </c>
      <c r="J18" s="4" t="n">
        <f aca="false">IF(COUNTIFS($A$2:$A$19,$H18,$E$2:$E$19,$I18)&gt;0,SUMIFS($D$2:$D$19,$A$2:$A$19,$H18,$E$2:$E$19,$I18)/(SUMIFS($C$2:$C$19,$A$2:$A$19,$H18,$E$2:$E$19,$I18)*COUNTIFS($A$2:$A$19,$H18,$E$2:$E$19,$I18)),"")</f>
        <v>150</v>
      </c>
    </row>
    <row r="19" customFormat="false" ht="13.8" hidden="false" customHeight="false" outlineLevel="0" collapsed="false">
      <c r="A19" s="2" t="n">
        <v>43403</v>
      </c>
      <c r="B19" s="2" t="n">
        <v>43414</v>
      </c>
      <c r="C19" s="3" t="n">
        <f aca="false">B19-A19</f>
        <v>11</v>
      </c>
      <c r="D19" s="4" t="n">
        <v>825</v>
      </c>
      <c r="E19" s="4" t="s">
        <v>7</v>
      </c>
      <c r="H19" s="2" t="n">
        <v>43391</v>
      </c>
      <c r="I19" s="1" t="s">
        <v>8</v>
      </c>
      <c r="J19" s="4" t="n">
        <f aca="false">IF(COUNTIFS($A$2:$A$19,$H19,$E$2:$E$19,$I19)&gt;0,SUMIFS($D$2:$D$19,$A$2:$A$19,$H19,$E$2:$E$19,$I19)/(SUMIFS($C$2:$C$19,$A$2:$A$19,$H19,$E$2:$E$19,$I19)*COUNTIFS($A$2:$A$19,$H19,$E$2:$E$19,$I19)),"")</f>
        <v>200</v>
      </c>
    </row>
    <row r="20" customFormat="false" ht="13.8" hidden="false" customHeight="false" outlineLevel="0" collapsed="false">
      <c r="H20" s="2" t="n">
        <v>43392</v>
      </c>
      <c r="I20" s="1" t="s">
        <v>7</v>
      </c>
      <c r="J20" s="4" t="n">
        <f aca="false">IF(COUNTIFS($A$2:$A$19,$H20,$E$2:$E$19,$I20)&gt;0,SUMIFS($D$2:$D$19,$A$2:$A$19,$H20,$E$2:$E$19,$I20)/(SUMIFS($C$2:$C$19,$A$2:$A$19,$H20,$E$2:$E$19,$I20)*COUNTIFS($A$2:$A$19,$H20,$E$2:$E$19,$I20)),"")</f>
        <v>75</v>
      </c>
    </row>
    <row r="21" customFormat="false" ht="13.8" hidden="false" customHeight="false" outlineLevel="0" collapsed="false">
      <c r="H21" s="2" t="n">
        <v>43392</v>
      </c>
      <c r="I21" s="1" t="s">
        <v>9</v>
      </c>
      <c r="J21" s="4" t="str">
        <f aca="false">IF(COUNTIFS($A$2:$A$19,$H21,$E$2:$E$19,$I21)&gt;0,SUMIFS($D$2:$D$19,$A$2:$A$19,$H21,$E$2:$E$19,$I21)/(SUMIFS($C$2:$C$19,$A$2:$A$19,$H21,$E$2:$E$19,$I21)*COUNTIFS($A$2:$A$19,$H21,$E$2:$E$19,$I21)),"")</f>
        <v/>
      </c>
    </row>
    <row r="22" customFormat="false" ht="13.8" hidden="false" customHeight="false" outlineLevel="0" collapsed="false">
      <c r="H22" s="2" t="n">
        <v>43392</v>
      </c>
      <c r="I22" s="1" t="s">
        <v>8</v>
      </c>
      <c r="J22" s="4" t="n">
        <f aca="false">IF(COUNTIFS($A$2:$A$19,$H22,$E$2:$E$19,$I22)&gt;0,SUMIFS($D$2:$D$19,$A$2:$A$19,$H22,$E$2:$E$19,$I22)/(SUMIFS($C$2:$C$19,$A$2:$A$19,$H22,$E$2:$E$19,$I22)*COUNTIFS($A$2:$A$19,$H22,$E$2:$E$19,$I22)),"")</f>
        <v>200</v>
      </c>
    </row>
    <row r="23" customFormat="false" ht="13.8" hidden="false" customHeight="false" outlineLevel="0" collapsed="false">
      <c r="H23" s="2" t="n">
        <v>43393</v>
      </c>
      <c r="I23" s="1" t="s">
        <v>7</v>
      </c>
      <c r="J23" s="4" t="str">
        <f aca="false">IF(COUNTIFS($A$2:$A$19,$H23,$E$2:$E$19,$I23)&gt;0,SUMIFS($D$2:$D$19,$A$2:$A$19,$H23,$E$2:$E$19,$I23)/(SUMIFS($C$2:$C$19,$A$2:$A$19,$H23,$E$2:$E$19,$I23)*COUNTIFS($A$2:$A$19,$H23,$E$2:$E$19,$I23)),"")</f>
        <v/>
      </c>
    </row>
    <row r="24" customFormat="false" ht="13.8" hidden="false" customHeight="false" outlineLevel="0" collapsed="false">
      <c r="H24" s="2" t="n">
        <v>43393</v>
      </c>
      <c r="I24" s="1" t="s">
        <v>9</v>
      </c>
      <c r="J24" s="4" t="str">
        <f aca="false">IF(COUNTIFS($A$2:$A$19,$H24,$E$2:$E$19,$I24)&gt;0,SUMIFS($D$2:$D$19,$A$2:$A$19,$H24,$E$2:$E$19,$I24)/(SUMIFS($C$2:$C$19,$A$2:$A$19,$H24,$E$2:$E$19,$I24)*COUNTIFS($A$2:$A$19,$H24,$E$2:$E$19,$I24)),"")</f>
        <v/>
      </c>
    </row>
    <row r="25" customFormat="false" ht="13.8" hidden="false" customHeight="false" outlineLevel="0" collapsed="false">
      <c r="H25" s="2" t="n">
        <v>43393</v>
      </c>
      <c r="I25" s="1" t="s">
        <v>8</v>
      </c>
      <c r="J25" s="4" t="str">
        <f aca="false">IF(COUNTIFS($A$2:$A$19,$H25,$E$2:$E$19,$I25)&gt;0,SUMIFS($D$2:$D$19,$A$2:$A$19,$H25,$E$2:$E$19,$I25)/(SUMIFS($C$2:$C$19,$A$2:$A$19,$H25,$E$2:$E$19,$I25)*COUNTIFS($A$2:$A$19,$H25,$E$2:$E$19,$I25)),"")</f>
        <v/>
      </c>
    </row>
    <row r="26" customFormat="false" ht="13.8" hidden="false" customHeight="false" outlineLevel="0" collapsed="false">
      <c r="H26" s="2" t="n">
        <v>43394</v>
      </c>
      <c r="I26" s="1" t="s">
        <v>7</v>
      </c>
      <c r="J26" s="4" t="str">
        <f aca="false">IF(COUNTIFS($A$2:$A$19,$H26,$E$2:$E$19,$I26)&gt;0,SUMIFS($D$2:$D$19,$A$2:$A$19,$H26,$E$2:$E$19,$I26)/(SUMIFS($C$2:$C$19,$A$2:$A$19,$H26,$E$2:$E$19,$I26)*COUNTIFS($A$2:$A$19,$H26,$E$2:$E$19,$I26)),"")</f>
        <v/>
      </c>
    </row>
    <row r="27" customFormat="false" ht="13.8" hidden="false" customHeight="false" outlineLevel="0" collapsed="false">
      <c r="H27" s="2" t="n">
        <v>43394</v>
      </c>
      <c r="I27" s="1" t="s">
        <v>9</v>
      </c>
      <c r="J27" s="4" t="n">
        <f aca="false">IF(COUNTIFS($A$2:$A$19,$H27,$E$2:$E$19,$I27)&gt;0,SUMIFS($D$2:$D$19,$A$2:$A$19,$H27,$E$2:$E$19,$I27)/(SUMIFS($C$2:$C$19,$A$2:$A$19,$H27,$E$2:$E$19,$I27)*COUNTIFS($A$2:$A$19,$H27,$E$2:$E$19,$I27)),"")</f>
        <v>150</v>
      </c>
    </row>
    <row r="28" customFormat="false" ht="13.8" hidden="false" customHeight="false" outlineLevel="0" collapsed="false">
      <c r="H28" s="2" t="n">
        <v>43394</v>
      </c>
      <c r="I28" s="1" t="s">
        <v>8</v>
      </c>
      <c r="J28" s="4" t="str">
        <f aca="false">IF(COUNTIFS($A$2:$A$19,$H28,$E$2:$E$19,$I28)&gt;0,SUMIFS($D$2:$D$19,$A$2:$A$19,$H28,$E$2:$E$19,$I28)/(SUMIFS($C$2:$C$19,$A$2:$A$19,$H28,$E$2:$E$19,$I28)*COUNTIFS($A$2:$A$19,$H28,$E$2:$E$19,$I28)),"")</f>
        <v/>
      </c>
    </row>
    <row r="29" customFormat="false" ht="13.8" hidden="false" customHeight="false" outlineLevel="0" collapsed="false">
      <c r="H29" s="2" t="n">
        <v>43395</v>
      </c>
      <c r="I29" s="1" t="s">
        <v>7</v>
      </c>
      <c r="J29" s="4" t="str">
        <f aca="false">IF(COUNTIFS($A$2:$A$19,$H29,$E$2:$E$19,$I29)&gt;0,SUMIFS($D$2:$D$19,$A$2:$A$19,$H29,$E$2:$E$19,$I29)/(SUMIFS($C$2:$C$19,$A$2:$A$19,$H29,$E$2:$E$19,$I29)*COUNTIFS($A$2:$A$19,$H29,$E$2:$E$19,$I29)),"")</f>
        <v/>
      </c>
    </row>
    <row r="30" customFormat="false" ht="13.8" hidden="false" customHeight="false" outlineLevel="0" collapsed="false">
      <c r="H30" s="2" t="n">
        <v>43395</v>
      </c>
      <c r="I30" s="1" t="s">
        <v>9</v>
      </c>
      <c r="J30" s="4" t="str">
        <f aca="false">IF(COUNTIFS($A$2:$A$19,$H30,$E$2:$E$19,$I30)&gt;0,SUMIFS($D$2:$D$19,$A$2:$A$19,$H30,$E$2:$E$19,$I30)/(SUMIFS($C$2:$C$19,$A$2:$A$19,$H30,$E$2:$E$19,$I30)*COUNTIFS($A$2:$A$19,$H30,$E$2:$E$19,$I30)),"")</f>
        <v/>
      </c>
    </row>
    <row r="31" customFormat="false" ht="14.5" hidden="false" customHeight="false" outlineLevel="0" collapsed="false">
      <c r="H31" s="2" t="n">
        <v>43395</v>
      </c>
      <c r="I31" s="1" t="s">
        <v>8</v>
      </c>
    </row>
    <row r="32" customFormat="false" ht="14.5" hidden="false" customHeight="false" outlineLevel="0" collapsed="false">
      <c r="H32" s="2" t="n">
        <v>43396</v>
      </c>
      <c r="I32" s="1" t="s">
        <v>7</v>
      </c>
    </row>
    <row r="33" customFormat="false" ht="14.5" hidden="false" customHeight="false" outlineLevel="0" collapsed="false">
      <c r="H33" s="2" t="n">
        <v>43396</v>
      </c>
      <c r="I33" s="1" t="s">
        <v>9</v>
      </c>
    </row>
    <row r="34" customFormat="false" ht="14.5" hidden="false" customHeight="false" outlineLevel="0" collapsed="false">
      <c r="H34" s="2" t="n">
        <v>43396</v>
      </c>
      <c r="I34" s="1" t="s">
        <v>8</v>
      </c>
    </row>
    <row r="35" customFormat="false" ht="14.5" hidden="false" customHeight="false" outlineLevel="0" collapsed="false">
      <c r="H35" s="2" t="n">
        <v>43397</v>
      </c>
      <c r="I35" s="1" t="s">
        <v>7</v>
      </c>
    </row>
    <row r="36" customFormat="false" ht="14.5" hidden="false" customHeight="false" outlineLevel="0" collapsed="false">
      <c r="H36" s="2" t="n">
        <v>43397</v>
      </c>
      <c r="I36" s="1" t="s">
        <v>9</v>
      </c>
    </row>
    <row r="37" customFormat="false" ht="14.5" hidden="false" customHeight="false" outlineLevel="0" collapsed="false">
      <c r="H37" s="2" t="n">
        <v>43397</v>
      </c>
      <c r="I37" s="1" t="s">
        <v>8</v>
      </c>
    </row>
    <row r="38" customFormat="false" ht="14.5" hidden="false" customHeight="false" outlineLevel="0" collapsed="false">
      <c r="H38" s="2" t="n">
        <v>43398</v>
      </c>
      <c r="I38" s="1" t="s">
        <v>7</v>
      </c>
    </row>
    <row r="39" customFormat="false" ht="14.5" hidden="false" customHeight="false" outlineLevel="0" collapsed="false">
      <c r="H39" s="2" t="n">
        <v>43398</v>
      </c>
      <c r="I39" s="1" t="s">
        <v>9</v>
      </c>
    </row>
    <row r="40" customFormat="false" ht="14.5" hidden="false" customHeight="false" outlineLevel="0" collapsed="false">
      <c r="H40" s="2" t="n">
        <v>43398</v>
      </c>
      <c r="I40" s="1" t="s">
        <v>8</v>
      </c>
    </row>
    <row r="41" customFormat="false" ht="14.5" hidden="false" customHeight="false" outlineLevel="0" collapsed="false">
      <c r="H41" s="2" t="n">
        <v>43399</v>
      </c>
      <c r="I41" s="1" t="s">
        <v>7</v>
      </c>
    </row>
    <row r="42" customFormat="false" ht="14.5" hidden="false" customHeight="false" outlineLevel="0" collapsed="false">
      <c r="H42" s="2" t="n">
        <v>43399</v>
      </c>
      <c r="I42" s="1" t="s">
        <v>9</v>
      </c>
    </row>
    <row r="43" customFormat="false" ht="14.5" hidden="false" customHeight="false" outlineLevel="0" collapsed="false">
      <c r="H43" s="2" t="n">
        <v>43399</v>
      </c>
      <c r="I43" s="1" t="s">
        <v>8</v>
      </c>
    </row>
    <row r="44" customFormat="false" ht="14.5" hidden="false" customHeight="false" outlineLevel="0" collapsed="false">
      <c r="H44" s="2" t="n">
        <v>43400</v>
      </c>
      <c r="I44" s="1" t="s">
        <v>7</v>
      </c>
    </row>
    <row r="45" customFormat="false" ht="14.5" hidden="false" customHeight="false" outlineLevel="0" collapsed="false">
      <c r="H45" s="2" t="n">
        <v>43400</v>
      </c>
      <c r="I45" s="1" t="s">
        <v>9</v>
      </c>
    </row>
    <row r="46" customFormat="false" ht="14.5" hidden="false" customHeight="false" outlineLevel="0" collapsed="false">
      <c r="H46" s="2" t="n">
        <v>43400</v>
      </c>
      <c r="I46" s="1" t="s">
        <v>8</v>
      </c>
    </row>
    <row r="47" customFormat="false" ht="14.5" hidden="false" customHeight="false" outlineLevel="0" collapsed="false">
      <c r="H47" s="2" t="n">
        <v>43401</v>
      </c>
      <c r="I47" s="1" t="s">
        <v>7</v>
      </c>
    </row>
    <row r="48" customFormat="false" ht="14.5" hidden="false" customHeight="false" outlineLevel="0" collapsed="false">
      <c r="H48" s="2" t="n">
        <v>43401</v>
      </c>
      <c r="I48" s="1" t="s">
        <v>9</v>
      </c>
    </row>
    <row r="49" customFormat="false" ht="14.5" hidden="false" customHeight="false" outlineLevel="0" collapsed="false">
      <c r="H49" s="2" t="n">
        <v>43401</v>
      </c>
      <c r="I49" s="1" t="s">
        <v>8</v>
      </c>
    </row>
    <row r="50" customFormat="false" ht="14.5" hidden="false" customHeight="false" outlineLevel="0" collapsed="false">
      <c r="H50" s="2" t="n">
        <v>43402</v>
      </c>
      <c r="I50" s="1" t="s">
        <v>7</v>
      </c>
    </row>
    <row r="51" customFormat="false" ht="14.5" hidden="false" customHeight="false" outlineLevel="0" collapsed="false">
      <c r="H51" s="2" t="n">
        <v>43402</v>
      </c>
      <c r="I51" s="1" t="s">
        <v>9</v>
      </c>
    </row>
    <row r="52" customFormat="false" ht="14.5" hidden="false" customHeight="false" outlineLevel="0" collapsed="false">
      <c r="H52" s="2" t="n">
        <v>43402</v>
      </c>
      <c r="I52" s="1" t="s">
        <v>8</v>
      </c>
    </row>
    <row r="53" customFormat="false" ht="14.5" hidden="false" customHeight="false" outlineLevel="0" collapsed="false">
      <c r="H53" s="2" t="n">
        <v>43403</v>
      </c>
      <c r="I53" s="1" t="s">
        <v>7</v>
      </c>
    </row>
    <row r="54" customFormat="false" ht="14.5" hidden="false" customHeight="false" outlineLevel="0" collapsed="false">
      <c r="H54" s="2" t="n">
        <v>43403</v>
      </c>
      <c r="I54" s="1" t="s">
        <v>9</v>
      </c>
    </row>
    <row r="55" customFormat="false" ht="14.5" hidden="false" customHeight="false" outlineLevel="0" collapsed="false">
      <c r="H55" s="2" t="n">
        <v>43403</v>
      </c>
      <c r="I55" s="1" t="s">
        <v>8</v>
      </c>
    </row>
    <row r="56" customFormat="false" ht="14.5" hidden="false" customHeight="false" outlineLevel="0" collapsed="false">
      <c r="H56" s="2" t="n">
        <v>43404</v>
      </c>
      <c r="I56" s="1" t="s">
        <v>7</v>
      </c>
    </row>
    <row r="57" customFormat="false" ht="14.5" hidden="false" customHeight="false" outlineLevel="0" collapsed="false">
      <c r="H57" s="2" t="n">
        <v>43404</v>
      </c>
      <c r="I57" s="1" t="s">
        <v>9</v>
      </c>
    </row>
    <row r="58" customFormat="false" ht="14.5" hidden="false" customHeight="false" outlineLevel="0" collapsed="false">
      <c r="H58" s="2" t="n">
        <v>43404</v>
      </c>
      <c r="I58" s="1" t="s">
        <v>8</v>
      </c>
    </row>
    <row r="59" customFormat="false" ht="14.5" hidden="false" customHeight="false" outlineLevel="0" collapsed="false">
      <c r="H59" s="2" t="n">
        <v>43405</v>
      </c>
      <c r="I59" s="1" t="s">
        <v>7</v>
      </c>
    </row>
    <row r="60" customFormat="false" ht="14.5" hidden="false" customHeight="false" outlineLevel="0" collapsed="false">
      <c r="H60" s="2" t="n">
        <v>43405</v>
      </c>
      <c r="I60" s="1" t="s">
        <v>9</v>
      </c>
    </row>
    <row r="61" customFormat="false" ht="14.5" hidden="false" customHeight="false" outlineLevel="0" collapsed="false">
      <c r="H61" s="2" t="n">
        <v>43405</v>
      </c>
      <c r="I61" s="1" t="s">
        <v>8</v>
      </c>
    </row>
    <row r="62" customFormat="false" ht="14.5" hidden="false" customHeight="false" outlineLevel="0" collapsed="false">
      <c r="H62" s="2" t="n">
        <v>43406</v>
      </c>
      <c r="I62" s="1" t="s">
        <v>7</v>
      </c>
    </row>
    <row r="63" customFormat="false" ht="14.5" hidden="false" customHeight="false" outlineLevel="0" collapsed="false">
      <c r="H63" s="2" t="n">
        <v>43406</v>
      </c>
      <c r="I63" s="1" t="s">
        <v>9</v>
      </c>
    </row>
    <row r="64" customFormat="false" ht="14.5" hidden="false" customHeight="false" outlineLevel="0" collapsed="false">
      <c r="H64" s="2" t="n">
        <v>43406</v>
      </c>
      <c r="I64" s="1" t="s">
        <v>8</v>
      </c>
    </row>
    <row r="65" customFormat="false" ht="14.5" hidden="false" customHeight="false" outlineLevel="0" collapsed="false">
      <c r="H65" s="2" t="n">
        <v>43407</v>
      </c>
      <c r="I65" s="1" t="s">
        <v>7</v>
      </c>
    </row>
    <row r="66" customFormat="false" ht="14.5" hidden="false" customHeight="false" outlineLevel="0" collapsed="false">
      <c r="H66" s="2" t="n">
        <v>43407</v>
      </c>
      <c r="I66" s="1" t="s">
        <v>9</v>
      </c>
    </row>
    <row r="67" customFormat="false" ht="14.5" hidden="false" customHeight="false" outlineLevel="0" collapsed="false">
      <c r="H67" s="2" t="n">
        <v>43407</v>
      </c>
      <c r="I67" s="1" t="s">
        <v>8</v>
      </c>
    </row>
    <row r="68" customFormat="false" ht="14.5" hidden="false" customHeight="false" outlineLevel="0" collapsed="false">
      <c r="H68" s="2" t="n">
        <v>43408</v>
      </c>
      <c r="I68" s="1" t="s">
        <v>7</v>
      </c>
    </row>
    <row r="69" customFormat="false" ht="14.5" hidden="false" customHeight="false" outlineLevel="0" collapsed="false">
      <c r="H69" s="2" t="n">
        <v>43408</v>
      </c>
      <c r="I69" s="1" t="s">
        <v>9</v>
      </c>
    </row>
    <row r="70" customFormat="false" ht="14.5" hidden="false" customHeight="false" outlineLevel="0" collapsed="false">
      <c r="H70" s="2" t="n">
        <v>43408</v>
      </c>
      <c r="I70" s="1" t="s">
        <v>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2020-06-23T23:15:26Z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