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tables/table1.xml" ContentType="application/vnd.openxmlformats-officedocument.spreadsheetml.tabl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porting" sheetId="1" state="visible" r:id="rId2"/>
    <sheet name="data" sheetId="2" state="visible" r:id="rId3"/>
  </sheets>
  <definedNames>
    <definedName function="false" hidden="false" localSheetId="0" name="_xlnm.Print_Area" vbProcedure="false">Reporting!$A$1:$G$21</definedName>
    <definedName function="false" hidden="false" name="JF" vbProcedure="false">Tableau1[[#All],[Jours Fériés]]</definedName>
    <definedName function="false" hidden="false" localSheetId="0" name="_xlnm._FilterDatabase" vbProcedure="false">Reporting!$A$1:$G$21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<sst xmlns="http://schemas.openxmlformats.org/spreadsheetml/2006/main" count="24" uniqueCount="24">
  <si>
    <t xml:space="preserve">Projet</t>
  </si>
  <si>
    <t xml:space="preserve">N° de série</t>
  </si>
  <si>
    <t xml:space="preserve">Date de réception</t>
  </si>
  <si>
    <t xml:space="preserve">Heure de réception</t>
  </si>
  <si>
    <t xml:space="preserve">Date d'arrivée</t>
  </si>
  <si>
    <t xml:space="preserve">Heure d'arrivée</t>
  </si>
  <si>
    <t xml:space="preserve">Délais d'intervention</t>
  </si>
  <si>
    <t xml:space="preserve">201911050025</t>
  </si>
  <si>
    <t xml:space="preserve">201707210010</t>
  </si>
  <si>
    <t xml:space="preserve">S30AE0B100200</t>
  </si>
  <si>
    <t xml:space="preserve">0012587</t>
  </si>
  <si>
    <t xml:space="preserve">S30AE0B10094</t>
  </si>
  <si>
    <t xml:space="preserve">11001011478E</t>
  </si>
  <si>
    <t xml:space="preserve">201911050021</t>
  </si>
  <si>
    <t xml:space="preserve">201911070008</t>
  </si>
  <si>
    <t xml:space="preserve">S30AE0B100197</t>
  </si>
  <si>
    <t xml:space="preserve">S30AEB15666E</t>
  </si>
  <si>
    <t xml:space="preserve">201712050007</t>
  </si>
  <si>
    <t xml:space="preserve">01712050002</t>
  </si>
  <si>
    <t xml:space="preserve">30AE0B000385</t>
  </si>
  <si>
    <t xml:space="preserve">S30AE0B100233</t>
  </si>
  <si>
    <t xml:space="preserve">01205</t>
  </si>
  <si>
    <t xml:space="preserve">201801160006</t>
  </si>
  <si>
    <t xml:space="preserve">Jours Fériés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</si>
</sst>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"/>
    <numFmt numFmtId="166" formatCode="@"/>
    <numFmt numFmtId="167" formatCode="[$-40C]DDD\ D\ MMM\ YY"/>
    <numFmt numFmtId="168" formatCode="[$-40C]HH:MM:SS"/>
    <numFmt numFmtId="169" formatCode="[$-F400]H:MM:SS\ AM/PM"/>
    <numFmt numFmtId="170" formatCode="[HH]:MM:SS"/>
    <numFmt numFmtId="171" formatCode="[$-40C]DD/MM/YYYY"/>
  </numFmts>
  <fonts count="8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name val="Calibri"/>
      <family val="2"/>
      <charset val="1"/>
    </font>
    <font>
      <sz val="9"/>
      <color rgb="FF2E3C1F"/>
      <name val="Lucida Sans Unicode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>
        <color rgb="FFD0D0D0"/>
      </right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70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7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D0D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203864"/>
      <rgbColor rgb="FF339966"/>
      <rgbColor rgb="FF003300"/>
      <rgbColor rgb="FF333300"/>
      <rgbColor rgb="FF993300"/>
      <rgbColor rgb="FF993366"/>
      <rgbColor rgb="FF333399"/>
      <rgbColor rgb="FF2E3C1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Tableau1" displayName="Tableau1" ref="A1:A12" headerRowCount="1" totalsRowCount="0" totalsRowShown="0">
  <autoFilter ref="A1:A12"/>
  <tableColumns count="1">
    <tableColumn id="1" name="Jours Fériés"/>
  </tableColumns>
</tabl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203864"/>
    <pageSetUpPr fitToPage="true"/>
  </sheetPr>
  <dimension ref="A1:AMJ2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G21"/>
    </sheetView>
  </sheetViews>
  <sheetFormatPr defaultColWidth="9.15625" defaultRowHeight="15" zeroHeight="false" outlineLevelRow="0" outlineLevelCol="0"/>
  <cols>
    <col collapsed="false" customWidth="true" hidden="false" outlineLevel="0" max="1" min="1" style="1" width="8.23"/>
    <col collapsed="false" customWidth="true" hidden="false" outlineLevel="0" max="2" min="2" style="2" width="15.88"/>
    <col collapsed="false" customWidth="true" hidden="false" outlineLevel="0" max="3" min="3" style="3" width="16.99"/>
    <col collapsed="false" customWidth="true" hidden="false" outlineLevel="0" max="4" min="4" style="3" width="18.24"/>
    <col collapsed="false" customWidth="true" hidden="false" outlineLevel="0" max="5" min="5" style="4" width="14.08"/>
    <col collapsed="false" customWidth="true" hidden="false" outlineLevel="0" max="6" min="6" style="3" width="15.05"/>
    <col collapsed="false" customWidth="true" hidden="false" outlineLevel="0" max="7" min="7" style="3" width="19.77"/>
    <col collapsed="false" customWidth="true" hidden="false" outlineLevel="0" max="8" min="8" style="0" width="4.17"/>
    <col collapsed="false" customWidth="true" hidden="false" outlineLevel="0" max="10" min="10" style="0" width="16.15"/>
    <col collapsed="false" customWidth="false" hidden="false" outlineLevel="0" max="1020" min="14" style="3" width="9.14"/>
    <col collapsed="false" customWidth="true" hidden="false" outlineLevel="0" max="1024" min="1021" style="0" width="11.52"/>
  </cols>
  <sheetData>
    <row r="1" s="9" customFormat="true" ht="28.5" hidden="false" customHeight="true" outlineLevel="0" collapsed="false">
      <c r="A1" s="5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7" t="s">
        <v>5</v>
      </c>
      <c r="G1" s="7" t="s">
        <v>6</v>
      </c>
      <c r="H1" s="0"/>
      <c r="I1" s="0"/>
      <c r="J1" s="0"/>
      <c r="K1" s="0"/>
      <c r="L1" s="0"/>
      <c r="M1" s="0"/>
      <c r="AMG1" s="0"/>
      <c r="AMH1" s="0"/>
      <c r="AMI1" s="0"/>
      <c r="AMJ1" s="0"/>
    </row>
    <row r="2" s="4" customFormat="true" ht="15" hidden="false" customHeight="true" outlineLevel="0" collapsed="false">
      <c r="A2" s="10" t="n">
        <v>131111</v>
      </c>
      <c r="B2" s="11" t="s">
        <v>7</v>
      </c>
      <c r="C2" s="12" t="n">
        <v>43892</v>
      </c>
      <c r="D2" s="13" t="n">
        <v>0.378472222222222</v>
      </c>
      <c r="E2" s="12" t="n">
        <v>43895</v>
      </c>
      <c r="F2" s="14" t="n">
        <v>0.416666666666667</v>
      </c>
      <c r="G2" s="15" t="n">
        <f aca="false">IF(SUM(C2,D2)&gt;SUM(E2,F2),"¿ fini avant début ?",IF(C2=E2,F2-D2,SUM(NETWORKDAYS(C2,E2,data!$A$2:$A$12)*18/48,-(18/48-(35/48-D2)),-MOD(35/48-F2,1))))</f>
        <v>1.16319444444444</v>
      </c>
      <c r="H2" s="0"/>
      <c r="I2" s="0"/>
      <c r="J2" s="0"/>
      <c r="K2" s="0"/>
      <c r="L2" s="0"/>
      <c r="M2" s="0"/>
      <c r="AMG2" s="0"/>
      <c r="AMH2" s="0"/>
      <c r="AMI2" s="0"/>
      <c r="AMJ2" s="0"/>
    </row>
    <row r="3" s="4" customFormat="true" ht="15" hidden="false" customHeight="true" outlineLevel="0" collapsed="false">
      <c r="A3" s="10" t="n">
        <v>131105</v>
      </c>
      <c r="B3" s="11" t="s">
        <v>8</v>
      </c>
      <c r="C3" s="12" t="n">
        <v>43892</v>
      </c>
      <c r="D3" s="13" t="n">
        <v>0.4125</v>
      </c>
      <c r="E3" s="12" t="n">
        <v>43893</v>
      </c>
      <c r="F3" s="14" t="n">
        <v>0.489583333333333</v>
      </c>
      <c r="G3" s="15" t="n">
        <f aca="false">IF(SUM(C3,D3)&gt;SUM(E3,F3),"¿ fini avant début ?",IF(C3=E3,F3-D3,SUM(NETWORKDAYS(C3,E3,data!$A$2:$A$12)*18/48,-(18/48-(35/48-D3)),-MOD(35/48-F3,1))))</f>
        <v>0.452083333333333</v>
      </c>
      <c r="H3" s="0"/>
      <c r="I3" s="0"/>
      <c r="J3" s="0"/>
      <c r="K3" s="0"/>
      <c r="L3" s="0"/>
      <c r="M3" s="0"/>
      <c r="AMG3" s="0"/>
      <c r="AMH3" s="0"/>
      <c r="AMI3" s="0"/>
      <c r="AMJ3" s="0"/>
    </row>
    <row r="4" s="4" customFormat="true" ht="15" hidden="false" customHeight="true" outlineLevel="0" collapsed="false">
      <c r="A4" s="10" t="n">
        <v>131108</v>
      </c>
      <c r="B4" s="11" t="s">
        <v>9</v>
      </c>
      <c r="C4" s="12" t="n">
        <v>43892</v>
      </c>
      <c r="D4" s="13" t="n">
        <v>0.418055555555556</v>
      </c>
      <c r="E4" s="12" t="n">
        <v>43892</v>
      </c>
      <c r="F4" s="14" t="n">
        <v>0.573611111111111</v>
      </c>
      <c r="G4" s="15" t="n">
        <f aca="false">IF(SUM(C4,D4)&gt;SUM(E4,F4),"¿ fini avant début ?",IF(C4=E4,F4-D4,SUM(NETWORKDAYS(C4,E4,data!$A$2:$A$12)*18/48,-(18/48-(35/48-D4)),-MOD(35/48-F4,1))))</f>
        <v>0.155555555555556</v>
      </c>
      <c r="H4" s="0"/>
      <c r="I4" s="0"/>
      <c r="J4" s="0"/>
      <c r="K4" s="0"/>
      <c r="L4" s="0"/>
      <c r="M4" s="0"/>
      <c r="AMG4" s="0"/>
      <c r="AMH4" s="0"/>
      <c r="AMI4" s="0"/>
      <c r="AMJ4" s="0"/>
    </row>
    <row r="5" s="4" customFormat="true" ht="15" hidden="false" customHeight="true" outlineLevel="0" collapsed="false">
      <c r="A5" s="10" t="n">
        <v>131117</v>
      </c>
      <c r="B5" s="11" t="s">
        <v>10</v>
      </c>
      <c r="C5" s="12" t="n">
        <v>43892</v>
      </c>
      <c r="D5" s="13" t="n">
        <v>0.443055555555556</v>
      </c>
      <c r="E5" s="12" t="n">
        <v>43892</v>
      </c>
      <c r="F5" s="14" t="n">
        <v>0.625</v>
      </c>
      <c r="G5" s="15" t="n">
        <f aca="false">IF(SUM(C5,D5)&gt;SUM(E5,F5),"¿ fini avant début ?",IF(C5=E5,F5-D5,SUM(NETWORKDAYS(C5,E5,data!$A$2:$A$12)*18/48,-(18/48-(35/48-D5)),-MOD(35/48-F5,1))))</f>
        <v>0.181944444444444</v>
      </c>
      <c r="H5" s="0"/>
      <c r="I5" s="0"/>
      <c r="J5" s="0"/>
      <c r="K5" s="0"/>
      <c r="L5" s="0"/>
      <c r="M5" s="0"/>
      <c r="AMG5" s="0"/>
      <c r="AMH5" s="0"/>
      <c r="AMI5" s="0"/>
      <c r="AMJ5" s="0"/>
    </row>
    <row r="6" s="4" customFormat="true" ht="15" hidden="false" customHeight="true" outlineLevel="0" collapsed="false">
      <c r="A6" s="10" t="n">
        <v>131122</v>
      </c>
      <c r="B6" s="11" t="n">
        <v>25774</v>
      </c>
      <c r="C6" s="12" t="n">
        <v>43892</v>
      </c>
      <c r="D6" s="13" t="n">
        <v>0.4625</v>
      </c>
      <c r="E6" s="12" t="n">
        <v>43893</v>
      </c>
      <c r="F6" s="14" t="n">
        <v>0.474305555555556</v>
      </c>
      <c r="G6" s="15" t="n">
        <f aca="false">IF(SUM(C6,D6)&gt;SUM(E6,F6),"¿ fini avant début ?",IF(C6=E6,F6-D6,SUM(NETWORKDAYS(C6,E6,data!$A$2:$A$12)*18/48,-(18/48-(35/48-D6)),-MOD(35/48-F6,1))))</f>
        <v>0.386805555555555</v>
      </c>
      <c r="H6" s="0"/>
      <c r="I6" s="0"/>
      <c r="J6" s="0"/>
      <c r="K6" s="0"/>
      <c r="L6" s="0"/>
      <c r="M6" s="0"/>
      <c r="AMG6" s="0"/>
      <c r="AMH6" s="0"/>
      <c r="AMI6" s="0"/>
      <c r="AMJ6" s="0"/>
    </row>
    <row r="7" s="4" customFormat="true" ht="15" hidden="false" customHeight="true" outlineLevel="0" collapsed="false">
      <c r="A7" s="10" t="n">
        <v>131126</v>
      </c>
      <c r="B7" s="11" t="s">
        <v>11</v>
      </c>
      <c r="C7" s="12" t="n">
        <v>43892</v>
      </c>
      <c r="D7" s="13" t="n">
        <v>0.467361111111111</v>
      </c>
      <c r="E7" s="12" t="n">
        <v>43894</v>
      </c>
      <c r="F7" s="14" t="n">
        <v>0.477083333333333</v>
      </c>
      <c r="G7" s="15" t="n">
        <f aca="false">IF(SUM(C7,D7)&gt;SUM(E7,F7),"¿ fini avant début ?",IF(C7=E7,F7-D7,SUM(NETWORKDAYS(C7,E7,data!$A$2:$A$12)*18/48,-(18/48-(35/48-D7)),-MOD(35/48-F7,1))))</f>
        <v>0.759722222222222</v>
      </c>
      <c r="H7" s="0"/>
      <c r="I7" s="0"/>
      <c r="J7" s="0"/>
      <c r="K7" s="0"/>
      <c r="L7" s="0"/>
      <c r="M7" s="0"/>
      <c r="AMG7" s="0"/>
      <c r="AMH7" s="0"/>
      <c r="AMI7" s="0"/>
      <c r="AMJ7" s="0"/>
    </row>
    <row r="8" s="4" customFormat="true" ht="15" hidden="false" customHeight="true" outlineLevel="0" collapsed="false">
      <c r="A8" s="10" t="n">
        <v>131141</v>
      </c>
      <c r="B8" s="11" t="n">
        <v>25349</v>
      </c>
      <c r="C8" s="12" t="n">
        <v>43892</v>
      </c>
      <c r="D8" s="13" t="n">
        <v>0.578472222222222</v>
      </c>
      <c r="E8" s="12" t="n">
        <v>43893</v>
      </c>
      <c r="F8" s="14" t="n">
        <v>0.557638888888889</v>
      </c>
      <c r="G8" s="15" t="n">
        <f aca="false">IF(SUM(C8,D8)&gt;SUM(E8,F8),"¿ fini avant début ?",IF(C8=E8,F8-D8,SUM(NETWORKDAYS(C8,E8,data!$A$2:$A$12)*18/48,-(18/48-(35/48-D8)),-MOD(35/48-F8,1))))</f>
        <v>0.354166666666667</v>
      </c>
      <c r="H8" s="0"/>
      <c r="I8" s="0"/>
      <c r="J8" s="0"/>
      <c r="K8" s="0"/>
      <c r="L8" s="0"/>
      <c r="M8" s="0"/>
      <c r="AMG8" s="0"/>
      <c r="AMH8" s="0"/>
      <c r="AMI8" s="0"/>
      <c r="AMJ8" s="0"/>
    </row>
    <row r="9" s="4" customFormat="true" ht="15" hidden="false" customHeight="true" outlineLevel="0" collapsed="false">
      <c r="A9" s="10" t="n">
        <v>131142</v>
      </c>
      <c r="B9" s="11" t="s">
        <v>12</v>
      </c>
      <c r="C9" s="12" t="n">
        <v>43892</v>
      </c>
      <c r="D9" s="13" t="n">
        <v>0.581944444444444</v>
      </c>
      <c r="E9" s="12" t="n">
        <v>43893</v>
      </c>
      <c r="F9" s="14" t="n">
        <v>0.572222222222222</v>
      </c>
      <c r="G9" s="15" t="n">
        <f aca="false">IF(SUM(C9,D9)&gt;SUM(E9,F9),"¿ fini avant début ?",IF(C9=E9,F9-D9,SUM(NETWORKDAYS(C9,E9,data!$A$2:$A$12)*18/48,-(18/48-(35/48-D9)),-MOD(35/48-F9,1))))</f>
        <v>0.365277777777778</v>
      </c>
      <c r="H9" s="0"/>
      <c r="I9" s="0"/>
      <c r="J9" s="0"/>
      <c r="K9" s="0"/>
      <c r="L9" s="0"/>
      <c r="M9" s="0"/>
      <c r="AMG9" s="0"/>
      <c r="AMH9" s="0"/>
      <c r="AMI9" s="0"/>
      <c r="AMJ9" s="0"/>
    </row>
    <row r="10" s="4" customFormat="true" ht="15" hidden="false" customHeight="true" outlineLevel="0" collapsed="false">
      <c r="A10" s="10" t="n">
        <v>131145</v>
      </c>
      <c r="B10" s="11" t="s">
        <v>13</v>
      </c>
      <c r="C10" s="12" t="n">
        <v>43892</v>
      </c>
      <c r="D10" s="13" t="n">
        <v>0.607638888888889</v>
      </c>
      <c r="E10" s="12" t="n">
        <v>43893</v>
      </c>
      <c r="F10" s="14" t="n">
        <v>0.465972222222222</v>
      </c>
      <c r="G10" s="15" t="n">
        <f aca="false">IF(SUM(C10,D10)&gt;SUM(E10,F10),"¿ fini avant début ?",IF(C10=E10,F10-D10,SUM(NETWORKDAYS(C10,E10,data!$A$2:$A$12)*18/48,-(18/48-(35/48-D10)),-MOD(35/48-F10,1))))</f>
        <v>0.233333333333333</v>
      </c>
      <c r="H10" s="0"/>
      <c r="I10" s="0"/>
      <c r="J10" s="0"/>
      <c r="K10" s="0"/>
      <c r="L10" s="0"/>
      <c r="M10" s="0"/>
      <c r="AMG10" s="0"/>
      <c r="AMH10" s="0"/>
      <c r="AMI10" s="0"/>
      <c r="AMJ10" s="0"/>
    </row>
    <row r="11" s="4" customFormat="true" ht="15" hidden="false" customHeight="true" outlineLevel="0" collapsed="false">
      <c r="A11" s="10" t="n">
        <v>131155</v>
      </c>
      <c r="B11" s="11" t="s">
        <v>14</v>
      </c>
      <c r="C11" s="12" t="n">
        <v>43892</v>
      </c>
      <c r="D11" s="13" t="n">
        <v>0.664583333333333</v>
      </c>
      <c r="E11" s="12" t="n">
        <v>43893</v>
      </c>
      <c r="F11" s="14" t="n">
        <v>0.579861111111111</v>
      </c>
      <c r="G11" s="15" t="n">
        <f aca="false">IF(SUM(C11,D11)&gt;SUM(E11,F11),"¿ fini avant début ?",IF(C11=E11,F11-D11,SUM(NETWORKDAYS(C11,E11,data!$A$2:$A$12)*18/48,-(18/48-(35/48-D11)),-MOD(35/48-F11,1))))</f>
        <v>0.290277777777778</v>
      </c>
      <c r="H11" s="0"/>
      <c r="I11" s="0"/>
      <c r="J11" s="0"/>
      <c r="K11" s="0"/>
      <c r="L11" s="0"/>
      <c r="M11" s="0"/>
      <c r="AMG11" s="0"/>
      <c r="AMH11" s="0"/>
      <c r="AMI11" s="0"/>
      <c r="AMJ11" s="0"/>
    </row>
    <row r="12" s="4" customFormat="true" ht="15" hidden="false" customHeight="true" outlineLevel="0" collapsed="false">
      <c r="A12" s="10" t="n">
        <v>131158</v>
      </c>
      <c r="B12" s="11" t="s">
        <v>15</v>
      </c>
      <c r="C12" s="12" t="n">
        <v>43892</v>
      </c>
      <c r="D12" s="13" t="n">
        <v>0.695833333333333</v>
      </c>
      <c r="E12" s="12" t="n">
        <v>43893</v>
      </c>
      <c r="F12" s="14" t="n">
        <v>0.4125</v>
      </c>
      <c r="G12" s="15" t="n">
        <f aca="false">IF(SUM(C12,D12)&gt;SUM(E12,F12),"¿ fini avant début ?",IF(C12=E12,F12-D12,SUM(NETWORKDAYS(C12,E12,data!$A$2:$A$12)*18/48,-(18/48-(35/48-D12)),-MOD(35/48-F12,1))))</f>
        <v>0.0916666666666667</v>
      </c>
      <c r="H12" s="0"/>
      <c r="I12" s="0"/>
      <c r="J12" s="0"/>
      <c r="K12" s="0"/>
      <c r="L12" s="0"/>
      <c r="M12" s="0"/>
      <c r="AMG12" s="0"/>
      <c r="AMH12" s="0"/>
      <c r="AMI12" s="0"/>
      <c r="AMJ12" s="0"/>
    </row>
    <row r="13" s="4" customFormat="true" ht="15" hidden="false" customHeight="true" outlineLevel="0" collapsed="false">
      <c r="A13" s="10" t="n">
        <v>131162</v>
      </c>
      <c r="B13" s="11" t="n">
        <v>1267</v>
      </c>
      <c r="C13" s="12" t="n">
        <v>43893</v>
      </c>
      <c r="D13" s="13" t="n">
        <v>0.399305555555556</v>
      </c>
      <c r="E13" s="12" t="n">
        <v>43893</v>
      </c>
      <c r="F13" s="14" t="n">
        <v>0.390972222222222</v>
      </c>
      <c r="G13" s="15" t="str">
        <f aca="false">IF(SUM(C13,D13)&gt;SUM(E13,F13),"¿ fini avant début ?",IF(C13=E13,F13-D13,SUM(NETWORKDAYS(C13,E13,data!$A$2:$A$12)*18/48,-(18/48-(35/48-D13)),-MOD(35/48-F13,1))))</f>
        <v>¿ fini avant début ?</v>
      </c>
      <c r="H13" s="0"/>
      <c r="I13" s="0"/>
      <c r="J13" s="0"/>
      <c r="K13" s="0"/>
      <c r="L13" s="0"/>
      <c r="M13" s="0"/>
      <c r="AMG13" s="0"/>
      <c r="AMH13" s="0"/>
      <c r="AMI13" s="0"/>
      <c r="AMJ13" s="0"/>
    </row>
    <row r="14" s="4" customFormat="true" ht="15" hidden="false" customHeight="true" outlineLevel="0" collapsed="false">
      <c r="A14" s="10" t="n">
        <v>131163</v>
      </c>
      <c r="B14" s="11" t="s">
        <v>16</v>
      </c>
      <c r="C14" s="12" t="n">
        <v>43893</v>
      </c>
      <c r="D14" s="13" t="n">
        <v>0.4</v>
      </c>
      <c r="E14" s="12" t="n">
        <v>43893</v>
      </c>
      <c r="F14" s="14" t="n">
        <v>0.385416666666667</v>
      </c>
      <c r="G14" s="15" t="str">
        <f aca="false">IF(SUM(C14,D14)&gt;SUM(E14,F14),"¿ fini avant début ?",IF(C14=E14,F14-D14,SUM(NETWORKDAYS(C14,E14,data!$A$2:$A$12)*18/48,-(18/48-(35/48-D14)),-MOD(35/48-F14,1))))</f>
        <v>¿ fini avant début ?</v>
      </c>
      <c r="H14" s="0"/>
      <c r="I14" s="0"/>
      <c r="J14" s="0"/>
      <c r="K14" s="0"/>
      <c r="L14" s="0"/>
      <c r="M14" s="0"/>
      <c r="AMG14" s="0"/>
      <c r="AMH14" s="0"/>
      <c r="AMI14" s="0"/>
      <c r="AMJ14" s="0"/>
    </row>
    <row r="15" s="4" customFormat="true" ht="15" hidden="false" customHeight="true" outlineLevel="0" collapsed="false">
      <c r="A15" s="10" t="n">
        <v>131164</v>
      </c>
      <c r="B15" s="11" t="s">
        <v>17</v>
      </c>
      <c r="C15" s="12" t="n">
        <v>43893</v>
      </c>
      <c r="D15" s="13" t="n">
        <v>0.4</v>
      </c>
      <c r="E15" s="12" t="n">
        <v>43893</v>
      </c>
      <c r="F15" s="14" t="n">
        <v>0.40625</v>
      </c>
      <c r="G15" s="15" t="n">
        <f aca="false">IF(SUM(C15,D15)&gt;SUM(E15,F15),"¿ fini avant début ?",IF(C15=E15,F15-D15,SUM(NETWORKDAYS(C15,E15,data!$A$2:$A$12)*18/48,-(18/48-(35/48-D15)),-MOD(35/48-F15,1))))</f>
        <v>0.00625</v>
      </c>
      <c r="H15" s="0"/>
      <c r="I15" s="0"/>
      <c r="J15" s="0"/>
      <c r="K15" s="0"/>
      <c r="L15" s="0"/>
      <c r="M15" s="0"/>
      <c r="AMG15" s="0"/>
      <c r="AMH15" s="0"/>
      <c r="AMI15" s="0"/>
      <c r="AMJ15" s="0"/>
    </row>
    <row r="16" s="4" customFormat="true" ht="15" hidden="false" customHeight="true" outlineLevel="0" collapsed="false">
      <c r="A16" s="10" t="n">
        <v>131167</v>
      </c>
      <c r="B16" s="11" t="s">
        <v>18</v>
      </c>
      <c r="C16" s="12" t="n">
        <v>43893</v>
      </c>
      <c r="D16" s="13" t="n">
        <v>0.400694444444444</v>
      </c>
      <c r="E16" s="12" t="n">
        <v>43894</v>
      </c>
      <c r="F16" s="14" t="n">
        <v>0.393055555555556</v>
      </c>
      <c r="G16" s="15" t="n">
        <f aca="false">IF(SUM(C16,D16)&gt;SUM(E16,F16),"¿ fini avant début ?",IF(C16=E16,F16-D16,SUM(NETWORKDAYS(C16,E16,data!$A$2:$A$12)*18/48,-(18/48-(35/48-D16)),-MOD(35/48-F16,1))))</f>
        <v>0.367361111111111</v>
      </c>
      <c r="H16" s="0"/>
      <c r="I16" s="0"/>
      <c r="J16" s="0"/>
      <c r="K16" s="0"/>
      <c r="L16" s="0"/>
      <c r="M16" s="0"/>
      <c r="AMG16" s="0"/>
      <c r="AMH16" s="0"/>
      <c r="AMI16" s="0"/>
      <c r="AMJ16" s="0"/>
    </row>
    <row r="17" s="4" customFormat="true" ht="15" hidden="false" customHeight="true" outlineLevel="0" collapsed="false">
      <c r="A17" s="10" t="n">
        <v>131186</v>
      </c>
      <c r="B17" s="11" t="s">
        <v>19</v>
      </c>
      <c r="C17" s="12" t="n">
        <v>43893</v>
      </c>
      <c r="D17" s="13" t="n">
        <v>0.629861111111111</v>
      </c>
      <c r="E17" s="12" t="n">
        <v>43894</v>
      </c>
      <c r="F17" s="14" t="n">
        <v>0.374305555555555</v>
      </c>
      <c r="G17" s="15" t="n">
        <f aca="false">IF(SUM(C17,D17)&gt;SUM(E17,F17),"¿ fini avant début ?",IF(C17=E17,F17-D17,SUM(NETWORKDAYS(C17,E17,data!$A$2:$A$12)*18/48,-(18/48-(35/48-D17)),-MOD(35/48-F17,1))))</f>
        <v>0.119444444444444</v>
      </c>
      <c r="H17" s="0"/>
      <c r="I17" s="0"/>
      <c r="J17" s="0"/>
      <c r="K17" s="0"/>
      <c r="L17" s="0"/>
      <c r="M17" s="0"/>
      <c r="AMG17" s="0"/>
      <c r="AMH17" s="0"/>
      <c r="AMI17" s="0"/>
      <c r="AMJ17" s="0"/>
    </row>
    <row r="18" s="4" customFormat="true" ht="15" hidden="false" customHeight="true" outlineLevel="0" collapsed="false">
      <c r="A18" s="10" t="n">
        <v>131188</v>
      </c>
      <c r="B18" s="11" t="s">
        <v>20</v>
      </c>
      <c r="C18" s="12" t="n">
        <v>43893</v>
      </c>
      <c r="D18" s="13" t="n">
        <v>0.649305555555556</v>
      </c>
      <c r="E18" s="12" t="n">
        <v>43893</v>
      </c>
      <c r="F18" s="14" t="n">
        <v>0.678472222222222</v>
      </c>
      <c r="G18" s="15" t="n">
        <f aca="false">IF(SUM(C18,D18)&gt;SUM(E18,F18),"¿ fini avant début ?",IF(C18=E18,F18-D18,SUM(NETWORKDAYS(C18,E18,data!$A$2:$A$12)*18/48,-(18/48-(35/48-D18)),-MOD(35/48-F18,1))))</f>
        <v>0.0291666666666667</v>
      </c>
      <c r="H18" s="0"/>
      <c r="I18" s="0"/>
      <c r="J18" s="0"/>
      <c r="K18" s="0"/>
      <c r="L18" s="0"/>
      <c r="M18" s="0"/>
      <c r="AMG18" s="0"/>
      <c r="AMH18" s="0"/>
      <c r="AMI18" s="0"/>
      <c r="AMJ18" s="0"/>
    </row>
    <row r="19" s="4" customFormat="true" ht="15" hidden="false" customHeight="true" outlineLevel="0" collapsed="false">
      <c r="A19" s="10" t="n">
        <v>131192</v>
      </c>
      <c r="B19" s="11" t="s">
        <v>21</v>
      </c>
      <c r="C19" s="12" t="n">
        <v>43893</v>
      </c>
      <c r="D19" s="13" t="n">
        <v>0.670833333333333</v>
      </c>
      <c r="E19" s="12" t="n">
        <v>43893</v>
      </c>
      <c r="F19" s="14" t="n">
        <v>0.695833333333333</v>
      </c>
      <c r="G19" s="15" t="n">
        <f aca="false">IF(SUM(C19,D19)&gt;SUM(E19,F19),"¿ fini avant début ?",IF(C19=E19,F19-D19,SUM(NETWORKDAYS(C19,E19,data!$A$2:$A$12)*18/48,-(18/48-(35/48-D19)),-MOD(35/48-F19,1))))</f>
        <v>0.025</v>
      </c>
      <c r="H19" s="0"/>
      <c r="I19" s="0"/>
      <c r="J19" s="0"/>
      <c r="K19" s="0"/>
      <c r="L19" s="0"/>
      <c r="M19" s="0"/>
      <c r="AMG19" s="0"/>
      <c r="AMH19" s="0"/>
      <c r="AMI19" s="0"/>
      <c r="AMJ19" s="0"/>
    </row>
    <row r="20" s="4" customFormat="true" ht="15" hidden="false" customHeight="true" outlineLevel="0" collapsed="false">
      <c r="A20" s="10" t="n">
        <v>131193</v>
      </c>
      <c r="B20" s="11" t="n">
        <v>1644</v>
      </c>
      <c r="C20" s="12" t="n">
        <v>43893</v>
      </c>
      <c r="D20" s="13" t="n">
        <v>0.671527777777778</v>
      </c>
      <c r="E20" s="12" t="n">
        <v>43893</v>
      </c>
      <c r="F20" s="14" t="n">
        <v>0.690972222222222</v>
      </c>
      <c r="G20" s="15" t="n">
        <f aca="false">IF(SUM(C20,D20)&gt;SUM(E20,F20),"¿ fini avant début ?",IF(C20=E20,F20-D20,SUM(NETWORKDAYS(C20,E20,data!$A$2:$A$12)*18/48,-(18/48-(35/48-D20)),-MOD(35/48-F20,1))))</f>
        <v>0.0194444444444444</v>
      </c>
      <c r="H20" s="0"/>
      <c r="I20" s="0"/>
      <c r="J20" s="0"/>
      <c r="K20" s="0"/>
      <c r="L20" s="0"/>
      <c r="M20" s="0"/>
      <c r="AMG20" s="0"/>
      <c r="AMH20" s="0"/>
      <c r="AMI20" s="0"/>
      <c r="AMJ20" s="0"/>
    </row>
    <row r="21" s="4" customFormat="true" ht="15" hidden="false" customHeight="true" outlineLevel="0" collapsed="false">
      <c r="A21" s="10" t="n">
        <v>131199</v>
      </c>
      <c r="B21" s="11" t="s">
        <v>22</v>
      </c>
      <c r="C21" s="12" t="n">
        <v>43893</v>
      </c>
      <c r="D21" s="13" t="n">
        <v>0.68125</v>
      </c>
      <c r="E21" s="12" t="n">
        <v>43894</v>
      </c>
      <c r="F21" s="14" t="n">
        <v>0.416666666666667</v>
      </c>
      <c r="G21" s="15" t="n">
        <f aca="false">IF(SUM(C21,D21)&gt;SUM(E21,F21),"¿ fini avant début ?",IF(C21=E21,F21-D21,SUM(NETWORKDAYS(C21,E21,data!$A$2:$A$12)*18/48,-(18/48-(35/48-D21)),-MOD(35/48-F21,1))))</f>
        <v>0.110416666666667</v>
      </c>
      <c r="H21" s="0"/>
      <c r="I21" s="0"/>
      <c r="J21" s="0"/>
      <c r="K21" s="0"/>
      <c r="L21" s="0"/>
      <c r="M21" s="0"/>
      <c r="AMG21" s="0"/>
      <c r="AMH21" s="0"/>
      <c r="AMI21" s="0"/>
      <c r="AMJ21" s="0"/>
    </row>
  </sheetData>
  <conditionalFormatting sqref="A1:A1048576">
    <cfRule type="duplicateValues" priority="2" aboveAverage="0" equalAverage="0" bottom="0" percent="0" rank="0" text="" dxfId="0"/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9" activeCellId="0" sqref="A1:G21"/>
    </sheetView>
  </sheetViews>
  <sheetFormatPr defaultColWidth="10.6875" defaultRowHeight="15" zeroHeight="false" outlineLevelRow="0" outlineLevelCol="0"/>
  <cols>
    <col collapsed="false" customWidth="true" hidden="false" outlineLevel="0" max="1" min="1" style="0" width="19.85"/>
  </cols>
  <sheetData>
    <row r="1" customFormat="false" ht="15" hidden="false" customHeight="false" outlineLevel="0" collapsed="false">
      <c r="A1" s="16" t="s">
        <v>23</v>
      </c>
    </row>
    <row r="2" customFormat="false" ht="15" hidden="false" customHeight="false" outlineLevel="0" collapsed="false">
      <c r="A2" s="17" t="n">
        <v>43831</v>
      </c>
    </row>
    <row r="3" customFormat="false" ht="15" hidden="false" customHeight="false" outlineLevel="0" collapsed="false">
      <c r="A3" s="17" t="n">
        <v>43934</v>
      </c>
    </row>
    <row r="4" customFormat="false" ht="15" hidden="false" customHeight="false" outlineLevel="0" collapsed="false">
      <c r="A4" s="17" t="n">
        <v>43952</v>
      </c>
    </row>
    <row r="5" customFormat="false" ht="15" hidden="false" customHeight="false" outlineLevel="0" collapsed="false">
      <c r="A5" s="17" t="n">
        <v>43959</v>
      </c>
    </row>
    <row r="6" customFormat="false" ht="15" hidden="false" customHeight="false" outlineLevel="0" collapsed="false">
      <c r="A6" s="17" t="n">
        <v>43972</v>
      </c>
    </row>
    <row r="7" customFormat="false" ht="15" hidden="false" customHeight="false" outlineLevel="0" collapsed="false">
      <c r="A7" s="17" t="n">
        <v>43983</v>
      </c>
    </row>
    <row r="8" customFormat="false" ht="15" hidden="false" customHeight="false" outlineLevel="0" collapsed="false">
      <c r="A8" s="17" t="n">
        <v>44026</v>
      </c>
    </row>
    <row r="9" customFormat="false" ht="15" hidden="false" customHeight="false" outlineLevel="0" collapsed="false">
      <c r="A9" s="17" t="n">
        <v>44058</v>
      </c>
    </row>
    <row r="10" customFormat="false" ht="15" hidden="false" customHeight="false" outlineLevel="0" collapsed="false">
      <c r="A10" s="17" t="n">
        <v>44136</v>
      </c>
    </row>
    <row r="11" customFormat="false" ht="15" hidden="false" customHeight="false" outlineLevel="0" collapsed="false">
      <c r="A11" s="17" t="n">
        <v>44146</v>
      </c>
    </row>
    <row r="12" customFormat="false" ht="15" hidden="false" customHeight="false" outlineLevel="0" collapsed="false">
      <c r="A12" s="17" t="n">
        <v>44190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tableParts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2020-04-24T06:37:28Z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