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definedNames>
    <definedName function="false" hidden="false" name="Emission" vbProcedure="false">Feuille1!$E$4:$E$9</definedName>
    <definedName function="false" hidden="false" name="Jours" vbProcedure="false">Feuille1!$H$4:$H$9</definedName>
    <definedName function="false" hidden="false" name="Limite" vbProcedure="false">Feuille1!$G$4:$G$9</definedName>
    <definedName function="false" hidden="false" name="Montant" vbProcedure="false">Feuille1!$C$4:$C$9</definedName>
    <definedName function="false" hidden="false" name="Paiement" vbProcedure="false">Feuille1!$I$4:$I$9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<sst xmlns="http://schemas.openxmlformats.org/spreadsheetml/2006/main" count="18" uniqueCount="14">
  <si>
    <t xml:space="preserve">Client</t>
  </si>
  <si>
    <t xml:space="preserve">Facture</t>
  </si>
  <si>
    <t xml:space="preserve">Montant</t>
  </si>
  <si>
    <t xml:space="preserve">Emission</t>
  </si>
  <si>
    <t xml:space="preserve">Mois</t>
  </si>
  <si>
    <t xml:space="preserve">Délai</t>
  </si>
  <si>
    <t xml:space="preserve">Limite</t>
  </si>
  <si>
    <t xml:space="preserve">Jours</t>
  </si>
  <si>
    <t xml:space="preserve">Paiement</t>
  </si>
  <si>
    <t xml:space="preserve">Réglé</t>
  </si>
  <si>
    <t xml:space="preserve">Non réglé</t>
  </si>
  <si>
    <t xml:space="preserve">Sommes encore dues mois précédents</t>
  </si>
  <si>
    <t xml:space="preserve">Sommes encore dues mois en cours</t>
  </si>
  <si>
    <t xml:space="preserve">Sommes encore dues mois à venir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</si>
</sst>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/MM/YY"/>
    <numFmt numFmtId="166" formatCode="#,##0"/>
    <numFmt numFmtId="167" formatCode="MMM"/>
    <numFmt numFmtId="168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24" activeCellId="0" sqref="K24"/>
    </sheetView>
  </sheetViews>
  <sheetFormatPr defaultRowHeight="12.8" zeroHeight="false" outlineLevelRow="0" outlineLevelCol="0"/>
  <cols>
    <col collapsed="false" customWidth="true" hidden="false" outlineLevel="0" max="13" min="1" style="0" width="8.67"/>
    <col collapsed="false" customWidth="false" hidden="false" outlineLevel="0" max="1025" min="14" style="0" width="11.52"/>
  </cols>
  <sheetData>
    <row r="1" customFormat="false" ht="12.8" hidden="false" customHeight="false" outlineLevel="0" collapsed="false">
      <c r="A1" s="1"/>
    </row>
    <row r="3" customFormat="false" ht="12.8" hidden="false" customHeight="false" outlineLevel="0" collapsed="false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customFormat="false" ht="12.8" hidden="false" customHeight="false" outlineLevel="0" collapsed="false">
      <c r="A4" s="2"/>
      <c r="B4" s="2"/>
      <c r="C4" s="2" t="n">
        <v>600</v>
      </c>
      <c r="D4" s="3" t="n">
        <v>43692</v>
      </c>
      <c r="E4" s="4" t="n">
        <f aca="false">MONTH(D4)</f>
        <v>8</v>
      </c>
      <c r="F4" s="2" t="n">
        <v>30</v>
      </c>
      <c r="G4" s="3" t="n">
        <f aca="false">D4+F4</f>
        <v>43722</v>
      </c>
      <c r="H4" s="2" t="str">
        <f aca="true">IF(I4="Réglé","",(TODAY()-G4)*(-1))</f>
        <v/>
      </c>
      <c r="I4" s="2" t="s">
        <v>9</v>
      </c>
    </row>
    <row r="5" customFormat="false" ht="12.8" hidden="false" customHeight="false" outlineLevel="0" collapsed="false">
      <c r="A5" s="2"/>
      <c r="B5" s="2"/>
      <c r="C5" s="2" t="n">
        <v>1200</v>
      </c>
      <c r="D5" s="3" t="n">
        <v>43661</v>
      </c>
      <c r="E5" s="4" t="n">
        <f aca="false">MONTH(D5)</f>
        <v>7</v>
      </c>
      <c r="F5" s="2" t="n">
        <v>30</v>
      </c>
      <c r="G5" s="3" t="n">
        <f aca="false">D5+F5</f>
        <v>43691</v>
      </c>
      <c r="H5" s="2" t="n">
        <f aca="true">IF(I5="Réglé","",(TODAY()-G5)*(-1))</f>
        <v>-18</v>
      </c>
      <c r="I5" s="2" t="s">
        <v>10</v>
      </c>
    </row>
    <row r="6" customFormat="false" ht="12.8" hidden="false" customHeight="false" outlineLevel="0" collapsed="false">
      <c r="A6" s="2"/>
      <c r="B6" s="2"/>
      <c r="C6" s="2" t="n">
        <v>1500</v>
      </c>
      <c r="D6" s="3" t="n">
        <v>43692</v>
      </c>
      <c r="E6" s="4" t="n">
        <f aca="false">MONTH(D6)</f>
        <v>8</v>
      </c>
      <c r="F6" s="2" t="n">
        <v>30</v>
      </c>
      <c r="G6" s="3" t="n">
        <f aca="false">D6+F6</f>
        <v>43722</v>
      </c>
      <c r="H6" s="2" t="str">
        <f aca="true">IF(I6="Réglé","",(TODAY()-G6)*(-1))</f>
        <v/>
      </c>
      <c r="I6" s="2" t="s">
        <v>9</v>
      </c>
    </row>
    <row r="7" customFormat="false" ht="12.8" hidden="false" customHeight="false" outlineLevel="0" collapsed="false">
      <c r="A7" s="2"/>
      <c r="B7" s="2"/>
      <c r="C7" s="2" t="n">
        <v>2200</v>
      </c>
      <c r="D7" s="3" t="n">
        <v>43709</v>
      </c>
      <c r="E7" s="4" t="n">
        <f aca="false">MONTH(D7)</f>
        <v>9</v>
      </c>
      <c r="F7" s="2" t="n">
        <v>30</v>
      </c>
      <c r="G7" s="3" t="n">
        <f aca="false">D7+F7</f>
        <v>43739</v>
      </c>
      <c r="H7" s="2" t="n">
        <f aca="true">IF(I7="Réglé","",(TODAY()-G7)*(-1))</f>
        <v>30</v>
      </c>
      <c r="I7" s="2" t="s">
        <v>10</v>
      </c>
    </row>
    <row r="8" customFormat="false" ht="12.8" hidden="false" customHeight="false" outlineLevel="0" collapsed="false">
      <c r="A8" s="2"/>
      <c r="B8" s="2"/>
      <c r="C8" s="2" t="n">
        <v>450</v>
      </c>
      <c r="D8" s="3" t="n">
        <v>43692</v>
      </c>
      <c r="E8" s="4" t="n">
        <f aca="false">MONTH(D8)</f>
        <v>8</v>
      </c>
      <c r="F8" s="2" t="n">
        <v>30</v>
      </c>
      <c r="G8" s="3" t="n">
        <f aca="false">D8+F8</f>
        <v>43722</v>
      </c>
      <c r="H8" s="2" t="n">
        <f aca="true">IF(I8="Réglé","",(TODAY()-G8)*(-1))</f>
        <v>13</v>
      </c>
      <c r="I8" s="2" t="s">
        <v>10</v>
      </c>
    </row>
    <row r="9" customFormat="false" ht="12.8" hidden="false" customHeight="false" outlineLevel="0" collapsed="false">
      <c r="A9" s="2"/>
      <c r="B9" s="2"/>
      <c r="C9" s="2" t="n">
        <v>1500</v>
      </c>
      <c r="D9" s="3" t="n">
        <v>43692</v>
      </c>
      <c r="E9" s="4" t="n">
        <f aca="false">MONTH(D9)</f>
        <v>8</v>
      </c>
      <c r="F9" s="2" t="n">
        <v>30</v>
      </c>
      <c r="G9" s="3" t="n">
        <f aca="false">D9+F9</f>
        <v>43722</v>
      </c>
      <c r="H9" s="2" t="str">
        <f aca="true">IF(I9="Réglé","",(TODAY()-G9)*(-1))</f>
        <v/>
      </c>
      <c r="I9" s="2" t="s">
        <v>9</v>
      </c>
    </row>
    <row r="12" customFormat="false" ht="12.8" hidden="false" customHeight="false" outlineLevel="0" collapsed="false">
      <c r="A12" s="5" t="s">
        <v>11</v>
      </c>
      <c r="B12" s="5"/>
      <c r="C12" s="5"/>
      <c r="D12" s="5"/>
      <c r="E12" s="5"/>
      <c r="F12" s="0" t="n">
        <f aca="false">SUMIFS(Montant,Paiement,"Non réglé",Jours,"&lt;"&amp;0)</f>
        <v>1200</v>
      </c>
    </row>
    <row r="13" customFormat="false" ht="12.8" hidden="false" customHeight="false" outlineLevel="0" collapsed="false">
      <c r="A13" s="5" t="s">
        <v>12</v>
      </c>
      <c r="B13" s="5"/>
      <c r="C13" s="5"/>
      <c r="D13" s="5"/>
      <c r="E13" s="5"/>
      <c r="F13" s="0" t="n">
        <f aca="false">SUMIFS(Montant,Paiement,"Non réglé",Jours,"&lt;"&amp;30,Jours,"&gt;"&amp;0)</f>
        <v>450</v>
      </c>
    </row>
    <row r="14" customFormat="false" ht="12.8" hidden="false" customHeight="false" outlineLevel="0" collapsed="false">
      <c r="A14" s="5" t="s">
        <v>13</v>
      </c>
      <c r="B14" s="5"/>
      <c r="C14" s="5"/>
      <c r="D14" s="5"/>
      <c r="E14" s="5"/>
      <c r="F14" s="0" t="n">
        <f aca="false">SUMIFS(Montant,Paiement,"Non réglé",Jours,"&gt;="&amp;30)</f>
        <v>2200</v>
      </c>
    </row>
    <row r="15" customFormat="false" ht="12.8" hidden="false" customHeight="false" outlineLevel="0" collapsed="false">
      <c r="A15" s="6"/>
      <c r="B15" s="7"/>
      <c r="C15" s="7"/>
      <c r="D15" s="7"/>
      <c r="E15" s="7"/>
    </row>
    <row r="16" customFormat="false" ht="12.8" hidden="false" customHeight="false" outlineLevel="0" collapsed="false">
      <c r="B16" s="8" t="n">
        <f aca="false">DATE(2019,1,1)</f>
        <v>43466</v>
      </c>
      <c r="C16" s="8" t="n">
        <f aca="false">EOMONTH(B16,0)+1</f>
        <v>43497</v>
      </c>
      <c r="D16" s="8" t="n">
        <f aca="false">EOMONTH(C16,0)+1</f>
        <v>43525</v>
      </c>
      <c r="E16" s="8" t="n">
        <f aca="false">EOMONTH(D16,0)+1</f>
        <v>43556</v>
      </c>
      <c r="F16" s="8" t="n">
        <f aca="false">EOMONTH(E16,0)+1</f>
        <v>43586</v>
      </c>
      <c r="G16" s="8" t="n">
        <f aca="false">EOMONTH(F16,0)+1</f>
        <v>43617</v>
      </c>
      <c r="H16" s="8" t="n">
        <f aca="false">EOMONTH(G16,0)+1</f>
        <v>43647</v>
      </c>
      <c r="I16" s="8" t="n">
        <f aca="false">EOMONTH(H16,0)+1</f>
        <v>43678</v>
      </c>
      <c r="J16" s="8" t="n">
        <f aca="false">EOMONTH(I16,0)+1</f>
        <v>43709</v>
      </c>
      <c r="K16" s="8" t="n">
        <f aca="false">EOMONTH(J16,0)+1</f>
        <v>43739</v>
      </c>
      <c r="L16" s="8" t="n">
        <f aca="false">EOMONTH(K16,0)+1</f>
        <v>43770</v>
      </c>
      <c r="M16" s="8" t="n">
        <f aca="false">EOMONTH(L16,0)+1</f>
        <v>43800</v>
      </c>
    </row>
    <row r="17" customFormat="false" ht="12.8" hidden="false" customHeight="false" outlineLevel="0" collapsed="false">
      <c r="B17" s="9" t="n">
        <f aca="false">SUMIFS(Montant,Emission,MONTH(B16),Paiement,"Réglé")</f>
        <v>0</v>
      </c>
      <c r="C17" s="9" t="n">
        <f aca="false">SUMIFS(Montant,Emission,MONTH(C16),Paiement,"Réglé")</f>
        <v>0</v>
      </c>
      <c r="D17" s="9" t="n">
        <f aca="false">SUMIFS(Montant,Emission,MONTH(D16),Paiement,"Réglé")</f>
        <v>0</v>
      </c>
      <c r="E17" s="9" t="n">
        <f aca="false">SUMIFS(Montant,Emission,MONTH(E16),Paiement,"Réglé")</f>
        <v>0</v>
      </c>
      <c r="F17" s="9" t="n">
        <f aca="false">SUMIFS(Montant,Emission,MONTH(F16),Paiement,"Réglé")</f>
        <v>0</v>
      </c>
      <c r="G17" s="9" t="n">
        <f aca="false">SUMIFS(Montant,Emission,MONTH(G16),Paiement,"Réglé")</f>
        <v>0</v>
      </c>
      <c r="H17" s="9" t="n">
        <f aca="false">SUMIFS(Montant,Emission,MONTH(H16),Paiement,"Réglé")</f>
        <v>0</v>
      </c>
      <c r="I17" s="9" t="n">
        <f aca="false">SUMIFS(Montant,Emission,MONTH(I16),Paiement,"Réglé")</f>
        <v>3600</v>
      </c>
      <c r="J17" s="9" t="n">
        <f aca="false">SUMIFS(Montant,Emission,MONTH(J16),Paiement,"Réglé")</f>
        <v>0</v>
      </c>
      <c r="K17" s="9" t="n">
        <f aca="false">SUMIFS(Montant,Emission,MONTH(K16),Paiement,"Réglé")</f>
        <v>0</v>
      </c>
      <c r="L17" s="9" t="n">
        <f aca="false">SUMIFS(Montant,Emission,MONTH(L16),Paiement,"Réglé")</f>
        <v>0</v>
      </c>
      <c r="M17" s="9" t="n">
        <f aca="false">SUMIFS(Montant,Emission,MONTH(M16),Paiement,"Réglé")</f>
        <v>0</v>
      </c>
    </row>
  </sheetData>
  <mergeCells count="3">
    <mergeCell ref="A12:E12"/>
    <mergeCell ref="A13:E13"/>
    <mergeCell ref="A14:E14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2019-09-01T09:01:09Z</dcterms:created>
  <dc:creator/>
  <dc:description/>
  <dc:language>fr-FR</dc:language>
  <cp:lastModifiedBy/>
  <cp:revision>1</cp:revision>
  <dc:subject/>
  <dc:title/>
</cp:coreProperties>
</file>