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SEMINAIRES ALC\"/>
    </mc:Choice>
  </mc:AlternateContent>
  <bookViews>
    <workbookView xWindow="0" yWindow="0" windowWidth="19200" windowHeight="7485"/>
  </bookViews>
  <sheets>
    <sheet name="Planung" sheetId="1" r:id="rId1"/>
    <sheet name="Daten" sheetId="3" r:id="rId2"/>
    <sheet name="Einstellung1" sheetId="2" r:id="rId3"/>
  </sheets>
  <definedNames>
    <definedName name="_xlnm._FilterDatabase" localSheetId="0" hidden="1">Planung!$C$18:$N$29</definedName>
    <definedName name="Prozentualer_Anteil">Einstellung1!$B$4:$B$15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1" l="1"/>
  <c r="P21" i="1"/>
  <c r="P22" i="1"/>
  <c r="P23" i="1"/>
  <c r="P24" i="1"/>
  <c r="P25" i="1"/>
  <c r="P26" i="1"/>
  <c r="P27" i="1"/>
  <c r="P28" i="1"/>
  <c r="P29" i="1"/>
  <c r="P19" i="1"/>
  <c r="J20" i="1"/>
  <c r="J21" i="1"/>
  <c r="J22" i="1"/>
  <c r="J23" i="1"/>
  <c r="J24" i="1"/>
  <c r="J25" i="1"/>
  <c r="J26" i="1"/>
  <c r="J27" i="1"/>
  <c r="J28" i="1"/>
  <c r="J29" i="1"/>
  <c r="L20" i="1"/>
  <c r="L21" i="1"/>
  <c r="L22" i="1"/>
  <c r="L23" i="1"/>
  <c r="L24" i="1"/>
  <c r="L25" i="1"/>
  <c r="L26" i="1"/>
  <c r="L27" i="1"/>
  <c r="L28" i="1"/>
  <c r="L29" i="1"/>
  <c r="M21" i="1"/>
  <c r="M22" i="1"/>
  <c r="M23" i="1"/>
  <c r="M24" i="1"/>
  <c r="M25" i="1"/>
  <c r="M26" i="1"/>
  <c r="M27" i="1"/>
  <c r="M28" i="1"/>
  <c r="M29" i="1"/>
  <c r="O21" i="1"/>
  <c r="O22" i="1"/>
  <c r="O23" i="1"/>
  <c r="O24" i="1"/>
  <c r="O25" i="1"/>
  <c r="O26" i="1"/>
  <c r="O27" i="1"/>
  <c r="O28" i="1"/>
  <c r="O29" i="1"/>
  <c r="O20" i="1"/>
  <c r="M20" i="1"/>
  <c r="O19" i="1" l="1"/>
  <c r="L19" i="1" l="1"/>
  <c r="J19" i="1"/>
  <c r="M19" i="1"/>
  <c r="B4" i="3"/>
  <c r="B5" i="3" s="1"/>
  <c r="B3" i="3"/>
  <c r="B7" i="3" l="1"/>
  <c r="U11" i="1" s="1"/>
  <c r="T11" i="1" s="1"/>
  <c r="S11" i="1" s="1"/>
  <c r="R11" i="1" s="1"/>
  <c r="Y6" i="1"/>
  <c r="U9" i="1" l="1"/>
  <c r="B8" i="3"/>
  <c r="V11" i="1"/>
  <c r="W11" i="1" l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V10" i="1" l="1"/>
  <c r="V9" i="1"/>
  <c r="V12" i="1"/>
  <c r="V13" i="1" s="1"/>
  <c r="V14" i="1" s="1"/>
  <c r="V15" i="1" s="1"/>
  <c r="V16" i="1" s="1"/>
  <c r="V17" i="1" s="1"/>
  <c r="W10" i="1" l="1"/>
  <c r="W9" i="1"/>
  <c r="W12" i="1"/>
  <c r="W13" i="1" s="1"/>
  <c r="W14" i="1" s="1"/>
  <c r="W15" i="1" s="1"/>
  <c r="W16" i="1" s="1"/>
  <c r="W17" i="1" s="1"/>
  <c r="X10" i="1" l="1"/>
  <c r="X12" i="1"/>
  <c r="X13" i="1" s="1"/>
  <c r="X14" i="1" s="1"/>
  <c r="X15" i="1" s="1"/>
  <c r="X16" i="1" s="1"/>
  <c r="X17" i="1" s="1"/>
  <c r="X9" i="1"/>
  <c r="Y12" i="1" l="1"/>
  <c r="Y13" i="1" s="1"/>
  <c r="Y14" i="1" s="1"/>
  <c r="Y15" i="1" s="1"/>
  <c r="Y16" i="1" s="1"/>
  <c r="Y17" i="1" s="1"/>
  <c r="Y10" i="1"/>
  <c r="Y9" i="1"/>
  <c r="Z12" i="1" l="1"/>
  <c r="Z13" i="1" s="1"/>
  <c r="Z14" i="1" s="1"/>
  <c r="Z15" i="1" s="1"/>
  <c r="Z16" i="1" s="1"/>
  <c r="Z17" i="1" s="1"/>
  <c r="Z10" i="1"/>
  <c r="Z9" i="1"/>
  <c r="AA10" i="1" l="1"/>
  <c r="AA9" i="1"/>
  <c r="AA12" i="1"/>
  <c r="AA13" i="1" s="1"/>
  <c r="AA14" i="1" s="1"/>
  <c r="AA15" i="1" s="1"/>
  <c r="AA16" i="1" s="1"/>
  <c r="AA17" i="1" s="1"/>
  <c r="AB12" i="1" l="1"/>
  <c r="AB13" i="1" s="1"/>
  <c r="AB14" i="1" s="1"/>
  <c r="AB15" i="1" s="1"/>
  <c r="AB16" i="1" s="1"/>
  <c r="AB17" i="1" s="1"/>
  <c r="AB10" i="1"/>
  <c r="AB9" i="1"/>
  <c r="AC12" i="1" l="1"/>
  <c r="AC13" i="1" s="1"/>
  <c r="AC14" i="1" s="1"/>
  <c r="AC15" i="1" s="1"/>
  <c r="AC16" i="1" s="1"/>
  <c r="AC17" i="1" s="1"/>
  <c r="AC10" i="1"/>
  <c r="AC9" i="1"/>
  <c r="AD12" i="1" l="1"/>
  <c r="AD13" i="1" s="1"/>
  <c r="AD14" i="1" s="1"/>
  <c r="AD15" i="1" s="1"/>
  <c r="AD16" i="1" s="1"/>
  <c r="AD17" i="1" s="1"/>
  <c r="AD10" i="1"/>
  <c r="AD9" i="1"/>
  <c r="AE9" i="1" l="1"/>
  <c r="AE12" i="1"/>
  <c r="AE13" i="1" s="1"/>
  <c r="AE14" i="1" s="1"/>
  <c r="AE15" i="1" s="1"/>
  <c r="AE16" i="1" s="1"/>
  <c r="AE17" i="1" s="1"/>
  <c r="AE10" i="1"/>
  <c r="AF9" i="1" l="1"/>
  <c r="AF12" i="1"/>
  <c r="AF13" i="1" s="1"/>
  <c r="AF14" i="1" s="1"/>
  <c r="AF15" i="1" s="1"/>
  <c r="AF16" i="1" s="1"/>
  <c r="AF17" i="1" s="1"/>
  <c r="AF10" i="1"/>
  <c r="AG9" i="1" l="1"/>
  <c r="AG12" i="1"/>
  <c r="AG13" i="1" s="1"/>
  <c r="AG14" i="1" s="1"/>
  <c r="AG15" i="1" s="1"/>
  <c r="AG16" i="1" s="1"/>
  <c r="AG17" i="1" s="1"/>
  <c r="AG10" i="1"/>
  <c r="AH10" i="1" l="1"/>
  <c r="AH9" i="1"/>
  <c r="AH12" i="1"/>
  <c r="AH13" i="1" s="1"/>
  <c r="AH14" i="1" s="1"/>
  <c r="AH15" i="1" s="1"/>
  <c r="AH16" i="1" s="1"/>
  <c r="AH17" i="1" s="1"/>
  <c r="AI9" i="1" l="1"/>
  <c r="AI12" i="1"/>
  <c r="AI13" i="1" s="1"/>
  <c r="AI14" i="1" s="1"/>
  <c r="AI15" i="1" s="1"/>
  <c r="AI16" i="1" s="1"/>
  <c r="AI17" i="1" s="1"/>
  <c r="AI10" i="1"/>
  <c r="U10" i="1" l="1"/>
  <c r="U12" i="1"/>
  <c r="U13" i="1" s="1"/>
  <c r="U14" i="1" s="1"/>
  <c r="U15" i="1" s="1"/>
  <c r="U16" i="1" s="1"/>
  <c r="U17" i="1" s="1"/>
  <c r="S9" i="1" l="1"/>
  <c r="S12" i="1"/>
  <c r="S13" i="1" s="1"/>
  <c r="S14" i="1" s="1"/>
  <c r="S15" i="1" s="1"/>
  <c r="S16" i="1" s="1"/>
  <c r="S17" i="1" s="1"/>
  <c r="S10" i="1"/>
  <c r="R9" i="1"/>
  <c r="R10" i="1"/>
  <c r="R12" i="1"/>
  <c r="R13" i="1" s="1"/>
  <c r="R14" i="1" s="1"/>
  <c r="R15" i="1" s="1"/>
  <c r="R16" i="1" s="1"/>
  <c r="R17" i="1" s="1"/>
  <c r="T9" i="1" l="1"/>
  <c r="T10" i="1"/>
  <c r="T12" i="1"/>
  <c r="T13" i="1" s="1"/>
  <c r="T14" i="1" s="1"/>
  <c r="T15" i="1" s="1"/>
  <c r="T16" i="1" s="1"/>
  <c r="T17" i="1" s="1"/>
  <c r="B9" i="3"/>
  <c r="B10" i="3" l="1"/>
  <c r="AL11" i="1"/>
  <c r="AM11" i="1" s="1"/>
  <c r="AN11" i="1" s="1"/>
  <c r="AN9" i="1" l="1"/>
  <c r="AO11" i="1"/>
  <c r="AN10" i="1"/>
  <c r="AN12" i="1"/>
  <c r="AN13" i="1" s="1"/>
  <c r="AN14" i="1" s="1"/>
  <c r="AN16" i="1" s="1"/>
  <c r="AN17" i="1" s="1"/>
  <c r="AM10" i="1"/>
  <c r="AM12" i="1"/>
  <c r="AM13" i="1" s="1"/>
  <c r="AM14" i="1" s="1"/>
  <c r="AM15" i="1" s="1"/>
  <c r="AM16" i="1" s="1"/>
  <c r="AM17" i="1" s="1"/>
  <c r="AM9" i="1"/>
  <c r="AL12" i="1"/>
  <c r="AL13" i="1" s="1"/>
  <c r="AL14" i="1" s="1"/>
  <c r="AL15" i="1" s="1"/>
  <c r="AL16" i="1" s="1"/>
  <c r="AL17" i="1" s="1"/>
  <c r="AL10" i="1"/>
  <c r="AL9" i="1"/>
  <c r="AO9" i="1" l="1"/>
  <c r="AP11" i="1"/>
  <c r="AO10" i="1"/>
  <c r="AO12" i="1"/>
  <c r="AO13" i="1" s="1"/>
  <c r="AO14" i="1" s="1"/>
  <c r="AO15" i="1" s="1"/>
  <c r="AO16" i="1" s="1"/>
  <c r="AO17" i="1" s="1"/>
  <c r="AP12" i="1" l="1"/>
  <c r="AP13" i="1" s="1"/>
  <c r="AP14" i="1" s="1"/>
  <c r="AP15" i="1" s="1"/>
  <c r="AP16" i="1" s="1"/>
  <c r="AP17" i="1" s="1"/>
  <c r="AP9" i="1"/>
  <c r="AQ11" i="1"/>
  <c r="AP10" i="1"/>
  <c r="AQ10" i="1" l="1"/>
  <c r="AQ12" i="1"/>
  <c r="AQ13" i="1" s="1"/>
  <c r="AQ14" i="1" s="1"/>
  <c r="AQ15" i="1" s="1"/>
  <c r="AQ16" i="1" s="1"/>
  <c r="AQ17" i="1" s="1"/>
  <c r="AQ9" i="1"/>
  <c r="AR11" i="1"/>
  <c r="AR10" i="1" l="1"/>
  <c r="AR9" i="1"/>
  <c r="AS11" i="1"/>
  <c r="AR12" i="1"/>
  <c r="AR13" i="1" s="1"/>
  <c r="AR14" i="1" s="1"/>
  <c r="AR15" i="1" s="1"/>
  <c r="AR16" i="1" s="1"/>
  <c r="AR17" i="1" s="1"/>
  <c r="AS10" i="1" l="1"/>
  <c r="AS12" i="1"/>
  <c r="AS13" i="1" s="1"/>
  <c r="AS14" i="1" s="1"/>
  <c r="AS15" i="1" s="1"/>
  <c r="AS16" i="1" s="1"/>
  <c r="AS17" i="1" s="1"/>
  <c r="AS9" i="1"/>
  <c r="AT11" i="1"/>
  <c r="AU11" i="1" l="1"/>
  <c r="AT10" i="1"/>
  <c r="AT12" i="1"/>
  <c r="AT13" i="1" s="1"/>
  <c r="AT14" i="1" s="1"/>
  <c r="AT15" i="1" s="1"/>
  <c r="AT16" i="1" s="1"/>
  <c r="AT17" i="1" s="1"/>
  <c r="AT9" i="1"/>
  <c r="AV11" i="1" l="1"/>
  <c r="AU10" i="1"/>
  <c r="AU12" i="1"/>
  <c r="AU13" i="1" s="1"/>
  <c r="AU14" i="1" s="1"/>
  <c r="AU15" i="1" s="1"/>
  <c r="AU16" i="1" s="1"/>
  <c r="AU17" i="1" s="1"/>
  <c r="AU9" i="1"/>
  <c r="AV10" i="1" l="1"/>
  <c r="AV12" i="1"/>
  <c r="AV13" i="1" s="1"/>
  <c r="AV14" i="1" s="1"/>
  <c r="AV15" i="1" s="1"/>
  <c r="AV16" i="1" s="1"/>
  <c r="AV17" i="1" s="1"/>
  <c r="AV9" i="1"/>
  <c r="AW11" i="1"/>
  <c r="AW9" i="1" l="1"/>
  <c r="AX11" i="1"/>
  <c r="AW10" i="1"/>
  <c r="AW12" i="1"/>
  <c r="AW13" i="1" s="1"/>
  <c r="AW14" i="1" s="1"/>
  <c r="AW15" i="1" s="1"/>
  <c r="AW16" i="1" s="1"/>
  <c r="AW17" i="1" s="1"/>
  <c r="AX12" i="1" l="1"/>
  <c r="AX13" i="1" s="1"/>
  <c r="AX14" i="1" s="1"/>
  <c r="AX15" i="1" s="1"/>
  <c r="AX16" i="1" s="1"/>
  <c r="AX17" i="1" s="1"/>
  <c r="AX9" i="1"/>
  <c r="AY11" i="1"/>
  <c r="AX10" i="1"/>
  <c r="AY12" i="1" l="1"/>
  <c r="AY13" i="1" s="1"/>
  <c r="AY14" i="1" s="1"/>
  <c r="AY15" i="1" s="1"/>
  <c r="AY16" i="1" s="1"/>
  <c r="AY17" i="1" s="1"/>
  <c r="AY9" i="1"/>
  <c r="AZ11" i="1"/>
  <c r="AY10" i="1"/>
  <c r="AZ10" i="1" l="1"/>
  <c r="AZ9" i="1"/>
  <c r="BA11" i="1"/>
  <c r="AZ12" i="1"/>
  <c r="AZ13" i="1" s="1"/>
  <c r="AZ14" i="1" s="1"/>
  <c r="AZ15" i="1" s="1"/>
  <c r="AZ16" i="1" s="1"/>
  <c r="AZ17" i="1" s="1"/>
  <c r="BA10" i="1" l="1"/>
  <c r="BA12" i="1"/>
  <c r="BA13" i="1" s="1"/>
  <c r="BA14" i="1" s="1"/>
  <c r="BA15" i="1" s="1"/>
  <c r="BA16" i="1" s="1"/>
  <c r="BA17" i="1" s="1"/>
  <c r="BA9" i="1"/>
  <c r="BB11" i="1"/>
  <c r="BC11" i="1" l="1"/>
  <c r="BB10" i="1"/>
  <c r="BB12" i="1"/>
  <c r="BB13" i="1" s="1"/>
  <c r="BB14" i="1" s="1"/>
  <c r="BB15" i="1" s="1"/>
  <c r="BB16" i="1" s="1"/>
  <c r="BB17" i="1" s="1"/>
  <c r="BB9" i="1"/>
  <c r="BD11" i="1" l="1"/>
  <c r="BC10" i="1"/>
  <c r="BC12" i="1"/>
  <c r="BC13" i="1" s="1"/>
  <c r="BC14" i="1" s="1"/>
  <c r="BC15" i="1" s="1"/>
  <c r="BC16" i="1" s="1"/>
  <c r="BC17" i="1" s="1"/>
  <c r="BC9" i="1"/>
  <c r="BD10" i="1" l="1"/>
  <c r="BD12" i="1"/>
  <c r="BD13" i="1" s="1"/>
  <c r="BD14" i="1" s="1"/>
  <c r="BD15" i="1" s="1"/>
  <c r="BD16" i="1" s="1"/>
  <c r="BD17" i="1" s="1"/>
  <c r="BD9" i="1"/>
  <c r="BE11" i="1"/>
  <c r="BE9" i="1" l="1"/>
  <c r="BF11" i="1"/>
  <c r="BE10" i="1"/>
  <c r="BE12" i="1"/>
  <c r="BE13" i="1" s="1"/>
  <c r="BE14" i="1" s="1"/>
  <c r="BE15" i="1" s="1"/>
  <c r="BE16" i="1" s="1"/>
  <c r="BE17" i="1" s="1"/>
  <c r="BF12" i="1" l="1"/>
  <c r="BF13" i="1" s="1"/>
  <c r="BF14" i="1" s="1"/>
  <c r="BF15" i="1" s="1"/>
  <c r="BF16" i="1" s="1"/>
  <c r="BF17" i="1" s="1"/>
  <c r="BF9" i="1"/>
  <c r="BG11" i="1"/>
  <c r="BF10" i="1"/>
  <c r="BG12" i="1" l="1"/>
  <c r="BG13" i="1" s="1"/>
  <c r="BG14" i="1" s="1"/>
  <c r="BG15" i="1" s="1"/>
  <c r="BG16" i="1" s="1"/>
  <c r="BG17" i="1" s="1"/>
  <c r="BG9" i="1"/>
  <c r="BH11" i="1"/>
  <c r="BI11" i="1" s="1"/>
  <c r="BG10" i="1"/>
  <c r="BI9" i="1" l="1"/>
  <c r="BI12" i="1"/>
  <c r="BI13" i="1" s="1"/>
  <c r="BI14" i="1" s="1"/>
  <c r="BI15" i="1" s="1"/>
  <c r="BI16" i="1" s="1"/>
  <c r="BI17" i="1" s="1"/>
  <c r="BI10" i="1"/>
  <c r="BJ11" i="1"/>
  <c r="BH10" i="1"/>
  <c r="BH9" i="1"/>
  <c r="BH12" i="1"/>
  <c r="BH13" i="1" s="1"/>
  <c r="BH14" i="1" s="1"/>
  <c r="BH15" i="1" s="1"/>
  <c r="BH16" i="1" s="1"/>
  <c r="BH17" i="1" s="1"/>
  <c r="BK11" i="1" l="1"/>
  <c r="BJ9" i="1"/>
  <c r="BJ12" i="1"/>
  <c r="BJ13" i="1" s="1"/>
  <c r="BJ14" i="1" s="1"/>
  <c r="BJ15" i="1" s="1"/>
  <c r="BJ16" i="1" s="1"/>
  <c r="BJ17" i="1" s="1"/>
  <c r="BJ10" i="1"/>
  <c r="BL11" i="1" l="1"/>
  <c r="BK9" i="1"/>
  <c r="BK12" i="1"/>
  <c r="BK13" i="1" s="1"/>
  <c r="BK14" i="1" s="1"/>
  <c r="BK15" i="1" s="1"/>
  <c r="BK16" i="1" s="1"/>
  <c r="BK17" i="1" s="1"/>
  <c r="BK10" i="1"/>
  <c r="BM11" i="1" l="1"/>
  <c r="BL9" i="1"/>
  <c r="BL12" i="1"/>
  <c r="BL13" i="1" s="1"/>
  <c r="BL14" i="1" s="1"/>
  <c r="BL15" i="1" s="1"/>
  <c r="BL16" i="1" s="1"/>
  <c r="BL17" i="1" s="1"/>
  <c r="BL10" i="1"/>
  <c r="BN11" i="1" l="1"/>
  <c r="BM9" i="1"/>
  <c r="BM12" i="1"/>
  <c r="BM13" i="1" s="1"/>
  <c r="BM14" i="1" s="1"/>
  <c r="BM15" i="1" s="1"/>
  <c r="BM16" i="1" s="1"/>
  <c r="BM17" i="1" s="1"/>
  <c r="BM10" i="1"/>
  <c r="BN10" i="1" l="1"/>
  <c r="BO11" i="1"/>
  <c r="BN9" i="1"/>
  <c r="BN12" i="1"/>
  <c r="BN13" i="1" s="1"/>
  <c r="BN14" i="1" s="1"/>
  <c r="BN15" i="1" s="1"/>
  <c r="BN16" i="1" s="1"/>
  <c r="BN17" i="1" s="1"/>
  <c r="BO10" i="1" l="1"/>
  <c r="BP11" i="1"/>
  <c r="BO12" i="1"/>
  <c r="BO13" i="1" s="1"/>
  <c r="BO14" i="1" s="1"/>
  <c r="BO15" i="1" s="1"/>
  <c r="BO16" i="1" s="1"/>
  <c r="BO17" i="1" s="1"/>
  <c r="BO9" i="1"/>
  <c r="BP12" i="1" l="1"/>
  <c r="BP13" i="1" s="1"/>
  <c r="BP14" i="1" s="1"/>
  <c r="BP15" i="1" s="1"/>
  <c r="BP16" i="1" s="1"/>
  <c r="BP17" i="1" s="1"/>
  <c r="BP10" i="1"/>
  <c r="BQ11" i="1"/>
  <c r="BP9" i="1"/>
  <c r="BQ9" i="1" l="1"/>
  <c r="BQ12" i="1"/>
  <c r="BQ13" i="1" s="1"/>
  <c r="BQ14" i="1" s="1"/>
  <c r="BQ15" i="1" s="1"/>
  <c r="BQ16" i="1" s="1"/>
  <c r="BQ17" i="1" s="1"/>
  <c r="BQ10" i="1"/>
  <c r="BR11" i="1"/>
  <c r="BS11" i="1" l="1"/>
  <c r="BR9" i="1"/>
  <c r="BR12" i="1"/>
  <c r="BR13" i="1" s="1"/>
  <c r="BR14" i="1" s="1"/>
  <c r="BR15" i="1" s="1"/>
  <c r="BR16" i="1" s="1"/>
  <c r="BR17" i="1" s="1"/>
  <c r="BR10" i="1"/>
  <c r="BT11" i="1" l="1"/>
  <c r="BS9" i="1"/>
  <c r="BS12" i="1"/>
  <c r="BS13" i="1" s="1"/>
  <c r="BS14" i="1" s="1"/>
  <c r="BS15" i="1" s="1"/>
  <c r="BS16" i="1" s="1"/>
  <c r="BS17" i="1" s="1"/>
  <c r="BS10" i="1"/>
  <c r="BU11" i="1" l="1"/>
  <c r="BT9" i="1"/>
  <c r="BT12" i="1"/>
  <c r="BT13" i="1" s="1"/>
  <c r="BT14" i="1" s="1"/>
  <c r="BT15" i="1" s="1"/>
  <c r="BT16" i="1" s="1"/>
  <c r="BT17" i="1" s="1"/>
  <c r="BT10" i="1"/>
  <c r="BV11" i="1" l="1"/>
  <c r="BU9" i="1"/>
  <c r="BU12" i="1"/>
  <c r="BU13" i="1" s="1"/>
  <c r="BU14" i="1" s="1"/>
  <c r="BU15" i="1" s="1"/>
  <c r="BU16" i="1" s="1"/>
  <c r="BU17" i="1" s="1"/>
  <c r="BU10" i="1"/>
  <c r="BV10" i="1" l="1"/>
  <c r="BW11" i="1"/>
  <c r="BV9" i="1"/>
  <c r="BV12" i="1"/>
  <c r="BV13" i="1" s="1"/>
  <c r="BV14" i="1" s="1"/>
  <c r="BV15" i="1" s="1"/>
  <c r="BV16" i="1" s="1"/>
  <c r="BV17" i="1" s="1"/>
  <c r="BW10" i="1" l="1"/>
  <c r="BX11" i="1"/>
  <c r="BW9" i="1"/>
  <c r="BW12" i="1"/>
  <c r="BW13" i="1" s="1"/>
  <c r="BW14" i="1" s="1"/>
  <c r="BW15" i="1" s="1"/>
  <c r="BW16" i="1" s="1"/>
  <c r="BW17" i="1" s="1"/>
  <c r="BX12" i="1" l="1"/>
  <c r="BX13" i="1" s="1"/>
  <c r="BX14" i="1" s="1"/>
  <c r="BX15" i="1" s="1"/>
  <c r="BX16" i="1" s="1"/>
  <c r="BX17" i="1" s="1"/>
  <c r="BX10" i="1"/>
  <c r="BX9" i="1"/>
  <c r="BY11" i="1"/>
  <c r="BY9" i="1" l="1"/>
  <c r="BY12" i="1"/>
  <c r="BY13" i="1" s="1"/>
  <c r="BY14" i="1" s="1"/>
  <c r="BY15" i="1" s="1"/>
  <c r="BY16" i="1" s="1"/>
  <c r="BY17" i="1" s="1"/>
  <c r="BY10" i="1"/>
  <c r="BZ11" i="1"/>
  <c r="CA11" i="1" l="1"/>
  <c r="BZ9" i="1"/>
  <c r="BZ12" i="1"/>
  <c r="BZ13" i="1" s="1"/>
  <c r="BZ14" i="1" s="1"/>
  <c r="BZ15" i="1" s="1"/>
  <c r="BZ16" i="1" s="1"/>
  <c r="BZ17" i="1" s="1"/>
  <c r="BZ10" i="1"/>
  <c r="CB11" i="1" l="1"/>
  <c r="CA9" i="1"/>
  <c r="CA12" i="1"/>
  <c r="CA13" i="1" s="1"/>
  <c r="CA14" i="1" s="1"/>
  <c r="CA15" i="1" s="1"/>
  <c r="CA16" i="1" s="1"/>
  <c r="CA17" i="1" s="1"/>
  <c r="CA10" i="1"/>
  <c r="CC11" i="1" l="1"/>
  <c r="CB9" i="1"/>
  <c r="CB12" i="1"/>
  <c r="CB13" i="1" s="1"/>
  <c r="CB14" i="1" s="1"/>
  <c r="CB15" i="1" s="1"/>
  <c r="CB16" i="1" s="1"/>
  <c r="CB17" i="1" s="1"/>
  <c r="CB10" i="1"/>
  <c r="CD11" i="1" l="1"/>
  <c r="CC9" i="1"/>
  <c r="CC12" i="1"/>
  <c r="CC13" i="1" s="1"/>
  <c r="CC14" i="1" s="1"/>
  <c r="CC15" i="1" s="1"/>
  <c r="CC16" i="1" s="1"/>
  <c r="CC17" i="1" s="1"/>
  <c r="CC10" i="1"/>
  <c r="CD10" i="1" l="1"/>
  <c r="CE11" i="1"/>
  <c r="CD9" i="1"/>
  <c r="CD12" i="1"/>
  <c r="CD13" i="1" s="1"/>
  <c r="CD14" i="1" s="1"/>
  <c r="CD15" i="1" s="1"/>
  <c r="CD16" i="1" s="1"/>
  <c r="CD17" i="1" s="1"/>
  <c r="CE10" i="1" l="1"/>
  <c r="CF11" i="1"/>
  <c r="CE12" i="1"/>
  <c r="CE13" i="1" s="1"/>
  <c r="CE14" i="1" s="1"/>
  <c r="CE15" i="1" s="1"/>
  <c r="CE16" i="1" s="1"/>
  <c r="CE17" i="1" s="1"/>
  <c r="CE9" i="1"/>
  <c r="CF12" i="1" l="1"/>
  <c r="CF13" i="1" s="1"/>
  <c r="CF14" i="1" s="1"/>
  <c r="CF15" i="1" s="1"/>
  <c r="CF16" i="1" s="1"/>
  <c r="CF17" i="1" s="1"/>
  <c r="CF10" i="1"/>
  <c r="CF9" i="1"/>
  <c r="CG11" i="1"/>
  <c r="CG9" i="1" l="1"/>
  <c r="CG12" i="1"/>
  <c r="CG13" i="1" s="1"/>
  <c r="CG14" i="1" s="1"/>
  <c r="CG15" i="1" s="1"/>
  <c r="CG16" i="1" s="1"/>
  <c r="CG17" i="1" s="1"/>
  <c r="CG10" i="1"/>
  <c r="CH11" i="1"/>
  <c r="CI11" i="1" l="1"/>
  <c r="CH9" i="1"/>
  <c r="CH12" i="1"/>
  <c r="CH13" i="1" s="1"/>
  <c r="CH14" i="1" s="1"/>
  <c r="CH15" i="1" s="1"/>
  <c r="CH16" i="1" s="1"/>
  <c r="CH17" i="1" s="1"/>
  <c r="CH10" i="1"/>
  <c r="CJ11" i="1" l="1"/>
  <c r="CI9" i="1"/>
  <c r="CI12" i="1"/>
  <c r="CI13" i="1" s="1"/>
  <c r="CI14" i="1" s="1"/>
  <c r="CI15" i="1" s="1"/>
  <c r="CI16" i="1" s="1"/>
  <c r="CI17" i="1" s="1"/>
  <c r="CI10" i="1"/>
  <c r="CK11" i="1" l="1"/>
  <c r="CJ9" i="1"/>
  <c r="CJ12" i="1"/>
  <c r="CJ13" i="1" s="1"/>
  <c r="CJ14" i="1" s="1"/>
  <c r="CJ15" i="1" s="1"/>
  <c r="CJ16" i="1" s="1"/>
  <c r="CJ17" i="1" s="1"/>
  <c r="CJ10" i="1"/>
  <c r="CL11" i="1" l="1"/>
  <c r="CK9" i="1"/>
  <c r="CK12" i="1"/>
  <c r="CK13" i="1" s="1"/>
  <c r="CK14" i="1" s="1"/>
  <c r="CK15" i="1" s="1"/>
  <c r="CK16" i="1" s="1"/>
  <c r="CK17" i="1" s="1"/>
  <c r="CK10" i="1"/>
  <c r="CL10" i="1" l="1"/>
  <c r="CM11" i="1"/>
  <c r="CL9" i="1"/>
  <c r="CL12" i="1"/>
  <c r="CL13" i="1" s="1"/>
  <c r="CL14" i="1" s="1"/>
  <c r="CL15" i="1" s="1"/>
  <c r="CL16" i="1" s="1"/>
  <c r="CL17" i="1" s="1"/>
  <c r="CM10" i="1" l="1"/>
  <c r="CM9" i="1"/>
  <c r="CM12" i="1"/>
  <c r="CM13" i="1" s="1"/>
  <c r="CM14" i="1" s="1"/>
  <c r="CM15" i="1" s="1"/>
  <c r="CM16" i="1" s="1"/>
  <c r="CM17" i="1" s="1"/>
</calcChain>
</file>

<file path=xl/sharedStrings.xml><?xml version="1.0" encoding="utf-8"?>
<sst xmlns="http://schemas.openxmlformats.org/spreadsheetml/2006/main" count="75" uniqueCount="41">
  <si>
    <t>Beginn</t>
  </si>
  <si>
    <t>Datum</t>
  </si>
  <si>
    <t>Ende</t>
  </si>
  <si>
    <t>Dauern</t>
  </si>
  <si>
    <t>in %</t>
  </si>
  <si>
    <t>Stand</t>
  </si>
  <si>
    <t>Aufgabe</t>
  </si>
  <si>
    <t>Bezeichnung</t>
  </si>
  <si>
    <t>ID</t>
  </si>
  <si>
    <t>P</t>
  </si>
  <si>
    <t>Projekt</t>
  </si>
  <si>
    <t>Verantwortlicher</t>
  </si>
  <si>
    <t>Mo</t>
  </si>
  <si>
    <t>Di</t>
  </si>
  <si>
    <t>Mi</t>
  </si>
  <si>
    <t>Do</t>
  </si>
  <si>
    <t>Fr</t>
  </si>
  <si>
    <t>Sa</t>
  </si>
  <si>
    <t>So</t>
  </si>
  <si>
    <t>KW</t>
  </si>
  <si>
    <t>Monat</t>
  </si>
  <si>
    <t>303.222.001</t>
  </si>
  <si>
    <t>Prozentualer Anteil</t>
  </si>
  <si>
    <t>Datum "HEUTE"</t>
  </si>
  <si>
    <t>Bestimmtes Datum</t>
  </si>
  <si>
    <t>Wochennummer des angegebenen Datums</t>
  </si>
  <si>
    <t>Montag</t>
  </si>
  <si>
    <t>Fester Starttag</t>
  </si>
  <si>
    <t>Referenz-Startdatum</t>
  </si>
  <si>
    <t>Prozess</t>
  </si>
  <si>
    <t>-----------------------</t>
  </si>
  <si>
    <t>Tag</t>
  </si>
  <si>
    <t>Texte</t>
  </si>
  <si>
    <t>303.222.002</t>
  </si>
  <si>
    <t>303.222.003</t>
  </si>
  <si>
    <t>303.222.004</t>
  </si>
  <si>
    <t>303.222.005</t>
  </si>
  <si>
    <t>Cette colonne sera masquée</t>
  </si>
  <si>
    <t>No Semaine</t>
  </si>
  <si>
    <t>Choix date:</t>
  </si>
  <si>
    <t>29.06.2020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</si>
</sst>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mm/dd/yy;@"/>
    <numFmt numFmtId="166" formatCode="0&quot;%&quot;"/>
    <numFmt numFmtId="168" formatCode="00"/>
    <numFmt numFmtId="170" formatCode="dd/mm/yyyy;@"/>
    <numFmt numFmtId="171" formatCode="dd;@"/>
    <numFmt numFmtId="174" formatCode="[$-807]mmm;@"/>
    <numFmt numFmtId="177" formatCode="dd/mm/yy;@"/>
    <numFmt numFmtId="179" formatCode="yyyy"/>
  </numFmts>
  <fonts count="1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entury Gothic"/>
      <family val="1"/>
    </font>
    <font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1"/>
    </font>
    <font>
      <sz val="10"/>
      <color theme="1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11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20"/>
      <color theme="1"/>
      <name val="Century Gothic"/>
      <family val="2"/>
    </font>
    <font>
      <b/>
      <sz val="11"/>
      <color rgb="FFC00000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797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34995574816125979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hair">
        <color theme="0" tint="-0.34995574816125979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rgb="FFC00000"/>
      </left>
      <right style="thin">
        <color rgb="FFC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9">
    <xf numFmtId="0" fontId="0" fillId="0" borderId="0" xfId="0"/>
    <xf numFmtId="0" fontId="4" fillId="6" borderId="0" xfId="0" applyFont="1" applyFill="1"/>
    <xf numFmtId="0" fontId="4" fillId="6" borderId="0" xfId="0" applyFont="1" applyFill="1" applyAlignment="1">
      <alignment horizontal="center" vertical="center"/>
    </xf>
    <xf numFmtId="166" fontId="3" fillId="6" borderId="0" xfId="1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left" vertical="center" indent="1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left" vertical="center" indent="1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6" fillId="6" borderId="0" xfId="0" applyFont="1" applyFill="1"/>
    <xf numFmtId="14" fontId="4" fillId="6" borderId="0" xfId="0" applyNumberFormat="1" applyFont="1" applyFill="1"/>
    <xf numFmtId="170" fontId="4" fillId="6" borderId="0" xfId="0" applyNumberFormat="1" applyFont="1" applyFill="1"/>
    <xf numFmtId="171" fontId="11" fillId="4" borderId="7" xfId="0" applyNumberFormat="1" applyFont="1" applyFill="1" applyBorder="1" applyAlignment="1">
      <alignment horizontal="center" vertical="center"/>
    </xf>
    <xf numFmtId="174" fontId="5" fillId="6" borderId="7" xfId="0" applyNumberFormat="1" applyFont="1" applyFill="1" applyBorder="1" applyAlignment="1">
      <alignment horizontal="center" vertical="center" textRotation="90"/>
    </xf>
    <xf numFmtId="171" fontId="11" fillId="6" borderId="7" xfId="0" applyNumberFormat="1" applyFont="1" applyFill="1" applyBorder="1" applyAlignment="1">
      <alignment horizontal="center" vertical="center"/>
    </xf>
    <xf numFmtId="171" fontId="11" fillId="9" borderId="7" xfId="0" applyNumberFormat="1" applyFont="1" applyFill="1" applyBorder="1" applyAlignment="1">
      <alignment horizontal="center" vertical="center"/>
    </xf>
    <xf numFmtId="171" fontId="11" fillId="10" borderId="7" xfId="0" applyNumberFormat="1" applyFont="1" applyFill="1" applyBorder="1" applyAlignment="1">
      <alignment horizontal="center" vertical="center"/>
    </xf>
    <xf numFmtId="171" fontId="11" fillId="12" borderId="7" xfId="0" applyNumberFormat="1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6" borderId="0" xfId="0" applyFill="1"/>
    <xf numFmtId="0" fontId="1" fillId="11" borderId="9" xfId="0" applyFont="1" applyFill="1" applyBorder="1" applyAlignment="1">
      <alignment horizontal="left" vertical="center" indent="1"/>
    </xf>
    <xf numFmtId="0" fontId="0" fillId="6" borderId="9" xfId="0" applyFill="1" applyBorder="1" applyAlignment="1">
      <alignment horizontal="left" vertical="center" indent="1"/>
    </xf>
    <xf numFmtId="174" fontId="5" fillId="12" borderId="7" xfId="0" applyNumberFormat="1" applyFont="1" applyFill="1" applyBorder="1" applyAlignment="1">
      <alignment horizontal="center" vertical="center" textRotation="90"/>
    </xf>
    <xf numFmtId="0" fontId="2" fillId="6" borderId="0" xfId="0" applyFont="1" applyFill="1" applyAlignment="1">
      <alignment vertical="center"/>
    </xf>
    <xf numFmtId="0" fontId="2" fillId="6" borderId="9" xfId="0" applyFont="1" applyFill="1" applyBorder="1" applyAlignment="1">
      <alignment vertical="center"/>
    </xf>
    <xf numFmtId="14" fontId="2" fillId="6" borderId="9" xfId="0" applyNumberFormat="1" applyFont="1" applyFill="1" applyBorder="1" applyAlignment="1">
      <alignment horizontal="left" vertical="center" indent="1"/>
    </xf>
    <xf numFmtId="168" fontId="2" fillId="6" borderId="9" xfId="0" applyNumberFormat="1" applyFont="1" applyFill="1" applyBorder="1" applyAlignment="1">
      <alignment horizontal="left" vertical="center" indent="1"/>
    </xf>
    <xf numFmtId="0" fontId="2" fillId="6" borderId="9" xfId="0" applyFont="1" applyFill="1" applyBorder="1" applyAlignment="1">
      <alignment horizontal="left" vertical="center" indent="1"/>
    </xf>
    <xf numFmtId="170" fontId="2" fillId="6" borderId="9" xfId="0" applyNumberFormat="1" applyFont="1" applyFill="1" applyBorder="1" applyAlignment="1">
      <alignment horizontal="left" vertical="center" indent="1"/>
    </xf>
    <xf numFmtId="0" fontId="4" fillId="6" borderId="0" xfId="0" applyFont="1" applyFill="1" applyBorder="1" applyAlignment="1">
      <alignment horizontal="left"/>
    </xf>
    <xf numFmtId="14" fontId="4" fillId="6" borderId="0" xfId="0" applyNumberFormat="1" applyFont="1" applyFill="1" applyBorder="1" applyAlignment="1">
      <alignment horizontal="left"/>
    </xf>
    <xf numFmtId="164" fontId="5" fillId="3" borderId="5" xfId="0" applyNumberFormat="1" applyFont="1" applyFill="1" applyBorder="1" applyAlignment="1">
      <alignment horizontal="left" vertical="center" indent="1"/>
    </xf>
    <xf numFmtId="0" fontId="0" fillId="6" borderId="9" xfId="0" quotePrefix="1" applyFill="1" applyBorder="1" applyAlignment="1">
      <alignment horizontal="left" vertical="center" indent="1"/>
    </xf>
    <xf numFmtId="164" fontId="6" fillId="6" borderId="10" xfId="0" applyNumberFormat="1" applyFont="1" applyFill="1" applyBorder="1" applyAlignment="1">
      <alignment horizontal="center" vertical="center"/>
    </xf>
    <xf numFmtId="177" fontId="10" fillId="6" borderId="10" xfId="0" applyNumberFormat="1" applyFont="1" applyFill="1" applyBorder="1" applyAlignment="1">
      <alignment horizontal="center" vertical="center"/>
    </xf>
    <xf numFmtId="179" fontId="2" fillId="6" borderId="9" xfId="0" applyNumberFormat="1" applyFont="1" applyFill="1" applyBorder="1" applyAlignment="1">
      <alignment horizontal="left" vertical="center" indent="1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168" fontId="6" fillId="6" borderId="6" xfId="0" applyNumberFormat="1" applyFont="1" applyFill="1" applyBorder="1" applyAlignment="1">
      <alignment horizontal="center" vertical="center"/>
    </xf>
    <xf numFmtId="0" fontId="4" fillId="6" borderId="0" xfId="0" quotePrefix="1" applyFont="1" applyFill="1"/>
    <xf numFmtId="0" fontId="10" fillId="6" borderId="0" xfId="0" quotePrefix="1" applyFont="1" applyFill="1"/>
    <xf numFmtId="168" fontId="6" fillId="6" borderId="11" xfId="0" applyNumberFormat="1" applyFont="1" applyFill="1" applyBorder="1" applyAlignment="1">
      <alignment horizontal="center" vertical="center"/>
    </xf>
    <xf numFmtId="168" fontId="6" fillId="6" borderId="10" xfId="0" applyNumberFormat="1" applyFont="1" applyFill="1" applyBorder="1" applyAlignment="1">
      <alignment horizontal="center" vertical="center"/>
    </xf>
    <xf numFmtId="168" fontId="6" fillId="6" borderId="1" xfId="0" applyNumberFormat="1" applyFont="1" applyFill="1" applyBorder="1" applyAlignment="1">
      <alignment horizontal="center" vertical="center"/>
    </xf>
    <xf numFmtId="0" fontId="4" fillId="7" borderId="0" xfId="0" applyFont="1" applyFill="1"/>
    <xf numFmtId="0" fontId="6" fillId="7" borderId="0" xfId="0" applyFont="1" applyFill="1"/>
    <xf numFmtId="174" fontId="12" fillId="7" borderId="0" xfId="0" applyNumberFormat="1" applyFont="1" applyFill="1" applyBorder="1" applyAlignment="1">
      <alignment horizontal="center" vertical="center" textRotation="90"/>
    </xf>
    <xf numFmtId="0" fontId="9" fillId="7" borderId="0" xfId="0" applyFont="1" applyFill="1" applyAlignment="1">
      <alignment horizontal="right"/>
    </xf>
    <xf numFmtId="0" fontId="8" fillId="7" borderId="0" xfId="0" applyFont="1" applyFill="1" applyAlignment="1">
      <alignment horizontal="right"/>
    </xf>
    <xf numFmtId="174" fontId="12" fillId="12" borderId="0" xfId="0" applyNumberFormat="1" applyFont="1" applyFill="1" applyBorder="1" applyAlignment="1">
      <alignment horizontal="center" vertical="center" textRotation="90"/>
    </xf>
    <xf numFmtId="0" fontId="9" fillId="12" borderId="0" xfId="0" applyFont="1" applyFill="1" applyAlignment="1">
      <alignment horizontal="right"/>
    </xf>
    <xf numFmtId="0" fontId="8" fillId="12" borderId="0" xfId="0" applyFont="1" applyFill="1" applyAlignment="1">
      <alignment horizontal="right"/>
    </xf>
    <xf numFmtId="0" fontId="4" fillId="12" borderId="0" xfId="0" applyFont="1" applyFill="1"/>
    <xf numFmtId="0" fontId="6" fillId="12" borderId="0" xfId="0" applyFont="1" applyFill="1"/>
    <xf numFmtId="166" fontId="3" fillId="12" borderId="0" xfId="1" applyNumberFormat="1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textRotation="90"/>
    </xf>
    <xf numFmtId="9" fontId="0" fillId="6" borderId="9" xfId="0" applyNumberFormat="1" applyFill="1" applyBorder="1" applyAlignment="1">
      <alignment horizontal="left" vertical="center" indent="1"/>
    </xf>
    <xf numFmtId="174" fontId="5" fillId="2" borderId="7" xfId="0" applyNumberFormat="1" applyFont="1" applyFill="1" applyBorder="1" applyAlignment="1">
      <alignment horizontal="center" vertical="center" textRotation="90"/>
    </xf>
    <xf numFmtId="0" fontId="16" fillId="6" borderId="0" xfId="0" applyFont="1" applyFill="1" applyAlignment="1">
      <alignment horizontal="center" vertical="center" wrapText="1"/>
    </xf>
    <xf numFmtId="168" fontId="6" fillId="13" borderId="11" xfId="0" applyNumberFormat="1" applyFont="1" applyFill="1" applyBorder="1" applyAlignment="1">
      <alignment horizontal="center" vertical="center"/>
    </xf>
    <xf numFmtId="168" fontId="6" fillId="13" borderId="10" xfId="0" applyNumberFormat="1" applyFont="1" applyFill="1" applyBorder="1" applyAlignment="1">
      <alignment horizontal="center" vertical="center"/>
    </xf>
    <xf numFmtId="168" fontId="6" fillId="14" borderId="10" xfId="0" applyNumberFormat="1" applyFont="1" applyFill="1" applyBorder="1" applyAlignment="1">
      <alignment horizontal="center" vertical="center"/>
    </xf>
    <xf numFmtId="168" fontId="6" fillId="8" borderId="10" xfId="0" applyNumberFormat="1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168" fontId="6" fillId="6" borderId="13" xfId="0" applyNumberFormat="1" applyFont="1" applyFill="1" applyBorder="1" applyAlignment="1">
      <alignment horizontal="center" vertical="center"/>
    </xf>
    <xf numFmtId="168" fontId="6" fillId="14" borderId="13" xfId="0" applyNumberFormat="1" applyFont="1" applyFill="1" applyBorder="1" applyAlignment="1">
      <alignment horizontal="center" vertical="center"/>
    </xf>
    <xf numFmtId="164" fontId="7" fillId="6" borderId="11" xfId="0" applyNumberFormat="1" applyFont="1" applyFill="1" applyBorder="1" applyAlignment="1">
      <alignment horizontal="left" vertical="center" indent="1"/>
    </xf>
    <xf numFmtId="164" fontId="7" fillId="6" borderId="10" xfId="0" applyNumberFormat="1" applyFont="1" applyFill="1" applyBorder="1" applyAlignment="1">
      <alignment horizontal="center" vertical="center"/>
    </xf>
    <xf numFmtId="164" fontId="7" fillId="6" borderId="10" xfId="0" applyNumberFormat="1" applyFont="1" applyFill="1" applyBorder="1" applyAlignment="1">
      <alignment horizontal="left" vertical="center" indent="1"/>
    </xf>
    <xf numFmtId="177" fontId="7" fillId="6" borderId="10" xfId="0" applyNumberFormat="1" applyFont="1" applyFill="1" applyBorder="1" applyAlignment="1">
      <alignment horizontal="center" vertical="center"/>
    </xf>
    <xf numFmtId="168" fontId="7" fillId="5" borderId="10" xfId="0" applyNumberFormat="1" applyFont="1" applyFill="1" applyBorder="1" applyAlignment="1">
      <alignment horizontal="center" vertical="center"/>
    </xf>
    <xf numFmtId="168" fontId="7" fillId="5" borderId="10" xfId="0" applyNumberFormat="1" applyFont="1" applyFill="1" applyBorder="1" applyAlignment="1">
      <alignment horizontal="center" vertical="center" shrinkToFit="1"/>
    </xf>
    <xf numFmtId="9" fontId="7" fillId="6" borderId="10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shrinkToFit="1"/>
    </xf>
    <xf numFmtId="164" fontId="6" fillId="6" borderId="11" xfId="0" applyNumberFormat="1" applyFont="1" applyFill="1" applyBorder="1" applyAlignment="1">
      <alignment horizontal="center" vertical="center"/>
    </xf>
    <xf numFmtId="164" fontId="6" fillId="6" borderId="10" xfId="0" applyNumberFormat="1" applyFont="1" applyFill="1" applyBorder="1" applyAlignment="1">
      <alignment horizontal="left" vertical="center" indent="1"/>
    </xf>
    <xf numFmtId="0" fontId="15" fillId="12" borderId="0" xfId="0" applyFont="1" applyFill="1" applyAlignment="1">
      <alignment vertical="center"/>
    </xf>
    <xf numFmtId="0" fontId="15" fillId="12" borderId="12" xfId="0" applyFont="1" applyFill="1" applyBorder="1" applyAlignment="1">
      <alignment vertical="center"/>
    </xf>
    <xf numFmtId="0" fontId="15" fillId="6" borderId="14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horizontal="center" vertical="center"/>
    </xf>
    <xf numFmtId="0" fontId="13" fillId="12" borderId="0" xfId="0" applyFont="1" applyFill="1" applyAlignment="1">
      <alignment vertical="center"/>
    </xf>
  </cellXfs>
  <cellStyles count="2">
    <cellStyle name="Normal" xfId="0" builtinId="0"/>
    <cellStyle name="Percent" xfId="1"/>
  </cellStyles>
  <dxfs count="26"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9797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ont>
        <color auto="1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9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461"/>
  <ax:ocxPr ax:name="_ExtentY" ax:value="556"/>
  <ax:ocxPr ax:name="_Version" ax:value="393216"/>
  <ax:ocxPr ax:name="Font">
    <ax:font ax:persistence="persistPropertyBag">
      <ax:ocxPr ax:name="Name" ax:value="Century Gothic"/>
      <ax:ocxPr ax:name="Size" ax:value="18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1347747841"/>
  <ax:ocxPr ax:name="CurrentDate" ax:value="44011"/>
  <ax:ocxPr ax:name="MinDate" ax:value="43831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9527</xdr:colOff>
          <xdr:row>5</xdr:row>
          <xdr:rowOff>9527</xdr:rowOff>
        </xdr:from>
        <xdr:to>
          <xdr:col>22</xdr:col>
          <xdr:colOff>228601</xdr:colOff>
          <xdr:row>6</xdr:row>
          <xdr:rowOff>161925</xdr:rowOff>
        </xdr:to>
        <xdr:sp macro="" textlink="">
          <xdr:nvSpPr>
            <xdr:cNvPr id="1033" name="DTPicker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781050</xdr:colOff>
      <xdr:row>1</xdr:row>
      <xdr:rowOff>28575</xdr:rowOff>
    </xdr:from>
    <xdr:to>
      <xdr:col>12</xdr:col>
      <xdr:colOff>714375</xdr:colOff>
      <xdr:row>2</xdr:row>
      <xdr:rowOff>104775</xdr:rowOff>
    </xdr:to>
    <xdr:sp macro="[0]!Afficher_Contrôle" textlink="">
      <xdr:nvSpPr>
        <xdr:cNvPr id="2" name="Rectangle 1"/>
        <xdr:cNvSpPr/>
      </xdr:nvSpPr>
      <xdr:spPr>
        <a:xfrm>
          <a:off x="9286875" y="266700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Afficher contrôle</a:t>
          </a:r>
        </a:p>
      </xdr:txBody>
    </xdr:sp>
    <xdr:clientData/>
  </xdr:twoCellAnchor>
  <xdr:twoCellAnchor>
    <xdr:from>
      <xdr:col>10</xdr:col>
      <xdr:colOff>800100</xdr:colOff>
      <xdr:row>2</xdr:row>
      <xdr:rowOff>142875</xdr:rowOff>
    </xdr:from>
    <xdr:to>
      <xdr:col>13</xdr:col>
      <xdr:colOff>9525</xdr:colOff>
      <xdr:row>3</xdr:row>
      <xdr:rowOff>219075</xdr:rowOff>
    </xdr:to>
    <xdr:sp macro="[0]!Masquer_Contrôle" textlink="">
      <xdr:nvSpPr>
        <xdr:cNvPr id="6" name="Rectangle 5"/>
        <xdr:cNvSpPr/>
      </xdr:nvSpPr>
      <xdr:spPr>
        <a:xfrm>
          <a:off x="9210675" y="619125"/>
          <a:ext cx="10096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Masquer contrôle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228600</xdr:colOff>
          <xdr:row>5</xdr:row>
          <xdr:rowOff>0</xdr:rowOff>
        </xdr:from>
        <xdr:to>
          <xdr:col>31</xdr:col>
          <xdr:colOff>85725</xdr:colOff>
          <xdr:row>6</xdr:row>
          <xdr:rowOff>161925</xdr:rowOff>
        </xdr:to>
        <xdr:sp macro="" textlink="">
          <xdr:nvSpPr>
            <xdr:cNvPr id="1046" name="SpinButton1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27</xdr:col>
      <xdr:colOff>152401</xdr:colOff>
      <xdr:row>4</xdr:row>
      <xdr:rowOff>161924</xdr:rowOff>
    </xdr:from>
    <xdr:to>
      <xdr:col>31</xdr:col>
      <xdr:colOff>190501</xdr:colOff>
      <xdr:row>8</xdr:row>
      <xdr:rowOff>104774</xdr:rowOff>
    </xdr:to>
    <xdr:sp macro="" textlink="">
      <xdr:nvSpPr>
        <xdr:cNvPr id="7" name="Ellipse 6"/>
        <xdr:cNvSpPr/>
      </xdr:nvSpPr>
      <xdr:spPr>
        <a:xfrm>
          <a:off x="15163801" y="1114424"/>
          <a:ext cx="1028700" cy="1000125"/>
        </a:xfrm>
        <a:prstGeom prst="ellipse">
          <a:avLst/>
        </a:prstGeom>
        <a:noFill/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200025</xdr:colOff>
      <xdr:row>4</xdr:row>
      <xdr:rowOff>161924</xdr:rowOff>
    </xdr:from>
    <xdr:to>
      <xdr:col>22</xdr:col>
      <xdr:colOff>209551</xdr:colOff>
      <xdr:row>8</xdr:row>
      <xdr:rowOff>104774</xdr:rowOff>
    </xdr:to>
    <xdr:sp macro="" textlink="">
      <xdr:nvSpPr>
        <xdr:cNvPr id="16" name="Ellipse 15"/>
        <xdr:cNvSpPr/>
      </xdr:nvSpPr>
      <xdr:spPr>
        <a:xfrm>
          <a:off x="12496800" y="1114424"/>
          <a:ext cx="1485901" cy="1000125"/>
        </a:xfrm>
        <a:prstGeom prst="ellipse">
          <a:avLst/>
        </a:prstGeom>
        <a:noFill/>
        <a:ln w="571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N37"/>
  <sheetViews>
    <sheetView tabSelected="1" topLeftCell="B1" zoomScaleNormal="100" workbookViewId="0">
      <selection activeCell="M9" sqref="M9"/>
    </sheetView>
  </sheetViews>
  <sheetFormatPr baseColWidth="10" defaultRowHeight="18.75" customHeight="1" x14ac:dyDescent="0.3"/>
  <cols>
    <col min="1" max="1" width="7" style="1" hidden="1" customWidth="1"/>
    <col min="2" max="2" width="2.85546875" style="1" customWidth="1"/>
    <col min="3" max="3" width="17.28515625" style="1" customWidth="1"/>
    <col min="4" max="4" width="3.5703125" style="1" customWidth="1"/>
    <col min="5" max="5" width="32.5703125" style="1" customWidth="1"/>
    <col min="6" max="6" width="21.5703125" style="1" customWidth="1"/>
    <col min="7" max="7" width="10.7109375" style="1" customWidth="1"/>
    <col min="8" max="8" width="17.7109375" style="1" customWidth="1"/>
    <col min="9" max="9" width="12.7109375" style="2" customWidth="1"/>
    <col min="10" max="10" width="7.140625" style="2" customWidth="1"/>
    <col min="11" max="11" width="12.7109375" style="2" customWidth="1"/>
    <col min="12" max="12" width="7.140625" style="2" customWidth="1"/>
    <col min="13" max="13" width="10.28515625" style="2" customWidth="1"/>
    <col min="14" max="14" width="8.42578125" style="1" customWidth="1"/>
    <col min="15" max="15" width="11.28515625" style="1" customWidth="1"/>
    <col min="16" max="16" width="8.42578125" style="1" customWidth="1"/>
    <col min="17" max="17" width="3.5703125" style="1" customWidth="1"/>
    <col min="18" max="35" width="3.7109375" style="1" customWidth="1"/>
    <col min="36" max="36" width="4.140625" style="22" customWidth="1"/>
    <col min="37" max="37" width="4.42578125" style="22" customWidth="1"/>
    <col min="38" max="91" width="3.140625" style="22" customWidth="1"/>
    <col min="92" max="92" width="3.5703125" style="1" customWidth="1"/>
    <col min="93" max="16384" width="11.42578125" style="1"/>
  </cols>
  <sheetData>
    <row r="1" spans="1:92" ht="18.75" customHeight="1" x14ac:dyDescent="0.3">
      <c r="O1" s="58" t="s">
        <v>37</v>
      </c>
      <c r="AC1" s="61"/>
      <c r="AD1" s="61"/>
      <c r="AE1" s="61"/>
      <c r="AF1" s="61"/>
      <c r="AG1" s="61"/>
      <c r="AH1" s="61"/>
      <c r="AI1" s="61"/>
      <c r="AJ1" s="6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2" ht="18.75" customHeight="1" x14ac:dyDescent="0.3">
      <c r="O2" s="58"/>
      <c r="AC2" s="61"/>
      <c r="AD2" s="61"/>
      <c r="AE2" s="61"/>
      <c r="AF2" s="61"/>
      <c r="AG2" s="61"/>
      <c r="AH2" s="61"/>
      <c r="AI2" s="61"/>
      <c r="AJ2" s="6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2" ht="18.75" customHeight="1" x14ac:dyDescent="0.3">
      <c r="A3" s="13" t="s">
        <v>40</v>
      </c>
      <c r="C3" s="33"/>
      <c r="F3" s="42"/>
      <c r="O3" s="58"/>
      <c r="AC3" s="61"/>
      <c r="AD3" s="61"/>
      <c r="AE3" s="61"/>
      <c r="AF3" s="61"/>
      <c r="AG3" s="61"/>
      <c r="AH3" s="61"/>
      <c r="AI3" s="61"/>
      <c r="AJ3" s="6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2" ht="18.75" customHeight="1" x14ac:dyDescent="0.3">
      <c r="F4" s="43"/>
      <c r="O4" s="58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2" ht="38.25" customHeight="1" x14ac:dyDescent="0.3">
      <c r="C5" s="12"/>
      <c r="F5" s="42"/>
      <c r="O5" s="58"/>
      <c r="Q5" s="55"/>
      <c r="R5" s="80" t="s">
        <v>39</v>
      </c>
      <c r="S5" s="80"/>
      <c r="T5" s="80"/>
      <c r="U5" s="80"/>
      <c r="V5" s="80"/>
      <c r="W5" s="80"/>
      <c r="X5" s="80"/>
      <c r="Y5" s="88" t="s">
        <v>38</v>
      </c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55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</row>
    <row r="6" spans="1:92" ht="15" customHeight="1" x14ac:dyDescent="0.3">
      <c r="C6" s="12"/>
      <c r="F6" s="42"/>
      <c r="O6" s="58"/>
      <c r="Q6" s="55"/>
      <c r="R6" s="80"/>
      <c r="S6" s="80"/>
      <c r="T6" s="80"/>
      <c r="U6" s="80"/>
      <c r="V6" s="80"/>
      <c r="W6" s="80"/>
      <c r="X6" s="80"/>
      <c r="Y6" s="82">
        <f>Daten!B5</f>
        <v>27</v>
      </c>
      <c r="Z6" s="83"/>
      <c r="AA6" s="84"/>
      <c r="AB6" s="80"/>
      <c r="AC6" s="80"/>
      <c r="AD6" s="80"/>
      <c r="AE6" s="80"/>
      <c r="AF6" s="80"/>
      <c r="AG6" s="80"/>
      <c r="AH6" s="80"/>
      <c r="AI6" s="80"/>
      <c r="AJ6" s="55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</row>
    <row r="7" spans="1:92" ht="15" customHeight="1" x14ac:dyDescent="0.3">
      <c r="C7" s="12"/>
      <c r="F7" s="42"/>
      <c r="O7" s="58"/>
      <c r="Q7" s="55"/>
      <c r="R7" s="80"/>
      <c r="S7" s="80"/>
      <c r="T7" s="80"/>
      <c r="U7" s="80"/>
      <c r="V7" s="80"/>
      <c r="W7" s="80"/>
      <c r="X7" s="80"/>
      <c r="Y7" s="85"/>
      <c r="Z7" s="86"/>
      <c r="AA7" s="87"/>
      <c r="AB7" s="80"/>
      <c r="AC7" s="80"/>
      <c r="AD7" s="80"/>
      <c r="AE7" s="80"/>
      <c r="AF7" s="80"/>
      <c r="AG7" s="80"/>
      <c r="AH7" s="80"/>
      <c r="AI7" s="80"/>
      <c r="AJ7" s="55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</row>
    <row r="8" spans="1:92" ht="15" customHeight="1" x14ac:dyDescent="0.3">
      <c r="F8" s="43"/>
      <c r="O8" s="58"/>
      <c r="Q8" s="55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55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</row>
    <row r="9" spans="1:92" ht="31.5" customHeight="1" x14ac:dyDescent="0.3">
      <c r="O9" s="58"/>
      <c r="Q9" s="52" t="s">
        <v>20</v>
      </c>
      <c r="R9" s="60">
        <f t="shared" ref="R9:T9" ca="1" si="0">R11</f>
        <v>43990</v>
      </c>
      <c r="S9" s="60">
        <f t="shared" ca="1" si="0"/>
        <v>43997</v>
      </c>
      <c r="T9" s="60">
        <f t="shared" ca="1" si="0"/>
        <v>44004</v>
      </c>
      <c r="U9" s="25">
        <f ca="1">U11</f>
        <v>44011</v>
      </c>
      <c r="V9" s="15">
        <f t="shared" ref="V9:AI9" ca="1" si="1">V11</f>
        <v>44018</v>
      </c>
      <c r="W9" s="15">
        <f t="shared" ca="1" si="1"/>
        <v>44025</v>
      </c>
      <c r="X9" s="15">
        <f t="shared" ca="1" si="1"/>
        <v>44032</v>
      </c>
      <c r="Y9" s="15">
        <f t="shared" ca="1" si="1"/>
        <v>44039</v>
      </c>
      <c r="Z9" s="15">
        <f t="shared" ca="1" si="1"/>
        <v>44046</v>
      </c>
      <c r="AA9" s="15">
        <f t="shared" ca="1" si="1"/>
        <v>44053</v>
      </c>
      <c r="AB9" s="15">
        <f t="shared" ca="1" si="1"/>
        <v>44060</v>
      </c>
      <c r="AC9" s="15">
        <f t="shared" ca="1" si="1"/>
        <v>44067</v>
      </c>
      <c r="AD9" s="15">
        <f t="shared" ca="1" si="1"/>
        <v>44074</v>
      </c>
      <c r="AE9" s="15">
        <f t="shared" ca="1" si="1"/>
        <v>44081</v>
      </c>
      <c r="AF9" s="15">
        <f t="shared" ca="1" si="1"/>
        <v>44088</v>
      </c>
      <c r="AG9" s="15">
        <f t="shared" ca="1" si="1"/>
        <v>44095</v>
      </c>
      <c r="AH9" s="15">
        <f t="shared" ca="1" si="1"/>
        <v>44102</v>
      </c>
      <c r="AI9" s="15">
        <f t="shared" ca="1" si="1"/>
        <v>44109</v>
      </c>
      <c r="AJ9" s="55"/>
      <c r="AK9" s="49" t="s">
        <v>20</v>
      </c>
      <c r="AL9" s="15">
        <f t="shared" ref="AL9:AM9" ca="1" si="2">AL11</f>
        <v>43831</v>
      </c>
      <c r="AM9" s="15">
        <f t="shared" ca="1" si="2"/>
        <v>43838</v>
      </c>
      <c r="AN9" s="15">
        <f t="shared" ref="AN9:BH9" ca="1" si="3">AN11</f>
        <v>43845</v>
      </c>
      <c r="AO9" s="15">
        <f t="shared" ca="1" si="3"/>
        <v>43852</v>
      </c>
      <c r="AP9" s="15">
        <f t="shared" ca="1" si="3"/>
        <v>43859</v>
      </c>
      <c r="AQ9" s="15">
        <f t="shared" ca="1" si="3"/>
        <v>43866</v>
      </c>
      <c r="AR9" s="15">
        <f t="shared" ca="1" si="3"/>
        <v>43873</v>
      </c>
      <c r="AS9" s="15">
        <f t="shared" ca="1" si="3"/>
        <v>43880</v>
      </c>
      <c r="AT9" s="15">
        <f t="shared" ca="1" si="3"/>
        <v>43887</v>
      </c>
      <c r="AU9" s="15">
        <f t="shared" ca="1" si="3"/>
        <v>43894</v>
      </c>
      <c r="AV9" s="15">
        <f t="shared" ca="1" si="3"/>
        <v>43901</v>
      </c>
      <c r="AW9" s="15">
        <f t="shared" ca="1" si="3"/>
        <v>43908</v>
      </c>
      <c r="AX9" s="15">
        <f t="shared" ca="1" si="3"/>
        <v>43915</v>
      </c>
      <c r="AY9" s="15">
        <f t="shared" ca="1" si="3"/>
        <v>43922</v>
      </c>
      <c r="AZ9" s="15">
        <f t="shared" ca="1" si="3"/>
        <v>43929</v>
      </c>
      <c r="BA9" s="15">
        <f t="shared" ca="1" si="3"/>
        <v>43936</v>
      </c>
      <c r="BB9" s="15">
        <f t="shared" ca="1" si="3"/>
        <v>43943</v>
      </c>
      <c r="BC9" s="15">
        <f t="shared" ca="1" si="3"/>
        <v>43950</v>
      </c>
      <c r="BD9" s="15">
        <f t="shared" ca="1" si="3"/>
        <v>43957</v>
      </c>
      <c r="BE9" s="15">
        <f t="shared" ca="1" si="3"/>
        <v>43964</v>
      </c>
      <c r="BF9" s="15">
        <f t="shared" ca="1" si="3"/>
        <v>43971</v>
      </c>
      <c r="BG9" s="15">
        <f t="shared" ca="1" si="3"/>
        <v>43978</v>
      </c>
      <c r="BH9" s="15">
        <f t="shared" ca="1" si="3"/>
        <v>43985</v>
      </c>
      <c r="BI9" s="15">
        <f t="shared" ref="BI9:CM9" ca="1" si="4">BI11</f>
        <v>43992</v>
      </c>
      <c r="BJ9" s="15">
        <f t="shared" ca="1" si="4"/>
        <v>43999</v>
      </c>
      <c r="BK9" s="15">
        <f t="shared" ca="1" si="4"/>
        <v>44006</v>
      </c>
      <c r="BL9" s="15">
        <f t="shared" ca="1" si="4"/>
        <v>44013</v>
      </c>
      <c r="BM9" s="15">
        <f t="shared" ca="1" si="4"/>
        <v>44020</v>
      </c>
      <c r="BN9" s="15">
        <f t="shared" ca="1" si="4"/>
        <v>44027</v>
      </c>
      <c r="BO9" s="15">
        <f t="shared" ca="1" si="4"/>
        <v>44034</v>
      </c>
      <c r="BP9" s="15">
        <f t="shared" ca="1" si="4"/>
        <v>44041</v>
      </c>
      <c r="BQ9" s="15">
        <f t="shared" ca="1" si="4"/>
        <v>44048</v>
      </c>
      <c r="BR9" s="15">
        <f t="shared" ca="1" si="4"/>
        <v>44055</v>
      </c>
      <c r="BS9" s="15">
        <f t="shared" ca="1" si="4"/>
        <v>44062</v>
      </c>
      <c r="BT9" s="15">
        <f t="shared" ca="1" si="4"/>
        <v>44069</v>
      </c>
      <c r="BU9" s="15">
        <f t="shared" ca="1" si="4"/>
        <v>44076</v>
      </c>
      <c r="BV9" s="15">
        <f t="shared" ca="1" si="4"/>
        <v>44083</v>
      </c>
      <c r="BW9" s="15">
        <f t="shared" ca="1" si="4"/>
        <v>44090</v>
      </c>
      <c r="BX9" s="15">
        <f t="shared" ca="1" si="4"/>
        <v>44097</v>
      </c>
      <c r="BY9" s="15">
        <f t="shared" ca="1" si="4"/>
        <v>44104</v>
      </c>
      <c r="BZ9" s="15">
        <f t="shared" ca="1" si="4"/>
        <v>44111</v>
      </c>
      <c r="CA9" s="15">
        <f t="shared" ca="1" si="4"/>
        <v>44118</v>
      </c>
      <c r="CB9" s="15">
        <f t="shared" ca="1" si="4"/>
        <v>44125</v>
      </c>
      <c r="CC9" s="15">
        <f t="shared" ca="1" si="4"/>
        <v>44132</v>
      </c>
      <c r="CD9" s="15">
        <f t="shared" ca="1" si="4"/>
        <v>44139</v>
      </c>
      <c r="CE9" s="15">
        <f t="shared" ca="1" si="4"/>
        <v>44146</v>
      </c>
      <c r="CF9" s="15">
        <f t="shared" ca="1" si="4"/>
        <v>44153</v>
      </c>
      <c r="CG9" s="15">
        <f t="shared" ca="1" si="4"/>
        <v>44160</v>
      </c>
      <c r="CH9" s="15">
        <f t="shared" ca="1" si="4"/>
        <v>44167</v>
      </c>
      <c r="CI9" s="15">
        <f t="shared" ca="1" si="4"/>
        <v>44174</v>
      </c>
      <c r="CJ9" s="15">
        <f t="shared" ca="1" si="4"/>
        <v>44181</v>
      </c>
      <c r="CK9" s="15">
        <f t="shared" ca="1" si="4"/>
        <v>44188</v>
      </c>
      <c r="CL9" s="15">
        <f t="shared" ca="1" si="4"/>
        <v>44195</v>
      </c>
      <c r="CM9" s="15">
        <f t="shared" ca="1" si="4"/>
        <v>44202</v>
      </c>
      <c r="CN9" s="47"/>
    </row>
    <row r="10" spans="1:92" ht="15" customHeight="1" x14ac:dyDescent="0.3">
      <c r="F10" s="42"/>
      <c r="G10" s="12"/>
      <c r="H10" s="12"/>
      <c r="O10" s="58"/>
      <c r="Q10" s="53" t="s">
        <v>19</v>
      </c>
      <c r="R10" s="21">
        <f t="shared" ref="R10" ca="1" si="5">WEEKNUM(R11)</f>
        <v>24</v>
      </c>
      <c r="S10" s="21">
        <f t="shared" ref="S10" ca="1" si="6">WEEKNUM(S11)</f>
        <v>25</v>
      </c>
      <c r="T10" s="21">
        <f t="shared" ref="T10" ca="1" si="7">WEEKNUM(T11)</f>
        <v>26</v>
      </c>
      <c r="U10" s="20">
        <f ca="1">WEEKNUM(U11)</f>
        <v>27</v>
      </c>
      <c r="V10" s="21">
        <f t="shared" ref="V10:AI10" ca="1" si="8">WEEKNUM(V11)</f>
        <v>28</v>
      </c>
      <c r="W10" s="21">
        <f t="shared" ca="1" si="8"/>
        <v>29</v>
      </c>
      <c r="X10" s="21">
        <f t="shared" ca="1" si="8"/>
        <v>30</v>
      </c>
      <c r="Y10" s="21">
        <f t="shared" ca="1" si="8"/>
        <v>31</v>
      </c>
      <c r="Z10" s="21">
        <f t="shared" ca="1" si="8"/>
        <v>32</v>
      </c>
      <c r="AA10" s="21">
        <f t="shared" ca="1" si="8"/>
        <v>33</v>
      </c>
      <c r="AB10" s="21">
        <f t="shared" ca="1" si="8"/>
        <v>34</v>
      </c>
      <c r="AC10" s="21">
        <f t="shared" ca="1" si="8"/>
        <v>35</v>
      </c>
      <c r="AD10" s="21">
        <f t="shared" ca="1" si="8"/>
        <v>36</v>
      </c>
      <c r="AE10" s="21">
        <f t="shared" ca="1" si="8"/>
        <v>37</v>
      </c>
      <c r="AF10" s="21">
        <f t="shared" ca="1" si="8"/>
        <v>38</v>
      </c>
      <c r="AG10" s="21">
        <f t="shared" ca="1" si="8"/>
        <v>39</v>
      </c>
      <c r="AH10" s="21">
        <f t="shared" ca="1" si="8"/>
        <v>40</v>
      </c>
      <c r="AI10" s="21">
        <f t="shared" ca="1" si="8"/>
        <v>41</v>
      </c>
      <c r="AJ10" s="55"/>
      <c r="AK10" s="50" t="s">
        <v>19</v>
      </c>
      <c r="AL10" s="21">
        <f t="shared" ref="AL10:AM10" ca="1" si="9">WEEKNUM(AL11)</f>
        <v>1</v>
      </c>
      <c r="AM10" s="21">
        <f t="shared" ca="1" si="9"/>
        <v>2</v>
      </c>
      <c r="AN10" s="21">
        <f t="shared" ref="AN10" ca="1" si="10">WEEKNUM(AN11)</f>
        <v>3</v>
      </c>
      <c r="AO10" s="21">
        <f t="shared" ref="AO10" ca="1" si="11">WEEKNUM(AO11)</f>
        <v>4</v>
      </c>
      <c r="AP10" s="21">
        <f t="shared" ref="AP10" ca="1" si="12">WEEKNUM(AP11)</f>
        <v>5</v>
      </c>
      <c r="AQ10" s="21">
        <f t="shared" ref="AQ10" ca="1" si="13">WEEKNUM(AQ11)</f>
        <v>6</v>
      </c>
      <c r="AR10" s="21">
        <f t="shared" ref="AR10" ca="1" si="14">WEEKNUM(AR11)</f>
        <v>7</v>
      </c>
      <c r="AS10" s="21">
        <f t="shared" ref="AS10" ca="1" si="15">WEEKNUM(AS11)</f>
        <v>8</v>
      </c>
      <c r="AT10" s="21">
        <f t="shared" ref="AT10" ca="1" si="16">WEEKNUM(AT11)</f>
        <v>9</v>
      </c>
      <c r="AU10" s="21">
        <f t="shared" ref="AU10" ca="1" si="17">WEEKNUM(AU11)</f>
        <v>10</v>
      </c>
      <c r="AV10" s="21">
        <f t="shared" ref="AV10" ca="1" si="18">WEEKNUM(AV11)</f>
        <v>11</v>
      </c>
      <c r="AW10" s="21">
        <f t="shared" ref="AW10" ca="1" si="19">WEEKNUM(AW11)</f>
        <v>12</v>
      </c>
      <c r="AX10" s="21">
        <f t="shared" ref="AX10" ca="1" si="20">WEEKNUM(AX11)</f>
        <v>13</v>
      </c>
      <c r="AY10" s="21">
        <f t="shared" ref="AY10" ca="1" si="21">WEEKNUM(AY11)</f>
        <v>14</v>
      </c>
      <c r="AZ10" s="21">
        <f t="shared" ref="AZ10" ca="1" si="22">WEEKNUM(AZ11)</f>
        <v>15</v>
      </c>
      <c r="BA10" s="21">
        <f t="shared" ref="BA10" ca="1" si="23">WEEKNUM(BA11)</f>
        <v>16</v>
      </c>
      <c r="BB10" s="21">
        <f t="shared" ref="BB10" ca="1" si="24">WEEKNUM(BB11)</f>
        <v>17</v>
      </c>
      <c r="BC10" s="21">
        <f t="shared" ref="BC10" ca="1" si="25">WEEKNUM(BC11)</f>
        <v>18</v>
      </c>
      <c r="BD10" s="21">
        <f t="shared" ref="BD10" ca="1" si="26">WEEKNUM(BD11)</f>
        <v>19</v>
      </c>
      <c r="BE10" s="21">
        <f t="shared" ref="BE10" ca="1" si="27">WEEKNUM(BE11)</f>
        <v>20</v>
      </c>
      <c r="BF10" s="21">
        <f t="shared" ref="BF10" ca="1" si="28">WEEKNUM(BF11)</f>
        <v>21</v>
      </c>
      <c r="BG10" s="21">
        <f t="shared" ref="BG10" ca="1" si="29">WEEKNUM(BG11)</f>
        <v>22</v>
      </c>
      <c r="BH10" s="21">
        <f t="shared" ref="BH10" ca="1" si="30">WEEKNUM(BH11)</f>
        <v>23</v>
      </c>
      <c r="BI10" s="21">
        <f t="shared" ref="BI10" ca="1" si="31">WEEKNUM(BI11)</f>
        <v>24</v>
      </c>
      <c r="BJ10" s="21">
        <f t="shared" ref="BJ10" ca="1" si="32">WEEKNUM(BJ11)</f>
        <v>25</v>
      </c>
      <c r="BK10" s="21">
        <f t="shared" ref="BK10" ca="1" si="33">WEEKNUM(BK11)</f>
        <v>26</v>
      </c>
      <c r="BL10" s="21">
        <f t="shared" ref="BL10" ca="1" si="34">WEEKNUM(BL11)</f>
        <v>27</v>
      </c>
      <c r="BM10" s="21">
        <f t="shared" ref="BM10" ca="1" si="35">WEEKNUM(BM11)</f>
        <v>28</v>
      </c>
      <c r="BN10" s="21">
        <f t="shared" ref="BN10" ca="1" si="36">WEEKNUM(BN11)</f>
        <v>29</v>
      </c>
      <c r="BO10" s="21">
        <f t="shared" ref="BO10" ca="1" si="37">WEEKNUM(BO11)</f>
        <v>30</v>
      </c>
      <c r="BP10" s="21">
        <f t="shared" ref="BP10" ca="1" si="38">WEEKNUM(BP11)</f>
        <v>31</v>
      </c>
      <c r="BQ10" s="21">
        <f t="shared" ref="BQ10" ca="1" si="39">WEEKNUM(BQ11)</f>
        <v>32</v>
      </c>
      <c r="BR10" s="21">
        <f t="shared" ref="BR10" ca="1" si="40">WEEKNUM(BR11)</f>
        <v>33</v>
      </c>
      <c r="BS10" s="21">
        <f t="shared" ref="BS10" ca="1" si="41">WEEKNUM(BS11)</f>
        <v>34</v>
      </c>
      <c r="BT10" s="21">
        <f t="shared" ref="BT10" ca="1" si="42">WEEKNUM(BT11)</f>
        <v>35</v>
      </c>
      <c r="BU10" s="21">
        <f t="shared" ref="BU10" ca="1" si="43">WEEKNUM(BU11)</f>
        <v>36</v>
      </c>
      <c r="BV10" s="21">
        <f t="shared" ref="BV10" ca="1" si="44">WEEKNUM(BV11)</f>
        <v>37</v>
      </c>
      <c r="BW10" s="21">
        <f t="shared" ref="BW10" ca="1" si="45">WEEKNUM(BW11)</f>
        <v>38</v>
      </c>
      <c r="BX10" s="21">
        <f t="shared" ref="BX10" ca="1" si="46">WEEKNUM(BX11)</f>
        <v>39</v>
      </c>
      <c r="BY10" s="21">
        <f t="shared" ref="BY10" ca="1" si="47">WEEKNUM(BY11)</f>
        <v>40</v>
      </c>
      <c r="BZ10" s="21">
        <f t="shared" ref="BZ10" ca="1" si="48">WEEKNUM(BZ11)</f>
        <v>41</v>
      </c>
      <c r="CA10" s="21">
        <f t="shared" ref="CA10" ca="1" si="49">WEEKNUM(CA11)</f>
        <v>42</v>
      </c>
      <c r="CB10" s="21">
        <f t="shared" ref="CB10" ca="1" si="50">WEEKNUM(CB11)</f>
        <v>43</v>
      </c>
      <c r="CC10" s="21">
        <f t="shared" ref="CC10" ca="1" si="51">WEEKNUM(CC11)</f>
        <v>44</v>
      </c>
      <c r="CD10" s="21">
        <f t="shared" ref="CD10" ca="1" si="52">WEEKNUM(CD11)</f>
        <v>45</v>
      </c>
      <c r="CE10" s="21">
        <f t="shared" ref="CE10" ca="1" si="53">WEEKNUM(CE11)</f>
        <v>46</v>
      </c>
      <c r="CF10" s="21">
        <f t="shared" ref="CF10" ca="1" si="54">WEEKNUM(CF11)</f>
        <v>47</v>
      </c>
      <c r="CG10" s="21">
        <f t="shared" ref="CG10" ca="1" si="55">WEEKNUM(CG11)</f>
        <v>48</v>
      </c>
      <c r="CH10" s="21">
        <f t="shared" ref="CH10" ca="1" si="56">WEEKNUM(CH11)</f>
        <v>49</v>
      </c>
      <c r="CI10" s="21">
        <f t="shared" ref="CI10" ca="1" si="57">WEEKNUM(CI11)</f>
        <v>50</v>
      </c>
      <c r="CJ10" s="21">
        <f t="shared" ref="CJ10" ca="1" si="58">WEEKNUM(CJ11)</f>
        <v>51</v>
      </c>
      <c r="CK10" s="21">
        <f t="shared" ref="CK10" ca="1" si="59">WEEKNUM(CK11)</f>
        <v>52</v>
      </c>
      <c r="CL10" s="21">
        <f t="shared" ref="CL10" ca="1" si="60">WEEKNUM(CL11)</f>
        <v>53</v>
      </c>
      <c r="CM10" s="21">
        <f t="shared" ref="CM10" ca="1" si="61">WEEKNUM(CM11)</f>
        <v>2</v>
      </c>
      <c r="CN10" s="47"/>
    </row>
    <row r="11" spans="1:92" ht="15" customHeight="1" x14ac:dyDescent="0.3">
      <c r="O11" s="58"/>
      <c r="Q11" s="54" t="s">
        <v>12</v>
      </c>
      <c r="R11" s="17">
        <f ca="1">S11-7</f>
        <v>43990</v>
      </c>
      <c r="S11" s="17">
        <f ca="1">T11-7</f>
        <v>43997</v>
      </c>
      <c r="T11" s="17">
        <f ca="1">U11-7</f>
        <v>44004</v>
      </c>
      <c r="U11" s="18">
        <f ca="1">Daten!B7</f>
        <v>44011</v>
      </c>
      <c r="V11" s="16">
        <f ca="1">U11+7</f>
        <v>44018</v>
      </c>
      <c r="W11" s="16">
        <f ca="1">V11+7</f>
        <v>44025</v>
      </c>
      <c r="X11" s="16">
        <f ca="1">W11+7</f>
        <v>44032</v>
      </c>
      <c r="Y11" s="16">
        <f ca="1">X11+7</f>
        <v>44039</v>
      </c>
      <c r="Z11" s="16">
        <f ca="1">Y11+7</f>
        <v>44046</v>
      </c>
      <c r="AA11" s="16">
        <f ca="1">Z11+7</f>
        <v>44053</v>
      </c>
      <c r="AB11" s="16">
        <f ca="1">AA11+7</f>
        <v>44060</v>
      </c>
      <c r="AC11" s="16">
        <f ca="1">AB11+7</f>
        <v>44067</v>
      </c>
      <c r="AD11" s="16">
        <f ca="1">AC11+7</f>
        <v>44074</v>
      </c>
      <c r="AE11" s="16">
        <f ca="1">AD11+7</f>
        <v>44081</v>
      </c>
      <c r="AF11" s="16">
        <f ca="1">AE11+7</f>
        <v>44088</v>
      </c>
      <c r="AG11" s="16">
        <f ca="1">AF11+7</f>
        <v>44095</v>
      </c>
      <c r="AH11" s="16">
        <f ca="1">AG11+7</f>
        <v>44102</v>
      </c>
      <c r="AI11" s="16">
        <f ca="1">AH11+7</f>
        <v>44109</v>
      </c>
      <c r="AJ11" s="55"/>
      <c r="AK11" s="51" t="s">
        <v>12</v>
      </c>
      <c r="AL11" s="16">
        <f ca="1">Daten!B9</f>
        <v>43831</v>
      </c>
      <c r="AM11" s="16">
        <f ca="1">AL11+7</f>
        <v>43838</v>
      </c>
      <c r="AN11" s="16">
        <f t="shared" ref="AN11:BH11" ca="1" si="62">AM11+7</f>
        <v>43845</v>
      </c>
      <c r="AO11" s="16">
        <f t="shared" ca="1" si="62"/>
        <v>43852</v>
      </c>
      <c r="AP11" s="16">
        <f t="shared" ca="1" si="62"/>
        <v>43859</v>
      </c>
      <c r="AQ11" s="16">
        <f t="shared" ca="1" si="62"/>
        <v>43866</v>
      </c>
      <c r="AR11" s="16">
        <f t="shared" ca="1" si="62"/>
        <v>43873</v>
      </c>
      <c r="AS11" s="16">
        <f t="shared" ca="1" si="62"/>
        <v>43880</v>
      </c>
      <c r="AT11" s="16">
        <f t="shared" ca="1" si="62"/>
        <v>43887</v>
      </c>
      <c r="AU11" s="16">
        <f t="shared" ca="1" si="62"/>
        <v>43894</v>
      </c>
      <c r="AV11" s="16">
        <f t="shared" ca="1" si="62"/>
        <v>43901</v>
      </c>
      <c r="AW11" s="16">
        <f t="shared" ca="1" si="62"/>
        <v>43908</v>
      </c>
      <c r="AX11" s="16">
        <f t="shared" ca="1" si="62"/>
        <v>43915</v>
      </c>
      <c r="AY11" s="16">
        <f t="shared" ca="1" si="62"/>
        <v>43922</v>
      </c>
      <c r="AZ11" s="16">
        <f t="shared" ca="1" si="62"/>
        <v>43929</v>
      </c>
      <c r="BA11" s="16">
        <f t="shared" ca="1" si="62"/>
        <v>43936</v>
      </c>
      <c r="BB11" s="16">
        <f t="shared" ca="1" si="62"/>
        <v>43943</v>
      </c>
      <c r="BC11" s="16">
        <f t="shared" ca="1" si="62"/>
        <v>43950</v>
      </c>
      <c r="BD11" s="16">
        <f t="shared" ca="1" si="62"/>
        <v>43957</v>
      </c>
      <c r="BE11" s="16">
        <f t="shared" ca="1" si="62"/>
        <v>43964</v>
      </c>
      <c r="BF11" s="16">
        <f t="shared" ca="1" si="62"/>
        <v>43971</v>
      </c>
      <c r="BG11" s="16">
        <f t="shared" ca="1" si="62"/>
        <v>43978</v>
      </c>
      <c r="BH11" s="16">
        <f t="shared" ca="1" si="62"/>
        <v>43985</v>
      </c>
      <c r="BI11" s="16">
        <f t="shared" ref="BI11:CM11" ca="1" si="63">BH11+7</f>
        <v>43992</v>
      </c>
      <c r="BJ11" s="16">
        <f t="shared" ca="1" si="63"/>
        <v>43999</v>
      </c>
      <c r="BK11" s="16">
        <f t="shared" ca="1" si="63"/>
        <v>44006</v>
      </c>
      <c r="BL11" s="16">
        <f t="shared" ca="1" si="63"/>
        <v>44013</v>
      </c>
      <c r="BM11" s="16">
        <f t="shared" ca="1" si="63"/>
        <v>44020</v>
      </c>
      <c r="BN11" s="16">
        <f t="shared" ca="1" si="63"/>
        <v>44027</v>
      </c>
      <c r="BO11" s="16">
        <f t="shared" ca="1" si="63"/>
        <v>44034</v>
      </c>
      <c r="BP11" s="16">
        <f t="shared" ca="1" si="63"/>
        <v>44041</v>
      </c>
      <c r="BQ11" s="16">
        <f t="shared" ca="1" si="63"/>
        <v>44048</v>
      </c>
      <c r="BR11" s="16">
        <f t="shared" ca="1" si="63"/>
        <v>44055</v>
      </c>
      <c r="BS11" s="16">
        <f t="shared" ca="1" si="63"/>
        <v>44062</v>
      </c>
      <c r="BT11" s="16">
        <f t="shared" ca="1" si="63"/>
        <v>44069</v>
      </c>
      <c r="BU11" s="16">
        <f t="shared" ca="1" si="63"/>
        <v>44076</v>
      </c>
      <c r="BV11" s="16">
        <f t="shared" ca="1" si="63"/>
        <v>44083</v>
      </c>
      <c r="BW11" s="16">
        <f t="shared" ca="1" si="63"/>
        <v>44090</v>
      </c>
      <c r="BX11" s="16">
        <f t="shared" ca="1" si="63"/>
        <v>44097</v>
      </c>
      <c r="BY11" s="16">
        <f t="shared" ca="1" si="63"/>
        <v>44104</v>
      </c>
      <c r="BZ11" s="16">
        <f t="shared" ca="1" si="63"/>
        <v>44111</v>
      </c>
      <c r="CA11" s="16">
        <f t="shared" ca="1" si="63"/>
        <v>44118</v>
      </c>
      <c r="CB11" s="16">
        <f t="shared" ca="1" si="63"/>
        <v>44125</v>
      </c>
      <c r="CC11" s="16">
        <f t="shared" ca="1" si="63"/>
        <v>44132</v>
      </c>
      <c r="CD11" s="16">
        <f t="shared" ca="1" si="63"/>
        <v>44139</v>
      </c>
      <c r="CE11" s="16">
        <f t="shared" ca="1" si="63"/>
        <v>44146</v>
      </c>
      <c r="CF11" s="16">
        <f t="shared" ca="1" si="63"/>
        <v>44153</v>
      </c>
      <c r="CG11" s="16">
        <f t="shared" ca="1" si="63"/>
        <v>44160</v>
      </c>
      <c r="CH11" s="16">
        <f t="shared" ca="1" si="63"/>
        <v>44167</v>
      </c>
      <c r="CI11" s="16">
        <f t="shared" ca="1" si="63"/>
        <v>44174</v>
      </c>
      <c r="CJ11" s="16">
        <f t="shared" ca="1" si="63"/>
        <v>44181</v>
      </c>
      <c r="CK11" s="16">
        <f t="shared" ca="1" si="63"/>
        <v>44188</v>
      </c>
      <c r="CL11" s="16">
        <f t="shared" ca="1" si="63"/>
        <v>44195</v>
      </c>
      <c r="CM11" s="16">
        <f t="shared" ca="1" si="63"/>
        <v>44202</v>
      </c>
      <c r="CN11" s="47"/>
    </row>
    <row r="12" spans="1:92" ht="15" customHeight="1" x14ac:dyDescent="0.3">
      <c r="K12" s="32" t="s">
        <v>24</v>
      </c>
      <c r="L12" s="32"/>
      <c r="M12" s="32"/>
      <c r="O12" s="58"/>
      <c r="Q12" s="54" t="s">
        <v>13</v>
      </c>
      <c r="R12" s="17">
        <f t="shared" ref="R12:R17" ca="1" si="64">R11+1</f>
        <v>43991</v>
      </c>
      <c r="S12" s="17">
        <f t="shared" ref="S12:S17" ca="1" si="65">S11+1</f>
        <v>43998</v>
      </c>
      <c r="T12" s="17">
        <f t="shared" ref="T12:T17" ca="1" si="66">T11+1</f>
        <v>44005</v>
      </c>
      <c r="U12" s="18">
        <f ca="1">U11+1</f>
        <v>44012</v>
      </c>
      <c r="V12" s="16">
        <f t="shared" ref="V12:AI16" ca="1" si="67">V11+1</f>
        <v>44019</v>
      </c>
      <c r="W12" s="16">
        <f t="shared" ca="1" si="67"/>
        <v>44026</v>
      </c>
      <c r="X12" s="16">
        <f t="shared" ca="1" si="67"/>
        <v>44033</v>
      </c>
      <c r="Y12" s="16">
        <f t="shared" ca="1" si="67"/>
        <v>44040</v>
      </c>
      <c r="Z12" s="16">
        <f t="shared" ca="1" si="67"/>
        <v>44047</v>
      </c>
      <c r="AA12" s="16">
        <f t="shared" ca="1" si="67"/>
        <v>44054</v>
      </c>
      <c r="AB12" s="16">
        <f t="shared" ca="1" si="67"/>
        <v>44061</v>
      </c>
      <c r="AC12" s="16">
        <f t="shared" ca="1" si="67"/>
        <v>44068</v>
      </c>
      <c r="AD12" s="16">
        <f t="shared" ca="1" si="67"/>
        <v>44075</v>
      </c>
      <c r="AE12" s="16">
        <f t="shared" ca="1" si="67"/>
        <v>44082</v>
      </c>
      <c r="AF12" s="16">
        <f t="shared" ca="1" si="67"/>
        <v>44089</v>
      </c>
      <c r="AG12" s="16">
        <f t="shared" ca="1" si="67"/>
        <v>44096</v>
      </c>
      <c r="AH12" s="16">
        <f t="shared" ca="1" si="67"/>
        <v>44103</v>
      </c>
      <c r="AI12" s="16">
        <f t="shared" ca="1" si="67"/>
        <v>44110</v>
      </c>
      <c r="AJ12" s="55"/>
      <c r="AK12" s="51" t="s">
        <v>13</v>
      </c>
      <c r="AL12" s="16">
        <f t="shared" ref="AL12:AM17" ca="1" si="68">AL11+1</f>
        <v>43832</v>
      </c>
      <c r="AM12" s="16">
        <f t="shared" ca="1" si="68"/>
        <v>43839</v>
      </c>
      <c r="AN12" s="16">
        <f t="shared" ref="AN12:AN17" ca="1" si="69">AN11+1</f>
        <v>43846</v>
      </c>
      <c r="AO12" s="16">
        <f t="shared" ref="AO12:AO17" ca="1" si="70">AO11+1</f>
        <v>43853</v>
      </c>
      <c r="AP12" s="16">
        <f t="shared" ref="AP12:AP17" ca="1" si="71">AP11+1</f>
        <v>43860</v>
      </c>
      <c r="AQ12" s="16">
        <f t="shared" ref="AQ12:AQ17" ca="1" si="72">AQ11+1</f>
        <v>43867</v>
      </c>
      <c r="AR12" s="16">
        <f t="shared" ref="AR12:AR17" ca="1" si="73">AR11+1</f>
        <v>43874</v>
      </c>
      <c r="AS12" s="16">
        <f t="shared" ref="AS12:AS17" ca="1" si="74">AS11+1</f>
        <v>43881</v>
      </c>
      <c r="AT12" s="16">
        <f t="shared" ref="AT12:AT17" ca="1" si="75">AT11+1</f>
        <v>43888</v>
      </c>
      <c r="AU12" s="16">
        <f t="shared" ref="AU12:AU17" ca="1" si="76">AU11+1</f>
        <v>43895</v>
      </c>
      <c r="AV12" s="16">
        <f t="shared" ref="AV12:AV17" ca="1" si="77">AV11+1</f>
        <v>43902</v>
      </c>
      <c r="AW12" s="16">
        <f t="shared" ref="AW12:AW17" ca="1" si="78">AW11+1</f>
        <v>43909</v>
      </c>
      <c r="AX12" s="16">
        <f t="shared" ref="AX12:AX17" ca="1" si="79">AX11+1</f>
        <v>43916</v>
      </c>
      <c r="AY12" s="16">
        <f t="shared" ref="AY12:AY17" ca="1" si="80">AY11+1</f>
        <v>43923</v>
      </c>
      <c r="AZ12" s="16">
        <f t="shared" ref="AZ12:AZ17" ca="1" si="81">AZ11+1</f>
        <v>43930</v>
      </c>
      <c r="BA12" s="16">
        <f t="shared" ref="BA12:BA17" ca="1" si="82">BA11+1</f>
        <v>43937</v>
      </c>
      <c r="BB12" s="16">
        <f t="shared" ref="BB12:BB17" ca="1" si="83">BB11+1</f>
        <v>43944</v>
      </c>
      <c r="BC12" s="16">
        <f t="shared" ref="BC12:BC17" ca="1" si="84">BC11+1</f>
        <v>43951</v>
      </c>
      <c r="BD12" s="16">
        <f t="shared" ref="BD12:BD17" ca="1" si="85">BD11+1</f>
        <v>43958</v>
      </c>
      <c r="BE12" s="16">
        <f t="shared" ref="BE12:BE17" ca="1" si="86">BE11+1</f>
        <v>43965</v>
      </c>
      <c r="BF12" s="16">
        <f t="shared" ref="BF12:BF17" ca="1" si="87">BF11+1</f>
        <v>43972</v>
      </c>
      <c r="BG12" s="16">
        <f t="shared" ref="BG12:BG17" ca="1" si="88">BG11+1</f>
        <v>43979</v>
      </c>
      <c r="BH12" s="16">
        <f t="shared" ref="BH12:BH17" ca="1" si="89">BH11+1</f>
        <v>43986</v>
      </c>
      <c r="BI12" s="16">
        <f t="shared" ref="BI12:BI17" ca="1" si="90">BI11+1</f>
        <v>43993</v>
      </c>
      <c r="BJ12" s="16">
        <f t="shared" ref="BJ12:BJ17" ca="1" si="91">BJ11+1</f>
        <v>44000</v>
      </c>
      <c r="BK12" s="16">
        <f t="shared" ref="BK12:BK17" ca="1" si="92">BK11+1</f>
        <v>44007</v>
      </c>
      <c r="BL12" s="16">
        <f t="shared" ref="BL12:BL17" ca="1" si="93">BL11+1</f>
        <v>44014</v>
      </c>
      <c r="BM12" s="16">
        <f t="shared" ref="BM12:BM17" ca="1" si="94">BM11+1</f>
        <v>44021</v>
      </c>
      <c r="BN12" s="16">
        <f t="shared" ref="BN12:BN17" ca="1" si="95">BN11+1</f>
        <v>44028</v>
      </c>
      <c r="BO12" s="16">
        <f t="shared" ref="BO12:BO17" ca="1" si="96">BO11+1</f>
        <v>44035</v>
      </c>
      <c r="BP12" s="16">
        <f t="shared" ref="BP12:BP17" ca="1" si="97">BP11+1</f>
        <v>44042</v>
      </c>
      <c r="BQ12" s="16">
        <f t="shared" ref="BQ12:BQ17" ca="1" si="98">BQ11+1</f>
        <v>44049</v>
      </c>
      <c r="BR12" s="16">
        <f t="shared" ref="BR12:BR17" ca="1" si="99">BR11+1</f>
        <v>44056</v>
      </c>
      <c r="BS12" s="16">
        <f t="shared" ref="BS12:BS17" ca="1" si="100">BS11+1</f>
        <v>44063</v>
      </c>
      <c r="BT12" s="16">
        <f t="shared" ref="BT12:BT17" ca="1" si="101">BT11+1</f>
        <v>44070</v>
      </c>
      <c r="BU12" s="16">
        <f t="shared" ref="BU12:BU17" ca="1" si="102">BU11+1</f>
        <v>44077</v>
      </c>
      <c r="BV12" s="16">
        <f t="shared" ref="BV12:BV17" ca="1" si="103">BV11+1</f>
        <v>44084</v>
      </c>
      <c r="BW12" s="16">
        <f t="shared" ref="BW12:BW17" ca="1" si="104">BW11+1</f>
        <v>44091</v>
      </c>
      <c r="BX12" s="16">
        <f t="shared" ref="BX12:BX17" ca="1" si="105">BX11+1</f>
        <v>44098</v>
      </c>
      <c r="BY12" s="16">
        <f t="shared" ref="BY12:BY17" ca="1" si="106">BY11+1</f>
        <v>44105</v>
      </c>
      <c r="BZ12" s="16">
        <f t="shared" ref="BZ12:BZ17" ca="1" si="107">BZ11+1</f>
        <v>44112</v>
      </c>
      <c r="CA12" s="16">
        <f t="shared" ref="CA12:CA17" ca="1" si="108">CA11+1</f>
        <v>44119</v>
      </c>
      <c r="CB12" s="16">
        <f t="shared" ref="CB12:CB17" ca="1" si="109">CB11+1</f>
        <v>44126</v>
      </c>
      <c r="CC12" s="16">
        <f t="shared" ref="CC12:CC17" ca="1" si="110">CC11+1</f>
        <v>44133</v>
      </c>
      <c r="CD12" s="16">
        <f t="shared" ref="CD12:CD17" ca="1" si="111">CD11+1</f>
        <v>44140</v>
      </c>
      <c r="CE12" s="16">
        <f t="shared" ref="CE12:CE17" ca="1" si="112">CE11+1</f>
        <v>44147</v>
      </c>
      <c r="CF12" s="16">
        <f t="shared" ref="CF12:CF17" ca="1" si="113">CF11+1</f>
        <v>44154</v>
      </c>
      <c r="CG12" s="16">
        <f t="shared" ref="CG12:CG17" ca="1" si="114">CG11+1</f>
        <v>44161</v>
      </c>
      <c r="CH12" s="16">
        <f t="shared" ref="CH12:CH17" ca="1" si="115">CH11+1</f>
        <v>44168</v>
      </c>
      <c r="CI12" s="16">
        <f t="shared" ref="CI12:CI17" ca="1" si="116">CI11+1</f>
        <v>44175</v>
      </c>
      <c r="CJ12" s="16">
        <f t="shared" ref="CJ12:CJ17" ca="1" si="117">CJ11+1</f>
        <v>44182</v>
      </c>
      <c r="CK12" s="16">
        <f t="shared" ref="CK12:CK17" ca="1" si="118">CK11+1</f>
        <v>44189</v>
      </c>
      <c r="CL12" s="16">
        <f t="shared" ref="CL12:CL17" ca="1" si="119">CL11+1</f>
        <v>44196</v>
      </c>
      <c r="CM12" s="16">
        <f t="shared" ref="CM12:CM17" ca="1" si="120">CM11+1</f>
        <v>44203</v>
      </c>
      <c r="CN12" s="47"/>
    </row>
    <row r="13" spans="1:92" ht="15" customHeight="1" x14ac:dyDescent="0.3">
      <c r="O13" s="58"/>
      <c r="Q13" s="54" t="s">
        <v>14</v>
      </c>
      <c r="R13" s="17">
        <f t="shared" ca="1" si="64"/>
        <v>43992</v>
      </c>
      <c r="S13" s="17">
        <f t="shared" ca="1" si="65"/>
        <v>43999</v>
      </c>
      <c r="T13" s="17">
        <f t="shared" ca="1" si="66"/>
        <v>44006</v>
      </c>
      <c r="U13" s="18">
        <f ca="1">U12+1</f>
        <v>44013</v>
      </c>
      <c r="V13" s="16">
        <f t="shared" ca="1" si="67"/>
        <v>44020</v>
      </c>
      <c r="W13" s="16">
        <f t="shared" ca="1" si="67"/>
        <v>44027</v>
      </c>
      <c r="X13" s="16">
        <f t="shared" ca="1" si="67"/>
        <v>44034</v>
      </c>
      <c r="Y13" s="16">
        <f t="shared" ca="1" si="67"/>
        <v>44041</v>
      </c>
      <c r="Z13" s="16">
        <f t="shared" ca="1" si="67"/>
        <v>44048</v>
      </c>
      <c r="AA13" s="16">
        <f t="shared" ca="1" si="67"/>
        <v>44055</v>
      </c>
      <c r="AB13" s="16">
        <f t="shared" ca="1" si="67"/>
        <v>44062</v>
      </c>
      <c r="AC13" s="16">
        <f t="shared" ca="1" si="67"/>
        <v>44069</v>
      </c>
      <c r="AD13" s="16">
        <f t="shared" ca="1" si="67"/>
        <v>44076</v>
      </c>
      <c r="AE13" s="16">
        <f t="shared" ca="1" si="67"/>
        <v>44083</v>
      </c>
      <c r="AF13" s="16">
        <f t="shared" ca="1" si="67"/>
        <v>44090</v>
      </c>
      <c r="AG13" s="16">
        <f t="shared" ca="1" si="67"/>
        <v>44097</v>
      </c>
      <c r="AH13" s="16">
        <f t="shared" ca="1" si="67"/>
        <v>44104</v>
      </c>
      <c r="AI13" s="16">
        <f t="shared" ca="1" si="67"/>
        <v>44111</v>
      </c>
      <c r="AJ13" s="55"/>
      <c r="AK13" s="51" t="s">
        <v>14</v>
      </c>
      <c r="AL13" s="16">
        <f t="shared" ca="1" si="68"/>
        <v>43833</v>
      </c>
      <c r="AM13" s="16">
        <f t="shared" ca="1" si="68"/>
        <v>43840</v>
      </c>
      <c r="AN13" s="16">
        <f t="shared" ca="1" si="69"/>
        <v>43847</v>
      </c>
      <c r="AO13" s="16">
        <f t="shared" ca="1" si="70"/>
        <v>43854</v>
      </c>
      <c r="AP13" s="16">
        <f t="shared" ca="1" si="71"/>
        <v>43861</v>
      </c>
      <c r="AQ13" s="16">
        <f t="shared" ca="1" si="72"/>
        <v>43868</v>
      </c>
      <c r="AR13" s="16">
        <f t="shared" ca="1" si="73"/>
        <v>43875</v>
      </c>
      <c r="AS13" s="16">
        <f t="shared" ca="1" si="74"/>
        <v>43882</v>
      </c>
      <c r="AT13" s="16">
        <f t="shared" ca="1" si="75"/>
        <v>43889</v>
      </c>
      <c r="AU13" s="16">
        <f t="shared" ca="1" si="76"/>
        <v>43896</v>
      </c>
      <c r="AV13" s="16">
        <f t="shared" ca="1" si="77"/>
        <v>43903</v>
      </c>
      <c r="AW13" s="16">
        <f t="shared" ca="1" si="78"/>
        <v>43910</v>
      </c>
      <c r="AX13" s="16">
        <f t="shared" ca="1" si="79"/>
        <v>43917</v>
      </c>
      <c r="AY13" s="16">
        <f t="shared" ca="1" si="80"/>
        <v>43924</v>
      </c>
      <c r="AZ13" s="16">
        <f t="shared" ca="1" si="81"/>
        <v>43931</v>
      </c>
      <c r="BA13" s="16">
        <f t="shared" ca="1" si="82"/>
        <v>43938</v>
      </c>
      <c r="BB13" s="16">
        <f t="shared" ca="1" si="83"/>
        <v>43945</v>
      </c>
      <c r="BC13" s="16">
        <f t="shared" ca="1" si="84"/>
        <v>43952</v>
      </c>
      <c r="BD13" s="16">
        <f t="shared" ca="1" si="85"/>
        <v>43959</v>
      </c>
      <c r="BE13" s="16">
        <f t="shared" ca="1" si="86"/>
        <v>43966</v>
      </c>
      <c r="BF13" s="16">
        <f t="shared" ca="1" si="87"/>
        <v>43973</v>
      </c>
      <c r="BG13" s="16">
        <f t="shared" ca="1" si="88"/>
        <v>43980</v>
      </c>
      <c r="BH13" s="16">
        <f t="shared" ca="1" si="89"/>
        <v>43987</v>
      </c>
      <c r="BI13" s="16">
        <f t="shared" ca="1" si="90"/>
        <v>43994</v>
      </c>
      <c r="BJ13" s="16">
        <f t="shared" ca="1" si="91"/>
        <v>44001</v>
      </c>
      <c r="BK13" s="16">
        <f t="shared" ca="1" si="92"/>
        <v>44008</v>
      </c>
      <c r="BL13" s="16">
        <f t="shared" ca="1" si="93"/>
        <v>44015</v>
      </c>
      <c r="BM13" s="16">
        <f t="shared" ca="1" si="94"/>
        <v>44022</v>
      </c>
      <c r="BN13" s="16">
        <f t="shared" ca="1" si="95"/>
        <v>44029</v>
      </c>
      <c r="BO13" s="16">
        <f t="shared" ca="1" si="96"/>
        <v>44036</v>
      </c>
      <c r="BP13" s="16">
        <f t="shared" ca="1" si="97"/>
        <v>44043</v>
      </c>
      <c r="BQ13" s="16">
        <f t="shared" ca="1" si="98"/>
        <v>44050</v>
      </c>
      <c r="BR13" s="16">
        <f t="shared" ca="1" si="99"/>
        <v>44057</v>
      </c>
      <c r="BS13" s="16">
        <f t="shared" ca="1" si="100"/>
        <v>44064</v>
      </c>
      <c r="BT13" s="16">
        <f t="shared" ca="1" si="101"/>
        <v>44071</v>
      </c>
      <c r="BU13" s="16">
        <f t="shared" ca="1" si="102"/>
        <v>44078</v>
      </c>
      <c r="BV13" s="16">
        <f t="shared" ca="1" si="103"/>
        <v>44085</v>
      </c>
      <c r="BW13" s="16">
        <f t="shared" ca="1" si="104"/>
        <v>44092</v>
      </c>
      <c r="BX13" s="16">
        <f t="shared" ca="1" si="105"/>
        <v>44099</v>
      </c>
      <c r="BY13" s="16">
        <f t="shared" ca="1" si="106"/>
        <v>44106</v>
      </c>
      <c r="BZ13" s="16">
        <f t="shared" ca="1" si="107"/>
        <v>44113</v>
      </c>
      <c r="CA13" s="16">
        <f t="shared" ca="1" si="108"/>
        <v>44120</v>
      </c>
      <c r="CB13" s="16">
        <f t="shared" ca="1" si="109"/>
        <v>44127</v>
      </c>
      <c r="CC13" s="16">
        <f t="shared" ca="1" si="110"/>
        <v>44134</v>
      </c>
      <c r="CD13" s="16">
        <f t="shared" ca="1" si="111"/>
        <v>44141</v>
      </c>
      <c r="CE13" s="16">
        <f t="shared" ca="1" si="112"/>
        <v>44148</v>
      </c>
      <c r="CF13" s="16">
        <f t="shared" ca="1" si="113"/>
        <v>44155</v>
      </c>
      <c r="CG13" s="16">
        <f t="shared" ca="1" si="114"/>
        <v>44162</v>
      </c>
      <c r="CH13" s="16">
        <f t="shared" ca="1" si="115"/>
        <v>44169</v>
      </c>
      <c r="CI13" s="16">
        <f t="shared" ca="1" si="116"/>
        <v>44176</v>
      </c>
      <c r="CJ13" s="16">
        <f t="shared" ca="1" si="117"/>
        <v>44183</v>
      </c>
      <c r="CK13" s="16">
        <f t="shared" ca="1" si="118"/>
        <v>44190</v>
      </c>
      <c r="CL13" s="16">
        <f t="shared" ca="1" si="119"/>
        <v>44197</v>
      </c>
      <c r="CM13" s="16">
        <f t="shared" ca="1" si="120"/>
        <v>44204</v>
      </c>
      <c r="CN13" s="47"/>
    </row>
    <row r="14" spans="1:92" ht="15" customHeight="1" x14ac:dyDescent="0.3">
      <c r="Q14" s="54" t="s">
        <v>15</v>
      </c>
      <c r="R14" s="17">
        <f t="shared" ca="1" si="64"/>
        <v>43993</v>
      </c>
      <c r="S14" s="17">
        <f t="shared" ca="1" si="65"/>
        <v>44000</v>
      </c>
      <c r="T14" s="17">
        <f t="shared" ca="1" si="66"/>
        <v>44007</v>
      </c>
      <c r="U14" s="18">
        <f ca="1">U13+1</f>
        <v>44014</v>
      </c>
      <c r="V14" s="16">
        <f t="shared" ca="1" si="67"/>
        <v>44021</v>
      </c>
      <c r="W14" s="16">
        <f t="shared" ca="1" si="67"/>
        <v>44028</v>
      </c>
      <c r="X14" s="16">
        <f t="shared" ca="1" si="67"/>
        <v>44035</v>
      </c>
      <c r="Y14" s="16">
        <f t="shared" ca="1" si="67"/>
        <v>44042</v>
      </c>
      <c r="Z14" s="16">
        <f t="shared" ca="1" si="67"/>
        <v>44049</v>
      </c>
      <c r="AA14" s="16">
        <f t="shared" ca="1" si="67"/>
        <v>44056</v>
      </c>
      <c r="AB14" s="16">
        <f t="shared" ca="1" si="67"/>
        <v>44063</v>
      </c>
      <c r="AC14" s="16">
        <f t="shared" ca="1" si="67"/>
        <v>44070</v>
      </c>
      <c r="AD14" s="16">
        <f t="shared" ca="1" si="67"/>
        <v>44077</v>
      </c>
      <c r="AE14" s="16">
        <f t="shared" ca="1" si="67"/>
        <v>44084</v>
      </c>
      <c r="AF14" s="16">
        <f t="shared" ca="1" si="67"/>
        <v>44091</v>
      </c>
      <c r="AG14" s="16">
        <f t="shared" ca="1" si="67"/>
        <v>44098</v>
      </c>
      <c r="AH14" s="16">
        <f t="shared" ca="1" si="67"/>
        <v>44105</v>
      </c>
      <c r="AI14" s="16">
        <f t="shared" ca="1" si="67"/>
        <v>44112</v>
      </c>
      <c r="AJ14" s="55"/>
      <c r="AK14" s="51" t="s">
        <v>15</v>
      </c>
      <c r="AL14" s="16">
        <f t="shared" ca="1" si="68"/>
        <v>43834</v>
      </c>
      <c r="AM14" s="16">
        <f t="shared" ca="1" si="68"/>
        <v>43841</v>
      </c>
      <c r="AN14" s="16">
        <f t="shared" ca="1" si="69"/>
        <v>43848</v>
      </c>
      <c r="AO14" s="16">
        <f t="shared" ca="1" si="70"/>
        <v>43855</v>
      </c>
      <c r="AP14" s="16">
        <f t="shared" ca="1" si="71"/>
        <v>43862</v>
      </c>
      <c r="AQ14" s="16">
        <f t="shared" ca="1" si="72"/>
        <v>43869</v>
      </c>
      <c r="AR14" s="16">
        <f t="shared" ca="1" si="73"/>
        <v>43876</v>
      </c>
      <c r="AS14" s="16">
        <f t="shared" ca="1" si="74"/>
        <v>43883</v>
      </c>
      <c r="AT14" s="16">
        <f t="shared" ca="1" si="75"/>
        <v>43890</v>
      </c>
      <c r="AU14" s="16">
        <f t="shared" ca="1" si="76"/>
        <v>43897</v>
      </c>
      <c r="AV14" s="16">
        <f t="shared" ca="1" si="77"/>
        <v>43904</v>
      </c>
      <c r="AW14" s="16">
        <f t="shared" ca="1" si="78"/>
        <v>43911</v>
      </c>
      <c r="AX14" s="16">
        <f t="shared" ca="1" si="79"/>
        <v>43918</v>
      </c>
      <c r="AY14" s="16">
        <f t="shared" ca="1" si="80"/>
        <v>43925</v>
      </c>
      <c r="AZ14" s="16">
        <f t="shared" ca="1" si="81"/>
        <v>43932</v>
      </c>
      <c r="BA14" s="16">
        <f t="shared" ca="1" si="82"/>
        <v>43939</v>
      </c>
      <c r="BB14" s="16">
        <f t="shared" ca="1" si="83"/>
        <v>43946</v>
      </c>
      <c r="BC14" s="16">
        <f t="shared" ca="1" si="84"/>
        <v>43953</v>
      </c>
      <c r="BD14" s="16">
        <f t="shared" ca="1" si="85"/>
        <v>43960</v>
      </c>
      <c r="BE14" s="16">
        <f t="shared" ca="1" si="86"/>
        <v>43967</v>
      </c>
      <c r="BF14" s="16">
        <f t="shared" ca="1" si="87"/>
        <v>43974</v>
      </c>
      <c r="BG14" s="16">
        <f t="shared" ca="1" si="88"/>
        <v>43981</v>
      </c>
      <c r="BH14" s="16">
        <f t="shared" ca="1" si="89"/>
        <v>43988</v>
      </c>
      <c r="BI14" s="16">
        <f t="shared" ca="1" si="90"/>
        <v>43995</v>
      </c>
      <c r="BJ14" s="16">
        <f t="shared" ca="1" si="91"/>
        <v>44002</v>
      </c>
      <c r="BK14" s="16">
        <f t="shared" ca="1" si="92"/>
        <v>44009</v>
      </c>
      <c r="BL14" s="16">
        <f t="shared" ca="1" si="93"/>
        <v>44016</v>
      </c>
      <c r="BM14" s="16">
        <f t="shared" ca="1" si="94"/>
        <v>44023</v>
      </c>
      <c r="BN14" s="16">
        <f t="shared" ca="1" si="95"/>
        <v>44030</v>
      </c>
      <c r="BO14" s="16">
        <f t="shared" ca="1" si="96"/>
        <v>44037</v>
      </c>
      <c r="BP14" s="16">
        <f t="shared" ca="1" si="97"/>
        <v>44044</v>
      </c>
      <c r="BQ14" s="16">
        <f t="shared" ca="1" si="98"/>
        <v>44051</v>
      </c>
      <c r="BR14" s="16">
        <f t="shared" ca="1" si="99"/>
        <v>44058</v>
      </c>
      <c r="BS14" s="16">
        <f t="shared" ca="1" si="100"/>
        <v>44065</v>
      </c>
      <c r="BT14" s="16">
        <f t="shared" ca="1" si="101"/>
        <v>44072</v>
      </c>
      <c r="BU14" s="16">
        <f t="shared" ca="1" si="102"/>
        <v>44079</v>
      </c>
      <c r="BV14" s="16">
        <f t="shared" ca="1" si="103"/>
        <v>44086</v>
      </c>
      <c r="BW14" s="16">
        <f t="shared" ca="1" si="104"/>
        <v>44093</v>
      </c>
      <c r="BX14" s="16">
        <f t="shared" ca="1" si="105"/>
        <v>44100</v>
      </c>
      <c r="BY14" s="16">
        <f t="shared" ca="1" si="106"/>
        <v>44107</v>
      </c>
      <c r="BZ14" s="16">
        <f t="shared" ca="1" si="107"/>
        <v>44114</v>
      </c>
      <c r="CA14" s="16">
        <f t="shared" ca="1" si="108"/>
        <v>44121</v>
      </c>
      <c r="CB14" s="16">
        <f t="shared" ca="1" si="109"/>
        <v>44128</v>
      </c>
      <c r="CC14" s="16">
        <f t="shared" ca="1" si="110"/>
        <v>44135</v>
      </c>
      <c r="CD14" s="16">
        <f t="shared" ca="1" si="111"/>
        <v>44142</v>
      </c>
      <c r="CE14" s="16">
        <f t="shared" ca="1" si="112"/>
        <v>44149</v>
      </c>
      <c r="CF14" s="16">
        <f t="shared" ca="1" si="113"/>
        <v>44156</v>
      </c>
      <c r="CG14" s="16">
        <f t="shared" ca="1" si="114"/>
        <v>44163</v>
      </c>
      <c r="CH14" s="16">
        <f t="shared" ca="1" si="115"/>
        <v>44170</v>
      </c>
      <c r="CI14" s="16">
        <f t="shared" ca="1" si="116"/>
        <v>44177</v>
      </c>
      <c r="CJ14" s="16">
        <f t="shared" ca="1" si="117"/>
        <v>44184</v>
      </c>
      <c r="CK14" s="16">
        <f t="shared" ca="1" si="118"/>
        <v>44191</v>
      </c>
      <c r="CL14" s="16">
        <f t="shared" ca="1" si="119"/>
        <v>44198</v>
      </c>
      <c r="CM14" s="16">
        <f t="shared" ca="1" si="120"/>
        <v>44205</v>
      </c>
      <c r="CN14" s="47"/>
    </row>
    <row r="15" spans="1:92" ht="15" customHeight="1" x14ac:dyDescent="0.3">
      <c r="Q15" s="54" t="s">
        <v>16</v>
      </c>
      <c r="R15" s="17">
        <f t="shared" ca="1" si="64"/>
        <v>43994</v>
      </c>
      <c r="S15" s="17">
        <f t="shared" ca="1" si="65"/>
        <v>44001</v>
      </c>
      <c r="T15" s="17">
        <f t="shared" ca="1" si="66"/>
        <v>44008</v>
      </c>
      <c r="U15" s="18">
        <f ca="1">U14+1</f>
        <v>44015</v>
      </c>
      <c r="V15" s="16">
        <f t="shared" ca="1" si="67"/>
        <v>44022</v>
      </c>
      <c r="W15" s="16">
        <f t="shared" ca="1" si="67"/>
        <v>44029</v>
      </c>
      <c r="X15" s="16">
        <f t="shared" ca="1" si="67"/>
        <v>44036</v>
      </c>
      <c r="Y15" s="16">
        <f t="shared" ca="1" si="67"/>
        <v>44043</v>
      </c>
      <c r="Z15" s="16">
        <f t="shared" ca="1" si="67"/>
        <v>44050</v>
      </c>
      <c r="AA15" s="16">
        <f t="shared" ca="1" si="67"/>
        <v>44057</v>
      </c>
      <c r="AB15" s="16">
        <f t="shared" ca="1" si="67"/>
        <v>44064</v>
      </c>
      <c r="AC15" s="16">
        <f t="shared" ca="1" si="67"/>
        <v>44071</v>
      </c>
      <c r="AD15" s="16">
        <f t="shared" ca="1" si="67"/>
        <v>44078</v>
      </c>
      <c r="AE15" s="16">
        <f t="shared" ca="1" si="67"/>
        <v>44085</v>
      </c>
      <c r="AF15" s="16">
        <f t="shared" ca="1" si="67"/>
        <v>44092</v>
      </c>
      <c r="AG15" s="16">
        <f t="shared" ca="1" si="67"/>
        <v>44099</v>
      </c>
      <c r="AH15" s="16">
        <f t="shared" ca="1" si="67"/>
        <v>44106</v>
      </c>
      <c r="AI15" s="16">
        <f t="shared" ca="1" si="67"/>
        <v>44113</v>
      </c>
      <c r="AJ15" s="55"/>
      <c r="AK15" s="51" t="s">
        <v>16</v>
      </c>
      <c r="AL15" s="16">
        <f t="shared" ca="1" si="68"/>
        <v>43835</v>
      </c>
      <c r="AM15" s="16">
        <f t="shared" ca="1" si="68"/>
        <v>43842</v>
      </c>
      <c r="AN15" s="16">
        <v>8</v>
      </c>
      <c r="AO15" s="16">
        <f t="shared" ca="1" si="70"/>
        <v>43856</v>
      </c>
      <c r="AP15" s="16">
        <f t="shared" ca="1" si="71"/>
        <v>43863</v>
      </c>
      <c r="AQ15" s="16">
        <f t="shared" ca="1" si="72"/>
        <v>43870</v>
      </c>
      <c r="AR15" s="16">
        <f t="shared" ca="1" si="73"/>
        <v>43877</v>
      </c>
      <c r="AS15" s="16">
        <f t="shared" ca="1" si="74"/>
        <v>43884</v>
      </c>
      <c r="AT15" s="16">
        <f t="shared" ca="1" si="75"/>
        <v>43891</v>
      </c>
      <c r="AU15" s="16">
        <f t="shared" ca="1" si="76"/>
        <v>43898</v>
      </c>
      <c r="AV15" s="16">
        <f t="shared" ca="1" si="77"/>
        <v>43905</v>
      </c>
      <c r="AW15" s="16">
        <f t="shared" ca="1" si="78"/>
        <v>43912</v>
      </c>
      <c r="AX15" s="16">
        <f t="shared" ca="1" si="79"/>
        <v>43919</v>
      </c>
      <c r="AY15" s="16">
        <f t="shared" ca="1" si="80"/>
        <v>43926</v>
      </c>
      <c r="AZ15" s="16">
        <f t="shared" ca="1" si="81"/>
        <v>43933</v>
      </c>
      <c r="BA15" s="16">
        <f t="shared" ca="1" si="82"/>
        <v>43940</v>
      </c>
      <c r="BB15" s="16">
        <f t="shared" ca="1" si="83"/>
        <v>43947</v>
      </c>
      <c r="BC15" s="16">
        <f t="shared" ca="1" si="84"/>
        <v>43954</v>
      </c>
      <c r="BD15" s="16">
        <f t="shared" ca="1" si="85"/>
        <v>43961</v>
      </c>
      <c r="BE15" s="16">
        <f t="shared" ca="1" si="86"/>
        <v>43968</v>
      </c>
      <c r="BF15" s="16">
        <f t="shared" ca="1" si="87"/>
        <v>43975</v>
      </c>
      <c r="BG15" s="16">
        <f t="shared" ca="1" si="88"/>
        <v>43982</v>
      </c>
      <c r="BH15" s="16">
        <f t="shared" ca="1" si="89"/>
        <v>43989</v>
      </c>
      <c r="BI15" s="16">
        <f t="shared" ca="1" si="90"/>
        <v>43996</v>
      </c>
      <c r="BJ15" s="16">
        <f t="shared" ca="1" si="91"/>
        <v>44003</v>
      </c>
      <c r="BK15" s="16">
        <f t="shared" ca="1" si="92"/>
        <v>44010</v>
      </c>
      <c r="BL15" s="16">
        <f t="shared" ca="1" si="93"/>
        <v>44017</v>
      </c>
      <c r="BM15" s="16">
        <f t="shared" ca="1" si="94"/>
        <v>44024</v>
      </c>
      <c r="BN15" s="16">
        <f t="shared" ca="1" si="95"/>
        <v>44031</v>
      </c>
      <c r="BO15" s="16">
        <f t="shared" ca="1" si="96"/>
        <v>44038</v>
      </c>
      <c r="BP15" s="16">
        <f t="shared" ca="1" si="97"/>
        <v>44045</v>
      </c>
      <c r="BQ15" s="16">
        <f t="shared" ca="1" si="98"/>
        <v>44052</v>
      </c>
      <c r="BR15" s="16">
        <f t="shared" ca="1" si="99"/>
        <v>44059</v>
      </c>
      <c r="BS15" s="16">
        <f t="shared" ca="1" si="100"/>
        <v>44066</v>
      </c>
      <c r="BT15" s="16">
        <f t="shared" ca="1" si="101"/>
        <v>44073</v>
      </c>
      <c r="BU15" s="16">
        <f t="shared" ca="1" si="102"/>
        <v>44080</v>
      </c>
      <c r="BV15" s="16">
        <f t="shared" ca="1" si="103"/>
        <v>44087</v>
      </c>
      <c r="BW15" s="16">
        <f t="shared" ca="1" si="104"/>
        <v>44094</v>
      </c>
      <c r="BX15" s="16">
        <f t="shared" ca="1" si="105"/>
        <v>44101</v>
      </c>
      <c r="BY15" s="16">
        <f t="shared" ca="1" si="106"/>
        <v>44108</v>
      </c>
      <c r="BZ15" s="16">
        <f t="shared" ca="1" si="107"/>
        <v>44115</v>
      </c>
      <c r="CA15" s="16">
        <f t="shared" ca="1" si="108"/>
        <v>44122</v>
      </c>
      <c r="CB15" s="16">
        <f t="shared" ca="1" si="109"/>
        <v>44129</v>
      </c>
      <c r="CC15" s="16">
        <f t="shared" ca="1" si="110"/>
        <v>44136</v>
      </c>
      <c r="CD15" s="16">
        <f t="shared" ca="1" si="111"/>
        <v>44143</v>
      </c>
      <c r="CE15" s="16">
        <f t="shared" ca="1" si="112"/>
        <v>44150</v>
      </c>
      <c r="CF15" s="16">
        <f t="shared" ca="1" si="113"/>
        <v>44157</v>
      </c>
      <c r="CG15" s="16">
        <f t="shared" ca="1" si="114"/>
        <v>44164</v>
      </c>
      <c r="CH15" s="16">
        <f t="shared" ca="1" si="115"/>
        <v>44171</v>
      </c>
      <c r="CI15" s="16">
        <f t="shared" ca="1" si="116"/>
        <v>44178</v>
      </c>
      <c r="CJ15" s="16">
        <f t="shared" ca="1" si="117"/>
        <v>44185</v>
      </c>
      <c r="CK15" s="16">
        <f t="shared" ca="1" si="118"/>
        <v>44192</v>
      </c>
      <c r="CL15" s="16">
        <f t="shared" ca="1" si="119"/>
        <v>44199</v>
      </c>
      <c r="CM15" s="16">
        <f t="shared" ca="1" si="120"/>
        <v>44206</v>
      </c>
      <c r="CN15" s="47"/>
    </row>
    <row r="16" spans="1:92" ht="15" customHeight="1" x14ac:dyDescent="0.3">
      <c r="C16" s="4" t="s">
        <v>8</v>
      </c>
      <c r="D16" s="5" t="s">
        <v>9</v>
      </c>
      <c r="E16" s="4" t="s">
        <v>10</v>
      </c>
      <c r="F16" s="4" t="s">
        <v>6</v>
      </c>
      <c r="G16" s="4" t="s">
        <v>29</v>
      </c>
      <c r="H16" s="4" t="s">
        <v>11</v>
      </c>
      <c r="I16" s="7" t="s">
        <v>0</v>
      </c>
      <c r="J16" s="7" t="s">
        <v>0</v>
      </c>
      <c r="K16" s="7" t="s">
        <v>2</v>
      </c>
      <c r="L16" s="7" t="s">
        <v>2</v>
      </c>
      <c r="M16" s="39" t="s">
        <v>3</v>
      </c>
      <c r="N16" s="8" t="s">
        <v>5</v>
      </c>
      <c r="O16" s="8"/>
      <c r="P16" s="8" t="s">
        <v>5</v>
      </c>
      <c r="Q16" s="54" t="s">
        <v>17</v>
      </c>
      <c r="R16" s="14">
        <f t="shared" ca="1" si="64"/>
        <v>43995</v>
      </c>
      <c r="S16" s="14">
        <f t="shared" ca="1" si="65"/>
        <v>44002</v>
      </c>
      <c r="T16" s="14">
        <f t="shared" ca="1" si="66"/>
        <v>44009</v>
      </c>
      <c r="U16" s="19">
        <f ca="1">U15+1</f>
        <v>44016</v>
      </c>
      <c r="V16" s="14">
        <f t="shared" ca="1" si="67"/>
        <v>44023</v>
      </c>
      <c r="W16" s="14">
        <f t="shared" ca="1" si="67"/>
        <v>44030</v>
      </c>
      <c r="X16" s="14">
        <f t="shared" ca="1" si="67"/>
        <v>44037</v>
      </c>
      <c r="Y16" s="14">
        <f t="shared" ca="1" si="67"/>
        <v>44044</v>
      </c>
      <c r="Z16" s="14">
        <f t="shared" ca="1" si="67"/>
        <v>44051</v>
      </c>
      <c r="AA16" s="14">
        <f t="shared" ca="1" si="67"/>
        <v>44058</v>
      </c>
      <c r="AB16" s="14">
        <f t="shared" ca="1" si="67"/>
        <v>44065</v>
      </c>
      <c r="AC16" s="14">
        <f t="shared" ca="1" si="67"/>
        <v>44072</v>
      </c>
      <c r="AD16" s="14">
        <f t="shared" ca="1" si="67"/>
        <v>44079</v>
      </c>
      <c r="AE16" s="14">
        <f t="shared" ca="1" si="67"/>
        <v>44086</v>
      </c>
      <c r="AF16" s="14">
        <f t="shared" ca="1" si="67"/>
        <v>44093</v>
      </c>
      <c r="AG16" s="14">
        <f t="shared" ca="1" si="67"/>
        <v>44100</v>
      </c>
      <c r="AH16" s="14">
        <f t="shared" ca="1" si="67"/>
        <v>44107</v>
      </c>
      <c r="AI16" s="14">
        <f t="shared" ca="1" si="67"/>
        <v>44114</v>
      </c>
      <c r="AJ16" s="55"/>
      <c r="AK16" s="51" t="s">
        <v>17</v>
      </c>
      <c r="AL16" s="14">
        <f t="shared" ca="1" si="68"/>
        <v>43836</v>
      </c>
      <c r="AM16" s="14">
        <f t="shared" ca="1" si="68"/>
        <v>43843</v>
      </c>
      <c r="AN16" s="14">
        <f t="shared" si="69"/>
        <v>9</v>
      </c>
      <c r="AO16" s="14">
        <f t="shared" ca="1" si="70"/>
        <v>43857</v>
      </c>
      <c r="AP16" s="14">
        <f t="shared" ca="1" si="71"/>
        <v>43864</v>
      </c>
      <c r="AQ16" s="14">
        <f t="shared" ca="1" si="72"/>
        <v>43871</v>
      </c>
      <c r="AR16" s="14">
        <f t="shared" ca="1" si="73"/>
        <v>43878</v>
      </c>
      <c r="AS16" s="14">
        <f t="shared" ca="1" si="74"/>
        <v>43885</v>
      </c>
      <c r="AT16" s="14">
        <f t="shared" ca="1" si="75"/>
        <v>43892</v>
      </c>
      <c r="AU16" s="14">
        <f t="shared" ca="1" si="76"/>
        <v>43899</v>
      </c>
      <c r="AV16" s="14">
        <f t="shared" ca="1" si="77"/>
        <v>43906</v>
      </c>
      <c r="AW16" s="14">
        <f t="shared" ca="1" si="78"/>
        <v>43913</v>
      </c>
      <c r="AX16" s="14">
        <f t="shared" ca="1" si="79"/>
        <v>43920</v>
      </c>
      <c r="AY16" s="14">
        <f t="shared" ca="1" si="80"/>
        <v>43927</v>
      </c>
      <c r="AZ16" s="14">
        <f t="shared" ca="1" si="81"/>
        <v>43934</v>
      </c>
      <c r="BA16" s="14">
        <f t="shared" ca="1" si="82"/>
        <v>43941</v>
      </c>
      <c r="BB16" s="14">
        <f t="shared" ca="1" si="83"/>
        <v>43948</v>
      </c>
      <c r="BC16" s="14">
        <f t="shared" ca="1" si="84"/>
        <v>43955</v>
      </c>
      <c r="BD16" s="14">
        <f t="shared" ca="1" si="85"/>
        <v>43962</v>
      </c>
      <c r="BE16" s="14">
        <f t="shared" ca="1" si="86"/>
        <v>43969</v>
      </c>
      <c r="BF16" s="14">
        <f t="shared" ca="1" si="87"/>
        <v>43976</v>
      </c>
      <c r="BG16" s="14">
        <f t="shared" ca="1" si="88"/>
        <v>43983</v>
      </c>
      <c r="BH16" s="14">
        <f t="shared" ca="1" si="89"/>
        <v>43990</v>
      </c>
      <c r="BI16" s="14">
        <f t="shared" ca="1" si="90"/>
        <v>43997</v>
      </c>
      <c r="BJ16" s="14">
        <f t="shared" ca="1" si="91"/>
        <v>44004</v>
      </c>
      <c r="BK16" s="14">
        <f t="shared" ca="1" si="92"/>
        <v>44011</v>
      </c>
      <c r="BL16" s="14">
        <f t="shared" ca="1" si="93"/>
        <v>44018</v>
      </c>
      <c r="BM16" s="14">
        <f t="shared" ca="1" si="94"/>
        <v>44025</v>
      </c>
      <c r="BN16" s="14">
        <f t="shared" ca="1" si="95"/>
        <v>44032</v>
      </c>
      <c r="BO16" s="14">
        <f t="shared" ca="1" si="96"/>
        <v>44039</v>
      </c>
      <c r="BP16" s="14">
        <f t="shared" ca="1" si="97"/>
        <v>44046</v>
      </c>
      <c r="BQ16" s="14">
        <f t="shared" ca="1" si="98"/>
        <v>44053</v>
      </c>
      <c r="BR16" s="14">
        <f t="shared" ca="1" si="99"/>
        <v>44060</v>
      </c>
      <c r="BS16" s="14">
        <f t="shared" ca="1" si="100"/>
        <v>44067</v>
      </c>
      <c r="BT16" s="14">
        <f t="shared" ca="1" si="101"/>
        <v>44074</v>
      </c>
      <c r="BU16" s="14">
        <f t="shared" ca="1" si="102"/>
        <v>44081</v>
      </c>
      <c r="BV16" s="14">
        <f t="shared" ca="1" si="103"/>
        <v>44088</v>
      </c>
      <c r="BW16" s="14">
        <f t="shared" ca="1" si="104"/>
        <v>44095</v>
      </c>
      <c r="BX16" s="14">
        <f t="shared" ca="1" si="105"/>
        <v>44102</v>
      </c>
      <c r="BY16" s="14">
        <f t="shared" ca="1" si="106"/>
        <v>44109</v>
      </c>
      <c r="BZ16" s="14">
        <f t="shared" ca="1" si="107"/>
        <v>44116</v>
      </c>
      <c r="CA16" s="14">
        <f t="shared" ca="1" si="108"/>
        <v>44123</v>
      </c>
      <c r="CB16" s="14">
        <f t="shared" ca="1" si="109"/>
        <v>44130</v>
      </c>
      <c r="CC16" s="14">
        <f t="shared" ca="1" si="110"/>
        <v>44137</v>
      </c>
      <c r="CD16" s="14">
        <f t="shared" ca="1" si="111"/>
        <v>44144</v>
      </c>
      <c r="CE16" s="14">
        <f t="shared" ca="1" si="112"/>
        <v>44151</v>
      </c>
      <c r="CF16" s="14">
        <f t="shared" ca="1" si="113"/>
        <v>44158</v>
      </c>
      <c r="CG16" s="14">
        <f t="shared" ca="1" si="114"/>
        <v>44165</v>
      </c>
      <c r="CH16" s="14">
        <f t="shared" ca="1" si="115"/>
        <v>44172</v>
      </c>
      <c r="CI16" s="14">
        <f t="shared" ca="1" si="116"/>
        <v>44179</v>
      </c>
      <c r="CJ16" s="14">
        <f t="shared" ca="1" si="117"/>
        <v>44186</v>
      </c>
      <c r="CK16" s="14">
        <f t="shared" ca="1" si="118"/>
        <v>44193</v>
      </c>
      <c r="CL16" s="14">
        <f t="shared" ca="1" si="119"/>
        <v>44200</v>
      </c>
      <c r="CM16" s="14">
        <f t="shared" ca="1" si="120"/>
        <v>44207</v>
      </c>
      <c r="CN16" s="47"/>
    </row>
    <row r="17" spans="3:92" ht="15" customHeight="1" x14ac:dyDescent="0.3">
      <c r="C17" s="6"/>
      <c r="D17" s="6"/>
      <c r="E17" s="6"/>
      <c r="F17" s="6" t="s">
        <v>7</v>
      </c>
      <c r="G17" s="6"/>
      <c r="H17" s="34"/>
      <c r="I17" s="9" t="s">
        <v>1</v>
      </c>
      <c r="J17" s="9" t="s">
        <v>19</v>
      </c>
      <c r="K17" s="9" t="s">
        <v>1</v>
      </c>
      <c r="L17" s="9" t="s">
        <v>19</v>
      </c>
      <c r="M17" s="40" t="s">
        <v>31</v>
      </c>
      <c r="N17" s="10" t="s">
        <v>4</v>
      </c>
      <c r="O17" s="10"/>
      <c r="P17" s="10"/>
      <c r="Q17" s="54" t="s">
        <v>18</v>
      </c>
      <c r="R17" s="14">
        <f t="shared" ca="1" si="64"/>
        <v>43996</v>
      </c>
      <c r="S17" s="14">
        <f t="shared" ca="1" si="65"/>
        <v>44003</v>
      </c>
      <c r="T17" s="14">
        <f t="shared" ca="1" si="66"/>
        <v>44010</v>
      </c>
      <c r="U17" s="19">
        <f ca="1">U16+1</f>
        <v>44017</v>
      </c>
      <c r="V17" s="14">
        <f t="shared" ref="V17:AI17" ca="1" si="121">V16+1</f>
        <v>44024</v>
      </c>
      <c r="W17" s="14">
        <f t="shared" ca="1" si="121"/>
        <v>44031</v>
      </c>
      <c r="X17" s="14">
        <f t="shared" ca="1" si="121"/>
        <v>44038</v>
      </c>
      <c r="Y17" s="14">
        <f t="shared" ca="1" si="121"/>
        <v>44045</v>
      </c>
      <c r="Z17" s="14">
        <f t="shared" ca="1" si="121"/>
        <v>44052</v>
      </c>
      <c r="AA17" s="14">
        <f t="shared" ca="1" si="121"/>
        <v>44059</v>
      </c>
      <c r="AB17" s="14">
        <f t="shared" ca="1" si="121"/>
        <v>44066</v>
      </c>
      <c r="AC17" s="14">
        <f t="shared" ca="1" si="121"/>
        <v>44073</v>
      </c>
      <c r="AD17" s="14">
        <f t="shared" ca="1" si="121"/>
        <v>44080</v>
      </c>
      <c r="AE17" s="14">
        <f t="shared" ca="1" si="121"/>
        <v>44087</v>
      </c>
      <c r="AF17" s="14">
        <f t="shared" ca="1" si="121"/>
        <v>44094</v>
      </c>
      <c r="AG17" s="14">
        <f t="shared" ca="1" si="121"/>
        <v>44101</v>
      </c>
      <c r="AH17" s="14">
        <f t="shared" ca="1" si="121"/>
        <v>44108</v>
      </c>
      <c r="AI17" s="14">
        <f t="shared" ca="1" si="121"/>
        <v>44115</v>
      </c>
      <c r="AJ17" s="55"/>
      <c r="AK17" s="51" t="s">
        <v>18</v>
      </c>
      <c r="AL17" s="14">
        <f t="shared" ca="1" si="68"/>
        <v>43837</v>
      </c>
      <c r="AM17" s="14">
        <f t="shared" ca="1" si="68"/>
        <v>43844</v>
      </c>
      <c r="AN17" s="14">
        <f t="shared" si="69"/>
        <v>10</v>
      </c>
      <c r="AO17" s="14">
        <f t="shared" ca="1" si="70"/>
        <v>43858</v>
      </c>
      <c r="AP17" s="14">
        <f t="shared" ca="1" si="71"/>
        <v>43865</v>
      </c>
      <c r="AQ17" s="14">
        <f t="shared" ca="1" si="72"/>
        <v>43872</v>
      </c>
      <c r="AR17" s="14">
        <f t="shared" ca="1" si="73"/>
        <v>43879</v>
      </c>
      <c r="AS17" s="14">
        <f t="shared" ca="1" si="74"/>
        <v>43886</v>
      </c>
      <c r="AT17" s="14">
        <f t="shared" ca="1" si="75"/>
        <v>43893</v>
      </c>
      <c r="AU17" s="14">
        <f t="shared" ca="1" si="76"/>
        <v>43900</v>
      </c>
      <c r="AV17" s="14">
        <f t="shared" ca="1" si="77"/>
        <v>43907</v>
      </c>
      <c r="AW17" s="14">
        <f t="shared" ca="1" si="78"/>
        <v>43914</v>
      </c>
      <c r="AX17" s="14">
        <f t="shared" ca="1" si="79"/>
        <v>43921</v>
      </c>
      <c r="AY17" s="14">
        <f t="shared" ca="1" si="80"/>
        <v>43928</v>
      </c>
      <c r="AZ17" s="14">
        <f t="shared" ca="1" si="81"/>
        <v>43935</v>
      </c>
      <c r="BA17" s="14">
        <f t="shared" ca="1" si="82"/>
        <v>43942</v>
      </c>
      <c r="BB17" s="14">
        <f t="shared" ca="1" si="83"/>
        <v>43949</v>
      </c>
      <c r="BC17" s="14">
        <f t="shared" ca="1" si="84"/>
        <v>43956</v>
      </c>
      <c r="BD17" s="14">
        <f t="shared" ca="1" si="85"/>
        <v>43963</v>
      </c>
      <c r="BE17" s="14">
        <f t="shared" ca="1" si="86"/>
        <v>43970</v>
      </c>
      <c r="BF17" s="14">
        <f t="shared" ca="1" si="87"/>
        <v>43977</v>
      </c>
      <c r="BG17" s="14">
        <f t="shared" ca="1" si="88"/>
        <v>43984</v>
      </c>
      <c r="BH17" s="14">
        <f t="shared" ca="1" si="89"/>
        <v>43991</v>
      </c>
      <c r="BI17" s="14">
        <f t="shared" ca="1" si="90"/>
        <v>43998</v>
      </c>
      <c r="BJ17" s="14">
        <f t="shared" ca="1" si="91"/>
        <v>44005</v>
      </c>
      <c r="BK17" s="14">
        <f t="shared" ca="1" si="92"/>
        <v>44012</v>
      </c>
      <c r="BL17" s="14">
        <f t="shared" ca="1" si="93"/>
        <v>44019</v>
      </c>
      <c r="BM17" s="14">
        <f t="shared" ca="1" si="94"/>
        <v>44026</v>
      </c>
      <c r="BN17" s="14">
        <f t="shared" ca="1" si="95"/>
        <v>44033</v>
      </c>
      <c r="BO17" s="14">
        <f t="shared" ca="1" si="96"/>
        <v>44040</v>
      </c>
      <c r="BP17" s="14">
        <f t="shared" ca="1" si="97"/>
        <v>44047</v>
      </c>
      <c r="BQ17" s="14">
        <f t="shared" ca="1" si="98"/>
        <v>44054</v>
      </c>
      <c r="BR17" s="14">
        <f t="shared" ca="1" si="99"/>
        <v>44061</v>
      </c>
      <c r="BS17" s="14">
        <f t="shared" ca="1" si="100"/>
        <v>44068</v>
      </c>
      <c r="BT17" s="14">
        <f t="shared" ca="1" si="101"/>
        <v>44075</v>
      </c>
      <c r="BU17" s="14">
        <f t="shared" ca="1" si="102"/>
        <v>44082</v>
      </c>
      <c r="BV17" s="14">
        <f t="shared" ca="1" si="103"/>
        <v>44089</v>
      </c>
      <c r="BW17" s="14">
        <f t="shared" ca="1" si="104"/>
        <v>44096</v>
      </c>
      <c r="BX17" s="14">
        <f t="shared" ca="1" si="105"/>
        <v>44103</v>
      </c>
      <c r="BY17" s="14">
        <f t="shared" ca="1" si="106"/>
        <v>44110</v>
      </c>
      <c r="BZ17" s="14">
        <f t="shared" ca="1" si="107"/>
        <v>44117</v>
      </c>
      <c r="CA17" s="14">
        <f t="shared" ca="1" si="108"/>
        <v>44124</v>
      </c>
      <c r="CB17" s="14">
        <f t="shared" ca="1" si="109"/>
        <v>44131</v>
      </c>
      <c r="CC17" s="14">
        <f t="shared" ca="1" si="110"/>
        <v>44138</v>
      </c>
      <c r="CD17" s="14">
        <f t="shared" ca="1" si="111"/>
        <v>44145</v>
      </c>
      <c r="CE17" s="14">
        <f t="shared" ca="1" si="112"/>
        <v>44152</v>
      </c>
      <c r="CF17" s="14">
        <f t="shared" ca="1" si="113"/>
        <v>44159</v>
      </c>
      <c r="CG17" s="14">
        <f t="shared" ca="1" si="114"/>
        <v>44166</v>
      </c>
      <c r="CH17" s="14">
        <f t="shared" ca="1" si="115"/>
        <v>44173</v>
      </c>
      <c r="CI17" s="14">
        <f t="shared" ca="1" si="116"/>
        <v>44180</v>
      </c>
      <c r="CJ17" s="14">
        <f t="shared" ca="1" si="117"/>
        <v>44187</v>
      </c>
      <c r="CK17" s="14">
        <f t="shared" ca="1" si="118"/>
        <v>44194</v>
      </c>
      <c r="CL17" s="14">
        <f t="shared" ca="1" si="119"/>
        <v>44201</v>
      </c>
      <c r="CM17" s="14">
        <f t="shared" ca="1" si="120"/>
        <v>44208</v>
      </c>
      <c r="CN17" s="47"/>
    </row>
    <row r="18" spans="3:92" ht="7.5" customHeight="1" x14ac:dyDescent="0.3">
      <c r="I18" s="1"/>
      <c r="J18" s="1"/>
      <c r="K18" s="1"/>
      <c r="L18" s="1"/>
      <c r="M18" s="1"/>
      <c r="Q18" s="55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5"/>
      <c r="AK18" s="47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47"/>
    </row>
    <row r="19" spans="3:92" s="11" customFormat="1" ht="18.75" customHeight="1" x14ac:dyDescent="0.3">
      <c r="C19" s="70" t="s">
        <v>21</v>
      </c>
      <c r="D19" s="71"/>
      <c r="E19" s="72" t="s">
        <v>32</v>
      </c>
      <c r="F19" s="72" t="s">
        <v>32</v>
      </c>
      <c r="G19" s="72"/>
      <c r="H19" s="72"/>
      <c r="I19" s="73">
        <v>43969</v>
      </c>
      <c r="J19" s="74">
        <f>WEEKNUM(I19)</f>
        <v>21</v>
      </c>
      <c r="K19" s="73">
        <v>44042</v>
      </c>
      <c r="L19" s="74">
        <f>WEEKNUM(K19)</f>
        <v>31</v>
      </c>
      <c r="M19" s="75">
        <f>IF(I19="","",IF(K19="","Enddatum fehlt",(K19-I19)+1))</f>
        <v>74</v>
      </c>
      <c r="N19" s="76">
        <v>0.5</v>
      </c>
      <c r="O19" s="73">
        <f>I19+N19*(K19-I19)</f>
        <v>44005.5</v>
      </c>
      <c r="P19" s="77" t="str">
        <f>IF(N19=100%,"Fertig",IF(N19&lt;&gt;0%,"Begonnen",""))</f>
        <v>Begonnen</v>
      </c>
      <c r="Q19" s="55"/>
      <c r="R19" s="44"/>
      <c r="S19" s="45"/>
      <c r="T19" s="45"/>
      <c r="U19" s="68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6"/>
      <c r="AJ19" s="56"/>
      <c r="AK19" s="48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7"/>
    </row>
    <row r="20" spans="3:92" ht="18.75" customHeight="1" x14ac:dyDescent="0.3">
      <c r="C20" s="70" t="s">
        <v>33</v>
      </c>
      <c r="D20" s="36"/>
      <c r="E20" s="72" t="s">
        <v>32</v>
      </c>
      <c r="F20" s="72" t="s">
        <v>32</v>
      </c>
      <c r="G20" s="36"/>
      <c r="H20" s="36"/>
      <c r="I20" s="73">
        <v>43969</v>
      </c>
      <c r="J20" s="74">
        <f t="shared" ref="J20:J29" si="122">WEEKNUM(I20)</f>
        <v>21</v>
      </c>
      <c r="K20" s="73">
        <v>44042</v>
      </c>
      <c r="L20" s="74">
        <f>WEEKNUM(K20)</f>
        <v>31</v>
      </c>
      <c r="M20" s="75">
        <f>IF(I20="","",IF(K20="","???",(K20-I20)+1))</f>
        <v>74</v>
      </c>
      <c r="N20" s="76">
        <v>0.1</v>
      </c>
      <c r="O20" s="73">
        <f>I20+N20*(K20-I20)</f>
        <v>43976.3</v>
      </c>
      <c r="P20" s="77" t="str">
        <f>IF(N20=100%,"Fertig",IF(N20&lt;&gt;0%,"Begonnen",""))</f>
        <v>Begonnen</v>
      </c>
      <c r="Q20" s="55"/>
      <c r="R20" s="44"/>
      <c r="S20" s="45"/>
      <c r="T20" s="45"/>
      <c r="U20" s="68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6"/>
      <c r="AJ20" s="55"/>
      <c r="AK20" s="47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7"/>
    </row>
    <row r="21" spans="3:92" ht="18.75" customHeight="1" x14ac:dyDescent="0.3">
      <c r="C21" s="70" t="s">
        <v>34</v>
      </c>
      <c r="D21" s="36"/>
      <c r="E21" s="72" t="s">
        <v>32</v>
      </c>
      <c r="F21" s="72" t="s">
        <v>32</v>
      </c>
      <c r="G21" s="36"/>
      <c r="H21" s="36"/>
      <c r="I21" s="37"/>
      <c r="J21" s="74">
        <f t="shared" si="122"/>
        <v>0</v>
      </c>
      <c r="K21" s="37"/>
      <c r="L21" s="74">
        <f>WEEKNUM(K21)</f>
        <v>0</v>
      </c>
      <c r="M21" s="75" t="str">
        <f>IF(I21="","",IF(K21="","???",(K21-I21)+1))</f>
        <v/>
      </c>
      <c r="N21" s="76">
        <v>0</v>
      </c>
      <c r="O21" s="73">
        <f>I21+N21*(K21-I21)</f>
        <v>0</v>
      </c>
      <c r="P21" s="77" t="str">
        <f>IF(N21=100%,"Fertig",IF(N21&lt;&gt;0%,"Begonnen",""))</f>
        <v/>
      </c>
      <c r="Q21" s="57"/>
      <c r="R21" s="44"/>
      <c r="S21" s="45"/>
      <c r="T21" s="45"/>
      <c r="U21" s="68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6"/>
      <c r="AJ21" s="55"/>
      <c r="AK21" s="47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7"/>
    </row>
    <row r="22" spans="3:92" ht="18.75" customHeight="1" x14ac:dyDescent="0.3">
      <c r="C22" s="70" t="s">
        <v>35</v>
      </c>
      <c r="D22" s="36"/>
      <c r="E22" s="72" t="s">
        <v>32</v>
      </c>
      <c r="F22" s="72" t="s">
        <v>32</v>
      </c>
      <c r="G22" s="36"/>
      <c r="H22" s="36"/>
      <c r="I22" s="37"/>
      <c r="J22" s="74">
        <f t="shared" si="122"/>
        <v>0</v>
      </c>
      <c r="K22" s="37"/>
      <c r="L22" s="74">
        <f>WEEKNUM(K22)</f>
        <v>0</v>
      </c>
      <c r="M22" s="75" t="str">
        <f>IF(I22="","",IF(K22="","???",(K22-I22)+1))</f>
        <v/>
      </c>
      <c r="N22" s="76">
        <v>0</v>
      </c>
      <c r="O22" s="73">
        <f>I22+N22*(K22-I22)</f>
        <v>0</v>
      </c>
      <c r="P22" s="77" t="str">
        <f>IF(N22=100%,"Fertig",IF(N22&lt;&gt;0%,"Begonnen",""))</f>
        <v/>
      </c>
      <c r="Q22" s="57"/>
      <c r="R22" s="44"/>
      <c r="S22" s="45"/>
      <c r="T22" s="45"/>
      <c r="U22" s="68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6"/>
      <c r="AJ22" s="55"/>
      <c r="AK22" s="47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7"/>
    </row>
    <row r="23" spans="3:92" ht="18.75" customHeight="1" x14ac:dyDescent="0.3">
      <c r="C23" s="70" t="s">
        <v>36</v>
      </c>
      <c r="D23" s="36"/>
      <c r="E23" s="72" t="s">
        <v>32</v>
      </c>
      <c r="F23" s="72" t="s">
        <v>32</v>
      </c>
      <c r="G23" s="36"/>
      <c r="H23" s="36"/>
      <c r="I23" s="37"/>
      <c r="J23" s="74">
        <f t="shared" si="122"/>
        <v>0</v>
      </c>
      <c r="K23" s="37"/>
      <c r="L23" s="74">
        <f>WEEKNUM(K23)</f>
        <v>0</v>
      </c>
      <c r="M23" s="75" t="str">
        <f>IF(I23="","",IF(K23="","???",(K23-I23)+1))</f>
        <v/>
      </c>
      <c r="N23" s="76">
        <v>0</v>
      </c>
      <c r="O23" s="73">
        <f>I23+N23*(K23-I23)</f>
        <v>0</v>
      </c>
      <c r="P23" s="77" t="str">
        <f>IF(N23=100%,"Fertig",IF(N23&lt;&gt;0%,"Begonnen",""))</f>
        <v/>
      </c>
      <c r="Q23" s="57"/>
      <c r="R23" s="44"/>
      <c r="S23" s="45"/>
      <c r="T23" s="45"/>
      <c r="U23" s="68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6"/>
      <c r="AJ23" s="55"/>
      <c r="AK23" s="47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7"/>
    </row>
    <row r="24" spans="3:92" ht="18.75" customHeight="1" x14ac:dyDescent="0.3">
      <c r="C24" s="78"/>
      <c r="D24" s="36"/>
      <c r="E24" s="79"/>
      <c r="F24" s="72" t="s">
        <v>32</v>
      </c>
      <c r="G24" s="36"/>
      <c r="H24" s="36"/>
      <c r="I24" s="37"/>
      <c r="J24" s="74">
        <f t="shared" si="122"/>
        <v>0</v>
      </c>
      <c r="K24" s="37"/>
      <c r="L24" s="74">
        <f>WEEKNUM(K24)</f>
        <v>0</v>
      </c>
      <c r="M24" s="75" t="str">
        <f>IF(I24="","",IF(K24="","???",(K24-I24)+1))</f>
        <v/>
      </c>
      <c r="N24" s="76">
        <v>0</v>
      </c>
      <c r="O24" s="73">
        <f>I24+N24*(K24-I24)</f>
        <v>0</v>
      </c>
      <c r="P24" s="77" t="str">
        <f>IF(N24=100%,"Fertig",IF(N24&lt;&gt;0%,"Begonnen",""))</f>
        <v/>
      </c>
      <c r="Q24" s="57"/>
      <c r="R24" s="44"/>
      <c r="S24" s="45"/>
      <c r="T24" s="45"/>
      <c r="U24" s="68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6"/>
      <c r="AJ24" s="55"/>
      <c r="AK24" s="47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7"/>
    </row>
    <row r="25" spans="3:92" ht="18.75" customHeight="1" x14ac:dyDescent="0.3">
      <c r="C25" s="78"/>
      <c r="D25" s="36"/>
      <c r="E25" s="79"/>
      <c r="F25" s="72" t="s">
        <v>32</v>
      </c>
      <c r="G25" s="36"/>
      <c r="H25" s="36"/>
      <c r="I25" s="37"/>
      <c r="J25" s="74">
        <f t="shared" si="122"/>
        <v>0</v>
      </c>
      <c r="K25" s="37"/>
      <c r="L25" s="74">
        <f>WEEKNUM(K25)</f>
        <v>0</v>
      </c>
      <c r="M25" s="75" t="str">
        <f>IF(I25="","",IF(K25="","???",(K25-I25)+1))</f>
        <v/>
      </c>
      <c r="N25" s="76">
        <v>0</v>
      </c>
      <c r="O25" s="73">
        <f>I25+N25*(K25-I25)</f>
        <v>0</v>
      </c>
      <c r="P25" s="77" t="str">
        <f>IF(N25=100%,"Fertig",IF(N25&lt;&gt;0%,"Begonnen",""))</f>
        <v/>
      </c>
      <c r="Q25" s="57"/>
      <c r="R25" s="44"/>
      <c r="S25" s="45"/>
      <c r="T25" s="45"/>
      <c r="U25" s="68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6"/>
      <c r="AJ25" s="55"/>
      <c r="AK25" s="47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7"/>
    </row>
    <row r="26" spans="3:92" ht="18.75" customHeight="1" x14ac:dyDescent="0.3">
      <c r="C26" s="78"/>
      <c r="D26" s="36"/>
      <c r="E26" s="36"/>
      <c r="F26" s="72" t="s">
        <v>32</v>
      </c>
      <c r="G26" s="36"/>
      <c r="H26" s="36"/>
      <c r="I26" s="37"/>
      <c r="J26" s="74">
        <f t="shared" si="122"/>
        <v>0</v>
      </c>
      <c r="K26" s="37"/>
      <c r="L26" s="74">
        <f>WEEKNUM(K26)</f>
        <v>0</v>
      </c>
      <c r="M26" s="75" t="str">
        <f>IF(I26="","",IF(K26="","???",(K26-I26)+1))</f>
        <v/>
      </c>
      <c r="N26" s="76">
        <v>0</v>
      </c>
      <c r="O26" s="73">
        <f>I26+N26*(K26-I26)</f>
        <v>0</v>
      </c>
      <c r="P26" s="77" t="str">
        <f>IF(N26=100%,"Fertig",IF(N26&lt;&gt;0%,"Begonnen",""))</f>
        <v/>
      </c>
      <c r="Q26" s="57"/>
      <c r="R26" s="44"/>
      <c r="S26" s="45"/>
      <c r="T26" s="45"/>
      <c r="U26" s="68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6"/>
      <c r="AJ26" s="55"/>
      <c r="AK26" s="47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7"/>
    </row>
    <row r="27" spans="3:92" ht="18.75" customHeight="1" x14ac:dyDescent="0.3">
      <c r="C27" s="78"/>
      <c r="D27" s="36"/>
      <c r="E27" s="36"/>
      <c r="F27" s="72" t="s">
        <v>32</v>
      </c>
      <c r="G27" s="36"/>
      <c r="H27" s="36"/>
      <c r="I27" s="37"/>
      <c r="J27" s="74">
        <f t="shared" si="122"/>
        <v>0</v>
      </c>
      <c r="K27" s="37"/>
      <c r="L27" s="74">
        <f>WEEKNUM(K27)</f>
        <v>0</v>
      </c>
      <c r="M27" s="75" t="str">
        <f>IF(I27="","",IF(K27="","???",(K27-I27)+1))</f>
        <v/>
      </c>
      <c r="N27" s="76">
        <v>0</v>
      </c>
      <c r="O27" s="73">
        <f>I27+N27*(K27-I27)</f>
        <v>0</v>
      </c>
      <c r="P27" s="77" t="str">
        <f>IF(N27=100%,"Fertig",IF(N27&lt;&gt;0%,"Begonnen",""))</f>
        <v/>
      </c>
      <c r="Q27" s="57"/>
      <c r="R27" s="62"/>
      <c r="S27" s="63"/>
      <c r="T27" s="64"/>
      <c r="U27" s="69"/>
      <c r="V27" s="64"/>
      <c r="W27" s="6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6"/>
      <c r="AJ27" s="55"/>
      <c r="AK27" s="47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7"/>
    </row>
    <row r="28" spans="3:92" ht="18.75" customHeight="1" x14ac:dyDescent="0.3">
      <c r="C28" s="78"/>
      <c r="D28" s="36"/>
      <c r="E28" s="36"/>
      <c r="F28" s="72" t="s">
        <v>32</v>
      </c>
      <c r="G28" s="36"/>
      <c r="H28" s="36"/>
      <c r="I28" s="37"/>
      <c r="J28" s="74">
        <f t="shared" si="122"/>
        <v>0</v>
      </c>
      <c r="K28" s="37"/>
      <c r="L28" s="74">
        <f>WEEKNUM(K28)</f>
        <v>0</v>
      </c>
      <c r="M28" s="75" t="str">
        <f>IF(I28="","",IF(K28="","???",(K28-I28)+1))</f>
        <v/>
      </c>
      <c r="N28" s="76">
        <v>0</v>
      </c>
      <c r="O28" s="73">
        <f>I28+N28*(K28-I28)</f>
        <v>0</v>
      </c>
      <c r="P28" s="77" t="str">
        <f>IF(N28=100%,"Fertig",IF(N28&lt;&gt;0%,"Begonnen",""))</f>
        <v/>
      </c>
      <c r="Q28" s="57"/>
      <c r="R28" s="44"/>
      <c r="S28" s="45"/>
      <c r="T28" s="45"/>
      <c r="U28" s="68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6"/>
      <c r="AJ28" s="55"/>
      <c r="AK28" s="47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7"/>
    </row>
    <row r="29" spans="3:92" ht="18.75" customHeight="1" x14ac:dyDescent="0.3">
      <c r="C29" s="78"/>
      <c r="D29" s="36"/>
      <c r="E29" s="36"/>
      <c r="F29" s="72" t="s">
        <v>32</v>
      </c>
      <c r="G29" s="36"/>
      <c r="H29" s="36"/>
      <c r="I29" s="37"/>
      <c r="J29" s="74">
        <f t="shared" si="122"/>
        <v>0</v>
      </c>
      <c r="K29" s="37"/>
      <c r="L29" s="74">
        <f>WEEKNUM(K29)</f>
        <v>0</v>
      </c>
      <c r="M29" s="75" t="str">
        <f>IF(I29="","",IF(K29="","???",(K29-I29)+1))</f>
        <v/>
      </c>
      <c r="N29" s="76">
        <v>0</v>
      </c>
      <c r="O29" s="73">
        <f>I29+N29*(K29-I29)</f>
        <v>0</v>
      </c>
      <c r="P29" s="77" t="str">
        <f>IF(N29=100%,"Fertig",IF(N29&lt;&gt;0%,"Begonnen",""))</f>
        <v/>
      </c>
      <c r="Q29" s="57"/>
      <c r="R29" s="44"/>
      <c r="S29" s="45"/>
      <c r="T29" s="45"/>
      <c r="U29" s="68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6"/>
      <c r="AJ29" s="55"/>
      <c r="AK29" s="47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7"/>
    </row>
    <row r="30" spans="3:92" ht="18.75" customHeight="1" x14ac:dyDescent="0.3"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</row>
    <row r="32" spans="3:92" ht="18.75" customHeight="1" x14ac:dyDescent="0.3">
      <c r="M32" s="66"/>
      <c r="N32" s="67"/>
      <c r="O32" s="67"/>
    </row>
    <row r="33" spans="13:17" ht="18.75" customHeight="1" x14ac:dyDescent="0.3">
      <c r="M33" s="67"/>
      <c r="N33" s="67"/>
      <c r="O33" s="67"/>
    </row>
    <row r="34" spans="13:17" ht="18.75" customHeight="1" x14ac:dyDescent="0.3">
      <c r="N34" s="66"/>
      <c r="O34" s="67"/>
      <c r="P34" s="67"/>
    </row>
    <row r="35" spans="13:17" ht="18.75" customHeight="1" x14ac:dyDescent="0.3">
      <c r="N35" s="67"/>
      <c r="O35" s="67"/>
      <c r="P35" s="67"/>
    </row>
    <row r="36" spans="13:17" ht="18.75" customHeight="1" x14ac:dyDescent="0.3">
      <c r="O36" s="66"/>
      <c r="P36" s="67"/>
      <c r="Q36" s="67"/>
    </row>
    <row r="37" spans="13:17" ht="18.75" customHeight="1" x14ac:dyDescent="0.3">
      <c r="O37" s="67"/>
      <c r="P37" s="67"/>
      <c r="Q37" s="67"/>
    </row>
  </sheetData>
  <autoFilter ref="C18:N29"/>
  <mergeCells count="7">
    <mergeCell ref="M32:O33"/>
    <mergeCell ref="N34:P35"/>
    <mergeCell ref="O36:Q37"/>
    <mergeCell ref="Y6:AA7"/>
    <mergeCell ref="K12:M12"/>
    <mergeCell ref="O1:O13"/>
    <mergeCell ref="AC1:AJ3"/>
  </mergeCells>
  <conditionalFormatting sqref="R18:AI18">
    <cfRule type="dataBar" priority="41">
      <dataBar>
        <cfvo type="num" val="0"/>
        <cfvo type="num" val="100"/>
        <color rgb="FF92D050"/>
      </dataBar>
      <extLst>
        <ext xmlns:x14="http://schemas.microsoft.com/office/spreadsheetml/2009/9/main" uri="{B025F937-C7B1-47D3-B67F-A62EFF666E3E}">
          <x14:id>{41A71A42-407E-4B34-A071-95337CE690E0}</x14:id>
        </ext>
      </extLst>
    </cfRule>
  </conditionalFormatting>
  <conditionalFormatting sqref="C19:M19 F20:F29 C20:C23 E20:E23 L20:L29 J20:J29">
    <cfRule type="expression" dxfId="25" priority="40">
      <formula>$D19="P"</formula>
    </cfRule>
  </conditionalFormatting>
  <conditionalFormatting sqref="I21:I29 K21:K29">
    <cfRule type="expression" dxfId="16" priority="22">
      <formula>$D21="P"</formula>
    </cfRule>
  </conditionalFormatting>
  <conditionalFormatting sqref="O19">
    <cfRule type="expression" dxfId="10" priority="13">
      <formula>$D19="P"</formula>
    </cfRule>
  </conditionalFormatting>
  <conditionalFormatting sqref="R19:AI29">
    <cfRule type="expression" dxfId="9" priority="9">
      <formula>AND($D19="P",$I19-(R$11+6)&lt;=0,$K19-(R$17-7)&gt;=1,R$11&lt;=$O19,$N19&gt;0)</formula>
    </cfRule>
  </conditionalFormatting>
  <conditionalFormatting sqref="R19:AI29">
    <cfRule type="expression" dxfId="8" priority="12">
      <formula>AND($I19-(R$11+6)&lt;=0,$K19-(R$17-7)&gt;=1,R$11&lt;=$O19,$I19-(R$11+6)=TODAY())</formula>
    </cfRule>
  </conditionalFormatting>
  <conditionalFormatting sqref="R19:AI29">
    <cfRule type="expression" dxfId="7" priority="11">
      <formula>AND($I19-(R$11+6)&lt;=0,$K19-(R$17-7)&gt;=1,R$11&lt;=$O19,$N19&gt;0)</formula>
    </cfRule>
  </conditionalFormatting>
  <conditionalFormatting sqref="AK9">
    <cfRule type="expression" dxfId="5" priority="8">
      <formula>AK$9="Jan"</formula>
    </cfRule>
  </conditionalFormatting>
  <conditionalFormatting sqref="Q21:Q29">
    <cfRule type="dataBar" priority="6">
      <dataBar>
        <cfvo type="num" val="0"/>
        <cfvo type="num" val="100"/>
        <color rgb="FF92D050"/>
      </dataBar>
      <extLst>
        <ext xmlns:x14="http://schemas.microsoft.com/office/spreadsheetml/2009/9/main" uri="{B025F937-C7B1-47D3-B67F-A62EFF666E3E}">
          <x14:id>{83731998-B738-45E0-95F0-7487BA767A27}</x14:id>
        </ext>
      </extLst>
    </cfRule>
  </conditionalFormatting>
  <conditionalFormatting sqref="Q9">
    <cfRule type="expression" dxfId="4" priority="5">
      <formula>Q$9="Jan"</formula>
    </cfRule>
  </conditionalFormatting>
  <conditionalFormatting sqref="I20">
    <cfRule type="expression" dxfId="3" priority="4">
      <formula>$D20="P"</formula>
    </cfRule>
  </conditionalFormatting>
  <conditionalFormatting sqref="M20:M29">
    <cfRule type="expression" dxfId="2" priority="3">
      <formula>$D20="P"</formula>
    </cfRule>
  </conditionalFormatting>
  <conditionalFormatting sqref="K20">
    <cfRule type="expression" dxfId="1" priority="2">
      <formula>$D20="P"</formula>
    </cfRule>
  </conditionalFormatting>
  <conditionalFormatting sqref="O20:O29">
    <cfRule type="expression" dxfId="0" priority="1">
      <formula>$D20="P"</formula>
    </cfRule>
  </conditionalFormatting>
  <dataValidations count="1">
    <dataValidation type="list" allowBlank="1" showInputMessage="1" showErrorMessage="1" sqref="N19:N29">
      <formula1>Prozentualer_Anteil</formula1>
    </dataValidation>
  </dataValidations>
  <pageMargins left="0.7" right="0.7" top="0.75" bottom="0.75" header="0.3" footer="0.3"/>
  <pageSetup paperSize="9" orientation="portrait" r:id="rId1"/>
  <ignoredErrors>
    <ignoredError sqref="U11 M20" formula="1"/>
  </ignoredErrors>
  <drawing r:id="rId2"/>
  <legacyDrawing r:id="rId3"/>
  <controls>
    <mc:AlternateContent xmlns:mc="http://schemas.openxmlformats.org/markup-compatibility/2006">
      <mc:Choice Requires="x14">
        <control shapeId="1046" r:id="rId4" name="SpinButton1">
          <controlPr defaultSize="0" autoLine="0" r:id="rId5">
            <anchor moveWithCells="1">
              <from>
                <xdr:col>27</xdr:col>
                <xdr:colOff>228600</xdr:colOff>
                <xdr:row>5</xdr:row>
                <xdr:rowOff>0</xdr:rowOff>
              </from>
              <to>
                <xdr:col>31</xdr:col>
                <xdr:colOff>85725</xdr:colOff>
                <xdr:row>6</xdr:row>
                <xdr:rowOff>161925</xdr:rowOff>
              </to>
            </anchor>
          </controlPr>
        </control>
      </mc:Choice>
      <mc:Fallback>
        <control shapeId="1046" r:id="rId4" name="SpinButton1"/>
      </mc:Fallback>
    </mc:AlternateContent>
    <mc:AlternateContent xmlns:mc="http://schemas.openxmlformats.org/markup-compatibility/2006">
      <mc:Choice Requires="x14">
        <control shapeId="1033" r:id="rId6" name="DTPicker1">
          <controlPr autoLine="0" autoPict="0" linkedCell="A3" r:id="rId7">
            <anchor moveWithCells="1" sizeWithCells="1">
              <from>
                <xdr:col>17</xdr:col>
                <xdr:colOff>9525</xdr:colOff>
                <xdr:row>5</xdr:row>
                <xdr:rowOff>9525</xdr:rowOff>
              </from>
              <to>
                <xdr:col>22</xdr:col>
                <xdr:colOff>228600</xdr:colOff>
                <xdr:row>6</xdr:row>
                <xdr:rowOff>161925</xdr:rowOff>
              </to>
            </anchor>
          </controlPr>
        </control>
      </mc:Choice>
      <mc:Fallback>
        <control shapeId="1033" r:id="rId6" name="DTPicker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A71A42-407E-4B34-A071-95337CE690E0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theme="0"/>
              <x14:axisColor rgb="FF000000"/>
            </x14:dataBar>
          </x14:cfRule>
          <xm:sqref>R18:AI18</xm:sqref>
        </x14:conditionalFormatting>
        <x14:conditionalFormatting xmlns:xm="http://schemas.microsoft.com/office/excel/2006/main">
          <x14:cfRule type="cellIs" priority="35" operator="equal" id="{211FD030-3EED-4DE4-9E2E-F6ABD23AF7D4}">
            <xm:f>Daten!$B$3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R11:AI17</xm:sqref>
        </x14:conditionalFormatting>
        <x14:conditionalFormatting xmlns:xm="http://schemas.microsoft.com/office/excel/2006/main">
          <x14:cfRule type="cellIs" priority="18" operator="equal" id="{DAF1B5C6-F942-4AFF-AC62-660AF2EA0C67}">
            <xm:f>Daten!$B$3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AL11:BC17</xm:sqref>
        </x14:conditionalFormatting>
        <x14:conditionalFormatting xmlns:xm="http://schemas.microsoft.com/office/excel/2006/main">
          <x14:cfRule type="cellIs" priority="16" operator="equal" id="{69EB8782-3815-446E-A406-18735ECE9723}">
            <xm:f>Daten!$B$3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BD11:CM17</xm:sqref>
        </x14:conditionalFormatting>
        <x14:conditionalFormatting xmlns:xm="http://schemas.microsoft.com/office/excel/2006/main">
          <x14:cfRule type="expression" priority="10" id="{90E8C968-436B-4E76-9DC3-0573BBB0C858}">
            <xm:f>AND($I19-(R$11+6)&gt;=Daten!$B$3,$K19-(R$17-7)&lt;=Daten!$B$3,R$11&lt;=$O19,$N19&gt;0)</xm:f>
            <x14:dxf>
              <fill>
                <patternFill>
                  <bgColor rgb="FFFF9797"/>
                </patternFill>
              </fill>
            </x14:dxf>
          </x14:cfRule>
          <xm:sqref>R19:AI29</xm:sqref>
        </x14:conditionalFormatting>
        <x14:conditionalFormatting xmlns:xm="http://schemas.microsoft.com/office/excel/2006/main">
          <x14:cfRule type="dataBar" id="{83731998-B738-45E0-95F0-7487BA767A27}">
            <x14:dataBar minLength="0" maxLength="100">
              <x14:cfvo type="num">
                <xm:f>0</xm:f>
              </x14:cfvo>
              <x14:cfvo type="num">
                <xm:f>100</xm:f>
              </x14:cfvo>
              <x14:negativeFillColor theme="0"/>
              <x14:axisColor rgb="FF000000"/>
            </x14:dataBar>
          </x14:cfRule>
          <xm:sqref>Q21:Q29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0"/>
  <sheetViews>
    <sheetView workbookViewId="0">
      <selection activeCell="B13" sqref="B13"/>
    </sheetView>
  </sheetViews>
  <sheetFormatPr baseColWidth="10" defaultRowHeight="24" customHeight="1" x14ac:dyDescent="0.25"/>
  <cols>
    <col min="1" max="1" width="41.5703125" style="26" bestFit="1" customWidth="1"/>
    <col min="2" max="2" width="16.42578125" style="26" customWidth="1"/>
    <col min="3" max="16384" width="11.42578125" style="26"/>
  </cols>
  <sheetData>
    <row r="3" spans="1:2" ht="24" customHeight="1" x14ac:dyDescent="0.25">
      <c r="A3" s="27" t="s">
        <v>23</v>
      </c>
      <c r="B3" s="28">
        <f ca="1">TODAY()</f>
        <v>43992</v>
      </c>
    </row>
    <row r="4" spans="1:2" ht="24" customHeight="1" x14ac:dyDescent="0.25">
      <c r="A4" s="27" t="s">
        <v>24</v>
      </c>
      <c r="B4" s="31" t="str">
        <f>Planung!A3</f>
        <v>29.06.2020</v>
      </c>
    </row>
    <row r="5" spans="1:2" ht="24" customHeight="1" x14ac:dyDescent="0.25">
      <c r="A5" s="27" t="s">
        <v>25</v>
      </c>
      <c r="B5" s="29">
        <f>WEEKNUM(B4)</f>
        <v>27</v>
      </c>
    </row>
    <row r="6" spans="1:2" ht="24" customHeight="1" x14ac:dyDescent="0.25">
      <c r="A6" s="27" t="s">
        <v>27</v>
      </c>
      <c r="B6" s="30" t="s">
        <v>26</v>
      </c>
    </row>
    <row r="7" spans="1:2" ht="24" customHeight="1" x14ac:dyDescent="0.25">
      <c r="A7" s="27" t="s">
        <v>28</v>
      </c>
      <c r="B7" s="31">
        <f ca="1">(7*B5+DATE(YEAR(TODAY()),1,3)-WEEKDAY(DATE(YEAR(TODAY()),1,3))-5)+(MATCH(B6,{"Montag";"Dienstag";"Mittwoch";"Donnerstag";"Freitag";"Samstag";"Sontag"},0)-1)</f>
        <v>44011</v>
      </c>
    </row>
    <row r="8" spans="1:2" ht="24" customHeight="1" x14ac:dyDescent="0.25">
      <c r="A8" s="27" t="s">
        <v>28</v>
      </c>
      <c r="B8" s="38">
        <f ca="1">DATE(YEAR(B7),1,1)</f>
        <v>43831</v>
      </c>
    </row>
    <row r="9" spans="1:2" ht="24" customHeight="1" x14ac:dyDescent="0.25">
      <c r="A9" s="27"/>
      <c r="B9" s="31">
        <f ca="1">DATE(YEAR(B8),1,1)</f>
        <v>43831</v>
      </c>
    </row>
    <row r="10" spans="1:2" ht="24" customHeight="1" x14ac:dyDescent="0.25">
      <c r="A10" s="27"/>
      <c r="B10" s="29">
        <f ca="1">WEEKNUM(B9)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15"/>
  <sheetViews>
    <sheetView workbookViewId="0">
      <selection activeCell="B3" sqref="B3"/>
    </sheetView>
  </sheetViews>
  <sheetFormatPr baseColWidth="10" defaultRowHeight="15" x14ac:dyDescent="0.25"/>
  <cols>
    <col min="1" max="1" width="11.42578125" style="22"/>
    <col min="2" max="2" width="25.85546875" style="22" customWidth="1"/>
    <col min="3" max="3" width="4.28515625" style="22" customWidth="1"/>
    <col min="4" max="4" width="20" style="22" customWidth="1"/>
    <col min="5" max="5" width="3.5703125" style="22" customWidth="1"/>
    <col min="6" max="6" width="20" style="22" customWidth="1"/>
    <col min="7" max="16384" width="11.42578125" style="22"/>
  </cols>
  <sheetData>
    <row r="3" spans="2:6" x14ac:dyDescent="0.25">
      <c r="B3" s="23" t="s">
        <v>22</v>
      </c>
      <c r="D3" s="23" t="s">
        <v>29</v>
      </c>
      <c r="F3" s="23" t="s">
        <v>11</v>
      </c>
    </row>
    <row r="4" spans="2:6" x14ac:dyDescent="0.25">
      <c r="B4" s="24"/>
      <c r="D4" s="24"/>
      <c r="F4" s="24"/>
    </row>
    <row r="5" spans="2:6" x14ac:dyDescent="0.25">
      <c r="B5" s="59">
        <v>0</v>
      </c>
      <c r="D5" s="24"/>
      <c r="F5" s="24"/>
    </row>
    <row r="6" spans="2:6" x14ac:dyDescent="0.25">
      <c r="B6" s="59">
        <v>0.1</v>
      </c>
      <c r="D6" s="24"/>
      <c r="F6" s="24"/>
    </row>
    <row r="7" spans="2:6" x14ac:dyDescent="0.25">
      <c r="B7" s="59">
        <v>0.2</v>
      </c>
      <c r="D7" s="24"/>
      <c r="F7" s="24"/>
    </row>
    <row r="8" spans="2:6" x14ac:dyDescent="0.25">
      <c r="B8" s="59">
        <v>0.3</v>
      </c>
      <c r="D8" s="24"/>
      <c r="F8" s="24"/>
    </row>
    <row r="9" spans="2:6" x14ac:dyDescent="0.25">
      <c r="B9" s="59">
        <v>0.4</v>
      </c>
      <c r="D9" s="24"/>
      <c r="F9" s="35" t="s">
        <v>30</v>
      </c>
    </row>
    <row r="10" spans="2:6" x14ac:dyDescent="0.25">
      <c r="B10" s="59">
        <v>0.5</v>
      </c>
      <c r="D10" s="24"/>
      <c r="F10" s="24"/>
    </row>
    <row r="11" spans="2:6" x14ac:dyDescent="0.25">
      <c r="B11" s="59">
        <v>0.6</v>
      </c>
      <c r="D11" s="24"/>
      <c r="F11" s="24"/>
    </row>
    <row r="12" spans="2:6" x14ac:dyDescent="0.25">
      <c r="B12" s="59">
        <v>0.7</v>
      </c>
      <c r="D12" s="24"/>
      <c r="F12" s="24"/>
    </row>
    <row r="13" spans="2:6" x14ac:dyDescent="0.25">
      <c r="B13" s="59">
        <v>0.8</v>
      </c>
      <c r="D13" s="24"/>
      <c r="F13" s="24"/>
    </row>
    <row r="14" spans="2:6" x14ac:dyDescent="0.25">
      <c r="B14" s="59">
        <v>0.9</v>
      </c>
      <c r="D14" s="24"/>
      <c r="F14" s="24"/>
    </row>
    <row r="15" spans="2:6" x14ac:dyDescent="0.25">
      <c r="B15" s="59">
        <v>1</v>
      </c>
      <c r="D15" s="24"/>
      <c r="F15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Planung</vt:lpstr>
      <vt:lpstr>Daten</vt:lpstr>
      <vt:lpstr>Einstellung1</vt:lpstr>
      <vt:lpstr>Prozentualer_Anteil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2020-06-09T13:02:22Z</dcterms:created>
  <dcterms:modified xsi:type="dcterms:W3CDTF">2020-06-10T13:35:03Z</dcterms:modified>
</cp:coreProperties>
</file>