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esktop\SEMINAIRES ALC\"/>
    </mc:Choice>
  </mc:AlternateContent>
  <bookViews>
    <workbookView xWindow="0" yWindow="0" windowWidth="19200" windowHeight="7485"/>
  </bookViews>
  <sheets>
    <sheet name="Planung" sheetId="1" r:id="rId1"/>
    <sheet name="Daten" sheetId="3" r:id="rId2"/>
    <sheet name="Einstellung1" sheetId="2" r:id="rId3"/>
  </sheets>
  <definedNames>
    <definedName name="_xlnm._FilterDatabase" localSheetId="0" hidden="1">Planung!$C$16:$N$27</definedName>
    <definedName name="Prozentualer_Anteil">Einstellung1!$B$4:$B$15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8" i="1" l="1"/>
  <c r="P19" i="1"/>
  <c r="P20" i="1"/>
  <c r="P21" i="1"/>
  <c r="P22" i="1"/>
  <c r="P23" i="1"/>
  <c r="P24" i="1"/>
  <c r="P25" i="1"/>
  <c r="P26" i="1"/>
  <c r="P27" i="1"/>
  <c r="P17" i="1"/>
  <c r="J18" i="1"/>
  <c r="J19" i="1"/>
  <c r="J20" i="1"/>
  <c r="J21" i="1"/>
  <c r="J22" i="1"/>
  <c r="J23" i="1"/>
  <c r="J24" i="1"/>
  <c r="J25" i="1"/>
  <c r="J26" i="1"/>
  <c r="J27" i="1"/>
  <c r="L18" i="1"/>
  <c r="L19" i="1"/>
  <c r="L20" i="1"/>
  <c r="L21" i="1"/>
  <c r="L22" i="1"/>
  <c r="L23" i="1"/>
  <c r="L24" i="1"/>
  <c r="L25" i="1"/>
  <c r="L26" i="1"/>
  <c r="L27" i="1"/>
  <c r="M19" i="1"/>
  <c r="M20" i="1"/>
  <c r="M21" i="1"/>
  <c r="M22" i="1"/>
  <c r="M23" i="1"/>
  <c r="M24" i="1"/>
  <c r="M25" i="1"/>
  <c r="M26" i="1"/>
  <c r="M27" i="1"/>
  <c r="O19" i="1"/>
  <c r="O20" i="1"/>
  <c r="O21" i="1"/>
  <c r="O22" i="1"/>
  <c r="O23" i="1"/>
  <c r="O24" i="1"/>
  <c r="O25" i="1"/>
  <c r="O26" i="1"/>
  <c r="O27" i="1"/>
  <c r="O18" i="1"/>
  <c r="M18" i="1"/>
  <c r="O17" i="1" l="1"/>
  <c r="L17" i="1" l="1"/>
  <c r="J17" i="1"/>
  <c r="M17" i="1"/>
  <c r="B4" i="3"/>
  <c r="B5" i="3" s="1"/>
  <c r="B7" i="3" s="1"/>
  <c r="U9" i="1" s="1"/>
  <c r="T9" i="1" s="1"/>
  <c r="S9" i="1" s="1"/>
  <c r="R9" i="1" s="1"/>
  <c r="B3" i="3"/>
  <c r="B8" i="3" l="1"/>
  <c r="U7" i="1"/>
  <c r="V9" i="1"/>
  <c r="W9" i="1" l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V8" i="1" l="1"/>
  <c r="V7" i="1"/>
  <c r="V10" i="1"/>
  <c r="V11" i="1" s="1"/>
  <c r="V12" i="1" s="1"/>
  <c r="V13" i="1" s="1"/>
  <c r="V14" i="1" s="1"/>
  <c r="V15" i="1" s="1"/>
  <c r="W8" i="1" l="1"/>
  <c r="W7" i="1"/>
  <c r="W10" i="1"/>
  <c r="W11" i="1" s="1"/>
  <c r="W12" i="1" s="1"/>
  <c r="W13" i="1" s="1"/>
  <c r="W14" i="1" s="1"/>
  <c r="W15" i="1" s="1"/>
  <c r="X8" i="1" l="1"/>
  <c r="X10" i="1"/>
  <c r="X11" i="1" s="1"/>
  <c r="X12" i="1" s="1"/>
  <c r="X13" i="1" s="1"/>
  <c r="X14" i="1" s="1"/>
  <c r="X15" i="1" s="1"/>
  <c r="X7" i="1"/>
  <c r="Y10" i="1" l="1"/>
  <c r="Y11" i="1" s="1"/>
  <c r="Y12" i="1" s="1"/>
  <c r="Y13" i="1" s="1"/>
  <c r="Y14" i="1" s="1"/>
  <c r="Y15" i="1" s="1"/>
  <c r="Y8" i="1"/>
  <c r="Y7" i="1"/>
  <c r="Z10" i="1" l="1"/>
  <c r="Z11" i="1" s="1"/>
  <c r="Z12" i="1" s="1"/>
  <c r="Z13" i="1" s="1"/>
  <c r="Z14" i="1" s="1"/>
  <c r="Z15" i="1" s="1"/>
  <c r="Z8" i="1"/>
  <c r="Z7" i="1"/>
  <c r="AA8" i="1" l="1"/>
  <c r="AA7" i="1"/>
  <c r="AA10" i="1"/>
  <c r="AA11" i="1" s="1"/>
  <c r="AA12" i="1" s="1"/>
  <c r="AA13" i="1" s="1"/>
  <c r="AA14" i="1" s="1"/>
  <c r="AA15" i="1" s="1"/>
  <c r="AB10" i="1" l="1"/>
  <c r="AB11" i="1" s="1"/>
  <c r="AB12" i="1" s="1"/>
  <c r="AB13" i="1" s="1"/>
  <c r="AB14" i="1" s="1"/>
  <c r="AB15" i="1" s="1"/>
  <c r="AB8" i="1"/>
  <c r="AB7" i="1"/>
  <c r="AC10" i="1" l="1"/>
  <c r="AC11" i="1" s="1"/>
  <c r="AC12" i="1" s="1"/>
  <c r="AC13" i="1" s="1"/>
  <c r="AC14" i="1" s="1"/>
  <c r="AC15" i="1" s="1"/>
  <c r="AC8" i="1"/>
  <c r="AC7" i="1"/>
  <c r="AD10" i="1" l="1"/>
  <c r="AD11" i="1" s="1"/>
  <c r="AD12" i="1" s="1"/>
  <c r="AD13" i="1" s="1"/>
  <c r="AD14" i="1" s="1"/>
  <c r="AD15" i="1" s="1"/>
  <c r="AD8" i="1"/>
  <c r="AD7" i="1"/>
  <c r="AE7" i="1" l="1"/>
  <c r="AE10" i="1"/>
  <c r="AE11" i="1" s="1"/>
  <c r="AE12" i="1" s="1"/>
  <c r="AE13" i="1" s="1"/>
  <c r="AE14" i="1" s="1"/>
  <c r="AE15" i="1" s="1"/>
  <c r="AE8" i="1"/>
  <c r="AF7" i="1" l="1"/>
  <c r="AF10" i="1"/>
  <c r="AF11" i="1" s="1"/>
  <c r="AF12" i="1" s="1"/>
  <c r="AF13" i="1" s="1"/>
  <c r="AF14" i="1" s="1"/>
  <c r="AF15" i="1" s="1"/>
  <c r="AF8" i="1"/>
  <c r="AG7" i="1" l="1"/>
  <c r="AG10" i="1"/>
  <c r="AG11" i="1" s="1"/>
  <c r="AG12" i="1" s="1"/>
  <c r="AG13" i="1" s="1"/>
  <c r="AG14" i="1" s="1"/>
  <c r="AG15" i="1" s="1"/>
  <c r="AG8" i="1"/>
  <c r="AH8" i="1" l="1"/>
  <c r="AH7" i="1"/>
  <c r="AH10" i="1"/>
  <c r="AH11" i="1" s="1"/>
  <c r="AH12" i="1" s="1"/>
  <c r="AH13" i="1" s="1"/>
  <c r="AH14" i="1" s="1"/>
  <c r="AH15" i="1" s="1"/>
  <c r="AI7" i="1" l="1"/>
  <c r="AI10" i="1"/>
  <c r="AI11" i="1" s="1"/>
  <c r="AI12" i="1" s="1"/>
  <c r="AI13" i="1" s="1"/>
  <c r="AI14" i="1" s="1"/>
  <c r="AI15" i="1" s="1"/>
  <c r="AI8" i="1"/>
  <c r="U8" i="1" l="1"/>
  <c r="U10" i="1"/>
  <c r="U11" i="1" s="1"/>
  <c r="U12" i="1" s="1"/>
  <c r="U13" i="1" s="1"/>
  <c r="U14" i="1" s="1"/>
  <c r="U15" i="1" s="1"/>
  <c r="S7" i="1" l="1"/>
  <c r="S10" i="1"/>
  <c r="S11" i="1" s="1"/>
  <c r="S12" i="1" s="1"/>
  <c r="S13" i="1" s="1"/>
  <c r="S14" i="1" s="1"/>
  <c r="S15" i="1" s="1"/>
  <c r="S8" i="1"/>
  <c r="R7" i="1"/>
  <c r="R8" i="1"/>
  <c r="R10" i="1"/>
  <c r="R11" i="1" s="1"/>
  <c r="R12" i="1" s="1"/>
  <c r="R13" i="1" s="1"/>
  <c r="R14" i="1" s="1"/>
  <c r="R15" i="1" s="1"/>
  <c r="T7" i="1" l="1"/>
  <c r="T8" i="1"/>
  <c r="T10" i="1"/>
  <c r="T11" i="1" s="1"/>
  <c r="T12" i="1" s="1"/>
  <c r="T13" i="1" s="1"/>
  <c r="T14" i="1" s="1"/>
  <c r="T15" i="1" s="1"/>
  <c r="B9" i="3"/>
  <c r="B10" i="3" l="1"/>
  <c r="AL9" i="1"/>
  <c r="AM9" i="1" s="1"/>
  <c r="AN9" i="1" s="1"/>
  <c r="AN7" i="1" l="1"/>
  <c r="AO9" i="1"/>
  <c r="AN8" i="1"/>
  <c r="AN10" i="1"/>
  <c r="AN11" i="1" s="1"/>
  <c r="AN12" i="1" s="1"/>
  <c r="AN14" i="1" s="1"/>
  <c r="AN15" i="1" s="1"/>
  <c r="AM8" i="1"/>
  <c r="AM10" i="1"/>
  <c r="AM11" i="1" s="1"/>
  <c r="AM12" i="1" s="1"/>
  <c r="AM13" i="1" s="1"/>
  <c r="AM14" i="1" s="1"/>
  <c r="AM15" i="1" s="1"/>
  <c r="AM7" i="1"/>
  <c r="AL10" i="1"/>
  <c r="AL11" i="1" s="1"/>
  <c r="AL12" i="1" s="1"/>
  <c r="AL13" i="1" s="1"/>
  <c r="AL14" i="1" s="1"/>
  <c r="AL15" i="1" s="1"/>
  <c r="AL8" i="1"/>
  <c r="AL7" i="1"/>
  <c r="AO7" i="1" l="1"/>
  <c r="AP9" i="1"/>
  <c r="AO8" i="1"/>
  <c r="AO10" i="1"/>
  <c r="AO11" i="1" s="1"/>
  <c r="AO12" i="1" s="1"/>
  <c r="AO13" i="1" s="1"/>
  <c r="AO14" i="1" s="1"/>
  <c r="AO15" i="1" s="1"/>
  <c r="AP10" i="1" l="1"/>
  <c r="AP11" i="1" s="1"/>
  <c r="AP12" i="1" s="1"/>
  <c r="AP13" i="1" s="1"/>
  <c r="AP14" i="1" s="1"/>
  <c r="AP15" i="1" s="1"/>
  <c r="AP7" i="1"/>
  <c r="AQ9" i="1"/>
  <c r="AP8" i="1"/>
  <c r="AQ8" i="1" l="1"/>
  <c r="AQ10" i="1"/>
  <c r="AQ11" i="1" s="1"/>
  <c r="AQ12" i="1" s="1"/>
  <c r="AQ13" i="1" s="1"/>
  <c r="AQ14" i="1" s="1"/>
  <c r="AQ15" i="1" s="1"/>
  <c r="AQ7" i="1"/>
  <c r="AR9" i="1"/>
  <c r="AR8" i="1" l="1"/>
  <c r="AR7" i="1"/>
  <c r="AS9" i="1"/>
  <c r="AR10" i="1"/>
  <c r="AR11" i="1" s="1"/>
  <c r="AR12" i="1" s="1"/>
  <c r="AR13" i="1" s="1"/>
  <c r="AR14" i="1" s="1"/>
  <c r="AR15" i="1" s="1"/>
  <c r="AS8" i="1" l="1"/>
  <c r="AS10" i="1"/>
  <c r="AS11" i="1" s="1"/>
  <c r="AS12" i="1" s="1"/>
  <c r="AS13" i="1" s="1"/>
  <c r="AS14" i="1" s="1"/>
  <c r="AS15" i="1" s="1"/>
  <c r="AS7" i="1"/>
  <c r="AT9" i="1"/>
  <c r="AU9" i="1" l="1"/>
  <c r="AT8" i="1"/>
  <c r="AT10" i="1"/>
  <c r="AT11" i="1" s="1"/>
  <c r="AT12" i="1" s="1"/>
  <c r="AT13" i="1" s="1"/>
  <c r="AT14" i="1" s="1"/>
  <c r="AT15" i="1" s="1"/>
  <c r="AT7" i="1"/>
  <c r="AV9" i="1" l="1"/>
  <c r="AU8" i="1"/>
  <c r="AU10" i="1"/>
  <c r="AU11" i="1" s="1"/>
  <c r="AU12" i="1" s="1"/>
  <c r="AU13" i="1" s="1"/>
  <c r="AU14" i="1" s="1"/>
  <c r="AU15" i="1" s="1"/>
  <c r="AU7" i="1"/>
  <c r="AV8" i="1" l="1"/>
  <c r="AV10" i="1"/>
  <c r="AV11" i="1" s="1"/>
  <c r="AV12" i="1" s="1"/>
  <c r="AV13" i="1" s="1"/>
  <c r="AV14" i="1" s="1"/>
  <c r="AV15" i="1" s="1"/>
  <c r="AV7" i="1"/>
  <c r="AW9" i="1"/>
  <c r="AW7" i="1" l="1"/>
  <c r="AX9" i="1"/>
  <c r="AW8" i="1"/>
  <c r="AW10" i="1"/>
  <c r="AW11" i="1" s="1"/>
  <c r="AW12" i="1" s="1"/>
  <c r="AW13" i="1" s="1"/>
  <c r="AW14" i="1" s="1"/>
  <c r="AW15" i="1" s="1"/>
  <c r="AX10" i="1" l="1"/>
  <c r="AX11" i="1" s="1"/>
  <c r="AX12" i="1" s="1"/>
  <c r="AX13" i="1" s="1"/>
  <c r="AX14" i="1" s="1"/>
  <c r="AX15" i="1" s="1"/>
  <c r="AX7" i="1"/>
  <c r="AY9" i="1"/>
  <c r="AX8" i="1"/>
  <c r="AY10" i="1" l="1"/>
  <c r="AY11" i="1" s="1"/>
  <c r="AY12" i="1" s="1"/>
  <c r="AY13" i="1" s="1"/>
  <c r="AY14" i="1" s="1"/>
  <c r="AY15" i="1" s="1"/>
  <c r="AY7" i="1"/>
  <c r="AZ9" i="1"/>
  <c r="AY8" i="1"/>
  <c r="AZ8" i="1" l="1"/>
  <c r="AZ7" i="1"/>
  <c r="BA9" i="1"/>
  <c r="AZ10" i="1"/>
  <c r="AZ11" i="1" s="1"/>
  <c r="AZ12" i="1" s="1"/>
  <c r="AZ13" i="1" s="1"/>
  <c r="AZ14" i="1" s="1"/>
  <c r="AZ15" i="1" s="1"/>
  <c r="BA8" i="1" l="1"/>
  <c r="BA10" i="1"/>
  <c r="BA11" i="1" s="1"/>
  <c r="BA12" i="1" s="1"/>
  <c r="BA13" i="1" s="1"/>
  <c r="BA14" i="1" s="1"/>
  <c r="BA15" i="1" s="1"/>
  <c r="BA7" i="1"/>
  <c r="BB9" i="1"/>
  <c r="BC9" i="1" l="1"/>
  <c r="BB8" i="1"/>
  <c r="BB10" i="1"/>
  <c r="BB11" i="1" s="1"/>
  <c r="BB12" i="1" s="1"/>
  <c r="BB13" i="1" s="1"/>
  <c r="BB14" i="1" s="1"/>
  <c r="BB15" i="1" s="1"/>
  <c r="BB7" i="1"/>
  <c r="BD9" i="1" l="1"/>
  <c r="BC8" i="1"/>
  <c r="BC10" i="1"/>
  <c r="BC11" i="1" s="1"/>
  <c r="BC12" i="1" s="1"/>
  <c r="BC13" i="1" s="1"/>
  <c r="BC14" i="1" s="1"/>
  <c r="BC15" i="1" s="1"/>
  <c r="BC7" i="1"/>
  <c r="BD8" i="1" l="1"/>
  <c r="BD10" i="1"/>
  <c r="BD11" i="1" s="1"/>
  <c r="BD12" i="1" s="1"/>
  <c r="BD13" i="1" s="1"/>
  <c r="BD14" i="1" s="1"/>
  <c r="BD15" i="1" s="1"/>
  <c r="BD7" i="1"/>
  <c r="BE9" i="1"/>
  <c r="BE7" i="1" l="1"/>
  <c r="BF9" i="1"/>
  <c r="BE8" i="1"/>
  <c r="BE10" i="1"/>
  <c r="BE11" i="1" s="1"/>
  <c r="BE12" i="1" s="1"/>
  <c r="BE13" i="1" s="1"/>
  <c r="BE14" i="1" s="1"/>
  <c r="BE15" i="1" s="1"/>
  <c r="BF10" i="1" l="1"/>
  <c r="BF11" i="1" s="1"/>
  <c r="BF12" i="1" s="1"/>
  <c r="BF13" i="1" s="1"/>
  <c r="BF14" i="1" s="1"/>
  <c r="BF15" i="1" s="1"/>
  <c r="BF7" i="1"/>
  <c r="BG9" i="1"/>
  <c r="BF8" i="1"/>
  <c r="BG10" i="1" l="1"/>
  <c r="BG11" i="1" s="1"/>
  <c r="BG12" i="1" s="1"/>
  <c r="BG13" i="1" s="1"/>
  <c r="BG14" i="1" s="1"/>
  <c r="BG15" i="1" s="1"/>
  <c r="BG7" i="1"/>
  <c r="BH9" i="1"/>
  <c r="BI9" i="1" s="1"/>
  <c r="BG8" i="1"/>
  <c r="BI7" i="1" l="1"/>
  <c r="BI10" i="1"/>
  <c r="BI11" i="1" s="1"/>
  <c r="BI12" i="1" s="1"/>
  <c r="BI13" i="1" s="1"/>
  <c r="BI14" i="1" s="1"/>
  <c r="BI15" i="1" s="1"/>
  <c r="BI8" i="1"/>
  <c r="BJ9" i="1"/>
  <c r="BH8" i="1"/>
  <c r="BH7" i="1"/>
  <c r="BH10" i="1"/>
  <c r="BH11" i="1" s="1"/>
  <c r="BH12" i="1" s="1"/>
  <c r="BH13" i="1" s="1"/>
  <c r="BH14" i="1" s="1"/>
  <c r="BH15" i="1" s="1"/>
  <c r="BK9" i="1" l="1"/>
  <c r="BJ7" i="1"/>
  <c r="BJ10" i="1"/>
  <c r="BJ11" i="1" s="1"/>
  <c r="BJ12" i="1" s="1"/>
  <c r="BJ13" i="1" s="1"/>
  <c r="BJ14" i="1" s="1"/>
  <c r="BJ15" i="1" s="1"/>
  <c r="BJ8" i="1"/>
  <c r="BL9" i="1" l="1"/>
  <c r="BK7" i="1"/>
  <c r="BK10" i="1"/>
  <c r="BK11" i="1" s="1"/>
  <c r="BK12" i="1" s="1"/>
  <c r="BK13" i="1" s="1"/>
  <c r="BK14" i="1" s="1"/>
  <c r="BK15" i="1" s="1"/>
  <c r="BK8" i="1"/>
  <c r="BM9" i="1" l="1"/>
  <c r="BL7" i="1"/>
  <c r="BL10" i="1"/>
  <c r="BL11" i="1" s="1"/>
  <c r="BL12" i="1" s="1"/>
  <c r="BL13" i="1" s="1"/>
  <c r="BL14" i="1" s="1"/>
  <c r="BL15" i="1" s="1"/>
  <c r="BL8" i="1"/>
  <c r="BN9" i="1" l="1"/>
  <c r="BM7" i="1"/>
  <c r="BM10" i="1"/>
  <c r="BM11" i="1" s="1"/>
  <c r="BM12" i="1" s="1"/>
  <c r="BM13" i="1" s="1"/>
  <c r="BM14" i="1" s="1"/>
  <c r="BM15" i="1" s="1"/>
  <c r="BM8" i="1"/>
  <c r="BN8" i="1" l="1"/>
  <c r="BO9" i="1"/>
  <c r="BN7" i="1"/>
  <c r="BN10" i="1"/>
  <c r="BN11" i="1" s="1"/>
  <c r="BN12" i="1" s="1"/>
  <c r="BN13" i="1" s="1"/>
  <c r="BN14" i="1" s="1"/>
  <c r="BN15" i="1" s="1"/>
  <c r="BO8" i="1" l="1"/>
  <c r="BP9" i="1"/>
  <c r="BO10" i="1"/>
  <c r="BO11" i="1" s="1"/>
  <c r="BO12" i="1" s="1"/>
  <c r="BO13" i="1" s="1"/>
  <c r="BO14" i="1" s="1"/>
  <c r="BO15" i="1" s="1"/>
  <c r="BO7" i="1"/>
  <c r="BP10" i="1" l="1"/>
  <c r="BP11" i="1" s="1"/>
  <c r="BP12" i="1" s="1"/>
  <c r="BP13" i="1" s="1"/>
  <c r="BP14" i="1" s="1"/>
  <c r="BP15" i="1" s="1"/>
  <c r="BP8" i="1"/>
  <c r="BQ9" i="1"/>
  <c r="BP7" i="1"/>
  <c r="BQ7" i="1" l="1"/>
  <c r="BQ10" i="1"/>
  <c r="BQ11" i="1" s="1"/>
  <c r="BQ12" i="1" s="1"/>
  <c r="BQ13" i="1" s="1"/>
  <c r="BQ14" i="1" s="1"/>
  <c r="BQ15" i="1" s="1"/>
  <c r="BQ8" i="1"/>
  <c r="BR9" i="1"/>
  <c r="BS9" i="1" l="1"/>
  <c r="BR7" i="1"/>
  <c r="BR10" i="1"/>
  <c r="BR11" i="1" s="1"/>
  <c r="BR12" i="1" s="1"/>
  <c r="BR13" i="1" s="1"/>
  <c r="BR14" i="1" s="1"/>
  <c r="BR15" i="1" s="1"/>
  <c r="BR8" i="1"/>
  <c r="BT9" i="1" l="1"/>
  <c r="BS7" i="1"/>
  <c r="BS10" i="1"/>
  <c r="BS11" i="1" s="1"/>
  <c r="BS12" i="1" s="1"/>
  <c r="BS13" i="1" s="1"/>
  <c r="BS14" i="1" s="1"/>
  <c r="BS15" i="1" s="1"/>
  <c r="BS8" i="1"/>
  <c r="BU9" i="1" l="1"/>
  <c r="BT7" i="1"/>
  <c r="BT10" i="1"/>
  <c r="BT11" i="1" s="1"/>
  <c r="BT12" i="1" s="1"/>
  <c r="BT13" i="1" s="1"/>
  <c r="BT14" i="1" s="1"/>
  <c r="BT15" i="1" s="1"/>
  <c r="BT8" i="1"/>
  <c r="BV9" i="1" l="1"/>
  <c r="BU7" i="1"/>
  <c r="BU10" i="1"/>
  <c r="BU11" i="1" s="1"/>
  <c r="BU12" i="1" s="1"/>
  <c r="BU13" i="1" s="1"/>
  <c r="BU14" i="1" s="1"/>
  <c r="BU15" i="1" s="1"/>
  <c r="BU8" i="1"/>
  <c r="BV8" i="1" l="1"/>
  <c r="BW9" i="1"/>
  <c r="BV7" i="1"/>
  <c r="BV10" i="1"/>
  <c r="BV11" i="1" s="1"/>
  <c r="BV12" i="1" s="1"/>
  <c r="BV13" i="1" s="1"/>
  <c r="BV14" i="1" s="1"/>
  <c r="BV15" i="1" s="1"/>
  <c r="BW8" i="1" l="1"/>
  <c r="BX9" i="1"/>
  <c r="BW7" i="1"/>
  <c r="BW10" i="1"/>
  <c r="BW11" i="1" s="1"/>
  <c r="BW12" i="1" s="1"/>
  <c r="BW13" i="1" s="1"/>
  <c r="BW14" i="1" s="1"/>
  <c r="BW15" i="1" s="1"/>
  <c r="BX10" i="1" l="1"/>
  <c r="BX11" i="1" s="1"/>
  <c r="BX12" i="1" s="1"/>
  <c r="BX13" i="1" s="1"/>
  <c r="BX14" i="1" s="1"/>
  <c r="BX15" i="1" s="1"/>
  <c r="BX8" i="1"/>
  <c r="BX7" i="1"/>
  <c r="BY9" i="1"/>
  <c r="BY7" i="1" l="1"/>
  <c r="BY10" i="1"/>
  <c r="BY11" i="1" s="1"/>
  <c r="BY12" i="1" s="1"/>
  <c r="BY13" i="1" s="1"/>
  <c r="BY14" i="1" s="1"/>
  <c r="BY15" i="1" s="1"/>
  <c r="BY8" i="1"/>
  <c r="BZ9" i="1"/>
  <c r="CA9" i="1" l="1"/>
  <c r="BZ7" i="1"/>
  <c r="BZ10" i="1"/>
  <c r="BZ11" i="1" s="1"/>
  <c r="BZ12" i="1" s="1"/>
  <c r="BZ13" i="1" s="1"/>
  <c r="BZ14" i="1" s="1"/>
  <c r="BZ15" i="1" s="1"/>
  <c r="BZ8" i="1"/>
  <c r="CB9" i="1" l="1"/>
  <c r="CA7" i="1"/>
  <c r="CA10" i="1"/>
  <c r="CA11" i="1" s="1"/>
  <c r="CA12" i="1" s="1"/>
  <c r="CA13" i="1" s="1"/>
  <c r="CA14" i="1" s="1"/>
  <c r="CA15" i="1" s="1"/>
  <c r="CA8" i="1"/>
  <c r="CC9" i="1" l="1"/>
  <c r="CB7" i="1"/>
  <c r="CB10" i="1"/>
  <c r="CB11" i="1" s="1"/>
  <c r="CB12" i="1" s="1"/>
  <c r="CB13" i="1" s="1"/>
  <c r="CB14" i="1" s="1"/>
  <c r="CB15" i="1" s="1"/>
  <c r="CB8" i="1"/>
  <c r="CD9" i="1" l="1"/>
  <c r="CC7" i="1"/>
  <c r="CC10" i="1"/>
  <c r="CC11" i="1" s="1"/>
  <c r="CC12" i="1" s="1"/>
  <c r="CC13" i="1" s="1"/>
  <c r="CC14" i="1" s="1"/>
  <c r="CC15" i="1" s="1"/>
  <c r="CC8" i="1"/>
  <c r="CD8" i="1" l="1"/>
  <c r="CE9" i="1"/>
  <c r="CD7" i="1"/>
  <c r="CD10" i="1"/>
  <c r="CD11" i="1" s="1"/>
  <c r="CD12" i="1" s="1"/>
  <c r="CD13" i="1" s="1"/>
  <c r="CD14" i="1" s="1"/>
  <c r="CD15" i="1" s="1"/>
  <c r="CE8" i="1" l="1"/>
  <c r="CF9" i="1"/>
  <c r="CE10" i="1"/>
  <c r="CE11" i="1" s="1"/>
  <c r="CE12" i="1" s="1"/>
  <c r="CE13" i="1" s="1"/>
  <c r="CE14" i="1" s="1"/>
  <c r="CE15" i="1" s="1"/>
  <c r="CE7" i="1"/>
  <c r="CF10" i="1" l="1"/>
  <c r="CF11" i="1" s="1"/>
  <c r="CF12" i="1" s="1"/>
  <c r="CF13" i="1" s="1"/>
  <c r="CF14" i="1" s="1"/>
  <c r="CF15" i="1" s="1"/>
  <c r="CF8" i="1"/>
  <c r="CF7" i="1"/>
  <c r="CG9" i="1"/>
  <c r="CG7" i="1" l="1"/>
  <c r="CG10" i="1"/>
  <c r="CG11" i="1" s="1"/>
  <c r="CG12" i="1" s="1"/>
  <c r="CG13" i="1" s="1"/>
  <c r="CG14" i="1" s="1"/>
  <c r="CG15" i="1" s="1"/>
  <c r="CG8" i="1"/>
  <c r="CH9" i="1"/>
  <c r="CI9" i="1" l="1"/>
  <c r="CH7" i="1"/>
  <c r="CH10" i="1"/>
  <c r="CH11" i="1" s="1"/>
  <c r="CH12" i="1" s="1"/>
  <c r="CH13" i="1" s="1"/>
  <c r="CH14" i="1" s="1"/>
  <c r="CH15" i="1" s="1"/>
  <c r="CH8" i="1"/>
  <c r="CJ9" i="1" l="1"/>
  <c r="CI7" i="1"/>
  <c r="CI10" i="1"/>
  <c r="CI11" i="1" s="1"/>
  <c r="CI12" i="1" s="1"/>
  <c r="CI13" i="1" s="1"/>
  <c r="CI14" i="1" s="1"/>
  <c r="CI15" i="1" s="1"/>
  <c r="CI8" i="1"/>
  <c r="CK9" i="1" l="1"/>
  <c r="CJ7" i="1"/>
  <c r="CJ10" i="1"/>
  <c r="CJ11" i="1" s="1"/>
  <c r="CJ12" i="1" s="1"/>
  <c r="CJ13" i="1" s="1"/>
  <c r="CJ14" i="1" s="1"/>
  <c r="CJ15" i="1" s="1"/>
  <c r="CJ8" i="1"/>
  <c r="CL9" i="1" l="1"/>
  <c r="CK7" i="1"/>
  <c r="CK10" i="1"/>
  <c r="CK11" i="1" s="1"/>
  <c r="CK12" i="1" s="1"/>
  <c r="CK13" i="1" s="1"/>
  <c r="CK14" i="1" s="1"/>
  <c r="CK15" i="1" s="1"/>
  <c r="CK8" i="1"/>
  <c r="CL8" i="1" l="1"/>
  <c r="CM9" i="1"/>
  <c r="CL7" i="1"/>
  <c r="CL10" i="1"/>
  <c r="CL11" i="1" s="1"/>
  <c r="CL12" i="1" s="1"/>
  <c r="CL13" i="1" s="1"/>
  <c r="CL14" i="1" s="1"/>
  <c r="CL15" i="1" s="1"/>
  <c r="CM8" i="1" l="1"/>
  <c r="CM7" i="1"/>
  <c r="CM10" i="1"/>
  <c r="CM11" i="1" s="1"/>
  <c r="CM12" i="1" s="1"/>
  <c r="CM13" i="1" s="1"/>
  <c r="CM14" i="1" s="1"/>
  <c r="CM15" i="1" s="1"/>
</calcChain>
</file>

<file path=xl/sharedStrings.xml><?xml version="1.0" encoding="utf-8"?>
<sst xmlns="http://schemas.openxmlformats.org/spreadsheetml/2006/main" count="78" uniqueCount="44">
  <si>
    <t>Beginn</t>
  </si>
  <si>
    <t>Datum</t>
  </si>
  <si>
    <t>Ende</t>
  </si>
  <si>
    <t>Dauern</t>
  </si>
  <si>
    <t>in %</t>
  </si>
  <si>
    <t>Stand</t>
  </si>
  <si>
    <t>Aufgabe</t>
  </si>
  <si>
    <t>Bezeichnung</t>
  </si>
  <si>
    <t>ID</t>
  </si>
  <si>
    <t>P</t>
  </si>
  <si>
    <t>Projekt</t>
  </si>
  <si>
    <t>Verantwortlicher</t>
  </si>
  <si>
    <t>Mo</t>
  </si>
  <si>
    <t>Di</t>
  </si>
  <si>
    <t>Mi</t>
  </si>
  <si>
    <t>Do</t>
  </si>
  <si>
    <t>Fr</t>
  </si>
  <si>
    <t>Sa</t>
  </si>
  <si>
    <t>So</t>
  </si>
  <si>
    <t>KW</t>
  </si>
  <si>
    <t>Monat</t>
  </si>
  <si>
    <t>303.222.001</t>
  </si>
  <si>
    <t>Prozentualer Anteil</t>
  </si>
  <si>
    <t>Datum "HEUTE"</t>
  </si>
  <si>
    <t>Bestimmtes Datum</t>
  </si>
  <si>
    <t>Wochennummer des angegebenen Datums</t>
  </si>
  <si>
    <t>Montag</t>
  </si>
  <si>
    <t>Fester Starttag</t>
  </si>
  <si>
    <t>Referenz-Startdatum</t>
  </si>
  <si>
    <t>Prozess</t>
  </si>
  <si>
    <t>-----------------------</t>
  </si>
  <si>
    <t>Tag</t>
  </si>
  <si>
    <t>Texte</t>
  </si>
  <si>
    <t>303.222.002</t>
  </si>
  <si>
    <t>303.222.003</t>
  </si>
  <si>
    <t>303.222.004</t>
  </si>
  <si>
    <t>303.222.005</t>
  </si>
  <si>
    <t>Cette colonne sera masquée</t>
  </si>
  <si>
    <t>Contrôle</t>
  </si>
  <si>
    <t>26.05.2020</t>
  </si>
  <si>
    <t>Y a-t-il un moyen de faire fusionner les cellules lorsque le mois est identique ?</t>
  </si>
  <si>
    <t>Vert:
Travail effectué en %</t>
  </si>
  <si>
    <t>Rouge:
Si retard selon date du jour</t>
  </si>
  <si>
    <t>Bleu:
Période de la 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</si>
</sst>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mm/dd/yy;@"/>
    <numFmt numFmtId="166" formatCode="0&quot;%&quot;"/>
    <numFmt numFmtId="168" formatCode="00"/>
    <numFmt numFmtId="170" formatCode="dd/mm/yyyy;@"/>
    <numFmt numFmtId="171" formatCode="dd;@"/>
    <numFmt numFmtId="174" formatCode="[$-807]mmm;@"/>
    <numFmt numFmtId="177" formatCode="dd/mm/yy;@"/>
    <numFmt numFmtId="179" formatCode="yyyy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entury Gothic"/>
      <family val="1"/>
    </font>
    <font>
      <sz val="11"/>
      <color theme="1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Century Gothic"/>
      <family val="1"/>
    </font>
    <font>
      <sz val="10"/>
      <color theme="1"/>
      <name val="Century Gothic"/>
      <family val="2"/>
    </font>
    <font>
      <sz val="9"/>
      <color theme="1"/>
      <name val="Century Gothic"/>
      <family val="2"/>
    </font>
    <font>
      <b/>
      <sz val="9"/>
      <color theme="1"/>
      <name val="Century Gothic"/>
      <family val="2"/>
    </font>
    <font>
      <b/>
      <sz val="11"/>
      <color theme="1"/>
      <name val="Century Gothic"/>
      <family val="2"/>
    </font>
    <font>
      <sz val="8"/>
      <color theme="1"/>
      <name val="Century Gothic"/>
      <family val="2"/>
    </font>
    <font>
      <b/>
      <sz val="8"/>
      <color theme="1"/>
      <name val="Century Gothic"/>
      <family val="2"/>
    </font>
    <font>
      <b/>
      <sz val="12"/>
      <color rgb="FFC00000"/>
      <name val="Century Gothic"/>
      <family val="2"/>
    </font>
    <font>
      <b/>
      <sz val="20"/>
      <color theme="1"/>
      <name val="Century Gothic"/>
      <family val="2"/>
    </font>
    <font>
      <b/>
      <sz val="11"/>
      <color rgb="FFC00000"/>
      <name val="Century Gothic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797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hair">
        <color theme="0" tint="-0.349955748161259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hair">
        <color theme="0" tint="-0.34995574816125979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hair">
        <color theme="0" tint="-0.34995574816125979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1" tint="0.499984740745262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80">
    <xf numFmtId="0" fontId="0" fillId="0" borderId="0" xfId="0"/>
    <xf numFmtId="0" fontId="4" fillId="6" borderId="0" xfId="0" applyFont="1" applyFill="1"/>
    <xf numFmtId="0" fontId="4" fillId="6" borderId="0" xfId="0" applyFont="1" applyFill="1" applyAlignment="1">
      <alignment horizontal="center" vertical="center"/>
    </xf>
    <xf numFmtId="164" fontId="6" fillId="6" borderId="2" xfId="0" applyNumberFormat="1" applyFont="1" applyFill="1" applyBorder="1" applyAlignment="1">
      <alignment horizontal="center" vertical="center"/>
    </xf>
    <xf numFmtId="164" fontId="6" fillId="6" borderId="2" xfId="0" applyNumberFormat="1" applyFont="1" applyFill="1" applyBorder="1" applyAlignment="1">
      <alignment horizontal="left" vertical="center" indent="1"/>
    </xf>
    <xf numFmtId="166" fontId="3" fillId="6" borderId="0" xfId="1" applyNumberFormat="1" applyFont="1" applyFill="1" applyBorder="1" applyAlignment="1">
      <alignment horizontal="center" vertical="center"/>
    </xf>
    <xf numFmtId="164" fontId="5" fillId="3" borderId="3" xfId="0" applyNumberFormat="1" applyFont="1" applyFill="1" applyBorder="1" applyAlignment="1">
      <alignment horizontal="left" vertical="center" indent="1"/>
    </xf>
    <xf numFmtId="164" fontId="5" fillId="3" borderId="3" xfId="0" applyNumberFormat="1" applyFont="1" applyFill="1" applyBorder="1" applyAlignment="1">
      <alignment horizontal="center" vertical="center"/>
    </xf>
    <xf numFmtId="164" fontId="5" fillId="3" borderId="4" xfId="0" applyNumberFormat="1" applyFont="1" applyFill="1" applyBorder="1" applyAlignment="1">
      <alignment horizontal="left" vertical="center" indent="1"/>
    </xf>
    <xf numFmtId="0" fontId="9" fillId="3" borderId="5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6" fillId="6" borderId="0" xfId="0" applyFont="1" applyFill="1"/>
    <xf numFmtId="14" fontId="4" fillId="6" borderId="0" xfId="0" applyNumberFormat="1" applyFont="1" applyFill="1"/>
    <xf numFmtId="170" fontId="4" fillId="6" borderId="0" xfId="0" applyNumberFormat="1" applyFont="1" applyFill="1"/>
    <xf numFmtId="171" fontId="11" fillId="4" borderId="8" xfId="0" applyNumberFormat="1" applyFont="1" applyFill="1" applyBorder="1" applyAlignment="1">
      <alignment horizontal="center" vertical="center"/>
    </xf>
    <xf numFmtId="174" fontId="5" fillId="6" borderId="8" xfId="0" applyNumberFormat="1" applyFont="1" applyFill="1" applyBorder="1" applyAlignment="1">
      <alignment horizontal="center" vertical="center" textRotation="90"/>
    </xf>
    <xf numFmtId="171" fontId="11" fillId="6" borderId="8" xfId="0" applyNumberFormat="1" applyFont="1" applyFill="1" applyBorder="1" applyAlignment="1">
      <alignment horizontal="center" vertical="center"/>
    </xf>
    <xf numFmtId="171" fontId="11" fillId="9" borderId="8" xfId="0" applyNumberFormat="1" applyFont="1" applyFill="1" applyBorder="1" applyAlignment="1">
      <alignment horizontal="center" vertical="center"/>
    </xf>
    <xf numFmtId="171" fontId="11" fillId="10" borderId="8" xfId="0" applyNumberFormat="1" applyFont="1" applyFill="1" applyBorder="1" applyAlignment="1">
      <alignment horizontal="center" vertical="center"/>
    </xf>
    <xf numFmtId="171" fontId="11" fillId="12" borderId="8" xfId="0" applyNumberFormat="1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0" fillId="6" borderId="0" xfId="0" applyFill="1"/>
    <xf numFmtId="0" fontId="1" fillId="11" borderId="9" xfId="0" applyFont="1" applyFill="1" applyBorder="1" applyAlignment="1">
      <alignment horizontal="left" vertical="center" indent="1"/>
    </xf>
    <xf numFmtId="0" fontId="0" fillId="6" borderId="9" xfId="0" applyFill="1" applyBorder="1" applyAlignment="1">
      <alignment horizontal="left" vertical="center" indent="1"/>
    </xf>
    <xf numFmtId="174" fontId="5" fillId="12" borderId="8" xfId="0" applyNumberFormat="1" applyFont="1" applyFill="1" applyBorder="1" applyAlignment="1">
      <alignment horizontal="center" vertical="center" textRotation="90"/>
    </xf>
    <xf numFmtId="0" fontId="2" fillId="6" borderId="0" xfId="0" applyFont="1" applyFill="1" applyAlignment="1">
      <alignment vertical="center"/>
    </xf>
    <xf numFmtId="0" fontId="2" fillId="6" borderId="9" xfId="0" applyFont="1" applyFill="1" applyBorder="1" applyAlignment="1">
      <alignment vertical="center"/>
    </xf>
    <xf numFmtId="14" fontId="2" fillId="6" borderId="9" xfId="0" applyNumberFormat="1" applyFont="1" applyFill="1" applyBorder="1" applyAlignment="1">
      <alignment horizontal="left" vertical="center" indent="1"/>
    </xf>
    <xf numFmtId="168" fontId="2" fillId="6" borderId="9" xfId="0" applyNumberFormat="1" applyFont="1" applyFill="1" applyBorder="1" applyAlignment="1">
      <alignment horizontal="left" vertical="center" indent="1"/>
    </xf>
    <xf numFmtId="0" fontId="2" fillId="6" borderId="9" xfId="0" applyFont="1" applyFill="1" applyBorder="1" applyAlignment="1">
      <alignment horizontal="left" vertical="center" indent="1"/>
    </xf>
    <xf numFmtId="170" fontId="2" fillId="6" borderId="9" xfId="0" applyNumberFormat="1" applyFont="1" applyFill="1" applyBorder="1" applyAlignment="1">
      <alignment horizontal="left" vertical="center" indent="1"/>
    </xf>
    <xf numFmtId="0" fontId="4" fillId="6" borderId="0" xfId="0" applyFont="1" applyFill="1" applyBorder="1" applyAlignment="1">
      <alignment horizontal="left"/>
    </xf>
    <xf numFmtId="14" fontId="4" fillId="6" borderId="0" xfId="0" applyNumberFormat="1" applyFont="1" applyFill="1" applyBorder="1" applyAlignment="1">
      <alignment horizontal="left"/>
    </xf>
    <xf numFmtId="164" fontId="5" fillId="3" borderId="6" xfId="0" applyNumberFormat="1" applyFont="1" applyFill="1" applyBorder="1" applyAlignment="1">
      <alignment horizontal="left" vertical="center" indent="1"/>
    </xf>
    <xf numFmtId="0" fontId="0" fillId="6" borderId="9" xfId="0" quotePrefix="1" applyFill="1" applyBorder="1" applyAlignment="1">
      <alignment horizontal="left" vertical="center" indent="1"/>
    </xf>
    <xf numFmtId="177" fontId="10" fillId="6" borderId="11" xfId="0" applyNumberFormat="1" applyFont="1" applyFill="1" applyBorder="1" applyAlignment="1">
      <alignment horizontal="center" vertical="center"/>
    </xf>
    <xf numFmtId="177" fontId="10" fillId="6" borderId="7" xfId="0" applyNumberFormat="1" applyFont="1" applyFill="1" applyBorder="1" applyAlignment="1">
      <alignment horizontal="center" vertical="center"/>
    </xf>
    <xf numFmtId="164" fontId="7" fillId="6" borderId="2" xfId="0" applyNumberFormat="1" applyFont="1" applyFill="1" applyBorder="1" applyAlignment="1">
      <alignment horizontal="left" vertical="center" indent="1"/>
    </xf>
    <xf numFmtId="164" fontId="7" fillId="6" borderId="2" xfId="0" applyNumberFormat="1" applyFont="1" applyFill="1" applyBorder="1" applyAlignment="1">
      <alignment horizontal="center" vertical="center"/>
    </xf>
    <xf numFmtId="177" fontId="7" fillId="6" borderId="11" xfId="0" applyNumberFormat="1" applyFont="1" applyFill="1" applyBorder="1" applyAlignment="1">
      <alignment horizontal="center" vertical="center"/>
    </xf>
    <xf numFmtId="168" fontId="7" fillId="5" borderId="7" xfId="0" applyNumberFormat="1" applyFont="1" applyFill="1" applyBorder="1" applyAlignment="1">
      <alignment horizontal="center" vertical="center"/>
    </xf>
    <xf numFmtId="177" fontId="7" fillId="6" borderId="7" xfId="0" applyNumberFormat="1" applyFont="1" applyFill="1" applyBorder="1" applyAlignment="1">
      <alignment horizontal="center" vertical="center"/>
    </xf>
    <xf numFmtId="168" fontId="7" fillId="5" borderId="7" xfId="0" applyNumberFormat="1" applyFont="1" applyFill="1" applyBorder="1" applyAlignment="1">
      <alignment horizontal="center" vertical="center" shrinkToFit="1"/>
    </xf>
    <xf numFmtId="179" fontId="2" fillId="6" borderId="9" xfId="0" applyNumberFormat="1" applyFont="1" applyFill="1" applyBorder="1" applyAlignment="1">
      <alignment horizontal="left" vertical="center" indent="1"/>
    </xf>
    <xf numFmtId="0" fontId="12" fillId="3" borderId="5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168" fontId="6" fillId="6" borderId="7" xfId="0" applyNumberFormat="1" applyFont="1" applyFill="1" applyBorder="1" applyAlignment="1">
      <alignment horizontal="center" vertical="center"/>
    </xf>
    <xf numFmtId="0" fontId="4" fillId="6" borderId="0" xfId="0" quotePrefix="1" applyFont="1" applyFill="1"/>
    <xf numFmtId="0" fontId="10" fillId="6" borderId="0" xfId="0" quotePrefix="1" applyFont="1" applyFill="1"/>
    <xf numFmtId="168" fontId="6" fillId="6" borderId="11" xfId="0" applyNumberFormat="1" applyFont="1" applyFill="1" applyBorder="1" applyAlignment="1">
      <alignment horizontal="center" vertical="center"/>
    </xf>
    <xf numFmtId="168" fontId="6" fillId="6" borderId="10" xfId="0" applyNumberFormat="1" applyFont="1" applyFill="1" applyBorder="1" applyAlignment="1">
      <alignment horizontal="center" vertical="center"/>
    </xf>
    <xf numFmtId="168" fontId="6" fillId="6" borderId="1" xfId="0" applyNumberFormat="1" applyFont="1" applyFill="1" applyBorder="1" applyAlignment="1">
      <alignment horizontal="center" vertical="center"/>
    </xf>
    <xf numFmtId="0" fontId="4" fillId="7" borderId="0" xfId="0" applyFont="1" applyFill="1"/>
    <xf numFmtId="0" fontId="6" fillId="7" borderId="0" xfId="0" applyFont="1" applyFill="1"/>
    <xf numFmtId="174" fontId="12" fillId="7" borderId="0" xfId="0" applyNumberFormat="1" applyFont="1" applyFill="1" applyBorder="1" applyAlignment="1">
      <alignment horizontal="center" vertical="center" textRotation="90"/>
    </xf>
    <xf numFmtId="0" fontId="9" fillId="7" borderId="0" xfId="0" applyFont="1" applyFill="1" applyAlignment="1">
      <alignment horizontal="right"/>
    </xf>
    <xf numFmtId="0" fontId="8" fillId="7" borderId="0" xfId="0" applyFont="1" applyFill="1" applyAlignment="1">
      <alignment horizontal="right"/>
    </xf>
    <xf numFmtId="174" fontId="12" fillId="12" borderId="0" xfId="0" applyNumberFormat="1" applyFont="1" applyFill="1" applyBorder="1" applyAlignment="1">
      <alignment horizontal="center" vertical="center" textRotation="90"/>
    </xf>
    <xf numFmtId="0" fontId="9" fillId="12" borderId="0" xfId="0" applyFont="1" applyFill="1" applyAlignment="1">
      <alignment horizontal="right"/>
    </xf>
    <xf numFmtId="0" fontId="8" fillId="12" borderId="0" xfId="0" applyFont="1" applyFill="1" applyAlignment="1">
      <alignment horizontal="right"/>
    </xf>
    <xf numFmtId="0" fontId="4" fillId="12" borderId="0" xfId="0" applyFont="1" applyFill="1"/>
    <xf numFmtId="0" fontId="6" fillId="12" borderId="0" xfId="0" applyFont="1" applyFill="1"/>
    <xf numFmtId="166" fontId="3" fillId="12" borderId="0" xfId="1" applyNumberFormat="1" applyFont="1" applyFill="1" applyBorder="1" applyAlignment="1">
      <alignment horizontal="center" vertical="center"/>
    </xf>
    <xf numFmtId="9" fontId="7" fillId="6" borderId="7" xfId="0" applyNumberFormat="1" applyFont="1" applyFill="1" applyBorder="1" applyAlignment="1">
      <alignment horizontal="center" vertical="center"/>
    </xf>
    <xf numFmtId="0" fontId="13" fillId="6" borderId="0" xfId="0" applyFont="1" applyFill="1" applyAlignment="1">
      <alignment horizontal="center" textRotation="90"/>
    </xf>
    <xf numFmtId="9" fontId="0" fillId="6" borderId="9" xfId="0" applyNumberFormat="1" applyFill="1" applyBorder="1" applyAlignment="1">
      <alignment horizontal="left" vertical="center" indent="1"/>
    </xf>
    <xf numFmtId="0" fontId="7" fillId="6" borderId="7" xfId="0" applyFont="1" applyFill="1" applyBorder="1" applyAlignment="1">
      <alignment horizontal="center" vertical="center" shrinkToFit="1"/>
    </xf>
    <xf numFmtId="0" fontId="14" fillId="12" borderId="0" xfId="0" applyFont="1" applyFill="1" applyAlignment="1">
      <alignment horizontal="left" vertical="center"/>
    </xf>
    <xf numFmtId="0" fontId="14" fillId="12" borderId="12" xfId="0" applyFont="1" applyFill="1" applyBorder="1" applyAlignment="1">
      <alignment horizontal="left" vertical="center"/>
    </xf>
    <xf numFmtId="174" fontId="5" fillId="2" borderId="8" xfId="0" applyNumberFormat="1" applyFont="1" applyFill="1" applyBorder="1" applyAlignment="1">
      <alignment horizontal="center" vertical="center" textRotation="90"/>
    </xf>
    <xf numFmtId="0" fontId="15" fillId="6" borderId="0" xfId="0" applyFont="1" applyFill="1" applyAlignment="1">
      <alignment horizontal="center" vertical="center" wrapText="1"/>
    </xf>
    <xf numFmtId="168" fontId="6" fillId="13" borderId="11" xfId="0" applyNumberFormat="1" applyFont="1" applyFill="1" applyBorder="1" applyAlignment="1">
      <alignment horizontal="center" vertical="center"/>
    </xf>
    <xf numFmtId="168" fontId="6" fillId="13" borderId="10" xfId="0" applyNumberFormat="1" applyFont="1" applyFill="1" applyBorder="1" applyAlignment="1">
      <alignment horizontal="center" vertical="center"/>
    </xf>
    <xf numFmtId="168" fontId="6" fillId="14" borderId="10" xfId="0" applyNumberFormat="1" applyFont="1" applyFill="1" applyBorder="1" applyAlignment="1">
      <alignment horizontal="center" vertical="center"/>
    </xf>
    <xf numFmtId="168" fontId="6" fillId="8" borderId="10" xfId="0" applyNumberFormat="1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 vertical="center" wrapText="1"/>
    </xf>
    <xf numFmtId="0" fontId="8" fillId="6" borderId="0" xfId="0" applyFont="1" applyFill="1" applyAlignment="1">
      <alignment horizontal="center" vertical="center"/>
    </xf>
  </cellXfs>
  <cellStyles count="2">
    <cellStyle name="Normal" xfId="0" builtinId="0"/>
    <cellStyle name="Percent" xfId="1"/>
  </cellStyles>
  <dxfs count="26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9797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ont>
        <color auto="1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3" tint="0.39994506668294322"/>
        </patternFill>
      </fill>
    </dxf>
  </dxfs>
  <tableStyles count="0" defaultTableStyle="TableStyleMedium2" defaultPivotStyle="PivotStyleLight16"/>
  <colors>
    <mruColors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826"/>
  <ax:ocxPr ax:name="_ExtentY" ax:value="344"/>
  <ax:ocxPr ax:name="_Version" ax:value="393216"/>
  <ax:ocxPr ax:name="Format" ax:value="1347747841"/>
  <ax:ocxPr ax:name="CurrentDate" ax:value="43977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9524</xdr:colOff>
          <xdr:row>10</xdr:row>
          <xdr:rowOff>19049</xdr:rowOff>
        </xdr:from>
        <xdr:to>
          <xdr:col>12</xdr:col>
          <xdr:colOff>200024</xdr:colOff>
          <xdr:row>11</xdr:row>
          <xdr:rowOff>123824</xdr:rowOff>
        </xdr:to>
        <xdr:sp macro="" textlink="">
          <xdr:nvSpPr>
            <xdr:cNvPr id="1033" name="DTPicker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781050</xdr:colOff>
      <xdr:row>1</xdr:row>
      <xdr:rowOff>28575</xdr:rowOff>
    </xdr:from>
    <xdr:to>
      <xdr:col>12</xdr:col>
      <xdr:colOff>714375</xdr:colOff>
      <xdr:row>2</xdr:row>
      <xdr:rowOff>104775</xdr:rowOff>
    </xdr:to>
    <xdr:sp macro="[0]!Afficher_Contrôle" textlink="">
      <xdr:nvSpPr>
        <xdr:cNvPr id="2" name="Rectangle 1"/>
        <xdr:cNvSpPr/>
      </xdr:nvSpPr>
      <xdr:spPr>
        <a:xfrm>
          <a:off x="9286875" y="266700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Afficher contrôle</a:t>
          </a:r>
        </a:p>
      </xdr:txBody>
    </xdr:sp>
    <xdr:clientData/>
  </xdr:twoCellAnchor>
  <xdr:twoCellAnchor>
    <xdr:from>
      <xdr:col>10</xdr:col>
      <xdr:colOff>800100</xdr:colOff>
      <xdr:row>2</xdr:row>
      <xdr:rowOff>142875</xdr:rowOff>
    </xdr:from>
    <xdr:to>
      <xdr:col>13</xdr:col>
      <xdr:colOff>9525</xdr:colOff>
      <xdr:row>3</xdr:row>
      <xdr:rowOff>219075</xdr:rowOff>
    </xdr:to>
    <xdr:sp macro="[0]!Masquer_Contrôle" textlink="">
      <xdr:nvSpPr>
        <xdr:cNvPr id="6" name="Rectangle 5"/>
        <xdr:cNvSpPr/>
      </xdr:nvSpPr>
      <xdr:spPr>
        <a:xfrm>
          <a:off x="9210675" y="619125"/>
          <a:ext cx="10096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Masquer contrôle</a:t>
          </a:r>
        </a:p>
      </xdr:txBody>
    </xdr:sp>
    <xdr:clientData/>
  </xdr:twoCellAnchor>
  <xdr:twoCellAnchor>
    <xdr:from>
      <xdr:col>29</xdr:col>
      <xdr:colOff>152400</xdr:colOff>
      <xdr:row>5</xdr:row>
      <xdr:rowOff>95250</xdr:rowOff>
    </xdr:from>
    <xdr:to>
      <xdr:col>35</xdr:col>
      <xdr:colOff>95250</xdr:colOff>
      <xdr:row>7</xdr:row>
      <xdr:rowOff>171450</xdr:rowOff>
    </xdr:to>
    <xdr:sp macro="" textlink="">
      <xdr:nvSpPr>
        <xdr:cNvPr id="3" name="Ellipse 2"/>
        <xdr:cNvSpPr/>
      </xdr:nvSpPr>
      <xdr:spPr>
        <a:xfrm>
          <a:off x="15659100" y="1533525"/>
          <a:ext cx="1428750" cy="800100"/>
        </a:xfrm>
        <a:prstGeom prst="ellipse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30</xdr:col>
      <xdr:colOff>204787</xdr:colOff>
      <xdr:row>3</xdr:row>
      <xdr:rowOff>42864</xdr:rowOff>
    </xdr:from>
    <xdr:to>
      <xdr:col>33</xdr:col>
      <xdr:colOff>100012</xdr:colOff>
      <xdr:row>5</xdr:row>
      <xdr:rowOff>23814</xdr:rowOff>
    </xdr:to>
    <xdr:sp macro="" textlink="">
      <xdr:nvSpPr>
        <xdr:cNvPr id="4" name="Flèche droite 3"/>
        <xdr:cNvSpPr/>
      </xdr:nvSpPr>
      <xdr:spPr>
        <a:xfrm rot="5400000">
          <a:off x="15925800" y="790576"/>
          <a:ext cx="704850" cy="638175"/>
        </a:xfrm>
        <a:prstGeom prst="right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14</xdr:col>
      <xdr:colOff>259869</xdr:colOff>
      <xdr:row>26</xdr:row>
      <xdr:rowOff>19023</xdr:rowOff>
    </xdr:from>
    <xdr:to>
      <xdr:col>18</xdr:col>
      <xdr:colOff>47769</xdr:colOff>
      <xdr:row>27</xdr:row>
      <xdr:rowOff>203049</xdr:rowOff>
    </xdr:to>
    <xdr:sp macro="" textlink="">
      <xdr:nvSpPr>
        <xdr:cNvPr id="5" name="Flèche droite 4"/>
        <xdr:cNvSpPr/>
      </xdr:nvSpPr>
      <xdr:spPr>
        <a:xfrm rot="19208941">
          <a:off x="11242194" y="6181698"/>
          <a:ext cx="1588125" cy="42215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15</xdr:col>
      <xdr:colOff>548697</xdr:colOff>
      <xdr:row>24</xdr:row>
      <xdr:rowOff>60505</xdr:rowOff>
    </xdr:from>
    <xdr:to>
      <xdr:col>17</xdr:col>
      <xdr:colOff>170748</xdr:colOff>
      <xdr:row>32</xdr:row>
      <xdr:rowOff>157962</xdr:rowOff>
    </xdr:to>
    <xdr:sp macro="" textlink="">
      <xdr:nvSpPr>
        <xdr:cNvPr id="11" name="Flèche droite 10"/>
        <xdr:cNvSpPr/>
      </xdr:nvSpPr>
      <xdr:spPr>
        <a:xfrm rot="18809312">
          <a:off x="11493344" y="6537083"/>
          <a:ext cx="2002457" cy="42215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19</xdr:col>
      <xdr:colOff>20881</xdr:colOff>
      <xdr:row>24</xdr:row>
      <xdr:rowOff>109945</xdr:rowOff>
    </xdr:from>
    <xdr:to>
      <xdr:col>20</xdr:col>
      <xdr:colOff>195382</xdr:colOff>
      <xdr:row>33</xdr:row>
      <xdr:rowOff>141800</xdr:rowOff>
    </xdr:to>
    <xdr:sp macro="" textlink="">
      <xdr:nvSpPr>
        <xdr:cNvPr id="12" name="Flèche droite 11"/>
        <xdr:cNvSpPr/>
      </xdr:nvSpPr>
      <xdr:spPr>
        <a:xfrm rot="18252175">
          <a:off x="12174667" y="6672784"/>
          <a:ext cx="2174980" cy="42215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N35"/>
  <sheetViews>
    <sheetView tabSelected="1" topLeftCell="B7" zoomScaleNormal="100" workbookViewId="0">
      <selection activeCell="AB36" sqref="AB36"/>
    </sheetView>
  </sheetViews>
  <sheetFormatPr baseColWidth="10" defaultRowHeight="18.75" customHeight="1" x14ac:dyDescent="0.3"/>
  <cols>
    <col min="1" max="1" width="7" style="1" hidden="1" customWidth="1"/>
    <col min="2" max="2" width="2.85546875" style="1" customWidth="1"/>
    <col min="3" max="3" width="17.28515625" style="1" customWidth="1"/>
    <col min="4" max="4" width="3.5703125" style="1" customWidth="1"/>
    <col min="5" max="5" width="32.5703125" style="1" customWidth="1"/>
    <col min="6" max="6" width="21.5703125" style="1" customWidth="1"/>
    <col min="7" max="7" width="10.7109375" style="1" customWidth="1"/>
    <col min="8" max="8" width="17.7109375" style="1" customWidth="1"/>
    <col min="9" max="9" width="12.7109375" style="2" customWidth="1"/>
    <col min="10" max="10" width="7.140625" style="2" customWidth="1"/>
    <col min="11" max="11" width="12.7109375" style="2" customWidth="1"/>
    <col min="12" max="12" width="7.140625" style="2" customWidth="1"/>
    <col min="13" max="13" width="10.28515625" style="2" customWidth="1"/>
    <col min="14" max="14" width="8.42578125" style="1" customWidth="1"/>
    <col min="15" max="15" width="11.28515625" style="1" customWidth="1"/>
    <col min="16" max="16" width="8.42578125" style="1" customWidth="1"/>
    <col min="17" max="17" width="3.5703125" style="1" customWidth="1"/>
    <col min="18" max="35" width="3.7109375" style="1" customWidth="1"/>
    <col min="36" max="36" width="4.140625" style="24" customWidth="1"/>
    <col min="37" max="37" width="4.42578125" style="24" customWidth="1"/>
    <col min="38" max="91" width="3.140625" style="24" customWidth="1"/>
    <col min="92" max="92" width="3.5703125" style="1" customWidth="1"/>
    <col min="93" max="16384" width="11.42578125" style="1"/>
  </cols>
  <sheetData>
    <row r="1" spans="1:92" ht="18.75" customHeight="1" x14ac:dyDescent="0.3">
      <c r="O1" s="67" t="s">
        <v>37</v>
      </c>
      <c r="AC1" s="73" t="s">
        <v>40</v>
      </c>
      <c r="AD1" s="73"/>
      <c r="AE1" s="73"/>
      <c r="AF1" s="73"/>
      <c r="AG1" s="73"/>
      <c r="AH1" s="73"/>
      <c r="AI1" s="73"/>
      <c r="AJ1" s="73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2" ht="18.75" customHeight="1" x14ac:dyDescent="0.3">
      <c r="O2" s="67"/>
      <c r="AC2" s="73"/>
      <c r="AD2" s="73"/>
      <c r="AE2" s="73"/>
      <c r="AF2" s="73"/>
      <c r="AG2" s="73"/>
      <c r="AH2" s="73"/>
      <c r="AI2" s="73"/>
      <c r="AJ2" s="73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2" ht="18.75" customHeight="1" x14ac:dyDescent="0.3">
      <c r="A3" s="15" t="s">
        <v>39</v>
      </c>
      <c r="C3" s="35"/>
      <c r="F3" s="50"/>
      <c r="O3" s="67"/>
      <c r="AC3" s="73"/>
      <c r="AD3" s="73"/>
      <c r="AE3" s="73"/>
      <c r="AF3" s="73"/>
      <c r="AG3" s="73"/>
      <c r="AH3" s="73"/>
      <c r="AI3" s="73"/>
      <c r="AJ3" s="73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2" ht="18.75" customHeight="1" x14ac:dyDescent="0.3">
      <c r="F4" s="51"/>
      <c r="O4" s="67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2" ht="38.25" customHeight="1" x14ac:dyDescent="0.3">
      <c r="C5" s="14"/>
      <c r="F5" s="50"/>
      <c r="O5" s="67"/>
      <c r="Q5" s="63"/>
      <c r="R5" s="70" t="s">
        <v>38</v>
      </c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63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2" ht="25.5" customHeight="1" x14ac:dyDescent="0.3">
      <c r="F6" s="51"/>
      <c r="O6" s="67"/>
      <c r="Q6" s="63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63"/>
      <c r="AK6" s="55"/>
      <c r="AL6" s="55"/>
      <c r="AM6" s="55"/>
      <c r="AN6" s="55"/>
      <c r="AO6" s="55"/>
      <c r="AP6" s="55"/>
      <c r="AQ6" s="55"/>
      <c r="AR6" s="55"/>
      <c r="AS6" s="55"/>
      <c r="AT6" s="55"/>
      <c r="AU6" s="55"/>
      <c r="AV6" s="55"/>
      <c r="AW6" s="55"/>
      <c r="AX6" s="55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  <c r="BL6" s="55"/>
      <c r="BM6" s="55"/>
      <c r="BN6" s="55"/>
      <c r="BO6" s="55"/>
      <c r="BP6" s="55"/>
      <c r="BQ6" s="55"/>
      <c r="BR6" s="55"/>
      <c r="BS6" s="55"/>
      <c r="BT6" s="55"/>
      <c r="BU6" s="55"/>
      <c r="BV6" s="55"/>
      <c r="BW6" s="55"/>
      <c r="BX6" s="55"/>
      <c r="BY6" s="55"/>
      <c r="BZ6" s="55"/>
      <c r="CA6" s="55"/>
      <c r="CB6" s="55"/>
      <c r="CC6" s="55"/>
      <c r="CD6" s="55"/>
      <c r="CE6" s="55"/>
      <c r="CF6" s="55"/>
      <c r="CG6" s="55"/>
      <c r="CH6" s="55"/>
      <c r="CI6" s="55"/>
      <c r="CJ6" s="55"/>
      <c r="CK6" s="55"/>
      <c r="CL6" s="55"/>
      <c r="CM6" s="55"/>
      <c r="CN6" s="55"/>
    </row>
    <row r="7" spans="1:92" ht="31.5" customHeight="1" x14ac:dyDescent="0.3">
      <c r="O7" s="67"/>
      <c r="Q7" s="60" t="s">
        <v>20</v>
      </c>
      <c r="R7" s="72">
        <f t="shared" ref="R7:T7" ca="1" si="0">R9</f>
        <v>43955</v>
      </c>
      <c r="S7" s="72">
        <f t="shared" ca="1" si="0"/>
        <v>43962</v>
      </c>
      <c r="T7" s="72">
        <f t="shared" ca="1" si="0"/>
        <v>43969</v>
      </c>
      <c r="U7" s="27">
        <f ca="1">U9</f>
        <v>43976</v>
      </c>
      <c r="V7" s="17">
        <f t="shared" ref="V7:AI7" ca="1" si="1">V9</f>
        <v>43983</v>
      </c>
      <c r="W7" s="17">
        <f t="shared" ca="1" si="1"/>
        <v>43990</v>
      </c>
      <c r="X7" s="17">
        <f t="shared" ca="1" si="1"/>
        <v>43997</v>
      </c>
      <c r="Y7" s="17">
        <f t="shared" ca="1" si="1"/>
        <v>44004</v>
      </c>
      <c r="Z7" s="17">
        <f t="shared" ca="1" si="1"/>
        <v>44011</v>
      </c>
      <c r="AA7" s="17">
        <f t="shared" ca="1" si="1"/>
        <v>44018</v>
      </c>
      <c r="AB7" s="17">
        <f t="shared" ca="1" si="1"/>
        <v>44025</v>
      </c>
      <c r="AC7" s="17">
        <f t="shared" ca="1" si="1"/>
        <v>44032</v>
      </c>
      <c r="AD7" s="17">
        <f t="shared" ca="1" si="1"/>
        <v>44039</v>
      </c>
      <c r="AE7" s="17">
        <f t="shared" ca="1" si="1"/>
        <v>44046</v>
      </c>
      <c r="AF7" s="17">
        <f t="shared" ca="1" si="1"/>
        <v>44053</v>
      </c>
      <c r="AG7" s="17">
        <f t="shared" ca="1" si="1"/>
        <v>44060</v>
      </c>
      <c r="AH7" s="17">
        <f t="shared" ca="1" si="1"/>
        <v>44067</v>
      </c>
      <c r="AI7" s="17">
        <f t="shared" ca="1" si="1"/>
        <v>44074</v>
      </c>
      <c r="AJ7" s="63"/>
      <c r="AK7" s="57" t="s">
        <v>20</v>
      </c>
      <c r="AL7" s="17">
        <f t="shared" ref="AL7:AM7" ca="1" si="2">AL9</f>
        <v>43831</v>
      </c>
      <c r="AM7" s="17">
        <f t="shared" ca="1" si="2"/>
        <v>43838</v>
      </c>
      <c r="AN7" s="17">
        <f t="shared" ref="AN7:BH7" ca="1" si="3">AN9</f>
        <v>43845</v>
      </c>
      <c r="AO7" s="17">
        <f t="shared" ca="1" si="3"/>
        <v>43852</v>
      </c>
      <c r="AP7" s="17">
        <f t="shared" ca="1" si="3"/>
        <v>43859</v>
      </c>
      <c r="AQ7" s="17">
        <f t="shared" ca="1" si="3"/>
        <v>43866</v>
      </c>
      <c r="AR7" s="17">
        <f t="shared" ca="1" si="3"/>
        <v>43873</v>
      </c>
      <c r="AS7" s="17">
        <f t="shared" ca="1" si="3"/>
        <v>43880</v>
      </c>
      <c r="AT7" s="17">
        <f t="shared" ca="1" si="3"/>
        <v>43887</v>
      </c>
      <c r="AU7" s="17">
        <f t="shared" ca="1" si="3"/>
        <v>43894</v>
      </c>
      <c r="AV7" s="17">
        <f t="shared" ca="1" si="3"/>
        <v>43901</v>
      </c>
      <c r="AW7" s="17">
        <f t="shared" ca="1" si="3"/>
        <v>43908</v>
      </c>
      <c r="AX7" s="17">
        <f t="shared" ca="1" si="3"/>
        <v>43915</v>
      </c>
      <c r="AY7" s="17">
        <f t="shared" ca="1" si="3"/>
        <v>43922</v>
      </c>
      <c r="AZ7" s="17">
        <f t="shared" ca="1" si="3"/>
        <v>43929</v>
      </c>
      <c r="BA7" s="17">
        <f t="shared" ca="1" si="3"/>
        <v>43936</v>
      </c>
      <c r="BB7" s="17">
        <f t="shared" ca="1" si="3"/>
        <v>43943</v>
      </c>
      <c r="BC7" s="17">
        <f t="shared" ca="1" si="3"/>
        <v>43950</v>
      </c>
      <c r="BD7" s="17">
        <f t="shared" ca="1" si="3"/>
        <v>43957</v>
      </c>
      <c r="BE7" s="17">
        <f t="shared" ca="1" si="3"/>
        <v>43964</v>
      </c>
      <c r="BF7" s="17">
        <f t="shared" ca="1" si="3"/>
        <v>43971</v>
      </c>
      <c r="BG7" s="17">
        <f t="shared" ca="1" si="3"/>
        <v>43978</v>
      </c>
      <c r="BH7" s="17">
        <f t="shared" ca="1" si="3"/>
        <v>43985</v>
      </c>
      <c r="BI7" s="17">
        <f t="shared" ref="BI7:CM7" ca="1" si="4">BI9</f>
        <v>43992</v>
      </c>
      <c r="BJ7" s="17">
        <f t="shared" ca="1" si="4"/>
        <v>43999</v>
      </c>
      <c r="BK7" s="17">
        <f t="shared" ca="1" si="4"/>
        <v>44006</v>
      </c>
      <c r="BL7" s="17">
        <f t="shared" ca="1" si="4"/>
        <v>44013</v>
      </c>
      <c r="BM7" s="17">
        <f t="shared" ca="1" si="4"/>
        <v>44020</v>
      </c>
      <c r="BN7" s="17">
        <f t="shared" ca="1" si="4"/>
        <v>44027</v>
      </c>
      <c r="BO7" s="17">
        <f t="shared" ca="1" si="4"/>
        <v>44034</v>
      </c>
      <c r="BP7" s="17">
        <f t="shared" ca="1" si="4"/>
        <v>44041</v>
      </c>
      <c r="BQ7" s="17">
        <f t="shared" ca="1" si="4"/>
        <v>44048</v>
      </c>
      <c r="BR7" s="17">
        <f t="shared" ca="1" si="4"/>
        <v>44055</v>
      </c>
      <c r="BS7" s="17">
        <f t="shared" ca="1" si="4"/>
        <v>44062</v>
      </c>
      <c r="BT7" s="17">
        <f t="shared" ca="1" si="4"/>
        <v>44069</v>
      </c>
      <c r="BU7" s="17">
        <f t="shared" ca="1" si="4"/>
        <v>44076</v>
      </c>
      <c r="BV7" s="17">
        <f t="shared" ca="1" si="4"/>
        <v>44083</v>
      </c>
      <c r="BW7" s="17">
        <f t="shared" ca="1" si="4"/>
        <v>44090</v>
      </c>
      <c r="BX7" s="17">
        <f t="shared" ca="1" si="4"/>
        <v>44097</v>
      </c>
      <c r="BY7" s="17">
        <f t="shared" ca="1" si="4"/>
        <v>44104</v>
      </c>
      <c r="BZ7" s="17">
        <f t="shared" ca="1" si="4"/>
        <v>44111</v>
      </c>
      <c r="CA7" s="17">
        <f t="shared" ca="1" si="4"/>
        <v>44118</v>
      </c>
      <c r="CB7" s="17">
        <f t="shared" ca="1" si="4"/>
        <v>44125</v>
      </c>
      <c r="CC7" s="17">
        <f t="shared" ca="1" si="4"/>
        <v>44132</v>
      </c>
      <c r="CD7" s="17">
        <f t="shared" ca="1" si="4"/>
        <v>44139</v>
      </c>
      <c r="CE7" s="17">
        <f t="shared" ca="1" si="4"/>
        <v>44146</v>
      </c>
      <c r="CF7" s="17">
        <f t="shared" ca="1" si="4"/>
        <v>44153</v>
      </c>
      <c r="CG7" s="17">
        <f t="shared" ca="1" si="4"/>
        <v>44160</v>
      </c>
      <c r="CH7" s="17">
        <f t="shared" ca="1" si="4"/>
        <v>44167</v>
      </c>
      <c r="CI7" s="17">
        <f t="shared" ca="1" si="4"/>
        <v>44174</v>
      </c>
      <c r="CJ7" s="17">
        <f t="shared" ca="1" si="4"/>
        <v>44181</v>
      </c>
      <c r="CK7" s="17">
        <f t="shared" ca="1" si="4"/>
        <v>44188</v>
      </c>
      <c r="CL7" s="17">
        <f t="shared" ca="1" si="4"/>
        <v>44195</v>
      </c>
      <c r="CM7" s="17">
        <f t="shared" ca="1" si="4"/>
        <v>44202</v>
      </c>
      <c r="CN7" s="55"/>
    </row>
    <row r="8" spans="1:92" ht="15" customHeight="1" x14ac:dyDescent="0.3">
      <c r="F8" s="50"/>
      <c r="G8" s="14"/>
      <c r="H8" s="14"/>
      <c r="O8" s="67"/>
      <c r="Q8" s="61" t="s">
        <v>19</v>
      </c>
      <c r="R8" s="23">
        <f t="shared" ref="R8" ca="1" si="5">WEEKNUM(R9)</f>
        <v>19</v>
      </c>
      <c r="S8" s="23">
        <f t="shared" ref="S8" ca="1" si="6">WEEKNUM(S9)</f>
        <v>20</v>
      </c>
      <c r="T8" s="23">
        <f t="shared" ref="T8" ca="1" si="7">WEEKNUM(T9)</f>
        <v>21</v>
      </c>
      <c r="U8" s="22">
        <f ca="1">WEEKNUM(U9)</f>
        <v>22</v>
      </c>
      <c r="V8" s="23">
        <f t="shared" ref="V8:AI8" ca="1" si="8">WEEKNUM(V9)</f>
        <v>23</v>
      </c>
      <c r="W8" s="23">
        <f t="shared" ca="1" si="8"/>
        <v>24</v>
      </c>
      <c r="X8" s="23">
        <f t="shared" ca="1" si="8"/>
        <v>25</v>
      </c>
      <c r="Y8" s="23">
        <f t="shared" ca="1" si="8"/>
        <v>26</v>
      </c>
      <c r="Z8" s="23">
        <f t="shared" ca="1" si="8"/>
        <v>27</v>
      </c>
      <c r="AA8" s="23">
        <f t="shared" ca="1" si="8"/>
        <v>28</v>
      </c>
      <c r="AB8" s="23">
        <f t="shared" ca="1" si="8"/>
        <v>29</v>
      </c>
      <c r="AC8" s="23">
        <f t="shared" ca="1" si="8"/>
        <v>30</v>
      </c>
      <c r="AD8" s="23">
        <f t="shared" ca="1" si="8"/>
        <v>31</v>
      </c>
      <c r="AE8" s="23">
        <f t="shared" ca="1" si="8"/>
        <v>32</v>
      </c>
      <c r="AF8" s="23">
        <f t="shared" ca="1" si="8"/>
        <v>33</v>
      </c>
      <c r="AG8" s="23">
        <f t="shared" ca="1" si="8"/>
        <v>34</v>
      </c>
      <c r="AH8" s="23">
        <f t="shared" ca="1" si="8"/>
        <v>35</v>
      </c>
      <c r="AI8" s="23">
        <f t="shared" ca="1" si="8"/>
        <v>36</v>
      </c>
      <c r="AJ8" s="63"/>
      <c r="AK8" s="58" t="s">
        <v>19</v>
      </c>
      <c r="AL8" s="23">
        <f t="shared" ref="AL8:AM8" ca="1" si="9">WEEKNUM(AL9)</f>
        <v>1</v>
      </c>
      <c r="AM8" s="23">
        <f t="shared" ca="1" si="9"/>
        <v>2</v>
      </c>
      <c r="AN8" s="23">
        <f t="shared" ref="AN8" ca="1" si="10">WEEKNUM(AN9)</f>
        <v>3</v>
      </c>
      <c r="AO8" s="23">
        <f t="shared" ref="AO8" ca="1" si="11">WEEKNUM(AO9)</f>
        <v>4</v>
      </c>
      <c r="AP8" s="23">
        <f t="shared" ref="AP8" ca="1" si="12">WEEKNUM(AP9)</f>
        <v>5</v>
      </c>
      <c r="AQ8" s="23">
        <f t="shared" ref="AQ8" ca="1" si="13">WEEKNUM(AQ9)</f>
        <v>6</v>
      </c>
      <c r="AR8" s="23">
        <f t="shared" ref="AR8" ca="1" si="14">WEEKNUM(AR9)</f>
        <v>7</v>
      </c>
      <c r="AS8" s="23">
        <f t="shared" ref="AS8" ca="1" si="15">WEEKNUM(AS9)</f>
        <v>8</v>
      </c>
      <c r="AT8" s="23">
        <f t="shared" ref="AT8" ca="1" si="16">WEEKNUM(AT9)</f>
        <v>9</v>
      </c>
      <c r="AU8" s="23">
        <f t="shared" ref="AU8" ca="1" si="17">WEEKNUM(AU9)</f>
        <v>10</v>
      </c>
      <c r="AV8" s="23">
        <f t="shared" ref="AV8" ca="1" si="18">WEEKNUM(AV9)</f>
        <v>11</v>
      </c>
      <c r="AW8" s="23">
        <f t="shared" ref="AW8" ca="1" si="19">WEEKNUM(AW9)</f>
        <v>12</v>
      </c>
      <c r="AX8" s="23">
        <f t="shared" ref="AX8" ca="1" si="20">WEEKNUM(AX9)</f>
        <v>13</v>
      </c>
      <c r="AY8" s="23">
        <f t="shared" ref="AY8" ca="1" si="21">WEEKNUM(AY9)</f>
        <v>14</v>
      </c>
      <c r="AZ8" s="23">
        <f t="shared" ref="AZ8" ca="1" si="22">WEEKNUM(AZ9)</f>
        <v>15</v>
      </c>
      <c r="BA8" s="23">
        <f t="shared" ref="BA8" ca="1" si="23">WEEKNUM(BA9)</f>
        <v>16</v>
      </c>
      <c r="BB8" s="23">
        <f t="shared" ref="BB8" ca="1" si="24">WEEKNUM(BB9)</f>
        <v>17</v>
      </c>
      <c r="BC8" s="23">
        <f t="shared" ref="BC8" ca="1" si="25">WEEKNUM(BC9)</f>
        <v>18</v>
      </c>
      <c r="BD8" s="23">
        <f t="shared" ref="BD8" ca="1" si="26">WEEKNUM(BD9)</f>
        <v>19</v>
      </c>
      <c r="BE8" s="23">
        <f t="shared" ref="BE8" ca="1" si="27">WEEKNUM(BE9)</f>
        <v>20</v>
      </c>
      <c r="BF8" s="23">
        <f t="shared" ref="BF8" ca="1" si="28">WEEKNUM(BF9)</f>
        <v>21</v>
      </c>
      <c r="BG8" s="23">
        <f t="shared" ref="BG8" ca="1" si="29">WEEKNUM(BG9)</f>
        <v>22</v>
      </c>
      <c r="BH8" s="23">
        <f t="shared" ref="BH8" ca="1" si="30">WEEKNUM(BH9)</f>
        <v>23</v>
      </c>
      <c r="BI8" s="23">
        <f t="shared" ref="BI8" ca="1" si="31">WEEKNUM(BI9)</f>
        <v>24</v>
      </c>
      <c r="BJ8" s="23">
        <f t="shared" ref="BJ8" ca="1" si="32">WEEKNUM(BJ9)</f>
        <v>25</v>
      </c>
      <c r="BK8" s="23">
        <f t="shared" ref="BK8" ca="1" si="33">WEEKNUM(BK9)</f>
        <v>26</v>
      </c>
      <c r="BL8" s="23">
        <f t="shared" ref="BL8" ca="1" si="34">WEEKNUM(BL9)</f>
        <v>27</v>
      </c>
      <c r="BM8" s="23">
        <f t="shared" ref="BM8" ca="1" si="35">WEEKNUM(BM9)</f>
        <v>28</v>
      </c>
      <c r="BN8" s="23">
        <f t="shared" ref="BN8" ca="1" si="36">WEEKNUM(BN9)</f>
        <v>29</v>
      </c>
      <c r="BO8" s="23">
        <f t="shared" ref="BO8" ca="1" si="37">WEEKNUM(BO9)</f>
        <v>30</v>
      </c>
      <c r="BP8" s="23">
        <f t="shared" ref="BP8" ca="1" si="38">WEEKNUM(BP9)</f>
        <v>31</v>
      </c>
      <c r="BQ8" s="23">
        <f t="shared" ref="BQ8" ca="1" si="39">WEEKNUM(BQ9)</f>
        <v>32</v>
      </c>
      <c r="BR8" s="23">
        <f t="shared" ref="BR8" ca="1" si="40">WEEKNUM(BR9)</f>
        <v>33</v>
      </c>
      <c r="BS8" s="23">
        <f t="shared" ref="BS8" ca="1" si="41">WEEKNUM(BS9)</f>
        <v>34</v>
      </c>
      <c r="BT8" s="23">
        <f t="shared" ref="BT8" ca="1" si="42">WEEKNUM(BT9)</f>
        <v>35</v>
      </c>
      <c r="BU8" s="23">
        <f t="shared" ref="BU8" ca="1" si="43">WEEKNUM(BU9)</f>
        <v>36</v>
      </c>
      <c r="BV8" s="23">
        <f t="shared" ref="BV8" ca="1" si="44">WEEKNUM(BV9)</f>
        <v>37</v>
      </c>
      <c r="BW8" s="23">
        <f t="shared" ref="BW8" ca="1" si="45">WEEKNUM(BW9)</f>
        <v>38</v>
      </c>
      <c r="BX8" s="23">
        <f t="shared" ref="BX8" ca="1" si="46">WEEKNUM(BX9)</f>
        <v>39</v>
      </c>
      <c r="BY8" s="23">
        <f t="shared" ref="BY8" ca="1" si="47">WEEKNUM(BY9)</f>
        <v>40</v>
      </c>
      <c r="BZ8" s="23">
        <f t="shared" ref="BZ8" ca="1" si="48">WEEKNUM(BZ9)</f>
        <v>41</v>
      </c>
      <c r="CA8" s="23">
        <f t="shared" ref="CA8" ca="1" si="49">WEEKNUM(CA9)</f>
        <v>42</v>
      </c>
      <c r="CB8" s="23">
        <f t="shared" ref="CB8" ca="1" si="50">WEEKNUM(CB9)</f>
        <v>43</v>
      </c>
      <c r="CC8" s="23">
        <f t="shared" ref="CC8" ca="1" si="51">WEEKNUM(CC9)</f>
        <v>44</v>
      </c>
      <c r="CD8" s="23">
        <f t="shared" ref="CD8" ca="1" si="52">WEEKNUM(CD9)</f>
        <v>45</v>
      </c>
      <c r="CE8" s="23">
        <f t="shared" ref="CE8" ca="1" si="53">WEEKNUM(CE9)</f>
        <v>46</v>
      </c>
      <c r="CF8" s="23">
        <f t="shared" ref="CF8" ca="1" si="54">WEEKNUM(CF9)</f>
        <v>47</v>
      </c>
      <c r="CG8" s="23">
        <f t="shared" ref="CG8" ca="1" si="55">WEEKNUM(CG9)</f>
        <v>48</v>
      </c>
      <c r="CH8" s="23">
        <f t="shared" ref="CH8" ca="1" si="56">WEEKNUM(CH9)</f>
        <v>49</v>
      </c>
      <c r="CI8" s="23">
        <f t="shared" ref="CI8" ca="1" si="57">WEEKNUM(CI9)</f>
        <v>50</v>
      </c>
      <c r="CJ8" s="23">
        <f t="shared" ref="CJ8" ca="1" si="58">WEEKNUM(CJ9)</f>
        <v>51</v>
      </c>
      <c r="CK8" s="23">
        <f t="shared" ref="CK8" ca="1" si="59">WEEKNUM(CK9)</f>
        <v>52</v>
      </c>
      <c r="CL8" s="23">
        <f t="shared" ref="CL8" ca="1" si="60">WEEKNUM(CL9)</f>
        <v>53</v>
      </c>
      <c r="CM8" s="23">
        <f t="shared" ref="CM8" ca="1" si="61">WEEKNUM(CM9)</f>
        <v>2</v>
      </c>
      <c r="CN8" s="55"/>
    </row>
    <row r="9" spans="1:92" ht="15" customHeight="1" x14ac:dyDescent="0.3">
      <c r="O9" s="67"/>
      <c r="Q9" s="62" t="s">
        <v>12</v>
      </c>
      <c r="R9" s="19">
        <f ca="1">S9-7</f>
        <v>43955</v>
      </c>
      <c r="S9" s="19">
        <f ca="1">T9-7</f>
        <v>43962</v>
      </c>
      <c r="T9" s="19">
        <f ca="1">U9-7</f>
        <v>43969</v>
      </c>
      <c r="U9" s="20">
        <f ca="1">Daten!B7</f>
        <v>43976</v>
      </c>
      <c r="V9" s="18">
        <f ca="1">U9+7</f>
        <v>43983</v>
      </c>
      <c r="W9" s="18">
        <f ca="1">V9+7</f>
        <v>43990</v>
      </c>
      <c r="X9" s="18">
        <f ca="1">W9+7</f>
        <v>43997</v>
      </c>
      <c r="Y9" s="18">
        <f ca="1">X9+7</f>
        <v>44004</v>
      </c>
      <c r="Z9" s="18">
        <f ca="1">Y9+7</f>
        <v>44011</v>
      </c>
      <c r="AA9" s="18">
        <f ca="1">Z9+7</f>
        <v>44018</v>
      </c>
      <c r="AB9" s="18">
        <f ca="1">AA9+7</f>
        <v>44025</v>
      </c>
      <c r="AC9" s="18">
        <f ca="1">AB9+7</f>
        <v>44032</v>
      </c>
      <c r="AD9" s="18">
        <f ca="1">AC9+7</f>
        <v>44039</v>
      </c>
      <c r="AE9" s="18">
        <f ca="1">AD9+7</f>
        <v>44046</v>
      </c>
      <c r="AF9" s="18">
        <f ca="1">AE9+7</f>
        <v>44053</v>
      </c>
      <c r="AG9" s="18">
        <f ca="1">AF9+7</f>
        <v>44060</v>
      </c>
      <c r="AH9" s="18">
        <f ca="1">AG9+7</f>
        <v>44067</v>
      </c>
      <c r="AI9" s="18">
        <f ca="1">AH9+7</f>
        <v>44074</v>
      </c>
      <c r="AJ9" s="63"/>
      <c r="AK9" s="59" t="s">
        <v>12</v>
      </c>
      <c r="AL9" s="18">
        <f ca="1">Daten!B9</f>
        <v>43831</v>
      </c>
      <c r="AM9" s="18">
        <f ca="1">AL9+7</f>
        <v>43838</v>
      </c>
      <c r="AN9" s="18">
        <f t="shared" ref="AN9:BH9" ca="1" si="62">AM9+7</f>
        <v>43845</v>
      </c>
      <c r="AO9" s="18">
        <f t="shared" ca="1" si="62"/>
        <v>43852</v>
      </c>
      <c r="AP9" s="18">
        <f t="shared" ca="1" si="62"/>
        <v>43859</v>
      </c>
      <c r="AQ9" s="18">
        <f t="shared" ca="1" si="62"/>
        <v>43866</v>
      </c>
      <c r="AR9" s="18">
        <f t="shared" ca="1" si="62"/>
        <v>43873</v>
      </c>
      <c r="AS9" s="18">
        <f t="shared" ca="1" si="62"/>
        <v>43880</v>
      </c>
      <c r="AT9" s="18">
        <f t="shared" ca="1" si="62"/>
        <v>43887</v>
      </c>
      <c r="AU9" s="18">
        <f t="shared" ca="1" si="62"/>
        <v>43894</v>
      </c>
      <c r="AV9" s="18">
        <f t="shared" ca="1" si="62"/>
        <v>43901</v>
      </c>
      <c r="AW9" s="18">
        <f t="shared" ca="1" si="62"/>
        <v>43908</v>
      </c>
      <c r="AX9" s="18">
        <f t="shared" ca="1" si="62"/>
        <v>43915</v>
      </c>
      <c r="AY9" s="18">
        <f t="shared" ca="1" si="62"/>
        <v>43922</v>
      </c>
      <c r="AZ9" s="18">
        <f t="shared" ca="1" si="62"/>
        <v>43929</v>
      </c>
      <c r="BA9" s="18">
        <f t="shared" ca="1" si="62"/>
        <v>43936</v>
      </c>
      <c r="BB9" s="18">
        <f t="shared" ca="1" si="62"/>
        <v>43943</v>
      </c>
      <c r="BC9" s="18">
        <f t="shared" ca="1" si="62"/>
        <v>43950</v>
      </c>
      <c r="BD9" s="18">
        <f t="shared" ca="1" si="62"/>
        <v>43957</v>
      </c>
      <c r="BE9" s="18">
        <f t="shared" ca="1" si="62"/>
        <v>43964</v>
      </c>
      <c r="BF9" s="18">
        <f t="shared" ca="1" si="62"/>
        <v>43971</v>
      </c>
      <c r="BG9" s="18">
        <f t="shared" ca="1" si="62"/>
        <v>43978</v>
      </c>
      <c r="BH9" s="18">
        <f t="shared" ca="1" si="62"/>
        <v>43985</v>
      </c>
      <c r="BI9" s="18">
        <f t="shared" ref="BI9:CM9" ca="1" si="63">BH9+7</f>
        <v>43992</v>
      </c>
      <c r="BJ9" s="18">
        <f t="shared" ca="1" si="63"/>
        <v>43999</v>
      </c>
      <c r="BK9" s="18">
        <f t="shared" ca="1" si="63"/>
        <v>44006</v>
      </c>
      <c r="BL9" s="18">
        <f t="shared" ca="1" si="63"/>
        <v>44013</v>
      </c>
      <c r="BM9" s="18">
        <f t="shared" ca="1" si="63"/>
        <v>44020</v>
      </c>
      <c r="BN9" s="18">
        <f t="shared" ca="1" si="63"/>
        <v>44027</v>
      </c>
      <c r="BO9" s="18">
        <f t="shared" ca="1" si="63"/>
        <v>44034</v>
      </c>
      <c r="BP9" s="18">
        <f t="shared" ca="1" si="63"/>
        <v>44041</v>
      </c>
      <c r="BQ9" s="18">
        <f t="shared" ca="1" si="63"/>
        <v>44048</v>
      </c>
      <c r="BR9" s="18">
        <f t="shared" ca="1" si="63"/>
        <v>44055</v>
      </c>
      <c r="BS9" s="18">
        <f t="shared" ca="1" si="63"/>
        <v>44062</v>
      </c>
      <c r="BT9" s="18">
        <f t="shared" ca="1" si="63"/>
        <v>44069</v>
      </c>
      <c r="BU9" s="18">
        <f t="shared" ca="1" si="63"/>
        <v>44076</v>
      </c>
      <c r="BV9" s="18">
        <f t="shared" ca="1" si="63"/>
        <v>44083</v>
      </c>
      <c r="BW9" s="18">
        <f t="shared" ca="1" si="63"/>
        <v>44090</v>
      </c>
      <c r="BX9" s="18">
        <f t="shared" ca="1" si="63"/>
        <v>44097</v>
      </c>
      <c r="BY9" s="18">
        <f t="shared" ca="1" si="63"/>
        <v>44104</v>
      </c>
      <c r="BZ9" s="18">
        <f t="shared" ca="1" si="63"/>
        <v>44111</v>
      </c>
      <c r="CA9" s="18">
        <f t="shared" ca="1" si="63"/>
        <v>44118</v>
      </c>
      <c r="CB9" s="18">
        <f t="shared" ca="1" si="63"/>
        <v>44125</v>
      </c>
      <c r="CC9" s="18">
        <f t="shared" ca="1" si="63"/>
        <v>44132</v>
      </c>
      <c r="CD9" s="18">
        <f t="shared" ca="1" si="63"/>
        <v>44139</v>
      </c>
      <c r="CE9" s="18">
        <f t="shared" ca="1" si="63"/>
        <v>44146</v>
      </c>
      <c r="CF9" s="18">
        <f t="shared" ca="1" si="63"/>
        <v>44153</v>
      </c>
      <c r="CG9" s="18">
        <f t="shared" ca="1" si="63"/>
        <v>44160</v>
      </c>
      <c r="CH9" s="18">
        <f t="shared" ca="1" si="63"/>
        <v>44167</v>
      </c>
      <c r="CI9" s="18">
        <f t="shared" ca="1" si="63"/>
        <v>44174</v>
      </c>
      <c r="CJ9" s="18">
        <f t="shared" ca="1" si="63"/>
        <v>44181</v>
      </c>
      <c r="CK9" s="18">
        <f t="shared" ca="1" si="63"/>
        <v>44188</v>
      </c>
      <c r="CL9" s="18">
        <f t="shared" ca="1" si="63"/>
        <v>44195</v>
      </c>
      <c r="CM9" s="18">
        <f t="shared" ca="1" si="63"/>
        <v>44202</v>
      </c>
      <c r="CN9" s="55"/>
    </row>
    <row r="10" spans="1:92" ht="15" customHeight="1" x14ac:dyDescent="0.3">
      <c r="K10" s="34" t="s">
        <v>24</v>
      </c>
      <c r="L10" s="34"/>
      <c r="M10" s="34"/>
      <c r="O10" s="67"/>
      <c r="Q10" s="62" t="s">
        <v>13</v>
      </c>
      <c r="R10" s="19">
        <f t="shared" ref="R10:R15" ca="1" si="64">R9+1</f>
        <v>43956</v>
      </c>
      <c r="S10" s="19">
        <f t="shared" ref="S10:S15" ca="1" si="65">S9+1</f>
        <v>43963</v>
      </c>
      <c r="T10" s="19">
        <f t="shared" ref="T10:T15" ca="1" si="66">T9+1</f>
        <v>43970</v>
      </c>
      <c r="U10" s="20">
        <f ca="1">U9+1</f>
        <v>43977</v>
      </c>
      <c r="V10" s="18">
        <f t="shared" ref="V10:AI14" ca="1" si="67">V9+1</f>
        <v>43984</v>
      </c>
      <c r="W10" s="18">
        <f t="shared" ca="1" si="67"/>
        <v>43991</v>
      </c>
      <c r="X10" s="18">
        <f t="shared" ca="1" si="67"/>
        <v>43998</v>
      </c>
      <c r="Y10" s="18">
        <f t="shared" ca="1" si="67"/>
        <v>44005</v>
      </c>
      <c r="Z10" s="18">
        <f t="shared" ca="1" si="67"/>
        <v>44012</v>
      </c>
      <c r="AA10" s="18">
        <f t="shared" ca="1" si="67"/>
        <v>44019</v>
      </c>
      <c r="AB10" s="18">
        <f t="shared" ca="1" si="67"/>
        <v>44026</v>
      </c>
      <c r="AC10" s="18">
        <f t="shared" ca="1" si="67"/>
        <v>44033</v>
      </c>
      <c r="AD10" s="18">
        <f t="shared" ca="1" si="67"/>
        <v>44040</v>
      </c>
      <c r="AE10" s="18">
        <f t="shared" ca="1" si="67"/>
        <v>44047</v>
      </c>
      <c r="AF10" s="18">
        <f t="shared" ca="1" si="67"/>
        <v>44054</v>
      </c>
      <c r="AG10" s="18">
        <f t="shared" ca="1" si="67"/>
        <v>44061</v>
      </c>
      <c r="AH10" s="18">
        <f t="shared" ca="1" si="67"/>
        <v>44068</v>
      </c>
      <c r="AI10" s="18">
        <f t="shared" ca="1" si="67"/>
        <v>44075</v>
      </c>
      <c r="AJ10" s="63"/>
      <c r="AK10" s="59" t="s">
        <v>13</v>
      </c>
      <c r="AL10" s="18">
        <f t="shared" ref="AL10:AM15" ca="1" si="68">AL9+1</f>
        <v>43832</v>
      </c>
      <c r="AM10" s="18">
        <f t="shared" ca="1" si="68"/>
        <v>43839</v>
      </c>
      <c r="AN10" s="18">
        <f t="shared" ref="AN10:AN15" ca="1" si="69">AN9+1</f>
        <v>43846</v>
      </c>
      <c r="AO10" s="18">
        <f t="shared" ref="AO10:AO15" ca="1" si="70">AO9+1</f>
        <v>43853</v>
      </c>
      <c r="AP10" s="18">
        <f t="shared" ref="AP10:AP15" ca="1" si="71">AP9+1</f>
        <v>43860</v>
      </c>
      <c r="AQ10" s="18">
        <f t="shared" ref="AQ10:AQ15" ca="1" si="72">AQ9+1</f>
        <v>43867</v>
      </c>
      <c r="AR10" s="18">
        <f t="shared" ref="AR10:AR15" ca="1" si="73">AR9+1</f>
        <v>43874</v>
      </c>
      <c r="AS10" s="18">
        <f t="shared" ref="AS10:AS15" ca="1" si="74">AS9+1</f>
        <v>43881</v>
      </c>
      <c r="AT10" s="18">
        <f t="shared" ref="AT10:AT15" ca="1" si="75">AT9+1</f>
        <v>43888</v>
      </c>
      <c r="AU10" s="18">
        <f t="shared" ref="AU10:AU15" ca="1" si="76">AU9+1</f>
        <v>43895</v>
      </c>
      <c r="AV10" s="18">
        <f t="shared" ref="AV10:AV15" ca="1" si="77">AV9+1</f>
        <v>43902</v>
      </c>
      <c r="AW10" s="18">
        <f t="shared" ref="AW10:AW15" ca="1" si="78">AW9+1</f>
        <v>43909</v>
      </c>
      <c r="AX10" s="18">
        <f t="shared" ref="AX10:AX15" ca="1" si="79">AX9+1</f>
        <v>43916</v>
      </c>
      <c r="AY10" s="18">
        <f t="shared" ref="AY10:AY15" ca="1" si="80">AY9+1</f>
        <v>43923</v>
      </c>
      <c r="AZ10" s="18">
        <f t="shared" ref="AZ10:AZ15" ca="1" si="81">AZ9+1</f>
        <v>43930</v>
      </c>
      <c r="BA10" s="18">
        <f t="shared" ref="BA10:BA15" ca="1" si="82">BA9+1</f>
        <v>43937</v>
      </c>
      <c r="BB10" s="18">
        <f t="shared" ref="BB10:BB15" ca="1" si="83">BB9+1</f>
        <v>43944</v>
      </c>
      <c r="BC10" s="18">
        <f t="shared" ref="BC10:BC15" ca="1" si="84">BC9+1</f>
        <v>43951</v>
      </c>
      <c r="BD10" s="18">
        <f t="shared" ref="BD10:BD15" ca="1" si="85">BD9+1</f>
        <v>43958</v>
      </c>
      <c r="BE10" s="18">
        <f t="shared" ref="BE10:BE15" ca="1" si="86">BE9+1</f>
        <v>43965</v>
      </c>
      <c r="BF10" s="18">
        <f t="shared" ref="BF10:BF15" ca="1" si="87">BF9+1</f>
        <v>43972</v>
      </c>
      <c r="BG10" s="18">
        <f t="shared" ref="BG10:BG15" ca="1" si="88">BG9+1</f>
        <v>43979</v>
      </c>
      <c r="BH10" s="18">
        <f t="shared" ref="BH10:BH15" ca="1" si="89">BH9+1</f>
        <v>43986</v>
      </c>
      <c r="BI10" s="18">
        <f t="shared" ref="BI10:BI15" ca="1" si="90">BI9+1</f>
        <v>43993</v>
      </c>
      <c r="BJ10" s="18">
        <f t="shared" ref="BJ10:BJ15" ca="1" si="91">BJ9+1</f>
        <v>44000</v>
      </c>
      <c r="BK10" s="18">
        <f t="shared" ref="BK10:BK15" ca="1" si="92">BK9+1</f>
        <v>44007</v>
      </c>
      <c r="BL10" s="18">
        <f t="shared" ref="BL10:BL15" ca="1" si="93">BL9+1</f>
        <v>44014</v>
      </c>
      <c r="BM10" s="18">
        <f t="shared" ref="BM10:BM15" ca="1" si="94">BM9+1</f>
        <v>44021</v>
      </c>
      <c r="BN10" s="18">
        <f t="shared" ref="BN10:BN15" ca="1" si="95">BN9+1</f>
        <v>44028</v>
      </c>
      <c r="BO10" s="18">
        <f t="shared" ref="BO10:BO15" ca="1" si="96">BO9+1</f>
        <v>44035</v>
      </c>
      <c r="BP10" s="18">
        <f t="shared" ref="BP10:BP15" ca="1" si="97">BP9+1</f>
        <v>44042</v>
      </c>
      <c r="BQ10" s="18">
        <f t="shared" ref="BQ10:BQ15" ca="1" si="98">BQ9+1</f>
        <v>44049</v>
      </c>
      <c r="BR10" s="18">
        <f t="shared" ref="BR10:BR15" ca="1" si="99">BR9+1</f>
        <v>44056</v>
      </c>
      <c r="BS10" s="18">
        <f t="shared" ref="BS10:BS15" ca="1" si="100">BS9+1</f>
        <v>44063</v>
      </c>
      <c r="BT10" s="18">
        <f t="shared" ref="BT10:BT15" ca="1" si="101">BT9+1</f>
        <v>44070</v>
      </c>
      <c r="BU10" s="18">
        <f t="shared" ref="BU10:BU15" ca="1" si="102">BU9+1</f>
        <v>44077</v>
      </c>
      <c r="BV10" s="18">
        <f t="shared" ref="BV10:BV15" ca="1" si="103">BV9+1</f>
        <v>44084</v>
      </c>
      <c r="BW10" s="18">
        <f t="shared" ref="BW10:BW15" ca="1" si="104">BW9+1</f>
        <v>44091</v>
      </c>
      <c r="BX10" s="18">
        <f t="shared" ref="BX10:BX15" ca="1" si="105">BX9+1</f>
        <v>44098</v>
      </c>
      <c r="BY10" s="18">
        <f t="shared" ref="BY10:BY15" ca="1" si="106">BY9+1</f>
        <v>44105</v>
      </c>
      <c r="BZ10" s="18">
        <f t="shared" ref="BZ10:BZ15" ca="1" si="107">BZ9+1</f>
        <v>44112</v>
      </c>
      <c r="CA10" s="18">
        <f t="shared" ref="CA10:CA15" ca="1" si="108">CA9+1</f>
        <v>44119</v>
      </c>
      <c r="CB10" s="18">
        <f t="shared" ref="CB10:CB15" ca="1" si="109">CB9+1</f>
        <v>44126</v>
      </c>
      <c r="CC10" s="18">
        <f t="shared" ref="CC10:CC15" ca="1" si="110">CC9+1</f>
        <v>44133</v>
      </c>
      <c r="CD10" s="18">
        <f t="shared" ref="CD10:CD15" ca="1" si="111">CD9+1</f>
        <v>44140</v>
      </c>
      <c r="CE10" s="18">
        <f t="shared" ref="CE10:CE15" ca="1" si="112">CE9+1</f>
        <v>44147</v>
      </c>
      <c r="CF10" s="18">
        <f t="shared" ref="CF10:CF15" ca="1" si="113">CF9+1</f>
        <v>44154</v>
      </c>
      <c r="CG10" s="18">
        <f t="shared" ref="CG10:CG15" ca="1" si="114">CG9+1</f>
        <v>44161</v>
      </c>
      <c r="CH10" s="18">
        <f t="shared" ref="CH10:CH15" ca="1" si="115">CH9+1</f>
        <v>44168</v>
      </c>
      <c r="CI10" s="18">
        <f t="shared" ref="CI10:CI15" ca="1" si="116">CI9+1</f>
        <v>44175</v>
      </c>
      <c r="CJ10" s="18">
        <f t="shared" ref="CJ10:CJ15" ca="1" si="117">CJ9+1</f>
        <v>44182</v>
      </c>
      <c r="CK10" s="18">
        <f t="shared" ref="CK10:CK15" ca="1" si="118">CK9+1</f>
        <v>44189</v>
      </c>
      <c r="CL10" s="18">
        <f t="shared" ref="CL10:CL15" ca="1" si="119">CL9+1</f>
        <v>44196</v>
      </c>
      <c r="CM10" s="18">
        <f t="shared" ref="CM10:CM15" ca="1" si="120">CM9+1</f>
        <v>44203</v>
      </c>
      <c r="CN10" s="55"/>
    </row>
    <row r="11" spans="1:92" ht="15" customHeight="1" x14ac:dyDescent="0.3">
      <c r="O11" s="67"/>
      <c r="Q11" s="62" t="s">
        <v>14</v>
      </c>
      <c r="R11" s="19">
        <f t="shared" ca="1" si="64"/>
        <v>43957</v>
      </c>
      <c r="S11" s="19">
        <f t="shared" ca="1" si="65"/>
        <v>43964</v>
      </c>
      <c r="T11" s="19">
        <f t="shared" ca="1" si="66"/>
        <v>43971</v>
      </c>
      <c r="U11" s="20">
        <f ca="1">U10+1</f>
        <v>43978</v>
      </c>
      <c r="V11" s="18">
        <f t="shared" ca="1" si="67"/>
        <v>43985</v>
      </c>
      <c r="W11" s="18">
        <f t="shared" ca="1" si="67"/>
        <v>43992</v>
      </c>
      <c r="X11" s="18">
        <f t="shared" ca="1" si="67"/>
        <v>43999</v>
      </c>
      <c r="Y11" s="18">
        <f t="shared" ca="1" si="67"/>
        <v>44006</v>
      </c>
      <c r="Z11" s="18">
        <f t="shared" ca="1" si="67"/>
        <v>44013</v>
      </c>
      <c r="AA11" s="18">
        <f t="shared" ca="1" si="67"/>
        <v>44020</v>
      </c>
      <c r="AB11" s="18">
        <f t="shared" ca="1" si="67"/>
        <v>44027</v>
      </c>
      <c r="AC11" s="18">
        <f t="shared" ca="1" si="67"/>
        <v>44034</v>
      </c>
      <c r="AD11" s="18">
        <f t="shared" ca="1" si="67"/>
        <v>44041</v>
      </c>
      <c r="AE11" s="18">
        <f t="shared" ca="1" si="67"/>
        <v>44048</v>
      </c>
      <c r="AF11" s="18">
        <f t="shared" ca="1" si="67"/>
        <v>44055</v>
      </c>
      <c r="AG11" s="18">
        <f t="shared" ca="1" si="67"/>
        <v>44062</v>
      </c>
      <c r="AH11" s="18">
        <f t="shared" ca="1" si="67"/>
        <v>44069</v>
      </c>
      <c r="AI11" s="18">
        <f t="shared" ca="1" si="67"/>
        <v>44076</v>
      </c>
      <c r="AJ11" s="63"/>
      <c r="AK11" s="59" t="s">
        <v>14</v>
      </c>
      <c r="AL11" s="18">
        <f t="shared" ca="1" si="68"/>
        <v>43833</v>
      </c>
      <c r="AM11" s="18">
        <f t="shared" ca="1" si="68"/>
        <v>43840</v>
      </c>
      <c r="AN11" s="18">
        <f t="shared" ca="1" si="69"/>
        <v>43847</v>
      </c>
      <c r="AO11" s="18">
        <f t="shared" ca="1" si="70"/>
        <v>43854</v>
      </c>
      <c r="AP11" s="18">
        <f t="shared" ca="1" si="71"/>
        <v>43861</v>
      </c>
      <c r="AQ11" s="18">
        <f t="shared" ca="1" si="72"/>
        <v>43868</v>
      </c>
      <c r="AR11" s="18">
        <f t="shared" ca="1" si="73"/>
        <v>43875</v>
      </c>
      <c r="AS11" s="18">
        <f t="shared" ca="1" si="74"/>
        <v>43882</v>
      </c>
      <c r="AT11" s="18">
        <f t="shared" ca="1" si="75"/>
        <v>43889</v>
      </c>
      <c r="AU11" s="18">
        <f t="shared" ca="1" si="76"/>
        <v>43896</v>
      </c>
      <c r="AV11" s="18">
        <f t="shared" ca="1" si="77"/>
        <v>43903</v>
      </c>
      <c r="AW11" s="18">
        <f t="shared" ca="1" si="78"/>
        <v>43910</v>
      </c>
      <c r="AX11" s="18">
        <f t="shared" ca="1" si="79"/>
        <v>43917</v>
      </c>
      <c r="AY11" s="18">
        <f t="shared" ca="1" si="80"/>
        <v>43924</v>
      </c>
      <c r="AZ11" s="18">
        <f t="shared" ca="1" si="81"/>
        <v>43931</v>
      </c>
      <c r="BA11" s="18">
        <f t="shared" ca="1" si="82"/>
        <v>43938</v>
      </c>
      <c r="BB11" s="18">
        <f t="shared" ca="1" si="83"/>
        <v>43945</v>
      </c>
      <c r="BC11" s="18">
        <f t="shared" ca="1" si="84"/>
        <v>43952</v>
      </c>
      <c r="BD11" s="18">
        <f t="shared" ca="1" si="85"/>
        <v>43959</v>
      </c>
      <c r="BE11" s="18">
        <f t="shared" ca="1" si="86"/>
        <v>43966</v>
      </c>
      <c r="BF11" s="18">
        <f t="shared" ca="1" si="87"/>
        <v>43973</v>
      </c>
      <c r="BG11" s="18">
        <f t="shared" ca="1" si="88"/>
        <v>43980</v>
      </c>
      <c r="BH11" s="18">
        <f t="shared" ca="1" si="89"/>
        <v>43987</v>
      </c>
      <c r="BI11" s="18">
        <f t="shared" ca="1" si="90"/>
        <v>43994</v>
      </c>
      <c r="BJ11" s="18">
        <f t="shared" ca="1" si="91"/>
        <v>44001</v>
      </c>
      <c r="BK11" s="18">
        <f t="shared" ca="1" si="92"/>
        <v>44008</v>
      </c>
      <c r="BL11" s="18">
        <f t="shared" ca="1" si="93"/>
        <v>44015</v>
      </c>
      <c r="BM11" s="18">
        <f t="shared" ca="1" si="94"/>
        <v>44022</v>
      </c>
      <c r="BN11" s="18">
        <f t="shared" ca="1" si="95"/>
        <v>44029</v>
      </c>
      <c r="BO11" s="18">
        <f t="shared" ca="1" si="96"/>
        <v>44036</v>
      </c>
      <c r="BP11" s="18">
        <f t="shared" ca="1" si="97"/>
        <v>44043</v>
      </c>
      <c r="BQ11" s="18">
        <f t="shared" ca="1" si="98"/>
        <v>44050</v>
      </c>
      <c r="BR11" s="18">
        <f t="shared" ca="1" si="99"/>
        <v>44057</v>
      </c>
      <c r="BS11" s="18">
        <f t="shared" ca="1" si="100"/>
        <v>44064</v>
      </c>
      <c r="BT11" s="18">
        <f t="shared" ca="1" si="101"/>
        <v>44071</v>
      </c>
      <c r="BU11" s="18">
        <f t="shared" ca="1" si="102"/>
        <v>44078</v>
      </c>
      <c r="BV11" s="18">
        <f t="shared" ca="1" si="103"/>
        <v>44085</v>
      </c>
      <c r="BW11" s="18">
        <f t="shared" ca="1" si="104"/>
        <v>44092</v>
      </c>
      <c r="BX11" s="18">
        <f t="shared" ca="1" si="105"/>
        <v>44099</v>
      </c>
      <c r="BY11" s="18">
        <f t="shared" ca="1" si="106"/>
        <v>44106</v>
      </c>
      <c r="BZ11" s="18">
        <f t="shared" ca="1" si="107"/>
        <v>44113</v>
      </c>
      <c r="CA11" s="18">
        <f t="shared" ca="1" si="108"/>
        <v>44120</v>
      </c>
      <c r="CB11" s="18">
        <f t="shared" ca="1" si="109"/>
        <v>44127</v>
      </c>
      <c r="CC11" s="18">
        <f t="shared" ca="1" si="110"/>
        <v>44134</v>
      </c>
      <c r="CD11" s="18">
        <f t="shared" ca="1" si="111"/>
        <v>44141</v>
      </c>
      <c r="CE11" s="18">
        <f t="shared" ca="1" si="112"/>
        <v>44148</v>
      </c>
      <c r="CF11" s="18">
        <f t="shared" ca="1" si="113"/>
        <v>44155</v>
      </c>
      <c r="CG11" s="18">
        <f t="shared" ca="1" si="114"/>
        <v>44162</v>
      </c>
      <c r="CH11" s="18">
        <f t="shared" ca="1" si="115"/>
        <v>44169</v>
      </c>
      <c r="CI11" s="18">
        <f t="shared" ca="1" si="116"/>
        <v>44176</v>
      </c>
      <c r="CJ11" s="18">
        <f t="shared" ca="1" si="117"/>
        <v>44183</v>
      </c>
      <c r="CK11" s="18">
        <f t="shared" ca="1" si="118"/>
        <v>44190</v>
      </c>
      <c r="CL11" s="18">
        <f t="shared" ca="1" si="119"/>
        <v>44197</v>
      </c>
      <c r="CM11" s="18">
        <f t="shared" ca="1" si="120"/>
        <v>44204</v>
      </c>
      <c r="CN11" s="55"/>
    </row>
    <row r="12" spans="1:92" ht="15" customHeight="1" x14ac:dyDescent="0.3">
      <c r="Q12" s="62" t="s">
        <v>15</v>
      </c>
      <c r="R12" s="19">
        <f t="shared" ca="1" si="64"/>
        <v>43958</v>
      </c>
      <c r="S12" s="19">
        <f t="shared" ca="1" si="65"/>
        <v>43965</v>
      </c>
      <c r="T12" s="19">
        <f t="shared" ca="1" si="66"/>
        <v>43972</v>
      </c>
      <c r="U12" s="20">
        <f ca="1">U11+1</f>
        <v>43979</v>
      </c>
      <c r="V12" s="18">
        <f t="shared" ca="1" si="67"/>
        <v>43986</v>
      </c>
      <c r="W12" s="18">
        <f t="shared" ca="1" si="67"/>
        <v>43993</v>
      </c>
      <c r="X12" s="18">
        <f t="shared" ca="1" si="67"/>
        <v>44000</v>
      </c>
      <c r="Y12" s="18">
        <f t="shared" ca="1" si="67"/>
        <v>44007</v>
      </c>
      <c r="Z12" s="18">
        <f t="shared" ca="1" si="67"/>
        <v>44014</v>
      </c>
      <c r="AA12" s="18">
        <f t="shared" ca="1" si="67"/>
        <v>44021</v>
      </c>
      <c r="AB12" s="18">
        <f t="shared" ca="1" si="67"/>
        <v>44028</v>
      </c>
      <c r="AC12" s="18">
        <f t="shared" ca="1" si="67"/>
        <v>44035</v>
      </c>
      <c r="AD12" s="18">
        <f t="shared" ca="1" si="67"/>
        <v>44042</v>
      </c>
      <c r="AE12" s="18">
        <f t="shared" ca="1" si="67"/>
        <v>44049</v>
      </c>
      <c r="AF12" s="18">
        <f t="shared" ca="1" si="67"/>
        <v>44056</v>
      </c>
      <c r="AG12" s="18">
        <f t="shared" ca="1" si="67"/>
        <v>44063</v>
      </c>
      <c r="AH12" s="18">
        <f t="shared" ca="1" si="67"/>
        <v>44070</v>
      </c>
      <c r="AI12" s="18">
        <f t="shared" ca="1" si="67"/>
        <v>44077</v>
      </c>
      <c r="AJ12" s="63"/>
      <c r="AK12" s="59" t="s">
        <v>15</v>
      </c>
      <c r="AL12" s="18">
        <f t="shared" ca="1" si="68"/>
        <v>43834</v>
      </c>
      <c r="AM12" s="18">
        <f t="shared" ca="1" si="68"/>
        <v>43841</v>
      </c>
      <c r="AN12" s="18">
        <f t="shared" ca="1" si="69"/>
        <v>43848</v>
      </c>
      <c r="AO12" s="18">
        <f t="shared" ca="1" si="70"/>
        <v>43855</v>
      </c>
      <c r="AP12" s="18">
        <f t="shared" ca="1" si="71"/>
        <v>43862</v>
      </c>
      <c r="AQ12" s="18">
        <f t="shared" ca="1" si="72"/>
        <v>43869</v>
      </c>
      <c r="AR12" s="18">
        <f t="shared" ca="1" si="73"/>
        <v>43876</v>
      </c>
      <c r="AS12" s="18">
        <f t="shared" ca="1" si="74"/>
        <v>43883</v>
      </c>
      <c r="AT12" s="18">
        <f t="shared" ca="1" si="75"/>
        <v>43890</v>
      </c>
      <c r="AU12" s="18">
        <f t="shared" ca="1" si="76"/>
        <v>43897</v>
      </c>
      <c r="AV12" s="18">
        <f t="shared" ca="1" si="77"/>
        <v>43904</v>
      </c>
      <c r="AW12" s="18">
        <f t="shared" ca="1" si="78"/>
        <v>43911</v>
      </c>
      <c r="AX12" s="18">
        <f t="shared" ca="1" si="79"/>
        <v>43918</v>
      </c>
      <c r="AY12" s="18">
        <f t="shared" ca="1" si="80"/>
        <v>43925</v>
      </c>
      <c r="AZ12" s="18">
        <f t="shared" ca="1" si="81"/>
        <v>43932</v>
      </c>
      <c r="BA12" s="18">
        <f t="shared" ca="1" si="82"/>
        <v>43939</v>
      </c>
      <c r="BB12" s="18">
        <f t="shared" ca="1" si="83"/>
        <v>43946</v>
      </c>
      <c r="BC12" s="18">
        <f t="shared" ca="1" si="84"/>
        <v>43953</v>
      </c>
      <c r="BD12" s="18">
        <f t="shared" ca="1" si="85"/>
        <v>43960</v>
      </c>
      <c r="BE12" s="18">
        <f t="shared" ca="1" si="86"/>
        <v>43967</v>
      </c>
      <c r="BF12" s="18">
        <f t="shared" ca="1" si="87"/>
        <v>43974</v>
      </c>
      <c r="BG12" s="18">
        <f t="shared" ca="1" si="88"/>
        <v>43981</v>
      </c>
      <c r="BH12" s="18">
        <f t="shared" ca="1" si="89"/>
        <v>43988</v>
      </c>
      <c r="BI12" s="18">
        <f t="shared" ca="1" si="90"/>
        <v>43995</v>
      </c>
      <c r="BJ12" s="18">
        <f t="shared" ca="1" si="91"/>
        <v>44002</v>
      </c>
      <c r="BK12" s="18">
        <f t="shared" ca="1" si="92"/>
        <v>44009</v>
      </c>
      <c r="BL12" s="18">
        <f t="shared" ca="1" si="93"/>
        <v>44016</v>
      </c>
      <c r="BM12" s="18">
        <f t="shared" ca="1" si="94"/>
        <v>44023</v>
      </c>
      <c r="BN12" s="18">
        <f t="shared" ca="1" si="95"/>
        <v>44030</v>
      </c>
      <c r="BO12" s="18">
        <f t="shared" ca="1" si="96"/>
        <v>44037</v>
      </c>
      <c r="BP12" s="18">
        <f t="shared" ca="1" si="97"/>
        <v>44044</v>
      </c>
      <c r="BQ12" s="18">
        <f t="shared" ca="1" si="98"/>
        <v>44051</v>
      </c>
      <c r="BR12" s="18">
        <f t="shared" ca="1" si="99"/>
        <v>44058</v>
      </c>
      <c r="BS12" s="18">
        <f t="shared" ca="1" si="100"/>
        <v>44065</v>
      </c>
      <c r="BT12" s="18">
        <f t="shared" ca="1" si="101"/>
        <v>44072</v>
      </c>
      <c r="BU12" s="18">
        <f t="shared" ca="1" si="102"/>
        <v>44079</v>
      </c>
      <c r="BV12" s="18">
        <f t="shared" ca="1" si="103"/>
        <v>44086</v>
      </c>
      <c r="BW12" s="18">
        <f t="shared" ca="1" si="104"/>
        <v>44093</v>
      </c>
      <c r="BX12" s="18">
        <f t="shared" ca="1" si="105"/>
        <v>44100</v>
      </c>
      <c r="BY12" s="18">
        <f t="shared" ca="1" si="106"/>
        <v>44107</v>
      </c>
      <c r="BZ12" s="18">
        <f t="shared" ca="1" si="107"/>
        <v>44114</v>
      </c>
      <c r="CA12" s="18">
        <f t="shared" ca="1" si="108"/>
        <v>44121</v>
      </c>
      <c r="CB12" s="18">
        <f t="shared" ca="1" si="109"/>
        <v>44128</v>
      </c>
      <c r="CC12" s="18">
        <f t="shared" ca="1" si="110"/>
        <v>44135</v>
      </c>
      <c r="CD12" s="18">
        <f t="shared" ca="1" si="111"/>
        <v>44142</v>
      </c>
      <c r="CE12" s="18">
        <f t="shared" ca="1" si="112"/>
        <v>44149</v>
      </c>
      <c r="CF12" s="18">
        <f t="shared" ca="1" si="113"/>
        <v>44156</v>
      </c>
      <c r="CG12" s="18">
        <f t="shared" ca="1" si="114"/>
        <v>44163</v>
      </c>
      <c r="CH12" s="18">
        <f t="shared" ca="1" si="115"/>
        <v>44170</v>
      </c>
      <c r="CI12" s="18">
        <f t="shared" ca="1" si="116"/>
        <v>44177</v>
      </c>
      <c r="CJ12" s="18">
        <f t="shared" ca="1" si="117"/>
        <v>44184</v>
      </c>
      <c r="CK12" s="18">
        <f t="shared" ca="1" si="118"/>
        <v>44191</v>
      </c>
      <c r="CL12" s="18">
        <f t="shared" ca="1" si="119"/>
        <v>44198</v>
      </c>
      <c r="CM12" s="18">
        <f t="shared" ca="1" si="120"/>
        <v>44205</v>
      </c>
      <c r="CN12" s="55"/>
    </row>
    <row r="13" spans="1:92" ht="15" customHeight="1" x14ac:dyDescent="0.3">
      <c r="Q13" s="62" t="s">
        <v>16</v>
      </c>
      <c r="R13" s="19">
        <f t="shared" ca="1" si="64"/>
        <v>43959</v>
      </c>
      <c r="S13" s="19">
        <f t="shared" ca="1" si="65"/>
        <v>43966</v>
      </c>
      <c r="T13" s="19">
        <f t="shared" ca="1" si="66"/>
        <v>43973</v>
      </c>
      <c r="U13" s="20">
        <f ca="1">U12+1</f>
        <v>43980</v>
      </c>
      <c r="V13" s="18">
        <f t="shared" ca="1" si="67"/>
        <v>43987</v>
      </c>
      <c r="W13" s="18">
        <f t="shared" ca="1" si="67"/>
        <v>43994</v>
      </c>
      <c r="X13" s="18">
        <f t="shared" ca="1" si="67"/>
        <v>44001</v>
      </c>
      <c r="Y13" s="18">
        <f t="shared" ca="1" si="67"/>
        <v>44008</v>
      </c>
      <c r="Z13" s="18">
        <f t="shared" ca="1" si="67"/>
        <v>44015</v>
      </c>
      <c r="AA13" s="18">
        <f t="shared" ca="1" si="67"/>
        <v>44022</v>
      </c>
      <c r="AB13" s="18">
        <f t="shared" ca="1" si="67"/>
        <v>44029</v>
      </c>
      <c r="AC13" s="18">
        <f t="shared" ca="1" si="67"/>
        <v>44036</v>
      </c>
      <c r="AD13" s="18">
        <f t="shared" ca="1" si="67"/>
        <v>44043</v>
      </c>
      <c r="AE13" s="18">
        <f t="shared" ca="1" si="67"/>
        <v>44050</v>
      </c>
      <c r="AF13" s="18">
        <f t="shared" ca="1" si="67"/>
        <v>44057</v>
      </c>
      <c r="AG13" s="18">
        <f t="shared" ca="1" si="67"/>
        <v>44064</v>
      </c>
      <c r="AH13" s="18">
        <f t="shared" ca="1" si="67"/>
        <v>44071</v>
      </c>
      <c r="AI13" s="18">
        <f t="shared" ca="1" si="67"/>
        <v>44078</v>
      </c>
      <c r="AJ13" s="63"/>
      <c r="AK13" s="59" t="s">
        <v>16</v>
      </c>
      <c r="AL13" s="18">
        <f t="shared" ca="1" si="68"/>
        <v>43835</v>
      </c>
      <c r="AM13" s="18">
        <f t="shared" ca="1" si="68"/>
        <v>43842</v>
      </c>
      <c r="AN13" s="18">
        <v>8</v>
      </c>
      <c r="AO13" s="18">
        <f t="shared" ca="1" si="70"/>
        <v>43856</v>
      </c>
      <c r="AP13" s="18">
        <f t="shared" ca="1" si="71"/>
        <v>43863</v>
      </c>
      <c r="AQ13" s="18">
        <f t="shared" ca="1" si="72"/>
        <v>43870</v>
      </c>
      <c r="AR13" s="18">
        <f t="shared" ca="1" si="73"/>
        <v>43877</v>
      </c>
      <c r="AS13" s="18">
        <f t="shared" ca="1" si="74"/>
        <v>43884</v>
      </c>
      <c r="AT13" s="18">
        <f t="shared" ca="1" si="75"/>
        <v>43891</v>
      </c>
      <c r="AU13" s="18">
        <f t="shared" ca="1" si="76"/>
        <v>43898</v>
      </c>
      <c r="AV13" s="18">
        <f t="shared" ca="1" si="77"/>
        <v>43905</v>
      </c>
      <c r="AW13" s="18">
        <f t="shared" ca="1" si="78"/>
        <v>43912</v>
      </c>
      <c r="AX13" s="18">
        <f t="shared" ca="1" si="79"/>
        <v>43919</v>
      </c>
      <c r="AY13" s="18">
        <f t="shared" ca="1" si="80"/>
        <v>43926</v>
      </c>
      <c r="AZ13" s="18">
        <f t="shared" ca="1" si="81"/>
        <v>43933</v>
      </c>
      <c r="BA13" s="18">
        <f t="shared" ca="1" si="82"/>
        <v>43940</v>
      </c>
      <c r="BB13" s="18">
        <f t="shared" ca="1" si="83"/>
        <v>43947</v>
      </c>
      <c r="BC13" s="18">
        <f t="shared" ca="1" si="84"/>
        <v>43954</v>
      </c>
      <c r="BD13" s="18">
        <f t="shared" ca="1" si="85"/>
        <v>43961</v>
      </c>
      <c r="BE13" s="18">
        <f t="shared" ca="1" si="86"/>
        <v>43968</v>
      </c>
      <c r="BF13" s="18">
        <f t="shared" ca="1" si="87"/>
        <v>43975</v>
      </c>
      <c r="BG13" s="18">
        <f t="shared" ca="1" si="88"/>
        <v>43982</v>
      </c>
      <c r="BH13" s="18">
        <f t="shared" ca="1" si="89"/>
        <v>43989</v>
      </c>
      <c r="BI13" s="18">
        <f t="shared" ca="1" si="90"/>
        <v>43996</v>
      </c>
      <c r="BJ13" s="18">
        <f t="shared" ca="1" si="91"/>
        <v>44003</v>
      </c>
      <c r="BK13" s="18">
        <f t="shared" ca="1" si="92"/>
        <v>44010</v>
      </c>
      <c r="BL13" s="18">
        <f t="shared" ca="1" si="93"/>
        <v>44017</v>
      </c>
      <c r="BM13" s="18">
        <f t="shared" ca="1" si="94"/>
        <v>44024</v>
      </c>
      <c r="BN13" s="18">
        <f t="shared" ca="1" si="95"/>
        <v>44031</v>
      </c>
      <c r="BO13" s="18">
        <f t="shared" ca="1" si="96"/>
        <v>44038</v>
      </c>
      <c r="BP13" s="18">
        <f t="shared" ca="1" si="97"/>
        <v>44045</v>
      </c>
      <c r="BQ13" s="18">
        <f t="shared" ca="1" si="98"/>
        <v>44052</v>
      </c>
      <c r="BR13" s="18">
        <f t="shared" ca="1" si="99"/>
        <v>44059</v>
      </c>
      <c r="BS13" s="18">
        <f t="shared" ca="1" si="100"/>
        <v>44066</v>
      </c>
      <c r="BT13" s="18">
        <f t="shared" ca="1" si="101"/>
        <v>44073</v>
      </c>
      <c r="BU13" s="18">
        <f t="shared" ca="1" si="102"/>
        <v>44080</v>
      </c>
      <c r="BV13" s="18">
        <f t="shared" ca="1" si="103"/>
        <v>44087</v>
      </c>
      <c r="BW13" s="18">
        <f t="shared" ca="1" si="104"/>
        <v>44094</v>
      </c>
      <c r="BX13" s="18">
        <f t="shared" ca="1" si="105"/>
        <v>44101</v>
      </c>
      <c r="BY13" s="18">
        <f t="shared" ca="1" si="106"/>
        <v>44108</v>
      </c>
      <c r="BZ13" s="18">
        <f t="shared" ca="1" si="107"/>
        <v>44115</v>
      </c>
      <c r="CA13" s="18">
        <f t="shared" ca="1" si="108"/>
        <v>44122</v>
      </c>
      <c r="CB13" s="18">
        <f t="shared" ca="1" si="109"/>
        <v>44129</v>
      </c>
      <c r="CC13" s="18">
        <f t="shared" ca="1" si="110"/>
        <v>44136</v>
      </c>
      <c r="CD13" s="18">
        <f t="shared" ca="1" si="111"/>
        <v>44143</v>
      </c>
      <c r="CE13" s="18">
        <f t="shared" ca="1" si="112"/>
        <v>44150</v>
      </c>
      <c r="CF13" s="18">
        <f t="shared" ca="1" si="113"/>
        <v>44157</v>
      </c>
      <c r="CG13" s="18">
        <f t="shared" ca="1" si="114"/>
        <v>44164</v>
      </c>
      <c r="CH13" s="18">
        <f t="shared" ca="1" si="115"/>
        <v>44171</v>
      </c>
      <c r="CI13" s="18">
        <f t="shared" ca="1" si="116"/>
        <v>44178</v>
      </c>
      <c r="CJ13" s="18">
        <f t="shared" ca="1" si="117"/>
        <v>44185</v>
      </c>
      <c r="CK13" s="18">
        <f t="shared" ca="1" si="118"/>
        <v>44192</v>
      </c>
      <c r="CL13" s="18">
        <f t="shared" ca="1" si="119"/>
        <v>44199</v>
      </c>
      <c r="CM13" s="18">
        <f t="shared" ca="1" si="120"/>
        <v>44206</v>
      </c>
      <c r="CN13" s="55"/>
    </row>
    <row r="14" spans="1:92" ht="15" customHeight="1" x14ac:dyDescent="0.3">
      <c r="C14" s="6" t="s">
        <v>8</v>
      </c>
      <c r="D14" s="7" t="s">
        <v>9</v>
      </c>
      <c r="E14" s="6" t="s">
        <v>10</v>
      </c>
      <c r="F14" s="6" t="s">
        <v>6</v>
      </c>
      <c r="G14" s="6" t="s">
        <v>29</v>
      </c>
      <c r="H14" s="6" t="s">
        <v>11</v>
      </c>
      <c r="I14" s="9" t="s">
        <v>0</v>
      </c>
      <c r="J14" s="9" t="s">
        <v>0</v>
      </c>
      <c r="K14" s="9" t="s">
        <v>2</v>
      </c>
      <c r="L14" s="9" t="s">
        <v>2</v>
      </c>
      <c r="M14" s="47" t="s">
        <v>3</v>
      </c>
      <c r="N14" s="10" t="s">
        <v>5</v>
      </c>
      <c r="O14" s="10"/>
      <c r="P14" s="10" t="s">
        <v>5</v>
      </c>
      <c r="Q14" s="62" t="s">
        <v>17</v>
      </c>
      <c r="R14" s="16">
        <f t="shared" ca="1" si="64"/>
        <v>43960</v>
      </c>
      <c r="S14" s="16">
        <f t="shared" ca="1" si="65"/>
        <v>43967</v>
      </c>
      <c r="T14" s="16">
        <f t="shared" ca="1" si="66"/>
        <v>43974</v>
      </c>
      <c r="U14" s="21">
        <f ca="1">U13+1</f>
        <v>43981</v>
      </c>
      <c r="V14" s="16">
        <f t="shared" ca="1" si="67"/>
        <v>43988</v>
      </c>
      <c r="W14" s="16">
        <f t="shared" ca="1" si="67"/>
        <v>43995</v>
      </c>
      <c r="X14" s="16">
        <f t="shared" ca="1" si="67"/>
        <v>44002</v>
      </c>
      <c r="Y14" s="16">
        <f t="shared" ca="1" si="67"/>
        <v>44009</v>
      </c>
      <c r="Z14" s="16">
        <f t="shared" ca="1" si="67"/>
        <v>44016</v>
      </c>
      <c r="AA14" s="16">
        <f t="shared" ca="1" si="67"/>
        <v>44023</v>
      </c>
      <c r="AB14" s="16">
        <f t="shared" ca="1" si="67"/>
        <v>44030</v>
      </c>
      <c r="AC14" s="16">
        <f t="shared" ca="1" si="67"/>
        <v>44037</v>
      </c>
      <c r="AD14" s="16">
        <f t="shared" ca="1" si="67"/>
        <v>44044</v>
      </c>
      <c r="AE14" s="16">
        <f t="shared" ca="1" si="67"/>
        <v>44051</v>
      </c>
      <c r="AF14" s="16">
        <f t="shared" ca="1" si="67"/>
        <v>44058</v>
      </c>
      <c r="AG14" s="16">
        <f t="shared" ca="1" si="67"/>
        <v>44065</v>
      </c>
      <c r="AH14" s="16">
        <f t="shared" ca="1" si="67"/>
        <v>44072</v>
      </c>
      <c r="AI14" s="16">
        <f t="shared" ca="1" si="67"/>
        <v>44079</v>
      </c>
      <c r="AJ14" s="63"/>
      <c r="AK14" s="59" t="s">
        <v>17</v>
      </c>
      <c r="AL14" s="16">
        <f t="shared" ca="1" si="68"/>
        <v>43836</v>
      </c>
      <c r="AM14" s="16">
        <f t="shared" ca="1" si="68"/>
        <v>43843</v>
      </c>
      <c r="AN14" s="16">
        <f t="shared" si="69"/>
        <v>9</v>
      </c>
      <c r="AO14" s="16">
        <f t="shared" ca="1" si="70"/>
        <v>43857</v>
      </c>
      <c r="AP14" s="16">
        <f t="shared" ca="1" si="71"/>
        <v>43864</v>
      </c>
      <c r="AQ14" s="16">
        <f t="shared" ca="1" si="72"/>
        <v>43871</v>
      </c>
      <c r="AR14" s="16">
        <f t="shared" ca="1" si="73"/>
        <v>43878</v>
      </c>
      <c r="AS14" s="16">
        <f t="shared" ca="1" si="74"/>
        <v>43885</v>
      </c>
      <c r="AT14" s="16">
        <f t="shared" ca="1" si="75"/>
        <v>43892</v>
      </c>
      <c r="AU14" s="16">
        <f t="shared" ca="1" si="76"/>
        <v>43899</v>
      </c>
      <c r="AV14" s="16">
        <f t="shared" ca="1" si="77"/>
        <v>43906</v>
      </c>
      <c r="AW14" s="16">
        <f t="shared" ca="1" si="78"/>
        <v>43913</v>
      </c>
      <c r="AX14" s="16">
        <f t="shared" ca="1" si="79"/>
        <v>43920</v>
      </c>
      <c r="AY14" s="16">
        <f t="shared" ca="1" si="80"/>
        <v>43927</v>
      </c>
      <c r="AZ14" s="16">
        <f t="shared" ca="1" si="81"/>
        <v>43934</v>
      </c>
      <c r="BA14" s="16">
        <f t="shared" ca="1" si="82"/>
        <v>43941</v>
      </c>
      <c r="BB14" s="16">
        <f t="shared" ca="1" si="83"/>
        <v>43948</v>
      </c>
      <c r="BC14" s="16">
        <f t="shared" ca="1" si="84"/>
        <v>43955</v>
      </c>
      <c r="BD14" s="16">
        <f t="shared" ca="1" si="85"/>
        <v>43962</v>
      </c>
      <c r="BE14" s="16">
        <f t="shared" ca="1" si="86"/>
        <v>43969</v>
      </c>
      <c r="BF14" s="16">
        <f t="shared" ca="1" si="87"/>
        <v>43976</v>
      </c>
      <c r="BG14" s="16">
        <f t="shared" ca="1" si="88"/>
        <v>43983</v>
      </c>
      <c r="BH14" s="16">
        <f t="shared" ca="1" si="89"/>
        <v>43990</v>
      </c>
      <c r="BI14" s="16">
        <f t="shared" ca="1" si="90"/>
        <v>43997</v>
      </c>
      <c r="BJ14" s="16">
        <f t="shared" ca="1" si="91"/>
        <v>44004</v>
      </c>
      <c r="BK14" s="16">
        <f t="shared" ca="1" si="92"/>
        <v>44011</v>
      </c>
      <c r="BL14" s="16">
        <f t="shared" ca="1" si="93"/>
        <v>44018</v>
      </c>
      <c r="BM14" s="16">
        <f t="shared" ca="1" si="94"/>
        <v>44025</v>
      </c>
      <c r="BN14" s="16">
        <f t="shared" ca="1" si="95"/>
        <v>44032</v>
      </c>
      <c r="BO14" s="16">
        <f t="shared" ca="1" si="96"/>
        <v>44039</v>
      </c>
      <c r="BP14" s="16">
        <f t="shared" ca="1" si="97"/>
        <v>44046</v>
      </c>
      <c r="BQ14" s="16">
        <f t="shared" ca="1" si="98"/>
        <v>44053</v>
      </c>
      <c r="BR14" s="16">
        <f t="shared" ca="1" si="99"/>
        <v>44060</v>
      </c>
      <c r="BS14" s="16">
        <f t="shared" ca="1" si="100"/>
        <v>44067</v>
      </c>
      <c r="BT14" s="16">
        <f t="shared" ca="1" si="101"/>
        <v>44074</v>
      </c>
      <c r="BU14" s="16">
        <f t="shared" ca="1" si="102"/>
        <v>44081</v>
      </c>
      <c r="BV14" s="16">
        <f t="shared" ca="1" si="103"/>
        <v>44088</v>
      </c>
      <c r="BW14" s="16">
        <f t="shared" ca="1" si="104"/>
        <v>44095</v>
      </c>
      <c r="BX14" s="16">
        <f t="shared" ca="1" si="105"/>
        <v>44102</v>
      </c>
      <c r="BY14" s="16">
        <f t="shared" ca="1" si="106"/>
        <v>44109</v>
      </c>
      <c r="BZ14" s="16">
        <f t="shared" ca="1" si="107"/>
        <v>44116</v>
      </c>
      <c r="CA14" s="16">
        <f t="shared" ca="1" si="108"/>
        <v>44123</v>
      </c>
      <c r="CB14" s="16">
        <f t="shared" ca="1" si="109"/>
        <v>44130</v>
      </c>
      <c r="CC14" s="16">
        <f t="shared" ca="1" si="110"/>
        <v>44137</v>
      </c>
      <c r="CD14" s="16">
        <f t="shared" ca="1" si="111"/>
        <v>44144</v>
      </c>
      <c r="CE14" s="16">
        <f t="shared" ca="1" si="112"/>
        <v>44151</v>
      </c>
      <c r="CF14" s="16">
        <f t="shared" ca="1" si="113"/>
        <v>44158</v>
      </c>
      <c r="CG14" s="16">
        <f t="shared" ca="1" si="114"/>
        <v>44165</v>
      </c>
      <c r="CH14" s="16">
        <f t="shared" ca="1" si="115"/>
        <v>44172</v>
      </c>
      <c r="CI14" s="16">
        <f t="shared" ca="1" si="116"/>
        <v>44179</v>
      </c>
      <c r="CJ14" s="16">
        <f t="shared" ca="1" si="117"/>
        <v>44186</v>
      </c>
      <c r="CK14" s="16">
        <f t="shared" ca="1" si="118"/>
        <v>44193</v>
      </c>
      <c r="CL14" s="16">
        <f t="shared" ca="1" si="119"/>
        <v>44200</v>
      </c>
      <c r="CM14" s="16">
        <f t="shared" ca="1" si="120"/>
        <v>44207</v>
      </c>
      <c r="CN14" s="55"/>
    </row>
    <row r="15" spans="1:92" ht="15" customHeight="1" x14ac:dyDescent="0.3">
      <c r="C15" s="8"/>
      <c r="D15" s="8"/>
      <c r="E15" s="8"/>
      <c r="F15" s="8" t="s">
        <v>7</v>
      </c>
      <c r="G15" s="8"/>
      <c r="H15" s="36"/>
      <c r="I15" s="11" t="s">
        <v>1</v>
      </c>
      <c r="J15" s="11" t="s">
        <v>19</v>
      </c>
      <c r="K15" s="11" t="s">
        <v>1</v>
      </c>
      <c r="L15" s="11" t="s">
        <v>19</v>
      </c>
      <c r="M15" s="48" t="s">
        <v>31</v>
      </c>
      <c r="N15" s="12" t="s">
        <v>4</v>
      </c>
      <c r="O15" s="12"/>
      <c r="P15" s="12"/>
      <c r="Q15" s="62" t="s">
        <v>18</v>
      </c>
      <c r="R15" s="16">
        <f t="shared" ca="1" si="64"/>
        <v>43961</v>
      </c>
      <c r="S15" s="16">
        <f t="shared" ca="1" si="65"/>
        <v>43968</v>
      </c>
      <c r="T15" s="16">
        <f t="shared" ca="1" si="66"/>
        <v>43975</v>
      </c>
      <c r="U15" s="21">
        <f ca="1">U14+1</f>
        <v>43982</v>
      </c>
      <c r="V15" s="16">
        <f t="shared" ref="V15:AI15" ca="1" si="121">V14+1</f>
        <v>43989</v>
      </c>
      <c r="W15" s="16">
        <f t="shared" ca="1" si="121"/>
        <v>43996</v>
      </c>
      <c r="X15" s="16">
        <f t="shared" ca="1" si="121"/>
        <v>44003</v>
      </c>
      <c r="Y15" s="16">
        <f t="shared" ca="1" si="121"/>
        <v>44010</v>
      </c>
      <c r="Z15" s="16">
        <f t="shared" ca="1" si="121"/>
        <v>44017</v>
      </c>
      <c r="AA15" s="16">
        <f t="shared" ca="1" si="121"/>
        <v>44024</v>
      </c>
      <c r="AB15" s="16">
        <f t="shared" ca="1" si="121"/>
        <v>44031</v>
      </c>
      <c r="AC15" s="16">
        <f t="shared" ca="1" si="121"/>
        <v>44038</v>
      </c>
      <c r="AD15" s="16">
        <f t="shared" ca="1" si="121"/>
        <v>44045</v>
      </c>
      <c r="AE15" s="16">
        <f t="shared" ca="1" si="121"/>
        <v>44052</v>
      </c>
      <c r="AF15" s="16">
        <f t="shared" ca="1" si="121"/>
        <v>44059</v>
      </c>
      <c r="AG15" s="16">
        <f t="shared" ca="1" si="121"/>
        <v>44066</v>
      </c>
      <c r="AH15" s="16">
        <f t="shared" ca="1" si="121"/>
        <v>44073</v>
      </c>
      <c r="AI15" s="16">
        <f t="shared" ca="1" si="121"/>
        <v>44080</v>
      </c>
      <c r="AJ15" s="63"/>
      <c r="AK15" s="59" t="s">
        <v>18</v>
      </c>
      <c r="AL15" s="16">
        <f t="shared" ca="1" si="68"/>
        <v>43837</v>
      </c>
      <c r="AM15" s="16">
        <f t="shared" ca="1" si="68"/>
        <v>43844</v>
      </c>
      <c r="AN15" s="16">
        <f t="shared" si="69"/>
        <v>10</v>
      </c>
      <c r="AO15" s="16">
        <f t="shared" ca="1" si="70"/>
        <v>43858</v>
      </c>
      <c r="AP15" s="16">
        <f t="shared" ca="1" si="71"/>
        <v>43865</v>
      </c>
      <c r="AQ15" s="16">
        <f t="shared" ca="1" si="72"/>
        <v>43872</v>
      </c>
      <c r="AR15" s="16">
        <f t="shared" ca="1" si="73"/>
        <v>43879</v>
      </c>
      <c r="AS15" s="16">
        <f t="shared" ca="1" si="74"/>
        <v>43886</v>
      </c>
      <c r="AT15" s="16">
        <f t="shared" ca="1" si="75"/>
        <v>43893</v>
      </c>
      <c r="AU15" s="16">
        <f t="shared" ca="1" si="76"/>
        <v>43900</v>
      </c>
      <c r="AV15" s="16">
        <f t="shared" ca="1" si="77"/>
        <v>43907</v>
      </c>
      <c r="AW15" s="16">
        <f t="shared" ca="1" si="78"/>
        <v>43914</v>
      </c>
      <c r="AX15" s="16">
        <f t="shared" ca="1" si="79"/>
        <v>43921</v>
      </c>
      <c r="AY15" s="16">
        <f t="shared" ca="1" si="80"/>
        <v>43928</v>
      </c>
      <c r="AZ15" s="16">
        <f t="shared" ca="1" si="81"/>
        <v>43935</v>
      </c>
      <c r="BA15" s="16">
        <f t="shared" ca="1" si="82"/>
        <v>43942</v>
      </c>
      <c r="BB15" s="16">
        <f t="shared" ca="1" si="83"/>
        <v>43949</v>
      </c>
      <c r="BC15" s="16">
        <f t="shared" ca="1" si="84"/>
        <v>43956</v>
      </c>
      <c r="BD15" s="16">
        <f t="shared" ca="1" si="85"/>
        <v>43963</v>
      </c>
      <c r="BE15" s="16">
        <f t="shared" ca="1" si="86"/>
        <v>43970</v>
      </c>
      <c r="BF15" s="16">
        <f t="shared" ca="1" si="87"/>
        <v>43977</v>
      </c>
      <c r="BG15" s="16">
        <f t="shared" ca="1" si="88"/>
        <v>43984</v>
      </c>
      <c r="BH15" s="16">
        <f t="shared" ca="1" si="89"/>
        <v>43991</v>
      </c>
      <c r="BI15" s="16">
        <f t="shared" ca="1" si="90"/>
        <v>43998</v>
      </c>
      <c r="BJ15" s="16">
        <f t="shared" ca="1" si="91"/>
        <v>44005</v>
      </c>
      <c r="BK15" s="16">
        <f t="shared" ca="1" si="92"/>
        <v>44012</v>
      </c>
      <c r="BL15" s="16">
        <f t="shared" ca="1" si="93"/>
        <v>44019</v>
      </c>
      <c r="BM15" s="16">
        <f t="shared" ca="1" si="94"/>
        <v>44026</v>
      </c>
      <c r="BN15" s="16">
        <f t="shared" ca="1" si="95"/>
        <v>44033</v>
      </c>
      <c r="BO15" s="16">
        <f t="shared" ca="1" si="96"/>
        <v>44040</v>
      </c>
      <c r="BP15" s="16">
        <f t="shared" ca="1" si="97"/>
        <v>44047</v>
      </c>
      <c r="BQ15" s="16">
        <f t="shared" ca="1" si="98"/>
        <v>44054</v>
      </c>
      <c r="BR15" s="16">
        <f t="shared" ca="1" si="99"/>
        <v>44061</v>
      </c>
      <c r="BS15" s="16">
        <f t="shared" ca="1" si="100"/>
        <v>44068</v>
      </c>
      <c r="BT15" s="16">
        <f t="shared" ca="1" si="101"/>
        <v>44075</v>
      </c>
      <c r="BU15" s="16">
        <f t="shared" ca="1" si="102"/>
        <v>44082</v>
      </c>
      <c r="BV15" s="16">
        <f t="shared" ca="1" si="103"/>
        <v>44089</v>
      </c>
      <c r="BW15" s="16">
        <f t="shared" ca="1" si="104"/>
        <v>44096</v>
      </c>
      <c r="BX15" s="16">
        <f t="shared" ca="1" si="105"/>
        <v>44103</v>
      </c>
      <c r="BY15" s="16">
        <f t="shared" ca="1" si="106"/>
        <v>44110</v>
      </c>
      <c r="BZ15" s="16">
        <f t="shared" ca="1" si="107"/>
        <v>44117</v>
      </c>
      <c r="CA15" s="16">
        <f t="shared" ca="1" si="108"/>
        <v>44124</v>
      </c>
      <c r="CB15" s="16">
        <f t="shared" ca="1" si="109"/>
        <v>44131</v>
      </c>
      <c r="CC15" s="16">
        <f t="shared" ca="1" si="110"/>
        <v>44138</v>
      </c>
      <c r="CD15" s="16">
        <f t="shared" ca="1" si="111"/>
        <v>44145</v>
      </c>
      <c r="CE15" s="16">
        <f t="shared" ca="1" si="112"/>
        <v>44152</v>
      </c>
      <c r="CF15" s="16">
        <f t="shared" ca="1" si="113"/>
        <v>44159</v>
      </c>
      <c r="CG15" s="16">
        <f t="shared" ca="1" si="114"/>
        <v>44166</v>
      </c>
      <c r="CH15" s="16">
        <f t="shared" ca="1" si="115"/>
        <v>44173</v>
      </c>
      <c r="CI15" s="16">
        <f t="shared" ca="1" si="116"/>
        <v>44180</v>
      </c>
      <c r="CJ15" s="16">
        <f t="shared" ca="1" si="117"/>
        <v>44187</v>
      </c>
      <c r="CK15" s="16">
        <f t="shared" ca="1" si="118"/>
        <v>44194</v>
      </c>
      <c r="CL15" s="16">
        <f t="shared" ca="1" si="119"/>
        <v>44201</v>
      </c>
      <c r="CM15" s="16">
        <f t="shared" ca="1" si="120"/>
        <v>44208</v>
      </c>
      <c r="CN15" s="55"/>
    </row>
    <row r="16" spans="1:92" ht="7.5" customHeight="1" x14ac:dyDescent="0.3">
      <c r="I16" s="1"/>
      <c r="J16" s="1"/>
      <c r="K16" s="1"/>
      <c r="L16" s="1"/>
      <c r="M16" s="1"/>
      <c r="Q16" s="63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63"/>
      <c r="AK16" s="55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55"/>
    </row>
    <row r="17" spans="3:92" s="13" customFormat="1" ht="18.75" customHeight="1" x14ac:dyDescent="0.3">
      <c r="C17" s="40" t="s">
        <v>21</v>
      </c>
      <c r="D17" s="41"/>
      <c r="E17" s="40" t="s">
        <v>32</v>
      </c>
      <c r="F17" s="40" t="s">
        <v>32</v>
      </c>
      <c r="G17" s="40"/>
      <c r="H17" s="40"/>
      <c r="I17" s="42">
        <v>43969</v>
      </c>
      <c r="J17" s="43">
        <f>WEEKNUM(I17)</f>
        <v>21</v>
      </c>
      <c r="K17" s="44">
        <v>44042</v>
      </c>
      <c r="L17" s="43">
        <f>WEEKNUM(K17)</f>
        <v>31</v>
      </c>
      <c r="M17" s="45">
        <f>IF(I17="","",IF(K17="","Enddatum fehlt",(K17-I17)+1))</f>
        <v>74</v>
      </c>
      <c r="N17" s="66">
        <v>0.5</v>
      </c>
      <c r="O17" s="42">
        <f>I17+N17*(K17-I17)</f>
        <v>44005.5</v>
      </c>
      <c r="P17" s="69" t="str">
        <f>IF(N17=100%,"Fertig",IF(N17&lt;&gt;0%,"Begonnen",""))</f>
        <v>Begonnen</v>
      </c>
      <c r="Q17" s="63"/>
      <c r="R17" s="52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4"/>
      <c r="AJ17" s="64"/>
      <c r="AK17" s="56"/>
      <c r="AL17" s="49"/>
      <c r="AM17" s="49"/>
      <c r="AN17" s="49"/>
      <c r="AO17" s="49"/>
      <c r="AP17" s="49"/>
      <c r="AQ17" s="49"/>
      <c r="AR17" s="49"/>
      <c r="AS17" s="49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49"/>
      <c r="CA17" s="49"/>
      <c r="CB17" s="49"/>
      <c r="CC17" s="49"/>
      <c r="CD17" s="49"/>
      <c r="CE17" s="49"/>
      <c r="CF17" s="49"/>
      <c r="CG17" s="49"/>
      <c r="CH17" s="49"/>
      <c r="CI17" s="49"/>
      <c r="CJ17" s="49"/>
      <c r="CK17" s="49"/>
      <c r="CL17" s="49"/>
      <c r="CM17" s="49"/>
      <c r="CN17" s="55"/>
    </row>
    <row r="18" spans="3:92" ht="18.75" customHeight="1" x14ac:dyDescent="0.3">
      <c r="C18" s="40" t="s">
        <v>33</v>
      </c>
      <c r="D18" s="3"/>
      <c r="E18" s="40" t="s">
        <v>32</v>
      </c>
      <c r="F18" s="40" t="s">
        <v>32</v>
      </c>
      <c r="G18" s="3"/>
      <c r="H18" s="3"/>
      <c r="I18" s="42">
        <v>43969</v>
      </c>
      <c r="J18" s="43">
        <f t="shared" ref="J18:J27" si="122">WEEKNUM(I18)</f>
        <v>21</v>
      </c>
      <c r="K18" s="44">
        <v>44042</v>
      </c>
      <c r="L18" s="43">
        <f t="shared" ref="L18:L27" si="123">WEEKNUM(K18)</f>
        <v>31</v>
      </c>
      <c r="M18" s="45">
        <f>IF(I18="","",IF(K18="","???",(K18-I18)+1))</f>
        <v>74</v>
      </c>
      <c r="N18" s="66">
        <v>0.1</v>
      </c>
      <c r="O18" s="42">
        <f>I18+N18*(K18-I18)</f>
        <v>43976.3</v>
      </c>
      <c r="P18" s="69" t="str">
        <f t="shared" ref="P18:P27" si="124">IF(N18=100%,"Fertig",IF(N18&lt;&gt;0%,"Begonnen",""))</f>
        <v>Begonnen</v>
      </c>
      <c r="Q18" s="63"/>
      <c r="R18" s="52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  <c r="AJ18" s="63"/>
      <c r="AK18" s="55"/>
      <c r="AL18" s="49"/>
      <c r="AM18" s="49"/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49"/>
      <c r="CA18" s="49"/>
      <c r="CB18" s="49"/>
      <c r="CC18" s="49"/>
      <c r="CD18" s="49"/>
      <c r="CE18" s="49"/>
      <c r="CF18" s="49"/>
      <c r="CG18" s="49"/>
      <c r="CH18" s="49"/>
      <c r="CI18" s="49"/>
      <c r="CJ18" s="49"/>
      <c r="CK18" s="49"/>
      <c r="CL18" s="49"/>
      <c r="CM18" s="49"/>
      <c r="CN18" s="55"/>
    </row>
    <row r="19" spans="3:92" ht="18.75" customHeight="1" x14ac:dyDescent="0.3">
      <c r="C19" s="40" t="s">
        <v>34</v>
      </c>
      <c r="D19" s="3"/>
      <c r="E19" s="40" t="s">
        <v>32</v>
      </c>
      <c r="F19" s="40" t="s">
        <v>32</v>
      </c>
      <c r="G19" s="3"/>
      <c r="H19" s="3"/>
      <c r="I19" s="38"/>
      <c r="J19" s="43">
        <f t="shared" si="122"/>
        <v>0</v>
      </c>
      <c r="K19" s="39"/>
      <c r="L19" s="43">
        <f t="shared" si="123"/>
        <v>0</v>
      </c>
      <c r="M19" s="45" t="str">
        <f t="shared" ref="M19:M27" si="125">IF(I19="","",IF(K19="","???",(K19-I19)+1))</f>
        <v/>
      </c>
      <c r="N19" s="66">
        <v>0</v>
      </c>
      <c r="O19" s="42">
        <f t="shared" ref="O19:O27" si="126">I19+N19*(K19-I19)</f>
        <v>0</v>
      </c>
      <c r="P19" s="69" t="str">
        <f t="shared" si="124"/>
        <v/>
      </c>
      <c r="Q19" s="65"/>
      <c r="R19" s="52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  <c r="AJ19" s="63"/>
      <c r="AK19" s="55"/>
      <c r="AL19" s="49"/>
      <c r="AM19" s="49"/>
      <c r="AN19" s="49"/>
      <c r="AO19" s="49"/>
      <c r="AP19" s="49"/>
      <c r="AQ19" s="49"/>
      <c r="AR19" s="49"/>
      <c r="AS19" s="49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49"/>
      <c r="CA19" s="49"/>
      <c r="CB19" s="49"/>
      <c r="CC19" s="49"/>
      <c r="CD19" s="49"/>
      <c r="CE19" s="49"/>
      <c r="CF19" s="49"/>
      <c r="CG19" s="49"/>
      <c r="CH19" s="49"/>
      <c r="CI19" s="49"/>
      <c r="CJ19" s="49"/>
      <c r="CK19" s="49"/>
      <c r="CL19" s="49"/>
      <c r="CM19" s="49"/>
      <c r="CN19" s="55"/>
    </row>
    <row r="20" spans="3:92" ht="18.75" customHeight="1" x14ac:dyDescent="0.3">
      <c r="C20" s="40" t="s">
        <v>35</v>
      </c>
      <c r="D20" s="3"/>
      <c r="E20" s="40" t="s">
        <v>32</v>
      </c>
      <c r="F20" s="40" t="s">
        <v>32</v>
      </c>
      <c r="G20" s="3"/>
      <c r="H20" s="3"/>
      <c r="I20" s="38"/>
      <c r="J20" s="43">
        <f t="shared" si="122"/>
        <v>0</v>
      </c>
      <c r="K20" s="39"/>
      <c r="L20" s="43">
        <f t="shared" si="123"/>
        <v>0</v>
      </c>
      <c r="M20" s="45" t="str">
        <f t="shared" si="125"/>
        <v/>
      </c>
      <c r="N20" s="66">
        <v>0</v>
      </c>
      <c r="O20" s="42">
        <f t="shared" si="126"/>
        <v>0</v>
      </c>
      <c r="P20" s="69" t="str">
        <f t="shared" si="124"/>
        <v/>
      </c>
      <c r="Q20" s="65"/>
      <c r="R20" s="52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  <c r="AJ20" s="63"/>
      <c r="AK20" s="55"/>
      <c r="AL20" s="49"/>
      <c r="AM20" s="49"/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49"/>
      <c r="CA20" s="49"/>
      <c r="CB20" s="49"/>
      <c r="CC20" s="49"/>
      <c r="CD20" s="49"/>
      <c r="CE20" s="49"/>
      <c r="CF20" s="49"/>
      <c r="CG20" s="49"/>
      <c r="CH20" s="49"/>
      <c r="CI20" s="49"/>
      <c r="CJ20" s="49"/>
      <c r="CK20" s="49"/>
      <c r="CL20" s="49"/>
      <c r="CM20" s="49"/>
      <c r="CN20" s="55"/>
    </row>
    <row r="21" spans="3:92" ht="18.75" customHeight="1" x14ac:dyDescent="0.3">
      <c r="C21" s="40" t="s">
        <v>36</v>
      </c>
      <c r="D21" s="3"/>
      <c r="E21" s="40" t="s">
        <v>32</v>
      </c>
      <c r="F21" s="40" t="s">
        <v>32</v>
      </c>
      <c r="G21" s="3"/>
      <c r="H21" s="3"/>
      <c r="I21" s="38"/>
      <c r="J21" s="43">
        <f t="shared" si="122"/>
        <v>0</v>
      </c>
      <c r="K21" s="39"/>
      <c r="L21" s="43">
        <f t="shared" si="123"/>
        <v>0</v>
      </c>
      <c r="M21" s="45" t="str">
        <f t="shared" si="125"/>
        <v/>
      </c>
      <c r="N21" s="66">
        <v>0</v>
      </c>
      <c r="O21" s="42">
        <f t="shared" si="126"/>
        <v>0</v>
      </c>
      <c r="P21" s="69" t="str">
        <f t="shared" si="124"/>
        <v/>
      </c>
      <c r="Q21" s="65"/>
      <c r="R21" s="52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  <c r="AJ21" s="63"/>
      <c r="AK21" s="55"/>
      <c r="AL21" s="49"/>
      <c r="AM21" s="49"/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49"/>
      <c r="CA21" s="49"/>
      <c r="CB21" s="49"/>
      <c r="CC21" s="49"/>
      <c r="CD21" s="49"/>
      <c r="CE21" s="49"/>
      <c r="CF21" s="49"/>
      <c r="CG21" s="49"/>
      <c r="CH21" s="49"/>
      <c r="CI21" s="49"/>
      <c r="CJ21" s="49"/>
      <c r="CK21" s="49"/>
      <c r="CL21" s="49"/>
      <c r="CM21" s="49"/>
      <c r="CN21" s="55"/>
    </row>
    <row r="22" spans="3:92" ht="18.75" customHeight="1" x14ac:dyDescent="0.3">
      <c r="C22" s="3"/>
      <c r="D22" s="3"/>
      <c r="E22" s="4"/>
      <c r="F22" s="40" t="s">
        <v>32</v>
      </c>
      <c r="G22" s="3"/>
      <c r="H22" s="3"/>
      <c r="I22" s="38"/>
      <c r="J22" s="43">
        <f t="shared" si="122"/>
        <v>0</v>
      </c>
      <c r="K22" s="39"/>
      <c r="L22" s="43">
        <f t="shared" si="123"/>
        <v>0</v>
      </c>
      <c r="M22" s="45" t="str">
        <f t="shared" si="125"/>
        <v/>
      </c>
      <c r="N22" s="66">
        <v>0</v>
      </c>
      <c r="O22" s="42">
        <f t="shared" si="126"/>
        <v>0</v>
      </c>
      <c r="P22" s="69" t="str">
        <f t="shared" si="124"/>
        <v/>
      </c>
      <c r="Q22" s="65"/>
      <c r="R22" s="52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  <c r="AJ22" s="63"/>
      <c r="AK22" s="55"/>
      <c r="AL22" s="49"/>
      <c r="AM22" s="49"/>
      <c r="AN22" s="49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49"/>
      <c r="CA22" s="49"/>
      <c r="CB22" s="49"/>
      <c r="CC22" s="49"/>
      <c r="CD22" s="49"/>
      <c r="CE22" s="49"/>
      <c r="CF22" s="49"/>
      <c r="CG22" s="49"/>
      <c r="CH22" s="49"/>
      <c r="CI22" s="49"/>
      <c r="CJ22" s="49"/>
      <c r="CK22" s="49"/>
      <c r="CL22" s="49"/>
      <c r="CM22" s="49"/>
      <c r="CN22" s="55"/>
    </row>
    <row r="23" spans="3:92" ht="18.75" customHeight="1" x14ac:dyDescent="0.3">
      <c r="C23" s="3"/>
      <c r="D23" s="3"/>
      <c r="E23" s="4"/>
      <c r="F23" s="40" t="s">
        <v>32</v>
      </c>
      <c r="G23" s="3"/>
      <c r="H23" s="3"/>
      <c r="I23" s="38"/>
      <c r="J23" s="43">
        <f t="shared" si="122"/>
        <v>0</v>
      </c>
      <c r="K23" s="39"/>
      <c r="L23" s="43">
        <f t="shared" si="123"/>
        <v>0</v>
      </c>
      <c r="M23" s="45" t="str">
        <f t="shared" si="125"/>
        <v/>
      </c>
      <c r="N23" s="66">
        <v>0</v>
      </c>
      <c r="O23" s="42">
        <f t="shared" si="126"/>
        <v>0</v>
      </c>
      <c r="P23" s="69" t="str">
        <f t="shared" si="124"/>
        <v/>
      </c>
      <c r="Q23" s="65"/>
      <c r="R23" s="52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  <c r="AJ23" s="63"/>
      <c r="AK23" s="55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49"/>
      <c r="CD23" s="49"/>
      <c r="CE23" s="49"/>
      <c r="CF23" s="49"/>
      <c r="CG23" s="49"/>
      <c r="CH23" s="49"/>
      <c r="CI23" s="49"/>
      <c r="CJ23" s="49"/>
      <c r="CK23" s="49"/>
      <c r="CL23" s="49"/>
      <c r="CM23" s="49"/>
      <c r="CN23" s="55"/>
    </row>
    <row r="24" spans="3:92" ht="18.75" customHeight="1" x14ac:dyDescent="0.3">
      <c r="C24" s="3"/>
      <c r="D24" s="3"/>
      <c r="E24" s="3"/>
      <c r="F24" s="40" t="s">
        <v>32</v>
      </c>
      <c r="G24" s="3"/>
      <c r="H24" s="3"/>
      <c r="I24" s="38"/>
      <c r="J24" s="43">
        <f t="shared" si="122"/>
        <v>0</v>
      </c>
      <c r="K24" s="39"/>
      <c r="L24" s="43">
        <f t="shared" si="123"/>
        <v>0</v>
      </c>
      <c r="M24" s="45" t="str">
        <f t="shared" si="125"/>
        <v/>
      </c>
      <c r="N24" s="66">
        <v>0</v>
      </c>
      <c r="O24" s="42">
        <f t="shared" si="126"/>
        <v>0</v>
      </c>
      <c r="P24" s="69" t="str">
        <f t="shared" si="124"/>
        <v/>
      </c>
      <c r="Q24" s="65"/>
      <c r="R24" s="52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  <c r="AJ24" s="63"/>
      <c r="AK24" s="55"/>
      <c r="AL24" s="49"/>
      <c r="AM24" s="49"/>
      <c r="AN24" s="49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49"/>
      <c r="CA24" s="49"/>
      <c r="CB24" s="49"/>
      <c r="CC24" s="49"/>
      <c r="CD24" s="49"/>
      <c r="CE24" s="49"/>
      <c r="CF24" s="49"/>
      <c r="CG24" s="49"/>
      <c r="CH24" s="49"/>
      <c r="CI24" s="49"/>
      <c r="CJ24" s="49"/>
      <c r="CK24" s="49"/>
      <c r="CL24" s="49"/>
      <c r="CM24" s="49"/>
      <c r="CN24" s="55"/>
    </row>
    <row r="25" spans="3:92" ht="18.75" customHeight="1" x14ac:dyDescent="0.3">
      <c r="C25" s="3"/>
      <c r="D25" s="3"/>
      <c r="E25" s="3"/>
      <c r="F25" s="40" t="s">
        <v>32</v>
      </c>
      <c r="G25" s="3"/>
      <c r="H25" s="3"/>
      <c r="I25" s="38"/>
      <c r="J25" s="43">
        <f t="shared" si="122"/>
        <v>0</v>
      </c>
      <c r="K25" s="39"/>
      <c r="L25" s="43">
        <f t="shared" si="123"/>
        <v>0</v>
      </c>
      <c r="M25" s="45" t="str">
        <f t="shared" si="125"/>
        <v/>
      </c>
      <c r="N25" s="66">
        <v>0</v>
      </c>
      <c r="O25" s="42">
        <f t="shared" si="126"/>
        <v>0</v>
      </c>
      <c r="P25" s="69" t="str">
        <f t="shared" si="124"/>
        <v/>
      </c>
      <c r="Q25" s="65"/>
      <c r="R25" s="74"/>
      <c r="S25" s="75"/>
      <c r="T25" s="76"/>
      <c r="U25" s="76"/>
      <c r="V25" s="76"/>
      <c r="W25" s="77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4"/>
      <c r="AJ25" s="63"/>
      <c r="AK25" s="55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49"/>
      <c r="CD25" s="49"/>
      <c r="CE25" s="49"/>
      <c r="CF25" s="49"/>
      <c r="CG25" s="49"/>
      <c r="CH25" s="49"/>
      <c r="CI25" s="49"/>
      <c r="CJ25" s="49"/>
      <c r="CK25" s="49"/>
      <c r="CL25" s="49"/>
      <c r="CM25" s="49"/>
      <c r="CN25" s="55"/>
    </row>
    <row r="26" spans="3:92" ht="18.75" customHeight="1" x14ac:dyDescent="0.3">
      <c r="C26" s="3"/>
      <c r="D26" s="3"/>
      <c r="E26" s="3"/>
      <c r="F26" s="40" t="s">
        <v>32</v>
      </c>
      <c r="G26" s="3"/>
      <c r="H26" s="3"/>
      <c r="I26" s="38"/>
      <c r="J26" s="43">
        <f t="shared" si="122"/>
        <v>0</v>
      </c>
      <c r="K26" s="39"/>
      <c r="L26" s="43">
        <f t="shared" si="123"/>
        <v>0</v>
      </c>
      <c r="M26" s="45" t="str">
        <f t="shared" si="125"/>
        <v/>
      </c>
      <c r="N26" s="66">
        <v>0</v>
      </c>
      <c r="O26" s="42">
        <f t="shared" si="126"/>
        <v>0</v>
      </c>
      <c r="P26" s="69" t="str">
        <f t="shared" si="124"/>
        <v/>
      </c>
      <c r="Q26" s="65"/>
      <c r="R26" s="52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4"/>
      <c r="AJ26" s="63"/>
      <c r="AK26" s="55"/>
      <c r="AL26" s="49"/>
      <c r="AM26" s="49"/>
      <c r="AN26" s="49"/>
      <c r="AO26" s="49"/>
      <c r="AP26" s="49"/>
      <c r="AQ26" s="49"/>
      <c r="AR26" s="49"/>
      <c r="AS26" s="49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49"/>
      <c r="CA26" s="49"/>
      <c r="CB26" s="49"/>
      <c r="CC26" s="49"/>
      <c r="CD26" s="49"/>
      <c r="CE26" s="49"/>
      <c r="CF26" s="49"/>
      <c r="CG26" s="49"/>
      <c r="CH26" s="49"/>
      <c r="CI26" s="49"/>
      <c r="CJ26" s="49"/>
      <c r="CK26" s="49"/>
      <c r="CL26" s="49"/>
      <c r="CM26" s="49"/>
      <c r="CN26" s="55"/>
    </row>
    <row r="27" spans="3:92" ht="18.75" customHeight="1" x14ac:dyDescent="0.3">
      <c r="C27" s="3"/>
      <c r="D27" s="3"/>
      <c r="E27" s="3"/>
      <c r="F27" s="40" t="s">
        <v>32</v>
      </c>
      <c r="G27" s="3"/>
      <c r="H27" s="3"/>
      <c r="I27" s="38"/>
      <c r="J27" s="43">
        <f t="shared" si="122"/>
        <v>0</v>
      </c>
      <c r="K27" s="39"/>
      <c r="L27" s="43">
        <f t="shared" si="123"/>
        <v>0</v>
      </c>
      <c r="M27" s="45" t="str">
        <f t="shared" si="125"/>
        <v/>
      </c>
      <c r="N27" s="66">
        <v>0</v>
      </c>
      <c r="O27" s="42">
        <f t="shared" si="126"/>
        <v>0</v>
      </c>
      <c r="P27" s="69" t="str">
        <f t="shared" si="124"/>
        <v/>
      </c>
      <c r="Q27" s="65"/>
      <c r="R27" s="52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4"/>
      <c r="AJ27" s="63"/>
      <c r="AK27" s="55"/>
      <c r="AL27" s="49"/>
      <c r="AM27" s="49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49"/>
      <c r="CD27" s="49"/>
      <c r="CE27" s="49"/>
      <c r="CF27" s="49"/>
      <c r="CG27" s="49"/>
      <c r="CH27" s="49"/>
      <c r="CI27" s="49"/>
      <c r="CJ27" s="49"/>
      <c r="CK27" s="49"/>
      <c r="CL27" s="49"/>
      <c r="CM27" s="49"/>
      <c r="CN27" s="55"/>
    </row>
    <row r="28" spans="3:92" ht="18.75" customHeight="1" x14ac:dyDescent="0.3"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  <c r="AK28" s="55"/>
      <c r="AL28" s="55"/>
      <c r="AM28" s="55"/>
      <c r="AN28" s="55"/>
      <c r="AO28" s="55"/>
      <c r="AP28" s="55"/>
      <c r="AQ28" s="55"/>
      <c r="AR28" s="55"/>
      <c r="AS28" s="55"/>
      <c r="AT28" s="55"/>
      <c r="AU28" s="55"/>
      <c r="AV28" s="55"/>
      <c r="AW28" s="55"/>
      <c r="AX28" s="55"/>
      <c r="AY28" s="55"/>
      <c r="AZ28" s="55"/>
      <c r="BA28" s="55"/>
      <c r="BB28" s="55"/>
      <c r="BC28" s="55"/>
      <c r="BD28" s="55"/>
      <c r="BE28" s="55"/>
      <c r="BF28" s="55"/>
      <c r="BG28" s="55"/>
      <c r="BH28" s="55"/>
      <c r="BI28" s="55"/>
      <c r="BJ28" s="55"/>
      <c r="BK28" s="55"/>
      <c r="BL28" s="55"/>
      <c r="BM28" s="55"/>
      <c r="BN28" s="55"/>
      <c r="BO28" s="55"/>
      <c r="BP28" s="55"/>
      <c r="BQ28" s="55"/>
      <c r="BR28" s="55"/>
      <c r="BS28" s="55"/>
      <c r="BT28" s="55"/>
      <c r="BU28" s="55"/>
      <c r="BV28" s="55"/>
      <c r="BW28" s="55"/>
      <c r="BX28" s="55"/>
      <c r="BY28" s="55"/>
      <c r="BZ28" s="55"/>
      <c r="CA28" s="55"/>
      <c r="CB28" s="55"/>
      <c r="CC28" s="55"/>
      <c r="CD28" s="55"/>
      <c r="CE28" s="55"/>
      <c r="CF28" s="55"/>
      <c r="CG28" s="55"/>
      <c r="CH28" s="55"/>
      <c r="CI28" s="55"/>
      <c r="CJ28" s="55"/>
      <c r="CK28" s="55"/>
      <c r="CL28" s="55"/>
      <c r="CM28" s="55"/>
      <c r="CN28" s="55"/>
    </row>
    <row r="30" spans="3:92" ht="18.75" customHeight="1" x14ac:dyDescent="0.3">
      <c r="M30" s="78" t="s">
        <v>41</v>
      </c>
      <c r="N30" s="79"/>
      <c r="O30" s="79"/>
    </row>
    <row r="31" spans="3:92" ht="18.75" customHeight="1" x14ac:dyDescent="0.3">
      <c r="M31" s="79"/>
      <c r="N31" s="79"/>
      <c r="O31" s="79"/>
    </row>
    <row r="32" spans="3:92" ht="18.75" customHeight="1" x14ac:dyDescent="0.3">
      <c r="N32" s="78" t="s">
        <v>42</v>
      </c>
      <c r="O32" s="79"/>
      <c r="P32" s="79"/>
    </row>
    <row r="33" spans="14:17" ht="18.75" customHeight="1" x14ac:dyDescent="0.3">
      <c r="N33" s="79"/>
      <c r="O33" s="79"/>
      <c r="P33" s="79"/>
    </row>
    <row r="34" spans="14:17" ht="18.75" customHeight="1" x14ac:dyDescent="0.3">
      <c r="O34" s="78" t="s">
        <v>43</v>
      </c>
      <c r="P34" s="79"/>
      <c r="Q34" s="79"/>
    </row>
    <row r="35" spans="14:17" ht="18.75" customHeight="1" x14ac:dyDescent="0.3">
      <c r="O35" s="79"/>
      <c r="P35" s="79"/>
      <c r="Q35" s="79"/>
    </row>
  </sheetData>
  <autoFilter ref="C16:N27"/>
  <mergeCells count="7">
    <mergeCell ref="M30:O31"/>
    <mergeCell ref="N32:P33"/>
    <mergeCell ref="O34:Q35"/>
    <mergeCell ref="K10:M10"/>
    <mergeCell ref="O1:O11"/>
    <mergeCell ref="R5:AI6"/>
    <mergeCell ref="AC1:AJ3"/>
  </mergeCells>
  <conditionalFormatting sqref="R16:AI16">
    <cfRule type="dataBar" priority="41">
      <dataBar>
        <cfvo type="num" val="0"/>
        <cfvo type="num" val="100"/>
        <color rgb="FF92D050"/>
      </dataBar>
      <extLst>
        <ext xmlns:x14="http://schemas.microsoft.com/office/spreadsheetml/2009/9/main" uri="{B025F937-C7B1-47D3-B67F-A62EFF666E3E}">
          <x14:id>{41A71A42-407E-4B34-A071-95337CE690E0}</x14:id>
        </ext>
      </extLst>
    </cfRule>
  </conditionalFormatting>
  <conditionalFormatting sqref="C17:M17 F18:F27 C18:C21 E18:E21 L18:L27 J18:J27">
    <cfRule type="expression" dxfId="25" priority="40">
      <formula>$D17="P"</formula>
    </cfRule>
  </conditionalFormatting>
  <conditionalFormatting sqref="I19:I27 K19:K27">
    <cfRule type="expression" dxfId="16" priority="22">
      <formula>$D19="P"</formula>
    </cfRule>
  </conditionalFormatting>
  <conditionalFormatting sqref="O17">
    <cfRule type="expression" dxfId="10" priority="13">
      <formula>$D17="P"</formula>
    </cfRule>
  </conditionalFormatting>
  <conditionalFormatting sqref="R17:AI27">
    <cfRule type="expression" dxfId="9" priority="9">
      <formula>AND($D17="P",$I17-(R$9+6)&lt;=0,$K17-(R$15-7)&gt;=1,R$9&lt;=$O17,$N17&gt;0)</formula>
    </cfRule>
  </conditionalFormatting>
  <conditionalFormatting sqref="R17:AI27">
    <cfRule type="expression" dxfId="8" priority="12">
      <formula>AND($I17-(R$9+6)&lt;=0,$K17-(R$15-7)&gt;=1,R$9&lt;=$O17,$I17-(R$9+6)=TODAY())</formula>
    </cfRule>
  </conditionalFormatting>
  <conditionalFormatting sqref="R17:AI27">
    <cfRule type="expression" dxfId="7" priority="11">
      <formula>AND($I17-(R$9+6)&lt;=0,$K17-(R$15-7)&gt;=1,R$9&lt;=$O17,$N17&gt;0)</formula>
    </cfRule>
  </conditionalFormatting>
  <conditionalFormatting sqref="AK7">
    <cfRule type="expression" dxfId="5" priority="8">
      <formula>AK$7="Jan"</formula>
    </cfRule>
  </conditionalFormatting>
  <conditionalFormatting sqref="Q19:Q27">
    <cfRule type="dataBar" priority="6">
      <dataBar>
        <cfvo type="num" val="0"/>
        <cfvo type="num" val="100"/>
        <color rgb="FF92D050"/>
      </dataBar>
      <extLst>
        <ext xmlns:x14="http://schemas.microsoft.com/office/spreadsheetml/2009/9/main" uri="{B025F937-C7B1-47D3-B67F-A62EFF666E3E}">
          <x14:id>{83731998-B738-45E0-95F0-7487BA767A27}</x14:id>
        </ext>
      </extLst>
    </cfRule>
  </conditionalFormatting>
  <conditionalFormatting sqref="Q7">
    <cfRule type="expression" dxfId="4" priority="5">
      <formula>Q$7="Jan"</formula>
    </cfRule>
  </conditionalFormatting>
  <conditionalFormatting sqref="I18">
    <cfRule type="expression" dxfId="3" priority="4">
      <formula>$D18="P"</formula>
    </cfRule>
  </conditionalFormatting>
  <conditionalFormatting sqref="M18:M27">
    <cfRule type="expression" dxfId="2" priority="3">
      <formula>$D18="P"</formula>
    </cfRule>
  </conditionalFormatting>
  <conditionalFormatting sqref="K18">
    <cfRule type="expression" dxfId="1" priority="2">
      <formula>$D18="P"</formula>
    </cfRule>
  </conditionalFormatting>
  <conditionalFormatting sqref="O18:O27">
    <cfRule type="expression" dxfId="0" priority="1">
      <formula>$D18="P"</formula>
    </cfRule>
  </conditionalFormatting>
  <dataValidations count="1">
    <dataValidation type="list" allowBlank="1" showInputMessage="1" showErrorMessage="1" sqref="N17:N27">
      <formula1>Prozentualer_Anteil</formula1>
    </dataValidation>
  </dataValidations>
  <pageMargins left="0.7" right="0.7" top="0.75" bottom="0.75" header="0.3" footer="0.3"/>
  <pageSetup paperSize="9" orientation="portrait" r:id="rId1"/>
  <ignoredErrors>
    <ignoredError sqref="U9 M18" formula="1"/>
  </ignoredErrors>
  <drawing r:id="rId2"/>
  <legacyDrawing r:id="rId3"/>
  <controls>
    <mc:AlternateContent xmlns:mc="http://schemas.openxmlformats.org/markup-compatibility/2006">
      <mc:Choice Requires="x14">
        <control shapeId="1033" r:id="rId4" name="DTPicker1">
          <controlPr autoLine="0" autoPict="0" linkedCell="A3" r:id="rId5">
            <anchor moveWithCells="1">
              <from>
                <xdr:col>10</xdr:col>
                <xdr:colOff>9525</xdr:colOff>
                <xdr:row>10</xdr:row>
                <xdr:rowOff>19050</xdr:rowOff>
              </from>
              <to>
                <xdr:col>12</xdr:col>
                <xdr:colOff>200025</xdr:colOff>
                <xdr:row>11</xdr:row>
                <xdr:rowOff>123825</xdr:rowOff>
              </to>
            </anchor>
          </controlPr>
        </control>
      </mc:Choice>
      <mc:Fallback>
        <control shapeId="1033" r:id="rId4" name="DTPicker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1A71A42-407E-4B34-A071-95337CE690E0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theme="0"/>
              <x14:axisColor rgb="FF000000"/>
            </x14:dataBar>
          </x14:cfRule>
          <xm:sqref>R16:AI16</xm:sqref>
        </x14:conditionalFormatting>
        <x14:conditionalFormatting xmlns:xm="http://schemas.microsoft.com/office/excel/2006/main">
          <x14:cfRule type="cellIs" priority="35" operator="equal" id="{211FD030-3EED-4DE4-9E2E-F6ABD23AF7D4}">
            <xm:f>Daten!$B$3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R9:AI15</xm:sqref>
        </x14:conditionalFormatting>
        <x14:conditionalFormatting xmlns:xm="http://schemas.microsoft.com/office/excel/2006/main">
          <x14:cfRule type="cellIs" priority="18" operator="equal" id="{DAF1B5C6-F942-4AFF-AC62-660AF2EA0C67}">
            <xm:f>Daten!$B$3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AL9:BC15</xm:sqref>
        </x14:conditionalFormatting>
        <x14:conditionalFormatting xmlns:xm="http://schemas.microsoft.com/office/excel/2006/main">
          <x14:cfRule type="cellIs" priority="16" operator="equal" id="{69EB8782-3815-446E-A406-18735ECE9723}">
            <xm:f>Daten!$B$3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BD9:CM15</xm:sqref>
        </x14:conditionalFormatting>
        <x14:conditionalFormatting xmlns:xm="http://schemas.microsoft.com/office/excel/2006/main">
          <x14:cfRule type="expression" priority="10" id="{90E8C968-436B-4E76-9DC3-0573BBB0C858}">
            <xm:f>AND($I17-(R$9+6)&gt;=Daten!$B$3,$K17-(R$15-7)&lt;=Daten!$B$3,R$9&lt;=$O17,$N17&gt;0)</xm:f>
            <x14:dxf>
              <fill>
                <patternFill>
                  <bgColor rgb="FFFF9797"/>
                </patternFill>
              </fill>
            </x14:dxf>
          </x14:cfRule>
          <xm:sqref>R17:AI27</xm:sqref>
        </x14:conditionalFormatting>
        <x14:conditionalFormatting xmlns:xm="http://schemas.microsoft.com/office/excel/2006/main">
          <x14:cfRule type="dataBar" id="{83731998-B738-45E0-95F0-7487BA767A27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theme="0"/>
              <x14:axisColor rgb="FF000000"/>
            </x14:dataBar>
          </x14:cfRule>
          <xm:sqref>Q19:Q27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10"/>
  <sheetViews>
    <sheetView workbookViewId="0">
      <selection activeCell="B13" sqref="B13"/>
    </sheetView>
  </sheetViews>
  <sheetFormatPr baseColWidth="10" defaultRowHeight="24" customHeight="1" x14ac:dyDescent="0.25"/>
  <cols>
    <col min="1" max="1" width="41.5703125" style="28" bestFit="1" customWidth="1"/>
    <col min="2" max="2" width="16.42578125" style="28" customWidth="1"/>
    <col min="3" max="16384" width="11.42578125" style="28"/>
  </cols>
  <sheetData>
    <row r="3" spans="1:2" ht="24" customHeight="1" x14ac:dyDescent="0.25">
      <c r="A3" s="29" t="s">
        <v>23</v>
      </c>
      <c r="B3" s="30">
        <f ca="1">TODAY()</f>
        <v>43992</v>
      </c>
    </row>
    <row r="4" spans="1:2" ht="24" customHeight="1" x14ac:dyDescent="0.25">
      <c r="A4" s="29" t="s">
        <v>24</v>
      </c>
      <c r="B4" s="33" t="str">
        <f>Planung!A3</f>
        <v>26.05.2020</v>
      </c>
    </row>
    <row r="5" spans="1:2" ht="24" customHeight="1" x14ac:dyDescent="0.25">
      <c r="A5" s="29" t="s">
        <v>25</v>
      </c>
      <c r="B5" s="31">
        <f>WEEKNUM(B4)</f>
        <v>22</v>
      </c>
    </row>
    <row r="6" spans="1:2" ht="24" customHeight="1" x14ac:dyDescent="0.25">
      <c r="A6" s="29" t="s">
        <v>27</v>
      </c>
      <c r="B6" s="32" t="s">
        <v>26</v>
      </c>
    </row>
    <row r="7" spans="1:2" ht="24" customHeight="1" x14ac:dyDescent="0.25">
      <c r="A7" s="29" t="s">
        <v>28</v>
      </c>
      <c r="B7" s="33">
        <f ca="1">(7*B5+DATE(YEAR(TODAY()),1,3)-WEEKDAY(DATE(YEAR(TODAY()),1,3))-5)+(MATCH(B6,{"Montag";"Dienstag";"Mittwoch";"Donnerstag";"Freitag";"Samstag";"Sontag"},0)-1)</f>
        <v>43976</v>
      </c>
    </row>
    <row r="8" spans="1:2" ht="24" customHeight="1" x14ac:dyDescent="0.25">
      <c r="A8" s="29" t="s">
        <v>28</v>
      </c>
      <c r="B8" s="46">
        <f ca="1">DATE(YEAR(B7),1,1)</f>
        <v>43831</v>
      </c>
    </row>
    <row r="9" spans="1:2" ht="24" customHeight="1" x14ac:dyDescent="0.25">
      <c r="A9" s="29"/>
      <c r="B9" s="33">
        <f ca="1">DATE(YEAR(B8),1,1)</f>
        <v>43831</v>
      </c>
    </row>
    <row r="10" spans="1:2" ht="24" customHeight="1" x14ac:dyDescent="0.25">
      <c r="A10" s="29"/>
      <c r="B10" s="31">
        <f ca="1">WEEKNUM(B9)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15"/>
  <sheetViews>
    <sheetView workbookViewId="0">
      <selection activeCell="B3" sqref="B3"/>
    </sheetView>
  </sheetViews>
  <sheetFormatPr baseColWidth="10" defaultRowHeight="15" x14ac:dyDescent="0.25"/>
  <cols>
    <col min="1" max="1" width="11.42578125" style="24"/>
    <col min="2" max="2" width="25.85546875" style="24" customWidth="1"/>
    <col min="3" max="3" width="4.28515625" style="24" customWidth="1"/>
    <col min="4" max="4" width="20" style="24" customWidth="1"/>
    <col min="5" max="5" width="3.5703125" style="24" customWidth="1"/>
    <col min="6" max="6" width="20" style="24" customWidth="1"/>
    <col min="7" max="16384" width="11.42578125" style="24"/>
  </cols>
  <sheetData>
    <row r="3" spans="2:6" x14ac:dyDescent="0.25">
      <c r="B3" s="25" t="s">
        <v>22</v>
      </c>
      <c r="D3" s="25" t="s">
        <v>29</v>
      </c>
      <c r="F3" s="25" t="s">
        <v>11</v>
      </c>
    </row>
    <row r="4" spans="2:6" x14ac:dyDescent="0.25">
      <c r="B4" s="26"/>
      <c r="D4" s="26"/>
      <c r="F4" s="26"/>
    </row>
    <row r="5" spans="2:6" x14ac:dyDescent="0.25">
      <c r="B5" s="68">
        <v>0</v>
      </c>
      <c r="D5" s="26"/>
      <c r="F5" s="26"/>
    </row>
    <row r="6" spans="2:6" x14ac:dyDescent="0.25">
      <c r="B6" s="68">
        <v>0.1</v>
      </c>
      <c r="D6" s="26"/>
      <c r="F6" s="26"/>
    </row>
    <row r="7" spans="2:6" x14ac:dyDescent="0.25">
      <c r="B7" s="68">
        <v>0.2</v>
      </c>
      <c r="D7" s="26"/>
      <c r="F7" s="26"/>
    </row>
    <row r="8" spans="2:6" x14ac:dyDescent="0.25">
      <c r="B8" s="68">
        <v>0.3</v>
      </c>
      <c r="D8" s="26"/>
      <c r="F8" s="26"/>
    </row>
    <row r="9" spans="2:6" x14ac:dyDescent="0.25">
      <c r="B9" s="68">
        <v>0.4</v>
      </c>
      <c r="D9" s="26"/>
      <c r="F9" s="37" t="s">
        <v>30</v>
      </c>
    </row>
    <row r="10" spans="2:6" x14ac:dyDescent="0.25">
      <c r="B10" s="68">
        <v>0.5</v>
      </c>
      <c r="D10" s="26"/>
      <c r="F10" s="26"/>
    </row>
    <row r="11" spans="2:6" x14ac:dyDescent="0.25">
      <c r="B11" s="68">
        <v>0.6</v>
      </c>
      <c r="D11" s="26"/>
      <c r="F11" s="26"/>
    </row>
    <row r="12" spans="2:6" x14ac:dyDescent="0.25">
      <c r="B12" s="68">
        <v>0.7</v>
      </c>
      <c r="D12" s="26"/>
      <c r="F12" s="26"/>
    </row>
    <row r="13" spans="2:6" x14ac:dyDescent="0.25">
      <c r="B13" s="68">
        <v>0.8</v>
      </c>
      <c r="D13" s="26"/>
      <c r="F13" s="26"/>
    </row>
    <row r="14" spans="2:6" x14ac:dyDescent="0.25">
      <c r="B14" s="68">
        <v>0.9</v>
      </c>
      <c r="D14" s="26"/>
      <c r="F14" s="26"/>
    </row>
    <row r="15" spans="2:6" x14ac:dyDescent="0.25">
      <c r="B15" s="68">
        <v>1</v>
      </c>
      <c r="D15" s="26"/>
      <c r="F15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Planung</vt:lpstr>
      <vt:lpstr>Daten</vt:lpstr>
      <vt:lpstr>Einstellung1</vt:lpstr>
      <vt:lpstr>Prozentualer_Anteil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2020-06-09T13:02:22Z</dcterms:created>
  <dcterms:modified xsi:type="dcterms:W3CDTF">2020-06-10T13:01:09Z</dcterms:modified>
</cp:coreProperties>
</file>