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033175\Desktop\"/>
    </mc:Choice>
  </mc:AlternateContent>
  <bookViews>
    <workbookView xWindow="0" yWindow="0" windowWidth="28800" windowHeight="14175"/>
  </bookViews>
  <sheets>
    <sheet name="Stock" sheetId="1" r:id="rId1"/>
    <sheet name="BON D'ENLEVEMENT MATERIEL" sheetId="3" r:id="rId2"/>
  </sheets>
  <externalReferences>
    <externalReference r:id="rId3"/>
  </externalReferences>
  <definedNames>
    <definedName name="_xlnm.Print_Area" localSheetId="1">'BON D''ENLEVEMENT MATERIEL'!$A$1:$J$30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3" l="1"/>
  <c r="B15" i="3" s="1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I2" i="3"/>
  <c r="K6" i="3" s="1"/>
  <c r="H9" i="1"/>
  <c r="H8" i="1"/>
  <c r="H7" i="1"/>
  <c r="H6" i="1"/>
  <c r="H5" i="1"/>
  <c r="H4" i="1"/>
  <c r="H3" i="1"/>
  <c r="H2" i="1"/>
  <c r="K7" i="3" l="1"/>
  <c r="K5" i="3"/>
</calcChain>
</file>

<file path=xl/comments1.xml><?xml version="1.0" encoding="utf-8"?>
<comments xmlns="http://schemas.openxmlformats.org/spreadsheetml/2006/main">
  <authors>
    <author>TESTA Bertrand</author>
  </authors>
  <commentList>
    <comment ref="I1" authorId="0" shapeId="0">
      <text>
        <r>
          <rPr>
            <b/>
            <sz val="9"/>
            <color indexed="81"/>
            <rFont val="Tahoma"/>
            <family val="2"/>
          </rPr>
          <t>TESTA Bertrand:</t>
        </r>
        <r>
          <rPr>
            <sz val="9"/>
            <color indexed="81"/>
            <rFont val="Tahoma"/>
            <family val="2"/>
          </rPr>
          <t xml:space="preserve">
Date à laquelle l'outil est receptionné à la LOG</t>
        </r>
      </text>
    </comment>
  </commentList>
</comments>
</file>

<file path=xl/sharedStrings.xml><?xml version="1.0" encoding="utf-8"?>
<sst xmlns="http://schemas.openxmlformats.org/spreadsheetml/2006/main" count="98" uniqueCount="58">
  <si>
    <t>Référence</t>
  </si>
  <si>
    <t>Désignation Article</t>
  </si>
  <si>
    <t>Type</t>
  </si>
  <si>
    <t>Fournisseur</t>
  </si>
  <si>
    <t>Localisation</t>
  </si>
  <si>
    <t>N° de lot</t>
  </si>
  <si>
    <t>Date fin de validité outils</t>
  </si>
  <si>
    <t>N°semaine retour outil</t>
  </si>
  <si>
    <t>Date reception outil</t>
  </si>
  <si>
    <t>Statut vérfication de l'outil</t>
  </si>
  <si>
    <t>Date envoi sous-traitant</t>
  </si>
  <si>
    <t>Libellé Sous-traitants</t>
  </si>
  <si>
    <t>Cause</t>
  </si>
  <si>
    <t>A079148</t>
  </si>
  <si>
    <t>EZ20V2</t>
  </si>
  <si>
    <t>A148300</t>
  </si>
  <si>
    <t>45-2834</t>
  </si>
  <si>
    <t>LOT610</t>
  </si>
  <si>
    <t>A1495</t>
  </si>
  <si>
    <t>M22520/206</t>
  </si>
  <si>
    <t>LOT1224</t>
  </si>
  <si>
    <t>A300018</t>
  </si>
  <si>
    <t>PIED A COULISSE/Slide caliper</t>
  </si>
  <si>
    <t>00530083</t>
  </si>
  <si>
    <t>A300344</t>
  </si>
  <si>
    <t>ENROULEUR 40m/Electric extension 40m</t>
  </si>
  <si>
    <t>1F4013282</t>
  </si>
  <si>
    <t>A300358</t>
  </si>
  <si>
    <t>COFFRET FORETS HSS/Drill box HSS</t>
  </si>
  <si>
    <t>222.J25</t>
  </si>
  <si>
    <t>A300368</t>
  </si>
  <si>
    <t>CSP.42026</t>
  </si>
  <si>
    <t>A300369</t>
  </si>
  <si>
    <t>a</t>
  </si>
  <si>
    <t>t</t>
  </si>
  <si>
    <t>ds</t>
  </si>
  <si>
    <t>sd</t>
  </si>
  <si>
    <t>DATE</t>
  </si>
  <si>
    <t>N° DE GRAVAGE</t>
  </si>
  <si>
    <t>DESIGNATION</t>
  </si>
  <si>
    <t>CAUSE</t>
  </si>
  <si>
    <t>DATE DE RECEPTION</t>
  </si>
  <si>
    <r>
      <t xml:space="preserve">CLIENT </t>
    </r>
    <r>
      <rPr>
        <sz val="11"/>
        <color theme="1"/>
        <rFont val="Wingdings 3"/>
        <family val="1"/>
        <charset val="2"/>
      </rPr>
      <t>}</t>
    </r>
  </si>
  <si>
    <r>
      <t xml:space="preserve">SERVICE </t>
    </r>
    <r>
      <rPr>
        <sz val="11"/>
        <color theme="1"/>
        <rFont val="Wingdings 3"/>
        <family val="1"/>
        <charset val="2"/>
      </rPr>
      <t>}</t>
    </r>
  </si>
  <si>
    <r>
      <t xml:space="preserve">INTERLOCUTEUR </t>
    </r>
    <r>
      <rPr>
        <sz val="9"/>
        <color theme="1"/>
        <rFont val="Wingdings 3"/>
        <family val="1"/>
        <charset val="2"/>
      </rPr>
      <t>}</t>
    </r>
  </si>
  <si>
    <r>
      <t xml:space="preserve">Téléphone </t>
    </r>
    <r>
      <rPr>
        <sz val="11"/>
        <color theme="1"/>
        <rFont val="Wingdings 3"/>
        <family val="1"/>
        <charset val="2"/>
      </rPr>
      <t>}</t>
    </r>
  </si>
  <si>
    <t xml:space="preserve">
Nom du signataire + signature</t>
  </si>
  <si>
    <t>TOTAL MATERIELS A ENLEVER</t>
  </si>
  <si>
    <t>Enlèvement</t>
  </si>
  <si>
    <r>
      <t xml:space="preserve">DATE </t>
    </r>
    <r>
      <rPr>
        <sz val="11"/>
        <color theme="1"/>
        <rFont val="Wingdings 3"/>
        <family val="1"/>
        <charset val="2"/>
      </rPr>
      <t>}</t>
    </r>
  </si>
  <si>
    <r>
      <rPr>
        <u/>
        <sz val="11"/>
        <color theme="1"/>
        <rFont val="Calibri"/>
        <family val="2"/>
        <scheme val="minor"/>
      </rPr>
      <t>Observations</t>
    </r>
    <r>
      <rPr>
        <sz val="11"/>
        <color theme="1"/>
        <rFont val="Calibri"/>
        <family val="2"/>
        <scheme val="minor"/>
      </rPr>
      <t xml:space="preserve"> :</t>
    </r>
  </si>
  <si>
    <t>BON D'ENLEVEMENT N°1</t>
  </si>
  <si>
    <t/>
  </si>
  <si>
    <t>bb</t>
  </si>
  <si>
    <t>casse</t>
  </si>
  <si>
    <t>Vol</t>
  </si>
  <si>
    <t>Maintenance</t>
  </si>
  <si>
    <t>Sous-traitant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</si>
</sst>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1"/>
      <color rgb="FFFF0000"/>
      <name val="Wingdings 3"/>
      <family val="1"/>
      <charset val="2"/>
    </font>
    <font>
      <sz val="9"/>
      <color rgb="FFFF0000"/>
      <name val="Calibri"/>
      <family val="2"/>
      <scheme val="minor"/>
    </font>
    <font>
      <sz val="11"/>
      <color theme="1"/>
      <name val="Wingdings 3"/>
      <family val="1"/>
      <charset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Wingdings 3"/>
      <family val="1"/>
      <charset val="2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E8F5F8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8" tint="-0.24994659260841701"/>
      </left>
      <right/>
      <top style="thick">
        <color theme="8" tint="-0.24994659260841701"/>
      </top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ck">
        <color theme="8" tint="-0.24994659260841701"/>
      </left>
      <right/>
      <top/>
      <bottom/>
      <diagonal/>
    </border>
    <border>
      <left/>
      <right style="thick">
        <color theme="8" tint="-0.24994659260841701"/>
      </right>
      <top/>
      <bottom/>
      <diagonal/>
    </border>
    <border>
      <left/>
      <right/>
      <top/>
      <bottom style="thin">
        <color theme="8" tint="-0.24994659260841701"/>
      </bottom>
      <diagonal/>
    </border>
    <border>
      <left/>
      <right style="thick">
        <color theme="8" tint="-0.24994659260841701"/>
      </right>
      <top/>
      <bottom style="thin">
        <color theme="8" tint="-0.24994659260841701"/>
      </bottom>
      <diagonal/>
    </border>
    <border>
      <left style="thick">
        <color theme="8" tint="-0.24994659260841701"/>
      </left>
      <right/>
      <top style="thin">
        <color theme="8" tint="-0.24994659260841701"/>
      </top>
      <bottom/>
      <diagonal/>
    </border>
    <border>
      <left/>
      <right/>
      <top style="thin">
        <color theme="8" tint="-0.24994659260841701"/>
      </top>
      <bottom/>
      <diagonal/>
    </border>
    <border>
      <left/>
      <right style="thick">
        <color theme="8" tint="-0.24994659260841701"/>
      </right>
      <top style="thin">
        <color theme="8" tint="-0.24994659260841701"/>
      </top>
      <bottom/>
      <diagonal/>
    </border>
    <border>
      <left style="thick">
        <color theme="8" tint="-0.24994659260841701"/>
      </left>
      <right/>
      <top/>
      <bottom style="thick">
        <color theme="8" tint="-0.24994659260841701"/>
      </bottom>
      <diagonal/>
    </border>
    <border>
      <left/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  <border>
      <left style="thick">
        <color theme="8" tint="-0.24994659260841701"/>
      </left>
      <right style="thick">
        <color theme="8" tint="-0.24994659260841701"/>
      </right>
      <top style="thick">
        <color theme="8" tint="-0.24994659260841701"/>
      </top>
      <bottom style="thick">
        <color theme="8" tint="-0.24994659260841701"/>
      </bottom>
      <diagonal/>
    </border>
  </borders>
  <cellStyleXfs count="2">
    <xf numFmtId="0" fontId="0" fillId="0" borderId="0"/>
    <xf numFmtId="0" fontId="6" fillId="0" borderId="0"/>
  </cellStyleXfs>
  <cellXfs count="70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4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0" fontId="1" fillId="5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1" applyNumberFormat="1" applyFont="1" applyFill="1" applyBorder="1" applyAlignment="1" applyProtection="1">
      <alignment horizontal="left" vertical="center"/>
    </xf>
    <xf numFmtId="14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center" vertical="center"/>
    </xf>
    <xf numFmtId="14" fontId="0" fillId="0" borderId="0" xfId="1" applyNumberFormat="1" applyFont="1" applyFill="1" applyBorder="1" applyAlignment="1" applyProtection="1">
      <alignment horizontal="center" vertical="center"/>
      <protection locked="0"/>
    </xf>
    <xf numFmtId="0" fontId="0" fillId="0" borderId="0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4" xfId="0" applyBorder="1" applyProtection="1"/>
    <xf numFmtId="0" fontId="3" fillId="0" borderId="0" xfId="0" applyFont="1" applyProtection="1"/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0" fontId="7" fillId="0" borderId="0" xfId="0" applyFont="1" applyAlignment="1" applyProtection="1">
      <alignment vertical="center"/>
    </xf>
    <xf numFmtId="0" fontId="8" fillId="0" borderId="0" xfId="0" applyFont="1" applyAlignment="1" applyProtection="1">
      <alignment vertical="center"/>
      <protection locked="0"/>
    </xf>
    <xf numFmtId="14" fontId="9" fillId="0" borderId="5" xfId="0" applyNumberFormat="1" applyFont="1" applyBorder="1" applyAlignment="1" applyProtection="1">
      <alignment vertical="center"/>
    </xf>
    <xf numFmtId="0" fontId="1" fillId="0" borderId="0" xfId="0" applyFont="1" applyProtection="1"/>
    <xf numFmtId="0" fontId="0" fillId="0" borderId="0" xfId="0" applyAlignment="1" applyProtection="1">
      <alignment horizontal="center"/>
    </xf>
    <xf numFmtId="0" fontId="10" fillId="0" borderId="0" xfId="0" applyFont="1" applyAlignment="1" applyProtection="1">
      <alignment horizontal="right"/>
    </xf>
    <xf numFmtId="0" fontId="11" fillId="0" borderId="0" xfId="0" applyFont="1" applyBorder="1" applyAlignment="1" applyProtection="1">
      <alignment horizontal="left" vertical="center"/>
    </xf>
    <xf numFmtId="0" fontId="0" fillId="0" borderId="6" xfId="0" applyBorder="1" applyAlignment="1" applyProtection="1">
      <alignment horizontal="center"/>
    </xf>
    <xf numFmtId="0" fontId="0" fillId="0" borderId="6" xfId="0" applyBorder="1" applyProtection="1"/>
    <xf numFmtId="0" fontId="0" fillId="6" borderId="7" xfId="0" applyFill="1" applyBorder="1" applyAlignment="1" applyProtection="1">
      <alignment horizontal="right" vertical="center" wrapText="1" indent="1"/>
    </xf>
    <xf numFmtId="14" fontId="13" fillId="6" borderId="8" xfId="0" applyNumberFormat="1" applyFont="1" applyFill="1" applyBorder="1" applyAlignment="1" applyProtection="1">
      <alignment horizontal="left" vertical="center" wrapText="1"/>
      <protection locked="0"/>
    </xf>
    <xf numFmtId="0" fontId="13" fillId="6" borderId="8" xfId="0" applyFont="1" applyFill="1" applyBorder="1" applyAlignment="1" applyProtection="1">
      <alignment horizontal="left" vertical="center" wrapText="1"/>
      <protection locked="0"/>
    </xf>
    <xf numFmtId="0" fontId="13" fillId="6" borderId="9" xfId="0" applyFont="1" applyFill="1" applyBorder="1" applyAlignment="1" applyProtection="1">
      <alignment horizontal="left" vertical="center" wrapText="1"/>
      <protection locked="0"/>
    </xf>
    <xf numFmtId="0" fontId="14" fillId="0" borderId="6" xfId="0" applyNumberFormat="1" applyFont="1" applyBorder="1" applyAlignment="1" applyProtection="1">
      <alignment horizontal="left" vertical="center"/>
      <protection locked="0"/>
    </xf>
    <xf numFmtId="0" fontId="14" fillId="0" borderId="6" xfId="0" applyNumberFormat="1" applyFont="1" applyBorder="1" applyAlignment="1" applyProtection="1">
      <alignment horizontal="left" vertical="center"/>
    </xf>
    <xf numFmtId="0" fontId="0" fillId="0" borderId="6" xfId="0" applyBorder="1" applyProtection="1">
      <protection locked="0"/>
    </xf>
    <xf numFmtId="0" fontId="3" fillId="0" borderId="0" xfId="0" applyFont="1" applyFill="1" applyProtection="1"/>
    <xf numFmtId="0" fontId="0" fillId="6" borderId="10" xfId="0" applyFill="1" applyBorder="1" applyAlignment="1" applyProtection="1">
      <alignment horizontal="right" vertical="center" wrapText="1" indent="1"/>
    </xf>
    <xf numFmtId="0" fontId="15" fillId="6" borderId="0" xfId="0" applyFont="1" applyFill="1" applyBorder="1" applyAlignment="1" applyProtection="1">
      <alignment horizontal="left" vertical="center" wrapText="1"/>
      <protection locked="0"/>
    </xf>
    <xf numFmtId="0" fontId="15" fillId="6" borderId="11" xfId="0" applyFont="1" applyFill="1" applyBorder="1" applyAlignment="1" applyProtection="1">
      <alignment horizontal="left" vertical="center" wrapText="1"/>
      <protection locked="0"/>
    </xf>
    <xf numFmtId="0" fontId="16" fillId="6" borderId="10" xfId="0" applyFont="1" applyFill="1" applyBorder="1" applyAlignment="1" applyProtection="1">
      <alignment horizontal="center" vertical="center"/>
    </xf>
    <xf numFmtId="0" fontId="0" fillId="6" borderId="0" xfId="0" applyFill="1" applyBorder="1" applyAlignment="1" applyProtection="1">
      <alignment horizontal="left" vertical="center" wrapText="1"/>
      <protection locked="0"/>
    </xf>
    <xf numFmtId="0" fontId="0" fillId="6" borderId="11" xfId="0" applyFill="1" applyBorder="1" applyAlignment="1" applyProtection="1">
      <alignment horizontal="left" vertical="center" wrapText="1"/>
      <protection locked="0"/>
    </xf>
    <xf numFmtId="0" fontId="0" fillId="6" borderId="10" xfId="0" applyFill="1" applyBorder="1" applyAlignment="1" applyProtection="1">
      <alignment horizontal="right" vertical="center" indent="1"/>
    </xf>
    <xf numFmtId="0" fontId="0" fillId="6" borderId="12" xfId="0" applyFill="1" applyBorder="1" applyAlignment="1" applyProtection="1">
      <alignment horizontal="left" vertical="center" wrapText="1"/>
      <protection locked="0"/>
    </xf>
    <xf numFmtId="0" fontId="0" fillId="6" borderId="13" xfId="0" applyFill="1" applyBorder="1" applyAlignment="1" applyProtection="1">
      <alignment horizontal="left" vertical="center" wrapText="1"/>
      <protection locked="0"/>
    </xf>
    <xf numFmtId="0" fontId="18" fillId="6" borderId="14" xfId="0" applyFont="1" applyFill="1" applyBorder="1" applyAlignment="1" applyProtection="1">
      <alignment horizontal="left" vertical="top" wrapText="1"/>
    </xf>
    <xf numFmtId="0" fontId="0" fillId="6" borderId="15" xfId="0" applyFill="1" applyBorder="1" applyAlignment="1" applyProtection="1">
      <alignment horizontal="left" vertical="top" wrapText="1"/>
    </xf>
    <xf numFmtId="0" fontId="0" fillId="6" borderId="16" xfId="0" applyFill="1" applyBorder="1" applyAlignment="1" applyProtection="1">
      <alignment horizontal="left" vertical="top" wrapText="1"/>
    </xf>
    <xf numFmtId="0" fontId="0" fillId="6" borderId="10" xfId="0" applyFill="1" applyBorder="1" applyAlignment="1" applyProtection="1">
      <alignment horizontal="left" vertical="top" wrapText="1"/>
    </xf>
    <xf numFmtId="0" fontId="0" fillId="6" borderId="0" xfId="0" applyFill="1" applyBorder="1" applyAlignment="1" applyProtection="1">
      <alignment horizontal="left" vertical="top" wrapText="1"/>
    </xf>
    <xf numFmtId="0" fontId="0" fillId="6" borderId="11" xfId="0" applyFill="1" applyBorder="1" applyAlignment="1" applyProtection="1">
      <alignment horizontal="left" vertical="top" wrapText="1"/>
    </xf>
    <xf numFmtId="0" fontId="0" fillId="6" borderId="17" xfId="0" applyFill="1" applyBorder="1" applyAlignment="1" applyProtection="1">
      <alignment horizontal="left" vertical="top" wrapText="1"/>
    </xf>
    <xf numFmtId="0" fontId="0" fillId="6" borderId="18" xfId="0" applyFill="1" applyBorder="1" applyAlignment="1" applyProtection="1">
      <alignment horizontal="left" vertical="top" wrapText="1"/>
    </xf>
    <xf numFmtId="0" fontId="0" fillId="6" borderId="19" xfId="0" applyFill="1" applyBorder="1" applyAlignment="1" applyProtection="1">
      <alignment horizontal="left" vertical="top" wrapText="1"/>
    </xf>
    <xf numFmtId="0" fontId="19" fillId="0" borderId="0" xfId="0" applyFont="1" applyAlignment="1" applyProtection="1">
      <alignment vertical="center"/>
    </xf>
    <xf numFmtId="1" fontId="20" fillId="0" borderId="7" xfId="0" applyNumberFormat="1" applyFont="1" applyBorder="1" applyAlignment="1" applyProtection="1">
      <alignment horizontal="center" vertical="center"/>
    </xf>
    <xf numFmtId="1" fontId="20" fillId="0" borderId="8" xfId="0" applyNumberFormat="1" applyFont="1" applyBorder="1" applyAlignment="1" applyProtection="1">
      <alignment horizontal="center" vertical="center"/>
    </xf>
    <xf numFmtId="1" fontId="20" fillId="0" borderId="9" xfId="0" applyNumberFormat="1" applyFont="1" applyBorder="1" applyAlignment="1" applyProtection="1">
      <alignment horizontal="center" vertical="center"/>
    </xf>
    <xf numFmtId="1" fontId="20" fillId="0" borderId="17" xfId="0" applyNumberFormat="1" applyFont="1" applyBorder="1" applyAlignment="1" applyProtection="1">
      <alignment horizontal="center" vertical="center"/>
    </xf>
    <xf numFmtId="1" fontId="20" fillId="0" borderId="18" xfId="0" applyNumberFormat="1" applyFont="1" applyBorder="1" applyAlignment="1" applyProtection="1">
      <alignment horizontal="center" vertical="center"/>
    </xf>
    <xf numFmtId="1" fontId="20" fillId="0" borderId="19" xfId="0" applyNumberFormat="1" applyFont="1" applyBorder="1" applyAlignment="1" applyProtection="1">
      <alignment horizontal="center" vertical="center"/>
    </xf>
    <xf numFmtId="0" fontId="19" fillId="0" borderId="0" xfId="0" applyFont="1" applyAlignment="1" applyProtection="1">
      <alignment horizontal="left" vertical="center" indent="2"/>
    </xf>
    <xf numFmtId="14" fontId="2" fillId="6" borderId="8" xfId="0" applyNumberFormat="1" applyFont="1" applyFill="1" applyBorder="1" applyAlignment="1" applyProtection="1">
      <alignment horizontal="left" vertical="center" wrapText="1"/>
      <protection locked="0"/>
    </xf>
    <xf numFmtId="0" fontId="2" fillId="6" borderId="8" xfId="0" applyFont="1" applyFill="1" applyBorder="1" applyAlignment="1" applyProtection="1">
      <alignment horizontal="left" vertical="center" wrapText="1"/>
      <protection locked="0"/>
    </xf>
    <xf numFmtId="0" fontId="2" fillId="6" borderId="9" xfId="0" applyFont="1" applyFill="1" applyBorder="1" applyAlignment="1" applyProtection="1">
      <alignment horizontal="left" vertical="center" wrapText="1"/>
      <protection locked="0"/>
    </xf>
    <xf numFmtId="1" fontId="21" fillId="0" borderId="20" xfId="0" applyNumberFormat="1" applyFont="1" applyBorder="1" applyAlignment="1" applyProtection="1">
      <alignment horizontal="center" vertical="center"/>
    </xf>
    <xf numFmtId="0" fontId="19" fillId="0" borderId="0" xfId="0" applyFon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</xf>
    <xf numFmtId="0" fontId="14" fillId="6" borderId="7" xfId="0" applyFont="1" applyFill="1" applyBorder="1" applyAlignment="1" applyProtection="1">
      <alignment horizontal="right" vertical="center" wrapText="1" indent="1"/>
    </xf>
  </cellXfs>
  <cellStyles count="2">
    <cellStyle name="NiveauLigne_4" xfId="1" builtinId="1" iLevel="3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1352551</xdr:colOff>
      <xdr:row>0</xdr:row>
      <xdr:rowOff>400050</xdr:rowOff>
    </xdr:from>
    <xdr:to>
      <xdr:col>10</xdr:col>
      <xdr:colOff>1162051</xdr:colOff>
      <xdr:row>4</xdr:row>
      <xdr:rowOff>161925</xdr:rowOff>
    </xdr:to>
    <xdr:sp macro="" textlink="">
      <xdr:nvSpPr>
        <xdr:cNvPr id="2" name="Ellipse 1"/>
        <xdr:cNvSpPr/>
      </xdr:nvSpPr>
      <xdr:spPr>
        <a:xfrm>
          <a:off x="13477876" y="400050"/>
          <a:ext cx="1600200" cy="914400"/>
        </a:xfrm>
        <a:prstGeom prst="ellipse">
          <a:avLst/>
        </a:prstGeom>
        <a:noFill/>
        <a:ln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1552575</xdr:colOff>
      <xdr:row>4</xdr:row>
      <xdr:rowOff>161925</xdr:rowOff>
    </xdr:from>
    <xdr:to>
      <xdr:col>10</xdr:col>
      <xdr:colOff>361951</xdr:colOff>
      <xdr:row>16</xdr:row>
      <xdr:rowOff>104774</xdr:rowOff>
    </xdr:to>
    <xdr:cxnSp macro="">
      <xdr:nvCxnSpPr>
        <xdr:cNvPr id="4" name="Connecteur droit avec flèche 3"/>
        <xdr:cNvCxnSpPr>
          <a:stCxn id="8" idx="0"/>
          <a:endCxn id="2" idx="4"/>
        </xdr:cNvCxnSpPr>
      </xdr:nvCxnSpPr>
      <xdr:spPr>
        <a:xfrm flipV="1">
          <a:off x="13677900" y="1314450"/>
          <a:ext cx="600076" cy="2228849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523875</xdr:colOff>
      <xdr:row>16</xdr:row>
      <xdr:rowOff>104774</xdr:rowOff>
    </xdr:from>
    <xdr:to>
      <xdr:col>10</xdr:col>
      <xdr:colOff>790575</xdr:colOff>
      <xdr:row>23</xdr:row>
      <xdr:rowOff>95249</xdr:rowOff>
    </xdr:to>
    <xdr:sp macro="" textlink="">
      <xdr:nvSpPr>
        <xdr:cNvPr id="8" name="ZoneTexte 7"/>
        <xdr:cNvSpPr txBox="1"/>
      </xdr:nvSpPr>
      <xdr:spPr>
        <a:xfrm>
          <a:off x="12649200" y="3543299"/>
          <a:ext cx="2057400" cy="132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Quand le bon d'enlèvement matériel est envoyé,</a:t>
          </a:r>
          <a:r>
            <a:rPr lang="fr-FR" sz="1100" baseline="0"/>
            <a:t> pour les références sélectionnés sur ce dernier, placer la date du bon dans la colonne Date de reception</a:t>
          </a:r>
          <a:endParaRPr lang="fr-FR" sz="1100"/>
        </a:p>
      </xdr:txBody>
    </xdr:sp>
    <xdr:clientData/>
  </xdr:twoCellAnchor>
  <xdr:twoCellAnchor>
    <xdr:from>
      <xdr:col>10</xdr:col>
      <xdr:colOff>1466851</xdr:colOff>
      <xdr:row>0</xdr:row>
      <xdr:rowOff>219075</xdr:rowOff>
    </xdr:from>
    <xdr:to>
      <xdr:col>11</xdr:col>
      <xdr:colOff>1438276</xdr:colOff>
      <xdr:row>3</xdr:row>
      <xdr:rowOff>171450</xdr:rowOff>
    </xdr:to>
    <xdr:sp macro="" textlink="">
      <xdr:nvSpPr>
        <xdr:cNvPr id="9" name="Ellipse 8"/>
        <xdr:cNvSpPr/>
      </xdr:nvSpPr>
      <xdr:spPr>
        <a:xfrm>
          <a:off x="15382876" y="219075"/>
          <a:ext cx="1600200" cy="914400"/>
        </a:xfrm>
        <a:prstGeom prst="ellipse">
          <a:avLst/>
        </a:prstGeom>
        <a:noFill/>
        <a:ln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28575</xdr:colOff>
      <xdr:row>3</xdr:row>
      <xdr:rowOff>171450</xdr:rowOff>
    </xdr:from>
    <xdr:to>
      <xdr:col>11</xdr:col>
      <xdr:colOff>638176</xdr:colOff>
      <xdr:row>10</xdr:row>
      <xdr:rowOff>133350</xdr:rowOff>
    </xdr:to>
    <xdr:cxnSp macro="">
      <xdr:nvCxnSpPr>
        <xdr:cNvPr id="10" name="Connecteur droit avec flèche 9"/>
        <xdr:cNvCxnSpPr>
          <a:endCxn id="9" idx="4"/>
        </xdr:cNvCxnSpPr>
      </xdr:nvCxnSpPr>
      <xdr:spPr>
        <a:xfrm flipV="1">
          <a:off x="15573375" y="1133475"/>
          <a:ext cx="609601" cy="129540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914400</xdr:colOff>
      <xdr:row>10</xdr:row>
      <xdr:rowOff>180974</xdr:rowOff>
    </xdr:from>
    <xdr:to>
      <xdr:col>11</xdr:col>
      <xdr:colOff>1343025</xdr:colOff>
      <xdr:row>17</xdr:row>
      <xdr:rowOff>171449</xdr:rowOff>
    </xdr:to>
    <xdr:sp macro="" textlink="">
      <xdr:nvSpPr>
        <xdr:cNvPr id="11" name="ZoneTexte 10"/>
        <xdr:cNvSpPr txBox="1"/>
      </xdr:nvSpPr>
      <xdr:spPr>
        <a:xfrm>
          <a:off x="14830425" y="2476499"/>
          <a:ext cx="2057400" cy="132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Quand le bon d'enlèvement matériel est envoyé,</a:t>
          </a:r>
          <a:r>
            <a:rPr lang="fr-FR" sz="1100" baseline="0"/>
            <a:t> pour les références sélectionnés sur ce dernier, placer le nom du sous-traitant correspondant au bon dans la colonne libéllé sous-traitants</a:t>
          </a:r>
          <a:endParaRPr lang="fr-FR" sz="1100"/>
        </a:p>
      </xdr:txBody>
    </xdr:sp>
    <xdr:clientData/>
  </xdr:twoCellAnchor>
  <xdr:twoCellAnchor>
    <xdr:from>
      <xdr:col>11</xdr:col>
      <xdr:colOff>1314451</xdr:colOff>
      <xdr:row>0</xdr:row>
      <xdr:rowOff>304800</xdr:rowOff>
    </xdr:from>
    <xdr:to>
      <xdr:col>13</xdr:col>
      <xdr:colOff>695326</xdr:colOff>
      <xdr:row>4</xdr:row>
      <xdr:rowOff>66675</xdr:rowOff>
    </xdr:to>
    <xdr:sp macro="" textlink="">
      <xdr:nvSpPr>
        <xdr:cNvPr id="13" name="Ellipse 12"/>
        <xdr:cNvSpPr/>
      </xdr:nvSpPr>
      <xdr:spPr>
        <a:xfrm>
          <a:off x="16859251" y="304800"/>
          <a:ext cx="1600200" cy="914400"/>
        </a:xfrm>
        <a:prstGeom prst="ellipse">
          <a:avLst/>
        </a:prstGeom>
        <a:noFill/>
        <a:ln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409575</xdr:colOff>
      <xdr:row>4</xdr:row>
      <xdr:rowOff>66675</xdr:rowOff>
    </xdr:from>
    <xdr:to>
      <xdr:col>12</xdr:col>
      <xdr:colOff>657226</xdr:colOff>
      <xdr:row>19</xdr:row>
      <xdr:rowOff>66674</xdr:rowOff>
    </xdr:to>
    <xdr:cxnSp macro="">
      <xdr:nvCxnSpPr>
        <xdr:cNvPr id="14" name="Connecteur droit avec flèche 13"/>
        <xdr:cNvCxnSpPr>
          <a:stCxn id="15" idx="0"/>
          <a:endCxn id="13" idx="4"/>
        </xdr:cNvCxnSpPr>
      </xdr:nvCxnSpPr>
      <xdr:spPr>
        <a:xfrm flipV="1">
          <a:off x="17411700" y="1219200"/>
          <a:ext cx="247651" cy="2857499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838200</xdr:colOff>
      <xdr:row>19</xdr:row>
      <xdr:rowOff>66674</xdr:rowOff>
    </xdr:from>
    <xdr:to>
      <xdr:col>13</xdr:col>
      <xdr:colOff>676275</xdr:colOff>
      <xdr:row>26</xdr:row>
      <xdr:rowOff>57149</xdr:rowOff>
    </xdr:to>
    <xdr:sp macro="" textlink="">
      <xdr:nvSpPr>
        <xdr:cNvPr id="15" name="ZoneTexte 14"/>
        <xdr:cNvSpPr txBox="1"/>
      </xdr:nvSpPr>
      <xdr:spPr>
        <a:xfrm>
          <a:off x="16383000" y="4076699"/>
          <a:ext cx="2057400" cy="132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Quand le bon d'enlèvement matériel est envoyé,</a:t>
          </a:r>
          <a:r>
            <a:rPr lang="fr-FR" sz="1100" baseline="0"/>
            <a:t> pour les références sélectionnés sur ce dernier, placer la cause correspondante au bon dans la colonne causes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1994648</xdr:colOff>
      <xdr:row>1</xdr:row>
      <xdr:rowOff>0</xdr:rowOff>
    </xdr:from>
    <xdr:to>
      <xdr:col>12</xdr:col>
      <xdr:colOff>336439</xdr:colOff>
      <xdr:row>2</xdr:row>
      <xdr:rowOff>45086</xdr:rowOff>
    </xdr:to>
    <xdr:pic>
      <xdr:nvPicPr>
        <xdr:cNvPr id="4" name="Image 3" descr="Gisoft Free png Images - Gratuit: images png de Flèches ou ...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3598" y="209550"/>
          <a:ext cx="380141" cy="378461"/>
        </a:xfrm>
        <a:prstGeom prst="rect">
          <a:avLst/>
        </a:prstGeom>
      </xdr:spPr>
    </xdr:pic>
    <xdr:clientData/>
  </xdr:twoCellAnchor>
  <xdr:twoCellAnchor>
    <xdr:from>
      <xdr:col>11</xdr:col>
      <xdr:colOff>1534647</xdr:colOff>
      <xdr:row>0</xdr:row>
      <xdr:rowOff>0</xdr:rowOff>
    </xdr:from>
    <xdr:to>
      <xdr:col>13</xdr:col>
      <xdr:colOff>333376</xdr:colOff>
      <xdr:row>3</xdr:row>
      <xdr:rowOff>174812</xdr:rowOff>
    </xdr:to>
    <xdr:sp macro="" textlink="">
      <xdr:nvSpPr>
        <xdr:cNvPr id="5" name="Ellipse 4"/>
        <xdr:cNvSpPr/>
      </xdr:nvSpPr>
      <xdr:spPr>
        <a:xfrm>
          <a:off x="12169029" y="0"/>
          <a:ext cx="1600200" cy="914400"/>
        </a:xfrm>
        <a:prstGeom prst="ellipse">
          <a:avLst/>
        </a:prstGeom>
        <a:noFill/>
        <a:ln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295276</xdr:colOff>
      <xdr:row>3</xdr:row>
      <xdr:rowOff>174812</xdr:rowOff>
    </xdr:from>
    <xdr:to>
      <xdr:col>14</xdr:col>
      <xdr:colOff>378759</xdr:colOff>
      <xdr:row>10</xdr:row>
      <xdr:rowOff>28014</xdr:rowOff>
    </xdr:to>
    <xdr:cxnSp macro="">
      <xdr:nvCxnSpPr>
        <xdr:cNvPr id="6" name="Connecteur droit avec flèche 5"/>
        <xdr:cNvCxnSpPr>
          <a:stCxn id="7" idx="0"/>
          <a:endCxn id="5" idx="4"/>
        </xdr:cNvCxnSpPr>
      </xdr:nvCxnSpPr>
      <xdr:spPr>
        <a:xfrm flipH="1" flipV="1">
          <a:off x="12969129" y="914400"/>
          <a:ext cx="1607483" cy="192629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112059</xdr:colOff>
      <xdr:row>10</xdr:row>
      <xdr:rowOff>28014</xdr:rowOff>
    </xdr:from>
    <xdr:to>
      <xdr:col>15</xdr:col>
      <xdr:colOff>645459</xdr:colOff>
      <xdr:row>14</xdr:row>
      <xdr:rowOff>186577</xdr:rowOff>
    </xdr:to>
    <xdr:sp macro="" textlink="">
      <xdr:nvSpPr>
        <xdr:cNvPr id="7" name="ZoneTexte 6"/>
        <xdr:cNvSpPr txBox="1"/>
      </xdr:nvSpPr>
      <xdr:spPr>
        <a:xfrm>
          <a:off x="13547912" y="2840690"/>
          <a:ext cx="2057400" cy="132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Bouton envoi qui va</a:t>
          </a:r>
          <a:r>
            <a:rPr lang="fr-FR" sz="1100" baseline="0"/>
            <a:t> ajouter les dates du bon dans la page stock</a:t>
          </a:r>
          <a:endParaRPr lang="fr-FR" sz="1100"/>
        </a:p>
      </xdr:txBody>
    </xdr:sp>
    <xdr:clientData/>
  </xdr:twoCellAnchor>
  <xdr:twoCellAnchor>
    <xdr:from>
      <xdr:col>1</xdr:col>
      <xdr:colOff>667311</xdr:colOff>
      <xdr:row>17</xdr:row>
      <xdr:rowOff>208430</xdr:rowOff>
    </xdr:from>
    <xdr:to>
      <xdr:col>4</xdr:col>
      <xdr:colOff>127188</xdr:colOff>
      <xdr:row>20</xdr:row>
      <xdr:rowOff>248771</xdr:rowOff>
    </xdr:to>
    <xdr:sp macro="" textlink="">
      <xdr:nvSpPr>
        <xdr:cNvPr id="9" name="Ellipse 8"/>
        <xdr:cNvSpPr/>
      </xdr:nvSpPr>
      <xdr:spPr>
        <a:xfrm>
          <a:off x="992282" y="5060577"/>
          <a:ext cx="1600200" cy="914400"/>
        </a:xfrm>
        <a:prstGeom prst="ellipse">
          <a:avLst/>
        </a:prstGeom>
        <a:noFill/>
        <a:ln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89088</xdr:colOff>
      <xdr:row>20</xdr:row>
      <xdr:rowOff>248771</xdr:rowOff>
    </xdr:from>
    <xdr:to>
      <xdr:col>5</xdr:col>
      <xdr:colOff>172571</xdr:colOff>
      <xdr:row>27</xdr:row>
      <xdr:rowOff>281267</xdr:rowOff>
    </xdr:to>
    <xdr:cxnSp macro="">
      <xdr:nvCxnSpPr>
        <xdr:cNvPr id="10" name="Connecteur droit avec flèche 9"/>
        <xdr:cNvCxnSpPr>
          <a:stCxn id="11" idx="0"/>
          <a:endCxn id="9" idx="4"/>
        </xdr:cNvCxnSpPr>
      </xdr:nvCxnSpPr>
      <xdr:spPr>
        <a:xfrm flipH="1" flipV="1">
          <a:off x="1792382" y="5974977"/>
          <a:ext cx="1607483" cy="192629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667871</xdr:colOff>
      <xdr:row>27</xdr:row>
      <xdr:rowOff>281267</xdr:rowOff>
    </xdr:from>
    <xdr:to>
      <xdr:col>7</xdr:col>
      <xdr:colOff>663389</xdr:colOff>
      <xdr:row>33</xdr:row>
      <xdr:rowOff>159683</xdr:rowOff>
    </xdr:to>
    <xdr:sp macro="" textlink="">
      <xdr:nvSpPr>
        <xdr:cNvPr id="11" name="ZoneTexte 10"/>
        <xdr:cNvSpPr txBox="1"/>
      </xdr:nvSpPr>
      <xdr:spPr>
        <a:xfrm>
          <a:off x="2371165" y="7901267"/>
          <a:ext cx="2057400" cy="132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nom du sous-traitant qui une fois l'envoi du bon devra être ajouté au fichier stock pour la bonne référence dans la colonne libellé sous-traitant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CRO/FICHIER%20GESTION%20LOG%20v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Stock"/>
      <sheetName val="Hors-Validité"/>
      <sheetName val="Encours"/>
      <sheetName val="Divers données"/>
      <sheetName val="BON D'ENLEVEMENT MATERIEL"/>
      <sheetName val="Data BE"/>
    </sheetNames>
    <definedNames>
      <definedName name="Enregistrement_bon_enlevement"/>
      <definedName name="Envoi_BD"/>
    </defined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1" name="Tableau1" displayName="Tableau1" ref="A1:M9" totalsRowShown="0" headerRowBorderDxfId="9">
  <autoFilter ref="A1:M9"/>
  <tableColumns count="13">
    <tableColumn id="1" name="Référence" dataDxfId="8" dataCellStyle="NiveauLigne_4"/>
    <tableColumn id="2" name="Désignation Article" dataDxfId="7" dataCellStyle="NiveauLigne_4"/>
    <tableColumn id="3" name="Type" dataDxfId="6" dataCellStyle="NiveauLigne_4"/>
    <tableColumn id="4" name="Fournisseur" dataDxfId="5" dataCellStyle="NiveauLigne_4"/>
    <tableColumn id="5" name="Localisation" dataDxfId="4" dataCellStyle="NiveauLigne_4"/>
    <tableColumn id="6" name="N° de lot" dataDxfId="3" dataCellStyle="NiveauLigne_4"/>
    <tableColumn id="7" name="Date fin de validité outils" dataDxfId="2" dataCellStyle="NiveauLigne_4"/>
    <tableColumn id="8" name="N°semaine retour outil" dataDxfId="1" dataCellStyle="NiveauLigne_4">
      <calculatedColumnFormula>IF(G2&lt;&gt;"",WEEKNUM($G2,2),"")</calculatedColumnFormula>
    </tableColumn>
    <tableColumn id="9" name="Date reception outil" dataDxfId="0" dataCellStyle="NiveauLigne_4"/>
    <tableColumn id="10" name="Statut vérfication de l'outil"/>
    <tableColumn id="11" name="Date envoi sous-traitant"/>
    <tableColumn id="12" name="Libellé Sous-traitants"/>
    <tableColumn id="13" name="Cause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9"/>
  <sheetViews>
    <sheetView tabSelected="1" topLeftCell="B1" workbookViewId="0">
      <selection activeCell="G17" sqref="G17"/>
    </sheetView>
  </sheetViews>
  <sheetFormatPr baseColWidth="10" defaultRowHeight="15" x14ac:dyDescent="0.25"/>
  <cols>
    <col min="1" max="1" width="12.28515625" customWidth="1"/>
    <col min="2" max="2" width="39" bestFit="1" customWidth="1"/>
    <col min="4" max="4" width="13.5703125" customWidth="1"/>
    <col min="5" max="5" width="24.42578125" bestFit="1" customWidth="1"/>
    <col min="7" max="7" width="25.42578125" customWidth="1"/>
    <col min="8" max="8" width="23.42578125" customWidth="1"/>
    <col min="9" max="9" width="20.85546875" customWidth="1"/>
    <col min="10" max="10" width="26.85546875" customWidth="1"/>
    <col min="11" max="11" width="24.42578125" customWidth="1"/>
    <col min="12" max="12" width="21.85546875" customWidth="1"/>
  </cols>
  <sheetData>
    <row r="1" spans="1:13" ht="4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7</v>
      </c>
      <c r="I1" s="4" t="s">
        <v>8</v>
      </c>
      <c r="J1" s="4" t="s">
        <v>9</v>
      </c>
      <c r="K1" s="5" t="s">
        <v>10</v>
      </c>
      <c r="L1" s="6" t="s">
        <v>11</v>
      </c>
      <c r="M1" s="6" t="s">
        <v>12</v>
      </c>
    </row>
    <row r="2" spans="1:13" x14ac:dyDescent="0.25">
      <c r="A2" s="7" t="s">
        <v>13</v>
      </c>
      <c r="B2" s="7" t="s">
        <v>33</v>
      </c>
      <c r="C2" s="7" t="s">
        <v>14</v>
      </c>
      <c r="D2" s="7" t="s">
        <v>35</v>
      </c>
      <c r="E2" s="7" t="s">
        <v>34</v>
      </c>
      <c r="F2" s="7"/>
      <c r="G2" s="8">
        <v>43647</v>
      </c>
      <c r="H2" s="9">
        <f>IF(G2&lt;&gt;"",WEEKNUM($G2,2),"")</f>
        <v>27</v>
      </c>
      <c r="I2" s="10"/>
    </row>
    <row r="3" spans="1:13" x14ac:dyDescent="0.25">
      <c r="A3" s="7" t="s">
        <v>15</v>
      </c>
      <c r="B3" s="7" t="s">
        <v>33</v>
      </c>
      <c r="C3" s="7" t="s">
        <v>16</v>
      </c>
      <c r="D3" s="7" t="s">
        <v>35</v>
      </c>
      <c r="E3" s="7" t="s">
        <v>33</v>
      </c>
      <c r="F3" s="7" t="s">
        <v>17</v>
      </c>
      <c r="G3" s="8">
        <v>43647</v>
      </c>
      <c r="H3" s="9">
        <f t="shared" ref="H3:H9" si="0">IF(G3&lt;&gt;"",WEEKNUM($G3,2),"")</f>
        <v>27</v>
      </c>
      <c r="I3" s="10"/>
    </row>
    <row r="4" spans="1:13" x14ac:dyDescent="0.25">
      <c r="A4" s="7" t="s">
        <v>18</v>
      </c>
      <c r="B4" s="7" t="s">
        <v>33</v>
      </c>
      <c r="C4" s="7" t="s">
        <v>19</v>
      </c>
      <c r="D4" s="7" t="s">
        <v>36</v>
      </c>
      <c r="E4" s="7" t="s">
        <v>34</v>
      </c>
      <c r="F4" s="7" t="s">
        <v>20</v>
      </c>
      <c r="G4" s="8">
        <v>43647</v>
      </c>
      <c r="H4" s="9">
        <f t="shared" si="0"/>
        <v>27</v>
      </c>
      <c r="I4" s="10"/>
    </row>
    <row r="5" spans="1:13" x14ac:dyDescent="0.25">
      <c r="A5" s="7" t="s">
        <v>21</v>
      </c>
      <c r="B5" s="7" t="s">
        <v>33</v>
      </c>
      <c r="C5" s="7" t="s">
        <v>23</v>
      </c>
      <c r="D5" s="7" t="s">
        <v>35</v>
      </c>
      <c r="E5" s="7" t="s">
        <v>34</v>
      </c>
      <c r="F5" s="7"/>
      <c r="G5" s="8">
        <v>43647</v>
      </c>
      <c r="H5" s="9">
        <f t="shared" si="0"/>
        <v>27</v>
      </c>
      <c r="I5" s="10"/>
    </row>
    <row r="6" spans="1:13" x14ac:dyDescent="0.25">
      <c r="A6" s="7" t="s">
        <v>24</v>
      </c>
      <c r="B6" s="7" t="s">
        <v>33</v>
      </c>
      <c r="C6" s="7" t="s">
        <v>26</v>
      </c>
      <c r="D6" s="7" t="s">
        <v>36</v>
      </c>
      <c r="E6" s="7" t="s">
        <v>34</v>
      </c>
      <c r="F6" s="7"/>
      <c r="G6" s="8">
        <v>43647</v>
      </c>
      <c r="H6" s="9">
        <f t="shared" si="0"/>
        <v>27</v>
      </c>
      <c r="I6" s="11"/>
    </row>
    <row r="7" spans="1:13" x14ac:dyDescent="0.25">
      <c r="A7" s="7" t="s">
        <v>27</v>
      </c>
      <c r="B7" s="7" t="s">
        <v>33</v>
      </c>
      <c r="C7" s="7" t="s">
        <v>29</v>
      </c>
      <c r="D7" s="7" t="s">
        <v>36</v>
      </c>
      <c r="E7" s="7" t="s">
        <v>34</v>
      </c>
      <c r="F7" s="7"/>
      <c r="G7" s="8">
        <v>43647</v>
      </c>
      <c r="H7" s="9">
        <f t="shared" si="0"/>
        <v>27</v>
      </c>
      <c r="I7" s="11"/>
    </row>
    <row r="8" spans="1:13" x14ac:dyDescent="0.25">
      <c r="A8" s="7" t="s">
        <v>30</v>
      </c>
      <c r="B8" s="7" t="s">
        <v>33</v>
      </c>
      <c r="C8" s="7" t="s">
        <v>31</v>
      </c>
      <c r="D8" s="7"/>
      <c r="E8" s="7" t="s">
        <v>34</v>
      </c>
      <c r="F8" s="7"/>
      <c r="G8" s="8">
        <v>43647</v>
      </c>
      <c r="H8" s="9">
        <f t="shared" si="0"/>
        <v>27</v>
      </c>
      <c r="I8" s="11"/>
    </row>
    <row r="9" spans="1:13" x14ac:dyDescent="0.25">
      <c r="A9" s="7" t="s">
        <v>32</v>
      </c>
      <c r="B9" s="7" t="s">
        <v>33</v>
      </c>
      <c r="C9" s="7" t="s">
        <v>31</v>
      </c>
      <c r="D9" s="7"/>
      <c r="E9" s="7" t="s">
        <v>34</v>
      </c>
      <c r="F9" s="7"/>
      <c r="G9" s="8">
        <v>43647</v>
      </c>
      <c r="H9" s="9">
        <f t="shared" si="0"/>
        <v>27</v>
      </c>
      <c r="I9" s="11"/>
    </row>
  </sheetData>
  <pageMargins left="0.7" right="0.7" top="0.75" bottom="0.75" header="0.3" footer="0.3"/>
  <drawing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1:L30"/>
  <sheetViews>
    <sheetView showGridLines="0" topLeftCell="B1" zoomScale="85" zoomScaleNormal="85" workbookViewId="0">
      <selection activeCell="H31" sqref="H31"/>
    </sheetView>
  </sheetViews>
  <sheetFormatPr baseColWidth="10" defaultRowHeight="15" x14ac:dyDescent="0.25"/>
  <cols>
    <col min="1" max="1" width="4.85546875" style="12" customWidth="1"/>
    <col min="2" max="2" width="16.28515625" style="12" customWidth="1"/>
    <col min="3" max="3" width="4.42578125" style="12" customWidth="1"/>
    <col min="4" max="5" width="11.42578125" style="13"/>
    <col min="6" max="6" width="3.7109375" style="12" customWidth="1"/>
    <col min="7" max="7" width="4.42578125" style="12" customWidth="1"/>
    <col min="8" max="8" width="41.7109375" style="12" customWidth="1"/>
    <col min="9" max="9" width="40.5703125" style="12" customWidth="1"/>
    <col min="10" max="10" width="20.85546875" style="12" customWidth="1"/>
    <col min="11" max="11" width="25" style="15" hidden="1" customWidth="1"/>
    <col min="12" max="12" width="30.5703125" style="12" customWidth="1"/>
    <col min="13" max="16384" width="11.42578125" style="12"/>
  </cols>
  <sheetData>
    <row r="1" spans="2:12" ht="16.5" customHeight="1" x14ac:dyDescent="0.25">
      <c r="I1" s="14" t="s">
        <v>37</v>
      </c>
    </row>
    <row r="2" spans="2:12" s="16" customFormat="1" ht="26.25" customHeight="1" x14ac:dyDescent="0.25">
      <c r="D2" s="17"/>
      <c r="E2" s="17"/>
      <c r="G2" s="18"/>
      <c r="H2" s="19" t="s">
        <v>51</v>
      </c>
      <c r="I2" s="20">
        <f ca="1">IF(H5="","",TODAY())</f>
        <v>43647</v>
      </c>
      <c r="J2" s="18"/>
      <c r="K2" s="21"/>
    </row>
    <row r="3" spans="2:12" x14ac:dyDescent="0.25">
      <c r="H3" s="22"/>
      <c r="I3" s="22"/>
      <c r="J3" s="22"/>
    </row>
    <row r="4" spans="2:12" ht="15.75" thickBot="1" x14ac:dyDescent="0.3">
      <c r="B4" s="16"/>
      <c r="D4" s="23"/>
      <c r="E4" s="24"/>
      <c r="F4" s="24"/>
      <c r="H4" s="25" t="s">
        <v>38</v>
      </c>
      <c r="I4" s="25" t="s">
        <v>39</v>
      </c>
      <c r="J4" s="26" t="s">
        <v>40</v>
      </c>
      <c r="L4" s="26" t="s">
        <v>41</v>
      </c>
    </row>
    <row r="5" spans="2:12" ht="32.25" customHeight="1" thickTop="1" x14ac:dyDescent="0.25">
      <c r="B5" s="27" t="s">
        <v>42</v>
      </c>
      <c r="C5" s="28"/>
      <c r="D5" s="29"/>
      <c r="E5" s="29"/>
      <c r="F5" s="30"/>
      <c r="H5" s="31" t="s">
        <v>21</v>
      </c>
      <c r="I5" s="32" t="s">
        <v>22</v>
      </c>
      <c r="J5" s="33" t="s">
        <v>54</v>
      </c>
      <c r="K5" s="34" t="str">
        <f ca="1">IF(H5="","",$H5&amp;"-"&amp;$H$2&amp;"-"&amp;$I$2)</f>
        <v>A300018-BON D'ENLEVEMENT N°1-43647</v>
      </c>
      <c r="L5" s="33"/>
    </row>
    <row r="6" spans="2:12" ht="23.25" customHeight="1" x14ac:dyDescent="0.25">
      <c r="B6" s="35" t="s">
        <v>43</v>
      </c>
      <c r="C6" s="36"/>
      <c r="D6" s="36"/>
      <c r="E6" s="36"/>
      <c r="F6" s="37"/>
      <c r="H6" s="31" t="s">
        <v>24</v>
      </c>
      <c r="I6" s="32" t="s">
        <v>25</v>
      </c>
      <c r="J6" s="33" t="s">
        <v>55</v>
      </c>
      <c r="K6" s="34" t="str">
        <f t="shared" ref="K6:K25" ca="1" si="0">IF(H6="","",$H6&amp;"-"&amp;$H$2&amp;"-"&amp;$I$2)</f>
        <v>A300344-BON D'ENLEVEMENT N°1-43647</v>
      </c>
      <c r="L6" s="33"/>
    </row>
    <row r="7" spans="2:12" ht="23.25" customHeight="1" x14ac:dyDescent="0.25">
      <c r="B7" s="38" t="s">
        <v>44</v>
      </c>
      <c r="C7" s="39"/>
      <c r="D7" s="39"/>
      <c r="E7" s="39"/>
      <c r="F7" s="40"/>
      <c r="H7" s="31" t="s">
        <v>27</v>
      </c>
      <c r="I7" s="32" t="s">
        <v>28</v>
      </c>
      <c r="J7" s="33" t="s">
        <v>56</v>
      </c>
      <c r="K7" s="34" t="str">
        <f t="shared" ca="1" si="0"/>
        <v>A300358-BON D'ENLEVEMENT N°1-43647</v>
      </c>
      <c r="L7" s="33"/>
    </row>
    <row r="8" spans="2:12" ht="23.25" customHeight="1" x14ac:dyDescent="0.25">
      <c r="B8" s="41" t="s">
        <v>45</v>
      </c>
      <c r="C8" s="42"/>
      <c r="D8" s="42"/>
      <c r="E8" s="42"/>
      <c r="F8" s="43"/>
      <c r="H8" s="31"/>
      <c r="I8" s="32" t="s">
        <v>52</v>
      </c>
      <c r="J8" s="33"/>
      <c r="K8" s="34" t="str">
        <f t="shared" si="0"/>
        <v/>
      </c>
      <c r="L8" s="33"/>
    </row>
    <row r="9" spans="2:12" ht="23.25" customHeight="1" x14ac:dyDescent="0.25">
      <c r="B9" s="44" t="s">
        <v>46</v>
      </c>
      <c r="C9" s="45"/>
      <c r="D9" s="45"/>
      <c r="E9" s="45"/>
      <c r="F9" s="46"/>
      <c r="H9" s="31"/>
      <c r="I9" s="32" t="s">
        <v>52</v>
      </c>
      <c r="J9" s="33"/>
      <c r="K9" s="34" t="str">
        <f t="shared" si="0"/>
        <v/>
      </c>
      <c r="L9" s="33"/>
    </row>
    <row r="10" spans="2:12" ht="23.25" customHeight="1" x14ac:dyDescent="0.25">
      <c r="B10" s="47"/>
      <c r="C10" s="48"/>
      <c r="D10" s="48"/>
      <c r="E10" s="48"/>
      <c r="F10" s="49"/>
      <c r="H10" s="31"/>
      <c r="I10" s="32" t="s">
        <v>52</v>
      </c>
      <c r="J10" s="33"/>
      <c r="K10" s="34" t="str">
        <f t="shared" si="0"/>
        <v/>
      </c>
      <c r="L10" s="33"/>
    </row>
    <row r="11" spans="2:12" ht="23.25" customHeight="1" x14ac:dyDescent="0.25">
      <c r="B11" s="47"/>
      <c r="C11" s="48"/>
      <c r="D11" s="48"/>
      <c r="E11" s="48"/>
      <c r="F11" s="49"/>
      <c r="H11" s="31"/>
      <c r="I11" s="32" t="s">
        <v>52</v>
      </c>
      <c r="J11" s="33"/>
      <c r="K11" s="34" t="str">
        <f t="shared" si="0"/>
        <v/>
      </c>
      <c r="L11" s="33"/>
    </row>
    <row r="12" spans="2:12" ht="23.25" customHeight="1" thickBot="1" x14ac:dyDescent="0.3">
      <c r="B12" s="50"/>
      <c r="C12" s="51"/>
      <c r="D12" s="51"/>
      <c r="E12" s="51"/>
      <c r="F12" s="52"/>
      <c r="H12" s="31"/>
      <c r="I12" s="32" t="s">
        <v>52</v>
      </c>
      <c r="J12" s="33"/>
      <c r="K12" s="34" t="str">
        <f t="shared" si="0"/>
        <v/>
      </c>
      <c r="L12" s="33"/>
    </row>
    <row r="13" spans="2:12" ht="23.25" customHeight="1" thickTop="1" x14ac:dyDescent="0.25">
      <c r="H13" s="31"/>
      <c r="I13" s="32" t="s">
        <v>52</v>
      </c>
      <c r="J13" s="33"/>
      <c r="K13" s="34" t="str">
        <f t="shared" si="0"/>
        <v/>
      </c>
      <c r="L13" s="33"/>
    </row>
    <row r="14" spans="2:12" ht="23.25" customHeight="1" thickBot="1" x14ac:dyDescent="0.3">
      <c r="B14" s="53" t="s">
        <v>47</v>
      </c>
      <c r="H14" s="31"/>
      <c r="I14" s="32" t="s">
        <v>52</v>
      </c>
      <c r="J14" s="33"/>
      <c r="K14" s="34" t="str">
        <f t="shared" si="0"/>
        <v/>
      </c>
      <c r="L14" s="33"/>
    </row>
    <row r="15" spans="2:12" ht="23.25" customHeight="1" thickTop="1" x14ac:dyDescent="0.25">
      <c r="B15" s="54">
        <f>H27</f>
        <v>3</v>
      </c>
      <c r="C15" s="55"/>
      <c r="D15" s="55"/>
      <c r="E15" s="55"/>
      <c r="F15" s="56"/>
      <c r="H15" s="31"/>
      <c r="I15" s="32" t="s">
        <v>52</v>
      </c>
      <c r="J15" s="33"/>
      <c r="K15" s="34" t="str">
        <f t="shared" si="0"/>
        <v/>
      </c>
      <c r="L15" s="33"/>
    </row>
    <row r="16" spans="2:12" ht="23.25" customHeight="1" thickBot="1" x14ac:dyDescent="0.3">
      <c r="B16" s="57"/>
      <c r="C16" s="58"/>
      <c r="D16" s="58"/>
      <c r="E16" s="58"/>
      <c r="F16" s="59"/>
      <c r="H16" s="31"/>
      <c r="I16" s="32" t="s">
        <v>52</v>
      </c>
      <c r="J16" s="33"/>
      <c r="K16" s="34" t="str">
        <f t="shared" si="0"/>
        <v/>
      </c>
      <c r="L16" s="33"/>
    </row>
    <row r="17" spans="2:12" ht="23.25" customHeight="1" thickTop="1" x14ac:dyDescent="0.25">
      <c r="H17" s="31"/>
      <c r="I17" s="32" t="s">
        <v>52</v>
      </c>
      <c r="J17" s="33"/>
      <c r="K17" s="34" t="str">
        <f t="shared" si="0"/>
        <v/>
      </c>
      <c r="L17" s="33"/>
    </row>
    <row r="18" spans="2:12" ht="23.25" customHeight="1" x14ac:dyDescent="0.25">
      <c r="H18" s="31"/>
      <c r="I18" s="32" t="s">
        <v>52</v>
      </c>
      <c r="J18" s="33"/>
      <c r="K18" s="34" t="str">
        <f t="shared" si="0"/>
        <v/>
      </c>
      <c r="L18" s="33"/>
    </row>
    <row r="19" spans="2:12" ht="23.25" customHeight="1" thickBot="1" x14ac:dyDescent="0.3">
      <c r="B19" s="60" t="s">
        <v>48</v>
      </c>
      <c r="H19" s="31"/>
      <c r="I19" s="32" t="s">
        <v>52</v>
      </c>
      <c r="J19" s="33"/>
      <c r="K19" s="34" t="str">
        <f t="shared" si="0"/>
        <v/>
      </c>
      <c r="L19" s="33"/>
    </row>
    <row r="20" spans="2:12" ht="23.25" customHeight="1" thickTop="1" x14ac:dyDescent="0.25">
      <c r="B20" s="69" t="s">
        <v>57</v>
      </c>
      <c r="C20" s="61" t="s">
        <v>53</v>
      </c>
      <c r="D20" s="62"/>
      <c r="E20" s="62"/>
      <c r="F20" s="63"/>
      <c r="H20" s="31"/>
      <c r="I20" s="32" t="s">
        <v>52</v>
      </c>
      <c r="J20" s="33"/>
      <c r="K20" s="34" t="str">
        <f t="shared" si="0"/>
        <v/>
      </c>
      <c r="L20" s="33"/>
    </row>
    <row r="21" spans="2:12" ht="23.25" customHeight="1" x14ac:dyDescent="0.25">
      <c r="B21" s="35" t="s">
        <v>49</v>
      </c>
      <c r="C21" s="39"/>
      <c r="D21" s="39"/>
      <c r="E21" s="39"/>
      <c r="F21" s="40"/>
      <c r="H21" s="31"/>
      <c r="I21" s="32" t="s">
        <v>52</v>
      </c>
      <c r="J21" s="33"/>
      <c r="K21" s="34" t="str">
        <f t="shared" si="0"/>
        <v/>
      </c>
      <c r="L21" s="33"/>
    </row>
    <row r="22" spans="2:12" ht="23.25" customHeight="1" x14ac:dyDescent="0.25">
      <c r="B22" s="44" t="s">
        <v>46</v>
      </c>
      <c r="C22" s="45"/>
      <c r="D22" s="45"/>
      <c r="E22" s="45"/>
      <c r="F22" s="46"/>
      <c r="H22" s="31"/>
      <c r="I22" s="32" t="s">
        <v>52</v>
      </c>
      <c r="J22" s="33"/>
      <c r="K22" s="34" t="str">
        <f t="shared" si="0"/>
        <v/>
      </c>
      <c r="L22" s="33"/>
    </row>
    <row r="23" spans="2:12" ht="23.25" customHeight="1" x14ac:dyDescent="0.25">
      <c r="B23" s="47"/>
      <c r="C23" s="48"/>
      <c r="D23" s="48"/>
      <c r="E23" s="48"/>
      <c r="F23" s="49"/>
      <c r="H23" s="31"/>
      <c r="I23" s="32" t="s">
        <v>52</v>
      </c>
      <c r="J23" s="33"/>
      <c r="K23" s="34" t="str">
        <f t="shared" si="0"/>
        <v/>
      </c>
      <c r="L23" s="33"/>
    </row>
    <row r="24" spans="2:12" ht="23.25" customHeight="1" x14ac:dyDescent="0.25">
      <c r="B24" s="47"/>
      <c r="C24" s="48"/>
      <c r="D24" s="48"/>
      <c r="E24" s="48"/>
      <c r="F24" s="49"/>
      <c r="H24" s="31"/>
      <c r="I24" s="32" t="s">
        <v>52</v>
      </c>
      <c r="J24" s="33"/>
      <c r="K24" s="34" t="str">
        <f t="shared" si="0"/>
        <v/>
      </c>
      <c r="L24" s="33"/>
    </row>
    <row r="25" spans="2:12" ht="23.25" customHeight="1" thickBot="1" x14ac:dyDescent="0.3">
      <c r="B25" s="50"/>
      <c r="C25" s="51"/>
      <c r="D25" s="51"/>
      <c r="E25" s="51"/>
      <c r="F25" s="52"/>
      <c r="H25" s="31"/>
      <c r="I25" s="32" t="s">
        <v>52</v>
      </c>
      <c r="J25" s="33"/>
      <c r="K25" s="34" t="str">
        <f t="shared" si="0"/>
        <v/>
      </c>
      <c r="L25" s="33"/>
    </row>
    <row r="26" spans="2:12" ht="11.25" customHeight="1" thickTop="1" thickBot="1" x14ac:dyDescent="0.3"/>
    <row r="27" spans="2:12" ht="23.25" customHeight="1" thickTop="1" thickBot="1" x14ac:dyDescent="0.3">
      <c r="H27" s="64">
        <f>COUNTA(H5:H25)</f>
        <v>3</v>
      </c>
      <c r="I27" s="65"/>
    </row>
    <row r="28" spans="2:12" ht="23.25" customHeight="1" thickTop="1" x14ac:dyDescent="0.25"/>
    <row r="29" spans="2:12" ht="23.25" customHeight="1" x14ac:dyDescent="0.25">
      <c r="B29" s="66" t="s">
        <v>50</v>
      </c>
      <c r="C29" s="67"/>
      <c r="D29" s="67"/>
      <c r="E29" s="67"/>
      <c r="F29" s="67"/>
      <c r="G29" s="67"/>
      <c r="H29" s="67"/>
      <c r="I29" s="67"/>
      <c r="J29" s="67"/>
    </row>
    <row r="30" spans="2:12" ht="23.25" customHeight="1" x14ac:dyDescent="0.25">
      <c r="B30" s="68"/>
      <c r="C30" s="68"/>
      <c r="D30" s="68"/>
      <c r="E30" s="68"/>
      <c r="F30" s="68"/>
      <c r="G30" s="68"/>
      <c r="H30" s="68"/>
      <c r="I30" s="68"/>
      <c r="J30" s="68"/>
    </row>
  </sheetData>
  <mergeCells count="13">
    <mergeCell ref="B30:J30"/>
    <mergeCell ref="B9:F12"/>
    <mergeCell ref="B15:F16"/>
    <mergeCell ref="C20:F20"/>
    <mergeCell ref="C21:F21"/>
    <mergeCell ref="B22:F25"/>
    <mergeCell ref="C29:J29"/>
    <mergeCell ref="H3:J3"/>
    <mergeCell ref="E4:F4"/>
    <mergeCell ref="C5:F5"/>
    <mergeCell ref="C6:F6"/>
    <mergeCell ref="C7:F7"/>
    <mergeCell ref="C8:F8"/>
  </mergeCells>
  <pageMargins left="0.19685039370078741" right="0.19685039370078741" top="0.19685039370078741" bottom="0.19685039370078741" header="0.31496062992125984" footer="0.31496062992125984"/>
  <pageSetup paperSize="9" scale="87" orientation="landscape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custom" allowBlank="1" showInputMessage="1" showErrorMessage="1" errorTitle="Bon déjà existant" error="Le bon entré existe déjà, veuillez en saisir un nouveau">
          <x14:formula1>
            <xm:f>COUNTIF('[FICHIER GESTION LOG v.2.xlsm]Data BE'!#REF!,H2)=0</xm:f>
          </x14:formula1>
          <xm:sqref>H2</xm:sqref>
        </x14:dataValidation>
        <x14:dataValidation type="list" allowBlank="1" showInputMessage="1" showErrorMessage="1">
          <x14:formula1>
            <xm:f>'[FICHIER GESTION LOG v.2.xlsm]Stock'!#REF!</xm:f>
          </x14:formula1>
          <xm:sqref>H6:H25</xm:sqref>
        </x14:dataValidation>
        <x14:dataValidation type="list" allowBlank="1" showInputMessage="1" showErrorMessage="1">
          <x14:formula1>
            <xm:f>'[FICHIER GESTION LOG v.2.xlsm]Stock'!#REF!</xm:f>
          </x14:formula1>
          <xm:sqref>H5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Stock</vt:lpstr>
      <vt:lpstr>BON D'ENLEVEMENT MATERIEL</vt:lpstr>
      <vt:lpstr>'BON D''ENLEVEMENT MATERIEL'!Zone_d_impression</vt:lpstr>
    </vt:vector>
  </TitlesOfParts>
  <Company>SAFRAN Electrical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TESTA Bertrand</dc:creator>
  <cp:lastModifiedBy>TESTA Bertrand</cp:lastModifiedBy>
  <dcterms:created xsi:type="dcterms:W3CDTF">2019-07-01T09:43:11Z</dcterms:created>
  <dcterms:modified xsi:type="dcterms:W3CDTF">2019-07-01T09:56:54Z</dcterms:modified>
</cp:coreProperties>
</file>