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60" windowWidth="20736" windowHeight="11100"/>
  </bookViews>
  <sheets>
    <sheet name="Données" sheetId="1" r:id="rId1"/>
    <sheet name="Données traitées" sheetId="4" r:id="rId2"/>
    <sheet name="KPI" sheetId="6" r:id="rId3"/>
  </sheets>
  <definedNames>
    <definedName name="Liste_demande_coc">Tableau1[]</definedName>
  </definedNames>
  <calcPr calcId="145621" refMode="R1C1"/>
  <customWorkbookViews>
    <customWorkbookView name="TESTA RAVAIS, Bertrand - Affichage personnalisé" guid="{CCA934B8-9E74-4DCD-8065-3620587730B9}" mergeInterval="0" personalView="1" maximized="1" windowWidth="1916" windowHeight="809" activeSheetId="1"/>
  </customWorkbookViews>
  <pivotCaches>
    <pivotCache cacheId="15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4" l="1"/>
  <c r="N9" i="4"/>
  <c r="M8" i="4"/>
  <c r="N8" i="4"/>
  <c r="M7" i="4"/>
  <c r="N7" i="4"/>
  <c r="M6" i="4"/>
  <c r="N6" i="4"/>
  <c r="M5" i="4"/>
  <c r="N5" i="4"/>
  <c r="M4" i="4"/>
  <c r="N4" i="4"/>
  <c r="M3" i="4"/>
  <c r="N3" i="4"/>
  <c r="M2" i="4"/>
  <c r="N2" i="4"/>
</calcChain>
</file>

<file path=xl/sharedStrings.xml><?xml version="1.0" encoding="utf-8"?>
<sst xmlns="http://schemas.openxmlformats.org/spreadsheetml/2006/main" count="86" uniqueCount="29">
  <si>
    <t>TGI</t>
  </si>
  <si>
    <t>Nom</t>
  </si>
  <si>
    <t>Prénom</t>
  </si>
  <si>
    <t>Date de la demande</t>
  </si>
  <si>
    <t>Motif de la demande</t>
  </si>
  <si>
    <t>Référence</t>
  </si>
  <si>
    <t>Date de la réponse</t>
  </si>
  <si>
    <t>Délais de réponse</t>
  </si>
  <si>
    <t>Téléphone</t>
  </si>
  <si>
    <t>Email</t>
  </si>
  <si>
    <t>Emplacement</t>
  </si>
  <si>
    <t>Lot ou SN</t>
  </si>
  <si>
    <t>Numéro de commande</t>
  </si>
  <si>
    <t>Mois</t>
  </si>
  <si>
    <t>T0234324</t>
  </si>
  <si>
    <t>TEST</t>
  </si>
  <si>
    <t>DGZSDF</t>
  </si>
  <si>
    <t>mars</t>
  </si>
  <si>
    <t>avril</t>
  </si>
  <si>
    <t>mai</t>
  </si>
  <si>
    <t>juin</t>
  </si>
  <si>
    <t>(Tous)</t>
  </si>
  <si>
    <t>Logistics - COC KPI's</t>
  </si>
  <si>
    <t>Total Nombre de demandes</t>
  </si>
  <si>
    <t>Nombre de demandes</t>
  </si>
  <si>
    <t>Total Moyenne de Délais de réponse</t>
  </si>
  <si>
    <t>Moyenne de Délais de réponse</t>
  </si>
  <si>
    <t>COC Manquant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</si>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</sst>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</cellStyleXfs>
  <cellXfs count="28">
    <xf numFmtId="0" fontId="0" fillId="0" borderId="0" xfId="0"/>
    <xf numFmtId="14" fontId="0" fillId="0" borderId="0" xfId="0" applyNumberFormat="1"/>
    <xf numFmtId="0" fontId="0" fillId="3" borderId="0" xfId="0" applyFont="1" applyFill="1"/>
    <xf numFmtId="14" fontId="0" fillId="3" borderId="0" xfId="0" applyNumberFormat="1" applyFont="1" applyFill="1"/>
    <xf numFmtId="0" fontId="4" fillId="2" borderId="0" xfId="0" applyFont="1" applyFill="1"/>
    <xf numFmtId="0" fontId="4" fillId="0" borderId="0" xfId="0" applyFont="1"/>
    <xf numFmtId="0" fontId="4" fillId="0" borderId="0" xfId="0" applyFont="1" applyFill="1"/>
    <xf numFmtId="0" fontId="2" fillId="4" borderId="1" xfId="0" applyFont="1" applyFill="1" applyBorder="1"/>
    <xf numFmtId="14" fontId="2" fillId="4" borderId="1" xfId="0" applyNumberFormat="1" applyFont="1" applyFill="1" applyBorder="1"/>
    <xf numFmtId="14" fontId="0" fillId="3" borderId="0" xfId="0" applyNumberFormat="1" applyFont="1" applyFill="1" applyAlignment="1">
      <alignment horizontal="right"/>
    </xf>
    <xf numFmtId="14" fontId="0" fillId="0" borderId="0" xfId="0" applyNumberFormat="1" applyAlignment="1">
      <alignment horizontal="right"/>
    </xf>
    <xf numFmtId="14" fontId="2" fillId="4" borderId="1" xfId="0" applyNumberFormat="1" applyFont="1" applyFill="1" applyBorder="1" applyAlignment="1">
      <alignment horizontal="left"/>
    </xf>
    <xf numFmtId="0" fontId="5" fillId="3" borderId="0" xfId="0" applyFont="1" applyFill="1"/>
    <xf numFmtId="0" fontId="6" fillId="4" borderId="1" xfId="0" applyFont="1" applyFill="1" applyBorder="1"/>
    <xf numFmtId="14" fontId="5" fillId="3" borderId="0" xfId="0" applyNumberFormat="1" applyFont="1" applyFill="1"/>
    <xf numFmtId="14" fontId="5" fillId="3" borderId="0" xfId="0" applyNumberFormat="1" applyFont="1" applyFill="1" applyAlignment="1">
      <alignment horizontal="right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7" borderId="0" xfId="0" applyFill="1" applyAlignment="1"/>
    <xf numFmtId="0" fontId="0" fillId="0" borderId="0" xfId="0" applyFill="1"/>
    <xf numFmtId="0" fontId="0" fillId="0" borderId="0" xfId="0" applyNumberFormat="1" applyFill="1"/>
    <xf numFmtId="0" fontId="7" fillId="0" borderId="0" xfId="0" applyFont="1" applyFill="1"/>
    <xf numFmtId="0" fontId="8" fillId="0" borderId="0" xfId="0" applyFont="1" applyFill="1"/>
    <xf numFmtId="0" fontId="0" fillId="9" borderId="0" xfId="0" applyFill="1"/>
    <xf numFmtId="0" fontId="9" fillId="6" borderId="0" xfId="0" applyFont="1" applyFill="1" applyAlignment="1">
      <alignment horizontal="center" vertical="center"/>
    </xf>
    <xf numFmtId="14" fontId="4" fillId="0" borderId="0" xfId="0" applyNumberFormat="1" applyFont="1"/>
  </cellXfs>
  <cellStyles count="7">
    <cellStyle name="Lien hypertexte 2" xfId="1"/>
    <cellStyle name="Normal" xfId="0" builtinId="0"/>
    <cellStyle name="Normal 2" xfId="2"/>
    <cellStyle name="Normal 2 2" xfId="3"/>
    <cellStyle name="Normal 3" xfId="4"/>
    <cellStyle name="Normal 4" xfId="5"/>
    <cellStyle name="Normal 5" xfId="6"/>
  </cellStyles>
  <dxfs count="39"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FFFF00"/>
        </patternFill>
      </fill>
    </dxf>
    <dxf>
      <fill>
        <patternFill patternType="none">
          <bgColor auto="1"/>
        </patternFill>
      </fill>
    </dxf>
    <dxf>
      <font>
        <b/>
      </font>
    </dxf>
    <dxf>
      <font>
        <b/>
      </font>
    </dxf>
    <dxf>
      <font>
        <sz val="14"/>
      </font>
    </dxf>
    <dxf>
      <font>
        <b/>
      </font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m/d/yyyy"/>
      <fill>
        <patternFill patternType="solid">
          <fgColor theme="0" tint="-0.14999847407452621"/>
          <bgColor theme="0" tint="-0.1499984740745262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m/d/yyyy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colors>
    <mruColors>
      <color rgb="FFECECE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[KPI's COC.xlsm]KPI!Tableau croisé dynamique4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KPI!$C$10:$C$12</c:f>
              <c:strCache>
                <c:ptCount val="1"/>
                <c:pt idx="0">
                  <c:v>mars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KPI!$C$13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1"/>
          <c:order val="1"/>
          <c:tx>
            <c:strRef>
              <c:f>KPI!$D$10:$D$12</c:f>
              <c:strCache>
                <c:ptCount val="1"/>
                <c:pt idx="0">
                  <c:v>mars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KPI!$D$13</c:f>
              <c:numCache>
                <c:formatCode>General</c:formatCode>
                <c:ptCount val="1"/>
                <c:pt idx="0">
                  <c:v>115.42857142857143</c:v>
                </c:pt>
              </c:numCache>
            </c:numRef>
          </c:val>
        </c:ser>
        <c:ser>
          <c:idx val="2"/>
          <c:order val="2"/>
          <c:tx>
            <c:strRef>
              <c:f>KPI!$E$10:$E$12</c:f>
              <c:strCache>
                <c:ptCount val="1"/>
                <c:pt idx="0">
                  <c:v>avril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KPI!$E$13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KPI!$F$10:$F$12</c:f>
              <c:strCache>
                <c:ptCount val="1"/>
                <c:pt idx="0">
                  <c:v>avril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KPI!$F$13</c:f>
              <c:numCache>
                <c:formatCode>General</c:formatCode>
                <c:ptCount val="1"/>
                <c:pt idx="0">
                  <c:v>31</c:v>
                </c:pt>
              </c:numCache>
            </c:numRef>
          </c:val>
        </c:ser>
        <c:ser>
          <c:idx val="4"/>
          <c:order val="4"/>
          <c:tx>
            <c:strRef>
              <c:f>KPI!$G$10:$G$12</c:f>
              <c:strCache>
                <c:ptCount val="1"/>
                <c:pt idx="0">
                  <c:v>mai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KPI!$G$13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KPI!$H$10:$H$12</c:f>
              <c:strCache>
                <c:ptCount val="1"/>
                <c:pt idx="0">
                  <c:v>mai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KPI!$H$13</c:f>
              <c:numCache>
                <c:formatCode>General</c:formatCode>
                <c:ptCount val="1"/>
                <c:pt idx="0">
                  <c:v>36</c:v>
                </c:pt>
              </c:numCache>
            </c:numRef>
          </c:val>
        </c:ser>
        <c:ser>
          <c:idx val="6"/>
          <c:order val="6"/>
          <c:tx>
            <c:strRef>
              <c:f>KPI!$I$10:$I$12</c:f>
              <c:strCache>
                <c:ptCount val="1"/>
                <c:pt idx="0">
                  <c:v>juin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KPI!$I$13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KPI!$J$10:$J$12</c:f>
              <c:strCache>
                <c:ptCount val="1"/>
                <c:pt idx="0">
                  <c:v>juin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KPI!$J$13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368000"/>
        <c:axId val="60369920"/>
      </c:barChart>
      <c:catAx>
        <c:axId val="60368000"/>
        <c:scaling>
          <c:orientation val="minMax"/>
        </c:scaling>
        <c:delete val="0"/>
        <c:axPos val="l"/>
        <c:majorTickMark val="out"/>
        <c:minorTickMark val="none"/>
        <c:tickLblPos val="nextTo"/>
        <c:crossAx val="60369920"/>
        <c:crosses val="autoZero"/>
        <c:auto val="1"/>
        <c:lblAlgn val="ctr"/>
        <c:lblOffset val="100"/>
        <c:noMultiLvlLbl val="0"/>
      </c:catAx>
      <c:valAx>
        <c:axId val="6036992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603680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748665</xdr:colOff>
      <xdr:row>5</xdr:row>
      <xdr:rowOff>47625</xdr:rowOff>
    </xdr:from>
    <xdr:to>
      <xdr:col>4</xdr:col>
      <xdr:colOff>200025</xdr:colOff>
      <xdr:row>8</xdr:row>
      <xdr:rowOff>99060</xdr:rowOff>
    </xdr:to>
    <xdr:sp macro="" textlink="">
      <xdr:nvSpPr>
        <xdr:cNvPr id="2" name="Rectangle à coins arrondis 1"/>
        <xdr:cNvSpPr/>
      </xdr:nvSpPr>
      <xdr:spPr>
        <a:xfrm>
          <a:off x="882015" y="904875"/>
          <a:ext cx="4194810" cy="56578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380999</xdr:colOff>
      <xdr:row>34</xdr:row>
      <xdr:rowOff>38100</xdr:rowOff>
    </xdr:from>
    <xdr:to>
      <xdr:col>8</xdr:col>
      <xdr:colOff>123824</xdr:colOff>
      <xdr:row>58</xdr:row>
      <xdr:rowOff>133350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ESTA RAVAIS, Bertrand" refreshedDate="44019.468312731478" createdVersion="4" refreshedVersion="4" minRefreshableVersion="3" recordCount="10">
  <cacheSource type="worksheet">
    <worksheetSource name="Tableau3"/>
  </cacheSource>
  <cacheFields count="14">
    <cacheField name="TGI" numFmtId="0">
      <sharedItems/>
    </cacheField>
    <cacheField name="Nom" numFmtId="0">
      <sharedItems/>
    </cacheField>
    <cacheField name="Prénom" numFmtId="0">
      <sharedItems/>
    </cacheField>
    <cacheField name="Date de la demande" numFmtId="14">
      <sharedItems containsSemiMixedTypes="0" containsNonDate="0" containsDate="1" containsString="0" minDate="2019-02-24T00:00:00" maxDate="2020-04-24T00:00:00" count="9">
        <d v="2020-02-24T00:00:00"/>
        <d v="2020-04-23T00:00:00"/>
        <d v="2019-09-24T00:00:00"/>
        <d v="2019-02-24T00:00:00"/>
        <d v="2020-03-24T00:00:00"/>
        <d v="2020-04-18T00:00:00"/>
        <d v="2020-01-13T00:00:00"/>
        <d v="2020-01-02T00:00:00"/>
        <d v="2020-03-03T00:00:00"/>
      </sharedItems>
    </cacheField>
    <cacheField name="Motif de la demande" numFmtId="0">
      <sharedItems containsNonDate="0" containsString="0" containsBlank="1" count="1">
        <m/>
      </sharedItems>
    </cacheField>
    <cacheField name="Référence" numFmtId="0">
      <sharedItems containsSemiMixedTypes="0" containsString="0" containsNumber="1" containsInteger="1" minValue="34234234" maxValue="34234234"/>
    </cacheField>
    <cacheField name="Email" numFmtId="0">
      <sharedItems/>
    </cacheField>
    <cacheField name="Téléphone" numFmtId="0">
      <sharedItems containsSemiMixedTypes="0" containsString="0" containsNumber="1" containsInteger="1" minValue="345345345" maxValue="345345345"/>
    </cacheField>
    <cacheField name="Emplacement" numFmtId="0">
      <sharedItems containsSemiMixedTypes="0" containsString="0" containsNumber="1" containsInteger="1" minValue="345" maxValue="345"/>
    </cacheField>
    <cacheField name="Lot ou SN" numFmtId="0">
      <sharedItems containsSemiMixedTypes="0" containsString="0" containsNumber="1" containsInteger="1" minValue="345" maxValue="345"/>
    </cacheField>
    <cacheField name="Numéro de commande" numFmtId="0">
      <sharedItems containsSemiMixedTypes="0" containsString="0" containsNumber="1" containsInteger="1" minValue="345" maxValue="345"/>
    </cacheField>
    <cacheField name="Date de la réponse" numFmtId="14">
      <sharedItems containsSemiMixedTypes="0" containsNonDate="0" containsDate="1" containsString="0" minDate="2020-03-24T00:00:00" maxDate="2020-06-25T00:00:00"/>
    </cacheField>
    <cacheField name="Délais de réponse" numFmtId="0">
      <sharedItems containsSemiMixedTypes="0" containsString="0" containsNumber="1" containsInteger="1" minValue="21" maxValue="394" count="9">
        <n v="29"/>
        <n v="62"/>
        <n v="182"/>
        <n v="394"/>
        <n v="31"/>
        <n v="36"/>
        <n v="71"/>
        <n v="82"/>
        <n v="21"/>
      </sharedItems>
    </cacheField>
    <cacheField name="Mois" numFmtId="0">
      <sharedItems count="4">
        <s v="mars"/>
        <s v="juin"/>
        <s v="avril"/>
        <s v="ma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T0234324"/>
    <s v="TEST"/>
    <s v="TEST"/>
    <x v="0"/>
    <x v="0"/>
    <n v="34234234"/>
    <s v="DGZSDF"/>
    <n v="345345345"/>
    <n v="345"/>
    <n v="345"/>
    <n v="345"/>
    <d v="2020-03-24T00:00:00"/>
    <x v="0"/>
    <x v="0"/>
  </r>
  <r>
    <s v="T0234324"/>
    <s v="TEST"/>
    <s v="TEST"/>
    <x v="0"/>
    <x v="0"/>
    <n v="34234234"/>
    <s v="DGZSDF"/>
    <n v="345345345"/>
    <n v="345"/>
    <n v="345"/>
    <n v="345"/>
    <d v="2020-03-24T00:00:00"/>
    <x v="0"/>
    <x v="0"/>
  </r>
  <r>
    <s v="T0234324"/>
    <s v="TEST"/>
    <s v="TEST"/>
    <x v="1"/>
    <x v="0"/>
    <n v="34234234"/>
    <s v="DGZSDF"/>
    <n v="345345345"/>
    <n v="345"/>
    <n v="345"/>
    <n v="345"/>
    <d v="2020-06-24T00:00:00"/>
    <x v="1"/>
    <x v="1"/>
  </r>
  <r>
    <s v="T0234324"/>
    <s v="TEST"/>
    <s v="TEST"/>
    <x v="2"/>
    <x v="0"/>
    <n v="34234234"/>
    <s v="DGZSDF"/>
    <n v="345345345"/>
    <n v="345"/>
    <n v="345"/>
    <n v="345"/>
    <d v="2020-03-24T00:00:00"/>
    <x v="2"/>
    <x v="0"/>
  </r>
  <r>
    <s v="T0234324"/>
    <s v="TEST"/>
    <s v="TEST"/>
    <x v="3"/>
    <x v="0"/>
    <n v="34234234"/>
    <s v="DGZSDF"/>
    <n v="345345345"/>
    <n v="345"/>
    <n v="345"/>
    <n v="345"/>
    <d v="2020-03-24T00:00:00"/>
    <x v="3"/>
    <x v="0"/>
  </r>
  <r>
    <s v="T0234324"/>
    <s v="TEST"/>
    <s v="TEST"/>
    <x v="4"/>
    <x v="0"/>
    <n v="34234234"/>
    <s v="DGZSDF"/>
    <n v="345345345"/>
    <n v="345"/>
    <n v="345"/>
    <n v="345"/>
    <d v="2020-04-24T00:00:00"/>
    <x v="4"/>
    <x v="2"/>
  </r>
  <r>
    <s v="T0234324"/>
    <s v="TEST"/>
    <s v="TEST"/>
    <x v="5"/>
    <x v="0"/>
    <n v="34234234"/>
    <s v="DGZSDF"/>
    <n v="345345345"/>
    <n v="345"/>
    <n v="345"/>
    <n v="345"/>
    <d v="2020-05-24T00:00:00"/>
    <x v="5"/>
    <x v="3"/>
  </r>
  <r>
    <s v="T0234324"/>
    <s v="TEST"/>
    <s v="TEST"/>
    <x v="6"/>
    <x v="0"/>
    <n v="34234234"/>
    <s v="DGZSDF"/>
    <n v="345345345"/>
    <n v="345"/>
    <n v="345"/>
    <n v="345"/>
    <d v="2020-03-24T00:00:00"/>
    <x v="6"/>
    <x v="0"/>
  </r>
  <r>
    <s v="T0234324"/>
    <s v="TEST"/>
    <s v="TEST"/>
    <x v="7"/>
    <x v="0"/>
    <n v="34234234"/>
    <s v="DGZSDF"/>
    <n v="345345345"/>
    <n v="345"/>
    <n v="345"/>
    <n v="345"/>
    <d v="2020-03-24T00:00:00"/>
    <x v="7"/>
    <x v="0"/>
  </r>
  <r>
    <s v="T0234324"/>
    <s v="TEST"/>
    <s v="TEST"/>
    <x v="8"/>
    <x v="0"/>
    <n v="34234234"/>
    <s v="DGZSDF"/>
    <n v="345345345"/>
    <n v="345"/>
    <n v="345"/>
    <n v="345"/>
    <d v="2020-03-24T00:00:00"/>
    <x v="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colHeaderCaption="Mois">
  <location ref="C10:L13" firstHeaderRow="1" firstDataRow="3" firstDataCol="0" rowPageCount="2" colPageCount="1"/>
  <pivotFields count="14">
    <pivotField showAll="0"/>
    <pivotField showAll="0"/>
    <pivotField showAll="0"/>
    <pivotField dataField="1" numFmtId="14" showAll="0"/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axis="axisPage" dataField="1" showAll="0">
      <items count="10">
        <item x="8"/>
        <item x="0"/>
        <item x="4"/>
        <item x="5"/>
        <item x="1"/>
        <item x="6"/>
        <item x="7"/>
        <item x="2"/>
        <item x="3"/>
        <item t="default"/>
      </items>
    </pivotField>
    <pivotField axis="axisCol" showAll="0">
      <items count="5">
        <item x="0"/>
        <item x="2"/>
        <item x="3"/>
        <item x="1"/>
        <item t="default"/>
      </items>
    </pivotField>
  </pivotFields>
  <rowItems count="1">
    <i/>
  </rowItems>
  <colFields count="2">
    <field x="13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pageFields count="2">
    <pageField fld="4" hier="-1"/>
    <pageField fld="12" hier="-1"/>
  </pageFields>
  <dataFields count="2">
    <dataField name="Nombre de demandes" fld="3" subtotal="count" baseField="0" baseItem="0"/>
    <dataField name="Moyenne de Délais de réponse" fld="12" subtotal="average" baseField="13" baseItem="0"/>
  </dataFields>
  <formats count="6">
    <format dxfId="20">
      <pivotArea type="all" dataOnly="0" outline="0" fieldPosition="0"/>
    </format>
    <format dxfId="19">
      <pivotArea field="13" type="button" dataOnly="0" labelOnly="1" outline="0" axis="axisCol" fieldPosition="0"/>
    </format>
    <format dxfId="18">
      <pivotArea field="13" type="button" dataOnly="0" labelOnly="1" outline="0" axis="axisCol" fieldPosition="0"/>
    </format>
    <format dxfId="17">
      <pivotArea dataOnly="0" labelOnly="1" fieldPosition="0">
        <references count="1">
          <reference field="13" count="3">
            <x v="0"/>
            <x v="1"/>
            <x v="2"/>
          </reference>
        </references>
      </pivotArea>
    </format>
    <format dxfId="16">
      <pivotArea dataOnly="0" labelOnly="1" fieldPosition="0">
        <references count="1">
          <reference field="13" count="1">
            <x v="3"/>
          </reference>
        </references>
      </pivotArea>
    </format>
    <format dxfId="15">
      <pivotArea type="all" dataOnly="0" outline="0" fieldPosition="0"/>
    </format>
  </formats>
  <chartFormats count="8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3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3" count="1" selected="0">
            <x v="1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2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1"/>
          </reference>
          <reference field="13" count="1" selected="0">
            <x v="2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3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1"/>
          </reference>
          <reference field="13" count="1" selected="0">
            <x v="3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2" insertRow="1" totalsRowShown="0" headerRowDxfId="14" dataDxfId="13">
  <autoFilter ref="A1:M2"/>
  <tableColumns count="13">
    <tableColumn id="1" name="TGI" dataDxfId="12"/>
    <tableColumn id="2" name="Nom" dataDxfId="11"/>
    <tableColumn id="3" name="Prénom" dataDxfId="10"/>
    <tableColumn id="4" name="Date de la demande" dataDxfId="9"/>
    <tableColumn id="5" name="Motif de la demande" dataDxfId="8"/>
    <tableColumn id="6" name="Référence" dataDxfId="6"/>
    <tableColumn id="10" name="Email" dataDxfId="5"/>
    <tableColumn id="9" name="Téléphone" dataDxfId="4"/>
    <tableColumn id="13" name="Emplacement" dataDxfId="3"/>
    <tableColumn id="12" name="Lot ou SN" dataDxfId="2"/>
    <tableColumn id="11" name="Numéro de commande" dataDxfId="1"/>
    <tableColumn id="7" name="Date de la réponse" dataDxfId="0"/>
    <tableColumn id="8" name="Délais de réponse" dataDxfId="7">
      <calculatedColumnFormula>Tableau1[Date de la réponse]-Tableau1[Date de la demande]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N9" totalsRowShown="0" headerRowDxfId="38" dataDxfId="36" headerRowBorderDxfId="37" tableBorderDxfId="35">
  <autoFilter ref="A1:N9"/>
  <tableColumns count="14">
    <tableColumn id="1" name="TGI" dataDxfId="34"/>
    <tableColumn id="2" name="Nom" dataDxfId="33"/>
    <tableColumn id="3" name="Prénom" dataDxfId="32"/>
    <tableColumn id="4" name="Date de la demande" dataDxfId="31"/>
    <tableColumn id="5" name="Motif de la demande" dataDxfId="30"/>
    <tableColumn id="6" name="Référence" dataDxfId="29"/>
    <tableColumn id="10" name="Email" dataDxfId="28"/>
    <tableColumn id="9" name="Téléphone" dataDxfId="27"/>
    <tableColumn id="13" name="Emplacement" dataDxfId="26"/>
    <tableColumn id="12" name="Lot ou SN" dataDxfId="25"/>
    <tableColumn id="11" name="Numéro de commande" dataDxfId="24"/>
    <tableColumn id="7" name="Date de la réponse" dataDxfId="23"/>
    <tableColumn id="8" name="Délais de réponse" dataDxfId="22">
      <calculatedColumnFormula>Tableau3[Date de la réponse]-Tableau3[Date de la demande]</calculatedColumnFormula>
    </tableColumn>
    <tableColumn id="14" name="Mois" dataDxfId="21">
      <calculatedColumnFormula>TEXT(Tableau3[Date de la réponse],"mmmm")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M3"/>
  <sheetViews>
    <sheetView tabSelected="1" workbookViewId="0">
      <selection activeCell="A3" sqref="A3:XFD3"/>
    </sheetView>
  </sheetViews>
  <sheetFormatPr baseColWidth="10" defaultRowHeight="11.4" x14ac:dyDescent="0.2"/>
  <cols>
    <col min="1" max="1" width="11.69921875" style="5" customWidth="1"/>
    <col min="2" max="2" width="11.19921875" style="5"/>
    <col min="3" max="3" width="8.19921875" style="5" bestFit="1" customWidth="1"/>
    <col min="4" max="4" width="16.69921875" style="5" bestFit="1" customWidth="1"/>
    <col min="5" max="5" width="20.3984375" style="5" bestFit="1" customWidth="1"/>
    <col min="6" max="6" width="20.69921875" style="5" bestFit="1" customWidth="1"/>
    <col min="7" max="7" width="11.69921875" style="5" bestFit="1" customWidth="1"/>
    <col min="8" max="8" width="14.3984375" style="5" customWidth="1"/>
    <col min="9" max="9" width="19.5" style="5" customWidth="1"/>
    <col min="10" max="10" width="18.296875" style="5" customWidth="1"/>
    <col min="11" max="11" width="19.5" style="5" customWidth="1"/>
    <col min="12" max="12" width="16.09765625" style="5" bestFit="1" customWidth="1"/>
    <col min="13" max="13" width="19.296875" style="5" bestFit="1" customWidth="1"/>
    <col min="14" max="14" width="19.19921875" style="5" bestFit="1" customWidth="1"/>
    <col min="15" max="15" width="18.59765625" style="5" bestFit="1" customWidth="1"/>
    <col min="16" max="16384" width="11.19921875" style="5"/>
  </cols>
  <sheetData>
    <row r="1" spans="1:13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9</v>
      </c>
      <c r="H1" s="4" t="s">
        <v>8</v>
      </c>
      <c r="I1" s="4" t="s">
        <v>10</v>
      </c>
      <c r="J1" s="4" t="s">
        <v>11</v>
      </c>
      <c r="K1" s="4" t="s">
        <v>12</v>
      </c>
      <c r="L1" s="4" t="s">
        <v>6</v>
      </c>
      <c r="M1" s="4" t="s">
        <v>7</v>
      </c>
    </row>
    <row r="2" spans="1:13" s="6" customFormat="1" x14ac:dyDescent="0.2"/>
    <row r="3" spans="1:13" x14ac:dyDescent="0.2">
      <c r="A3" s="5" t="s">
        <v>28</v>
      </c>
      <c r="B3" s="5" t="s">
        <v>28</v>
      </c>
      <c r="C3" s="5" t="s">
        <v>28</v>
      </c>
      <c r="D3" s="27">
        <v>44050</v>
      </c>
      <c r="E3" s="5" t="s">
        <v>27</v>
      </c>
      <c r="F3" s="5" t="s">
        <v>28</v>
      </c>
      <c r="G3" s="5" t="s">
        <v>28</v>
      </c>
      <c r="H3" s="5" t="s">
        <v>28</v>
      </c>
    </row>
  </sheetData>
  <customSheetViews>
    <customSheetView guid="{CCA934B8-9E74-4DCD-8065-3620587730B9}">
      <selection activeCell="A2" sqref="A2:H3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N9"/>
  <sheetViews>
    <sheetView topLeftCell="D1" workbookViewId="0">
      <selection activeCell="H5" sqref="H5"/>
    </sheetView>
  </sheetViews>
  <sheetFormatPr baseColWidth="10" defaultColWidth="11.69921875" defaultRowHeight="13.8" x14ac:dyDescent="0.25"/>
  <cols>
    <col min="4" max="4" width="20" style="1" customWidth="1"/>
    <col min="5" max="5" width="20.19921875" customWidth="1"/>
    <col min="9" max="9" width="13.3984375" bestFit="1" customWidth="1"/>
    <col min="11" max="11" width="20.59765625" bestFit="1" customWidth="1"/>
    <col min="12" max="12" width="23.69921875" style="10" customWidth="1"/>
    <col min="13" max="13" width="20" customWidth="1"/>
  </cols>
  <sheetData>
    <row r="1" spans="1:14" x14ac:dyDescent="0.25">
      <c r="A1" s="7" t="s">
        <v>0</v>
      </c>
      <c r="B1" s="7" t="s">
        <v>1</v>
      </c>
      <c r="C1" s="7" t="s">
        <v>2</v>
      </c>
      <c r="D1" s="8" t="s">
        <v>3</v>
      </c>
      <c r="E1" s="7" t="s">
        <v>4</v>
      </c>
      <c r="F1" s="7" t="s">
        <v>5</v>
      </c>
      <c r="G1" s="7" t="s">
        <v>9</v>
      </c>
      <c r="H1" s="7" t="s">
        <v>8</v>
      </c>
      <c r="I1" s="7" t="s">
        <v>10</v>
      </c>
      <c r="J1" s="7" t="s">
        <v>11</v>
      </c>
      <c r="K1" s="7" t="s">
        <v>12</v>
      </c>
      <c r="L1" s="11" t="s">
        <v>6</v>
      </c>
      <c r="M1" s="7" t="s">
        <v>7</v>
      </c>
      <c r="N1" s="13" t="s">
        <v>13</v>
      </c>
    </row>
    <row r="2" spans="1:14" x14ac:dyDescent="0.25">
      <c r="A2" s="2" t="s">
        <v>14</v>
      </c>
      <c r="B2" s="2" t="s">
        <v>15</v>
      </c>
      <c r="C2" s="2" t="s">
        <v>15</v>
      </c>
      <c r="D2" s="3">
        <v>43885</v>
      </c>
      <c r="E2" s="2"/>
      <c r="F2" s="2">
        <v>34234234</v>
      </c>
      <c r="G2" s="2" t="s">
        <v>16</v>
      </c>
      <c r="H2" s="2">
        <v>345345345</v>
      </c>
      <c r="I2" s="2">
        <v>345</v>
      </c>
      <c r="J2" s="2">
        <v>345</v>
      </c>
      <c r="K2" s="2">
        <v>345</v>
      </c>
      <c r="L2" s="9">
        <v>43914</v>
      </c>
      <c r="M2" s="2">
        <f>Tableau3[Date de la réponse]-Tableau3[Date de la demande]</f>
        <v>29</v>
      </c>
      <c r="N2" s="12" t="str">
        <f>TEXT(Tableau3[Date de la réponse],"mmmm")</f>
        <v>mars</v>
      </c>
    </row>
    <row r="3" spans="1:14" x14ac:dyDescent="0.25">
      <c r="A3" s="2" t="s">
        <v>14</v>
      </c>
      <c r="B3" s="2" t="s">
        <v>15</v>
      </c>
      <c r="C3" s="2" t="s">
        <v>15</v>
      </c>
      <c r="D3" s="3">
        <v>43885</v>
      </c>
      <c r="E3" s="2"/>
      <c r="F3" s="2">
        <v>34234234</v>
      </c>
      <c r="G3" s="2" t="s">
        <v>16</v>
      </c>
      <c r="H3" s="2">
        <v>345345345</v>
      </c>
      <c r="I3" s="2">
        <v>345</v>
      </c>
      <c r="J3" s="2">
        <v>345</v>
      </c>
      <c r="K3" s="2">
        <v>345</v>
      </c>
      <c r="L3" s="9">
        <v>43914</v>
      </c>
      <c r="M3" s="12">
        <f>Tableau3[Date de la réponse]-Tableau3[Date de la demande]</f>
        <v>29</v>
      </c>
      <c r="N3" s="12" t="str">
        <f>TEXT(Tableau3[Date de la réponse],"mmmm")</f>
        <v>mars</v>
      </c>
    </row>
    <row r="4" spans="1:14" x14ac:dyDescent="0.25">
      <c r="A4" s="12" t="s">
        <v>14</v>
      </c>
      <c r="B4" s="12" t="s">
        <v>15</v>
      </c>
      <c r="C4" s="12" t="s">
        <v>15</v>
      </c>
      <c r="D4" s="14">
        <v>43944</v>
      </c>
      <c r="E4" s="12"/>
      <c r="F4" s="12">
        <v>34234234</v>
      </c>
      <c r="G4" s="12" t="s">
        <v>16</v>
      </c>
      <c r="H4" s="12">
        <v>345345345</v>
      </c>
      <c r="I4" s="12">
        <v>345</v>
      </c>
      <c r="J4" s="12">
        <v>345</v>
      </c>
      <c r="K4" s="12">
        <v>345</v>
      </c>
      <c r="L4" s="15">
        <v>44006</v>
      </c>
      <c r="M4" s="12">
        <f>Tableau3[Date de la réponse]-Tableau3[Date de la demande]</f>
        <v>62</v>
      </c>
      <c r="N4" s="12" t="str">
        <f>TEXT(Tableau3[Date de la réponse],"mmmm")</f>
        <v>juin</v>
      </c>
    </row>
    <row r="5" spans="1:14" x14ac:dyDescent="0.25">
      <c r="A5" s="12" t="s">
        <v>14</v>
      </c>
      <c r="B5" s="12" t="s">
        <v>15</v>
      </c>
      <c r="C5" s="12" t="s">
        <v>15</v>
      </c>
      <c r="D5" s="14">
        <v>43732</v>
      </c>
      <c r="E5" s="12"/>
      <c r="F5" s="12">
        <v>34234234</v>
      </c>
      <c r="G5" s="12" t="s">
        <v>16</v>
      </c>
      <c r="H5" s="12">
        <v>345345345</v>
      </c>
      <c r="I5" s="12">
        <v>345</v>
      </c>
      <c r="J5" s="12">
        <v>345</v>
      </c>
      <c r="K5" s="12">
        <v>345</v>
      </c>
      <c r="L5" s="15">
        <v>43914</v>
      </c>
      <c r="M5" s="12">
        <f>Tableau3[Date de la réponse]-Tableau3[Date de la demande]</f>
        <v>182</v>
      </c>
      <c r="N5" s="12" t="str">
        <f>TEXT(Tableau3[Date de la réponse],"mmmm")</f>
        <v>mars</v>
      </c>
    </row>
    <row r="6" spans="1:14" x14ac:dyDescent="0.25">
      <c r="A6" s="12" t="s">
        <v>14</v>
      </c>
      <c r="B6" s="12" t="s">
        <v>15</v>
      </c>
      <c r="C6" s="12" t="s">
        <v>15</v>
      </c>
      <c r="D6" s="14">
        <v>43520</v>
      </c>
      <c r="E6" s="12"/>
      <c r="F6" s="12">
        <v>34234234</v>
      </c>
      <c r="G6" s="12" t="s">
        <v>16</v>
      </c>
      <c r="H6" s="12">
        <v>345345345</v>
      </c>
      <c r="I6" s="12">
        <v>345</v>
      </c>
      <c r="J6" s="12">
        <v>345</v>
      </c>
      <c r="K6" s="12">
        <v>345</v>
      </c>
      <c r="L6" s="15">
        <v>43914</v>
      </c>
      <c r="M6" s="12">
        <f>Tableau3[Date de la réponse]-Tableau3[Date de la demande]</f>
        <v>394</v>
      </c>
      <c r="N6" s="12" t="str">
        <f>TEXT(Tableau3[Date de la réponse],"mmmm")</f>
        <v>mars</v>
      </c>
    </row>
    <row r="7" spans="1:14" x14ac:dyDescent="0.25">
      <c r="A7" s="12" t="s">
        <v>14</v>
      </c>
      <c r="B7" s="12" t="s">
        <v>15</v>
      </c>
      <c r="C7" s="12" t="s">
        <v>15</v>
      </c>
      <c r="D7" s="14">
        <v>43914</v>
      </c>
      <c r="E7" s="12"/>
      <c r="F7" s="12">
        <v>34234234</v>
      </c>
      <c r="G7" s="12" t="s">
        <v>16</v>
      </c>
      <c r="H7" s="12">
        <v>345345345</v>
      </c>
      <c r="I7" s="12">
        <v>345</v>
      </c>
      <c r="J7" s="12">
        <v>345</v>
      </c>
      <c r="K7" s="12">
        <v>345</v>
      </c>
      <c r="L7" s="15">
        <v>43945</v>
      </c>
      <c r="M7" s="12">
        <f>Tableau3[Date de la réponse]-Tableau3[Date de la demande]</f>
        <v>31</v>
      </c>
      <c r="N7" s="12" t="str">
        <f>TEXT(Tableau3[Date de la réponse],"mmmm")</f>
        <v>avril</v>
      </c>
    </row>
    <row r="8" spans="1:14" x14ac:dyDescent="0.25">
      <c r="A8" s="12" t="s">
        <v>14</v>
      </c>
      <c r="B8" s="12" t="s">
        <v>15</v>
      </c>
      <c r="C8" s="12" t="s">
        <v>15</v>
      </c>
      <c r="D8" s="14">
        <v>43939</v>
      </c>
      <c r="E8" s="12"/>
      <c r="F8" s="12">
        <v>34234234</v>
      </c>
      <c r="G8" s="12" t="s">
        <v>16</v>
      </c>
      <c r="H8" s="12">
        <v>345345345</v>
      </c>
      <c r="I8" s="12">
        <v>345</v>
      </c>
      <c r="J8" s="12">
        <v>345</v>
      </c>
      <c r="K8" s="12">
        <v>345</v>
      </c>
      <c r="L8" s="15">
        <v>43975</v>
      </c>
      <c r="M8" s="12">
        <f>Tableau3[Date de la réponse]-Tableau3[Date de la demande]</f>
        <v>36</v>
      </c>
      <c r="N8" s="12" t="str">
        <f>TEXT(Tableau3[Date de la réponse],"mmmm")</f>
        <v>mai</v>
      </c>
    </row>
    <row r="9" spans="1:14" x14ac:dyDescent="0.25">
      <c r="A9" s="12" t="s">
        <v>14</v>
      </c>
      <c r="B9" s="12" t="s">
        <v>15</v>
      </c>
      <c r="C9" s="12" t="s">
        <v>15</v>
      </c>
      <c r="D9" s="14">
        <v>43843</v>
      </c>
      <c r="E9" s="12"/>
      <c r="F9" s="12">
        <v>34234234</v>
      </c>
      <c r="G9" s="12" t="s">
        <v>16</v>
      </c>
      <c r="H9" s="12">
        <v>345345345</v>
      </c>
      <c r="I9" s="12">
        <v>345</v>
      </c>
      <c r="J9" s="12">
        <v>345</v>
      </c>
      <c r="K9" s="12">
        <v>345</v>
      </c>
      <c r="L9" s="15">
        <v>43914</v>
      </c>
      <c r="M9" s="12">
        <f>Tableau3[Date de la réponse]-Tableau3[Date de la demande]</f>
        <v>71</v>
      </c>
      <c r="N9" s="12" t="str">
        <f>TEXT(Tableau3[Date de la réponse],"mmmm")</f>
        <v>mars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B157"/>
  <sheetViews>
    <sheetView topLeftCell="A25" zoomScale="80" zoomScaleNormal="80" workbookViewId="0">
      <selection activeCell="C8" sqref="C8"/>
    </sheetView>
  </sheetViews>
  <sheetFormatPr baseColWidth="10" defaultRowHeight="13.8" x14ac:dyDescent="0.25"/>
  <cols>
    <col min="1" max="1" width="1.69921875" style="19" customWidth="1"/>
    <col min="3" max="8" width="26.19921875" customWidth="1"/>
    <col min="9" max="10" width="26.19921875" bestFit="1" customWidth="1"/>
    <col min="11" max="11" width="23.69921875" customWidth="1"/>
    <col min="12" max="12" width="30.69921875" bestFit="1" customWidth="1"/>
    <col min="17" max="17" width="11.19921875" customWidth="1"/>
  </cols>
  <sheetData>
    <row r="1" spans="1:28" s="17" customFormat="1" ht="13.8" customHeight="1" x14ac:dyDescent="0.25">
      <c r="A1" s="16"/>
      <c r="E1" s="26" t="s">
        <v>22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28" s="17" customFormat="1" ht="13.8" customHeight="1" x14ac:dyDescent="0.25">
      <c r="A2" s="1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28" s="17" customFormat="1" ht="13.8" customHeight="1" x14ac:dyDescent="0.25">
      <c r="A3" s="1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28" s="18" customFormat="1" x14ac:dyDescent="0.25">
      <c r="A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5" spans="1:28" s="18" customFormat="1" x14ac:dyDescent="0.25">
      <c r="A5" s="16"/>
    </row>
    <row r="6" spans="1:28" s="18" customFormat="1" x14ac:dyDescent="0.25">
      <c r="A6" s="16"/>
      <c r="D6" s="20"/>
      <c r="E6" s="20"/>
    </row>
    <row r="7" spans="1:28" s="18" customFormat="1" x14ac:dyDescent="0.25">
      <c r="A7" s="16"/>
      <c r="C7" s="21" t="s">
        <v>4</v>
      </c>
      <c r="D7" s="21" t="s">
        <v>21</v>
      </c>
    </row>
    <row r="8" spans="1:28" s="18" customFormat="1" x14ac:dyDescent="0.25">
      <c r="A8" s="16"/>
      <c r="C8" s="21" t="s">
        <v>7</v>
      </c>
      <c r="D8" s="21" t="s">
        <v>21</v>
      </c>
    </row>
    <row r="9" spans="1:28" s="18" customFormat="1" x14ac:dyDescent="0.25">
      <c r="A9" s="16"/>
    </row>
    <row r="10" spans="1:28" s="21" customFormat="1" ht="17.399999999999999" x14ac:dyDescent="0.3">
      <c r="A10" s="16"/>
      <c r="B10" s="18"/>
      <c r="C10" s="24" t="s">
        <v>13</v>
      </c>
    </row>
    <row r="11" spans="1:28" s="21" customFormat="1" x14ac:dyDescent="0.25">
      <c r="A11" s="16"/>
      <c r="B11" s="18"/>
      <c r="C11" s="23" t="s">
        <v>17</v>
      </c>
      <c r="D11" s="23"/>
      <c r="E11" s="23" t="s">
        <v>18</v>
      </c>
      <c r="F11" s="23"/>
      <c r="G11" s="23" t="s">
        <v>19</v>
      </c>
      <c r="H11" s="23"/>
      <c r="I11" s="23" t="s">
        <v>20</v>
      </c>
      <c r="K11" s="21" t="s">
        <v>23</v>
      </c>
      <c r="L11" s="21" t="s">
        <v>25</v>
      </c>
    </row>
    <row r="12" spans="1:28" s="21" customFormat="1" x14ac:dyDescent="0.25">
      <c r="A12" s="16"/>
      <c r="B12" s="18"/>
      <c r="C12" s="21" t="s">
        <v>24</v>
      </c>
      <c r="D12" s="21" t="s">
        <v>26</v>
      </c>
      <c r="E12" s="21" t="s">
        <v>24</v>
      </c>
      <c r="F12" s="21" t="s">
        <v>26</v>
      </c>
      <c r="G12" s="21" t="s">
        <v>24</v>
      </c>
      <c r="H12" s="21" t="s">
        <v>26</v>
      </c>
      <c r="I12" s="21" t="s">
        <v>24</v>
      </c>
      <c r="J12" s="21" t="s">
        <v>26</v>
      </c>
    </row>
    <row r="13" spans="1:28" s="21" customFormat="1" x14ac:dyDescent="0.25">
      <c r="A13" s="16"/>
      <c r="B13" s="18"/>
      <c r="C13" s="22">
        <v>7</v>
      </c>
      <c r="D13" s="22">
        <v>115.42857142857143</v>
      </c>
      <c r="E13" s="22">
        <v>1</v>
      </c>
      <c r="F13" s="22">
        <v>31</v>
      </c>
      <c r="G13" s="22">
        <v>1</v>
      </c>
      <c r="H13" s="22">
        <v>36</v>
      </c>
      <c r="I13" s="22">
        <v>1</v>
      </c>
      <c r="J13" s="22">
        <v>62</v>
      </c>
      <c r="K13" s="22">
        <v>10</v>
      </c>
      <c r="L13" s="22">
        <v>93.7</v>
      </c>
    </row>
    <row r="14" spans="1:28" s="21" customFormat="1" x14ac:dyDescent="0.25">
      <c r="A14" s="16"/>
      <c r="B14" s="18"/>
    </row>
    <row r="15" spans="1:28" s="21" customFormat="1" x14ac:dyDescent="0.25">
      <c r="A15" s="16"/>
      <c r="B15" s="18"/>
    </row>
    <row r="16" spans="1:28" s="21" customFormat="1" x14ac:dyDescent="0.25">
      <c r="A16" s="16"/>
      <c r="B16" s="18"/>
    </row>
    <row r="17" spans="1:11" s="21" customFormat="1" x14ac:dyDescent="0.25">
      <c r="A17" s="16"/>
      <c r="B17" s="18"/>
    </row>
    <row r="18" spans="1:11" s="21" customFormat="1" x14ac:dyDescent="0.25">
      <c r="A18" s="16"/>
      <c r="B18" s="18"/>
    </row>
    <row r="19" spans="1:11" s="21" customFormat="1" x14ac:dyDescent="0.25">
      <c r="A19" s="16"/>
      <c r="B19" s="18"/>
    </row>
    <row r="20" spans="1:11" s="21" customFormat="1" x14ac:dyDescent="0.25">
      <c r="A20" s="16"/>
      <c r="B20" s="18"/>
    </row>
    <row r="21" spans="1:11" s="21" customFormat="1" x14ac:dyDescent="0.25">
      <c r="A21" s="16"/>
      <c r="B21" s="18"/>
    </row>
    <row r="22" spans="1:11" s="21" customFormat="1" x14ac:dyDescent="0.25">
      <c r="A22" s="16"/>
      <c r="B22" s="18"/>
    </row>
    <row r="23" spans="1:11" s="21" customFormat="1" x14ac:dyDescent="0.25">
      <c r="A23" s="16"/>
      <c r="B23" s="18"/>
    </row>
    <row r="24" spans="1:11" s="21" customFormat="1" x14ac:dyDescent="0.25">
      <c r="A24" s="16"/>
      <c r="B24" s="18"/>
    </row>
    <row r="25" spans="1:11" s="21" customFormat="1" x14ac:dyDescent="0.25">
      <c r="A25" s="16"/>
      <c r="B25" s="18"/>
    </row>
    <row r="26" spans="1:11" s="21" customFormat="1" x14ac:dyDescent="0.25">
      <c r="A26" s="16"/>
      <c r="B26" s="18"/>
    </row>
    <row r="27" spans="1:11" s="21" customFormat="1" x14ac:dyDescent="0.25">
      <c r="A27" s="16"/>
      <c r="B27" s="18"/>
    </row>
    <row r="28" spans="1:11" s="18" customFormat="1" x14ac:dyDescent="0.25">
      <c r="A28" s="16"/>
    </row>
    <row r="29" spans="1:11" s="18" customFormat="1" x14ac:dyDescent="0.25">
      <c r="A29" s="16"/>
    </row>
    <row r="30" spans="1:11" s="18" customFormat="1" x14ac:dyDescent="0.25">
      <c r="A30" s="16"/>
    </row>
    <row r="31" spans="1:11" s="18" customFormat="1" x14ac:dyDescent="0.25">
      <c r="A31" s="16"/>
    </row>
    <row r="32" spans="1:11" s="19" customFormat="1" x14ac:dyDescent="0.25">
      <c r="A32" s="16"/>
      <c r="K32" s="16"/>
    </row>
    <row r="33" s="25" customFormat="1" x14ac:dyDescent="0.25"/>
    <row r="34" s="25" customFormat="1" x14ac:dyDescent="0.25"/>
    <row r="35" s="25" customFormat="1" x14ac:dyDescent="0.25"/>
    <row r="36" s="25" customFormat="1" x14ac:dyDescent="0.25"/>
    <row r="37" s="25" customFormat="1" x14ac:dyDescent="0.25"/>
    <row r="38" s="25" customFormat="1" x14ac:dyDescent="0.25"/>
    <row r="39" s="25" customFormat="1" x14ac:dyDescent="0.25"/>
    <row r="40" s="25" customFormat="1" x14ac:dyDescent="0.25"/>
    <row r="41" s="25" customFormat="1" x14ac:dyDescent="0.25"/>
    <row r="42" s="25" customFormat="1" x14ac:dyDescent="0.25"/>
    <row r="43" s="25" customFormat="1" x14ac:dyDescent="0.25"/>
    <row r="44" s="25" customFormat="1" x14ac:dyDescent="0.25"/>
    <row r="45" s="25" customFormat="1" x14ac:dyDescent="0.25"/>
    <row r="46" s="25" customFormat="1" x14ac:dyDescent="0.25"/>
    <row r="47" s="25" customFormat="1" x14ac:dyDescent="0.25"/>
    <row r="48" s="25" customFormat="1" x14ac:dyDescent="0.25"/>
    <row r="49" s="25" customFormat="1" x14ac:dyDescent="0.25"/>
    <row r="50" s="25" customFormat="1" x14ac:dyDescent="0.25"/>
    <row r="51" s="25" customFormat="1" x14ac:dyDescent="0.25"/>
    <row r="52" s="25" customFormat="1" x14ac:dyDescent="0.25"/>
    <row r="53" s="25" customFormat="1" x14ac:dyDescent="0.25"/>
    <row r="54" s="25" customFormat="1" x14ac:dyDescent="0.25"/>
    <row r="55" s="25" customFormat="1" x14ac:dyDescent="0.25"/>
    <row r="56" s="25" customFormat="1" x14ac:dyDescent="0.25"/>
    <row r="57" s="25" customFormat="1" x14ac:dyDescent="0.25"/>
    <row r="58" s="25" customFormat="1" x14ac:dyDescent="0.25"/>
    <row r="59" s="25" customFormat="1" x14ac:dyDescent="0.25"/>
    <row r="60" s="25" customFormat="1" x14ac:dyDescent="0.25"/>
    <row r="61" s="25" customFormat="1" x14ac:dyDescent="0.25"/>
    <row r="62" s="25" customFormat="1" x14ac:dyDescent="0.25"/>
    <row r="63" s="25" customFormat="1" x14ac:dyDescent="0.25"/>
    <row r="64" s="25" customFormat="1" x14ac:dyDescent="0.25"/>
    <row r="65" s="25" customFormat="1" x14ac:dyDescent="0.25"/>
    <row r="66" s="25" customFormat="1" x14ac:dyDescent="0.25"/>
    <row r="67" s="25" customFormat="1" x14ac:dyDescent="0.25"/>
    <row r="68" s="25" customFormat="1" x14ac:dyDescent="0.25"/>
    <row r="69" s="25" customFormat="1" x14ac:dyDescent="0.25"/>
    <row r="70" s="25" customFormat="1" x14ac:dyDescent="0.25"/>
    <row r="71" s="25" customFormat="1" x14ac:dyDescent="0.25"/>
    <row r="72" s="25" customFormat="1" x14ac:dyDescent="0.25"/>
    <row r="73" s="25" customFormat="1" x14ac:dyDescent="0.25"/>
    <row r="74" s="25" customFormat="1" x14ac:dyDescent="0.25"/>
    <row r="75" s="25" customFormat="1" x14ac:dyDescent="0.25"/>
    <row r="76" s="25" customFormat="1" x14ac:dyDescent="0.25"/>
    <row r="77" s="25" customFormat="1" x14ac:dyDescent="0.25"/>
    <row r="78" s="25" customFormat="1" x14ac:dyDescent="0.25"/>
    <row r="79" s="25" customFormat="1" x14ac:dyDescent="0.25"/>
    <row r="80" s="25" customFormat="1" x14ac:dyDescent="0.25"/>
    <row r="81" s="25" customFormat="1" x14ac:dyDescent="0.25"/>
    <row r="82" s="25" customFormat="1" x14ac:dyDescent="0.25"/>
    <row r="83" s="25" customFormat="1" x14ac:dyDescent="0.25"/>
    <row r="84" s="25" customFormat="1" x14ac:dyDescent="0.25"/>
    <row r="85" s="25" customFormat="1" x14ac:dyDescent="0.25"/>
    <row r="86" s="25" customFormat="1" x14ac:dyDescent="0.25"/>
    <row r="87" s="25" customFormat="1" x14ac:dyDescent="0.25"/>
    <row r="88" s="25" customFormat="1" x14ac:dyDescent="0.25"/>
    <row r="89" s="25" customFormat="1" x14ac:dyDescent="0.25"/>
    <row r="90" s="25" customFormat="1" x14ac:dyDescent="0.25"/>
    <row r="91" s="25" customFormat="1" x14ac:dyDescent="0.25"/>
    <row r="92" s="25" customFormat="1" x14ac:dyDescent="0.25"/>
    <row r="93" s="25" customFormat="1" x14ac:dyDescent="0.25"/>
    <row r="94" s="25" customFormat="1" x14ac:dyDescent="0.25"/>
    <row r="95" s="25" customFormat="1" x14ac:dyDescent="0.25"/>
    <row r="96" s="25" customFormat="1" x14ac:dyDescent="0.25"/>
    <row r="97" s="25" customFormat="1" x14ac:dyDescent="0.25"/>
    <row r="98" s="25" customFormat="1" x14ac:dyDescent="0.25"/>
    <row r="99" s="25" customFormat="1" x14ac:dyDescent="0.25"/>
    <row r="100" s="25" customFormat="1" x14ac:dyDescent="0.25"/>
    <row r="101" s="25" customFormat="1" x14ac:dyDescent="0.25"/>
    <row r="102" s="25" customFormat="1" x14ac:dyDescent="0.25"/>
    <row r="103" s="25" customFormat="1" x14ac:dyDescent="0.25"/>
    <row r="104" s="25" customFormat="1" x14ac:dyDescent="0.25"/>
    <row r="105" s="25" customFormat="1" x14ac:dyDescent="0.25"/>
    <row r="106" s="25" customFormat="1" x14ac:dyDescent="0.25"/>
    <row r="107" s="25" customFormat="1" x14ac:dyDescent="0.25"/>
    <row r="108" s="25" customFormat="1" x14ac:dyDescent="0.25"/>
    <row r="109" s="25" customFormat="1" x14ac:dyDescent="0.25"/>
    <row r="110" s="25" customFormat="1" x14ac:dyDescent="0.25"/>
    <row r="111" s="25" customFormat="1" x14ac:dyDescent="0.25"/>
    <row r="112" s="25" customFormat="1" x14ac:dyDescent="0.25"/>
    <row r="113" s="25" customFormat="1" x14ac:dyDescent="0.25"/>
    <row r="114" s="25" customFormat="1" x14ac:dyDescent="0.25"/>
    <row r="115" s="25" customFormat="1" x14ac:dyDescent="0.25"/>
    <row r="116" s="25" customFormat="1" x14ac:dyDescent="0.25"/>
    <row r="117" s="25" customFormat="1" x14ac:dyDescent="0.25"/>
    <row r="118" s="25" customFormat="1" x14ac:dyDescent="0.25"/>
    <row r="119" s="25" customFormat="1" x14ac:dyDescent="0.25"/>
    <row r="120" s="25" customFormat="1" x14ac:dyDescent="0.25"/>
    <row r="121" s="25" customFormat="1" x14ac:dyDescent="0.25"/>
    <row r="122" s="25" customFormat="1" x14ac:dyDescent="0.25"/>
    <row r="123" s="25" customFormat="1" x14ac:dyDescent="0.25"/>
    <row r="124" s="25" customFormat="1" x14ac:dyDescent="0.25"/>
    <row r="125" s="25" customFormat="1" x14ac:dyDescent="0.25"/>
    <row r="126" s="25" customFormat="1" x14ac:dyDescent="0.25"/>
    <row r="127" s="25" customFormat="1" x14ac:dyDescent="0.25"/>
    <row r="128" s="25" customFormat="1" x14ac:dyDescent="0.25"/>
    <row r="129" s="25" customFormat="1" x14ac:dyDescent="0.25"/>
    <row r="130" s="25" customFormat="1" x14ac:dyDescent="0.25"/>
    <row r="131" s="25" customFormat="1" x14ac:dyDescent="0.25"/>
    <row r="132" s="25" customFormat="1" x14ac:dyDescent="0.25"/>
    <row r="133" s="25" customFormat="1" x14ac:dyDescent="0.25"/>
    <row r="134" s="25" customFormat="1" x14ac:dyDescent="0.25"/>
    <row r="135" s="25" customFormat="1" x14ac:dyDescent="0.25"/>
    <row r="136" s="25" customFormat="1" x14ac:dyDescent="0.25"/>
    <row r="137" s="25" customFormat="1" x14ac:dyDescent="0.25"/>
    <row r="138" s="25" customFormat="1" x14ac:dyDescent="0.25"/>
    <row r="139" s="25" customFormat="1" x14ac:dyDescent="0.25"/>
    <row r="140" s="25" customFormat="1" x14ac:dyDescent="0.25"/>
    <row r="141" s="25" customFormat="1" x14ac:dyDescent="0.25"/>
    <row r="142" s="25" customFormat="1" x14ac:dyDescent="0.25"/>
    <row r="143" s="25" customFormat="1" x14ac:dyDescent="0.25"/>
    <row r="144" s="25" customFormat="1" x14ac:dyDescent="0.25"/>
    <row r="145" s="25" customFormat="1" x14ac:dyDescent="0.25"/>
    <row r="146" s="25" customFormat="1" x14ac:dyDescent="0.25"/>
    <row r="147" s="25" customFormat="1" x14ac:dyDescent="0.25"/>
    <row r="148" s="25" customFormat="1" x14ac:dyDescent="0.25"/>
    <row r="149" s="25" customFormat="1" x14ac:dyDescent="0.25"/>
    <row r="150" s="25" customFormat="1" x14ac:dyDescent="0.25"/>
    <row r="151" s="25" customFormat="1" x14ac:dyDescent="0.25"/>
    <row r="152" s="25" customFormat="1" x14ac:dyDescent="0.25"/>
    <row r="153" s="25" customFormat="1" x14ac:dyDescent="0.25"/>
    <row r="154" s="25" customFormat="1" x14ac:dyDescent="0.25"/>
    <row r="155" s="25" customFormat="1" x14ac:dyDescent="0.25"/>
    <row r="156" s="25" customFormat="1" x14ac:dyDescent="0.25"/>
    <row r="157" s="25" customFormat="1" x14ac:dyDescent="0.25"/>
  </sheetData>
  <mergeCells count="1">
    <mergeCell ref="E1:R3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Données traitées</vt:lpstr>
      <vt:lpstr>KPI</vt:lpstr>
      <vt:lpstr>Liste_demande_coc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RAVAIS, Bertrand</dc:creator>
  <cp:lastModifiedBy>TESTA RAVAIS, Bertrand</cp:lastModifiedBy>
  <dcterms:created xsi:type="dcterms:W3CDTF">2020-06-29T13:39:51Z</dcterms:created>
  <dcterms:modified xsi:type="dcterms:W3CDTF">2020-07-08T09:27:19Z</dcterms:modified>
</cp:coreProperties>
</file>