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chdf\Desktop\EXCEL\"/>
    </mc:Choice>
  </mc:AlternateContent>
  <bookViews>
    <workbookView xWindow="0" yWindow="0" windowWidth="28800" windowHeight="12300" activeTab="1"/>
  </bookViews>
  <sheets>
    <sheet name="Use_standard_price" sheetId="10" r:id="rId1"/>
    <sheet name="TABLEAU" sheetId="15" r:id="rId2"/>
    <sheet name="EN 10219-2" sheetId="16" r:id="rId3"/>
    <sheet name="EN 10210-2" sheetId="17" r:id="rId4"/>
    <sheet name="EN10297-1" sheetId="18" r:id="rId5"/>
    <sheet name="EN 10305-1" sheetId="19" r:id="rId6"/>
    <sheet name="EN 10305-2" sheetId="20" r:id="rId7"/>
  </sheets>
  <externalReferences>
    <externalReference r:id="rId8"/>
    <externalReference r:id="rId9"/>
    <externalReference r:id="rId10"/>
    <externalReference r:id="rId11"/>
    <externalReference r:id="rId12"/>
  </externalReferences>
  <definedNames>
    <definedName name="Diamètre" localSheetId="0">#REF!</definedName>
    <definedName name="Diamètre">#REF!</definedName>
    <definedName name="List1">OFFSET([1]Listes!$A$2,,,COUNTA([1]Listes!$A:$A)-1)</definedName>
    <definedName name="List2" localSheetId="0">OFFSET(Use_standard_price!Diamètre,MATCH(#REF!,Use_standard_price!Diamètre,0)-1,2,COUNTIF(Use_standard_price!Diamètre,#REF!))</definedName>
    <definedName name="List2">OFFSET([0]!Diamètre,MATCH(#REF!,[0]!Diamètre,0)-1,2,COUNTIF([0]!Diamètre,#REF!))</definedName>
    <definedName name="List3">OFFSET([1]Listes!$D$1,,,5-COUNTBLANK([1]Listes!$D$1:$D$5))</definedName>
    <definedName name="prixEN10210">[2]Use_standard_price!$D$3</definedName>
    <definedName name="prixEN10219">[3]Use_standard_price!$D$2</definedName>
    <definedName name="prixEN10297">[2]Use_standard_price!$D$4</definedName>
    <definedName name="prixEN10305_1">[4]Use_standard_price!$D$6</definedName>
    <definedName name="prixEN10305_2">[5]Use_standard_price!$D$7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0" l="1"/>
  <c r="H3" i="20"/>
  <c r="I3" i="20"/>
  <c r="J3" i="20"/>
  <c r="K3" i="20"/>
  <c r="G4" i="20"/>
  <c r="H4" i="20"/>
  <c r="I4" i="20"/>
  <c r="K4" i="20" s="1"/>
  <c r="J4" i="20"/>
  <c r="G5" i="20"/>
  <c r="H5" i="20"/>
  <c r="I5" i="20"/>
  <c r="K5" i="20" s="1"/>
  <c r="J5" i="20"/>
  <c r="G6" i="20"/>
  <c r="H6" i="20"/>
  <c r="I6" i="20"/>
  <c r="J6" i="20"/>
  <c r="K6" i="20"/>
  <c r="G7" i="20"/>
  <c r="H7" i="20"/>
  <c r="I7" i="20"/>
  <c r="J7" i="20"/>
  <c r="K7" i="20"/>
  <c r="G8" i="20"/>
  <c r="H8" i="20"/>
  <c r="I8" i="20"/>
  <c r="K8" i="20" s="1"/>
  <c r="J8" i="20"/>
  <c r="G9" i="20"/>
  <c r="H9" i="20"/>
  <c r="I9" i="20"/>
  <c r="K9" i="20" s="1"/>
  <c r="J9" i="20"/>
  <c r="G10" i="20"/>
  <c r="H10" i="20"/>
  <c r="I10" i="20"/>
  <c r="J10" i="20"/>
  <c r="K10" i="20"/>
  <c r="G11" i="20"/>
  <c r="H11" i="20"/>
  <c r="I11" i="20"/>
  <c r="J11" i="20"/>
  <c r="K11" i="20"/>
  <c r="G12" i="20"/>
  <c r="H12" i="20"/>
  <c r="I12" i="20"/>
  <c r="K12" i="20" s="1"/>
  <c r="J12" i="20"/>
  <c r="G13" i="20"/>
  <c r="H13" i="20"/>
  <c r="I13" i="20"/>
  <c r="K13" i="20" s="1"/>
  <c r="J13" i="20"/>
  <c r="G14" i="20"/>
  <c r="H14" i="20"/>
  <c r="I14" i="20"/>
  <c r="J14" i="20"/>
  <c r="K14" i="20"/>
  <c r="G15" i="20"/>
  <c r="H15" i="20"/>
  <c r="I15" i="20"/>
  <c r="J15" i="20"/>
  <c r="K15" i="20"/>
  <c r="G16" i="20"/>
  <c r="H16" i="20"/>
  <c r="I16" i="20"/>
  <c r="K16" i="20" s="1"/>
  <c r="J16" i="20"/>
  <c r="G17" i="20"/>
  <c r="H17" i="20"/>
  <c r="I17" i="20"/>
  <c r="K17" i="20" s="1"/>
  <c r="J17" i="20"/>
  <c r="G18" i="20"/>
  <c r="H18" i="20"/>
  <c r="I18" i="20"/>
  <c r="J18" i="20"/>
  <c r="K18" i="20"/>
  <c r="G19" i="20"/>
  <c r="H19" i="20"/>
  <c r="I19" i="20"/>
  <c r="J19" i="20"/>
  <c r="K19" i="20"/>
  <c r="G20" i="20"/>
  <c r="H20" i="20"/>
  <c r="I20" i="20"/>
  <c r="K20" i="20" s="1"/>
  <c r="J20" i="20"/>
  <c r="G21" i="20"/>
  <c r="H21" i="20"/>
  <c r="I21" i="20"/>
  <c r="K21" i="20" s="1"/>
  <c r="J21" i="20"/>
  <c r="G22" i="20"/>
  <c r="H22" i="20"/>
  <c r="I22" i="20"/>
  <c r="J22" i="20"/>
  <c r="K22" i="20"/>
  <c r="G23" i="20"/>
  <c r="H23" i="20"/>
  <c r="I23" i="20"/>
  <c r="J23" i="20"/>
  <c r="K23" i="20"/>
  <c r="G24" i="20"/>
  <c r="H24" i="20"/>
  <c r="I24" i="20"/>
  <c r="K24" i="20" s="1"/>
  <c r="J24" i="20"/>
  <c r="G25" i="20"/>
  <c r="H25" i="20"/>
  <c r="I25" i="20"/>
  <c r="K25" i="20" s="1"/>
  <c r="J25" i="20"/>
  <c r="G26" i="20"/>
  <c r="H26" i="20"/>
  <c r="I26" i="20"/>
  <c r="J26" i="20"/>
  <c r="K26" i="20"/>
  <c r="G27" i="20"/>
  <c r="H27" i="20"/>
  <c r="I27" i="20"/>
  <c r="J27" i="20"/>
  <c r="K27" i="20"/>
  <c r="G28" i="20"/>
  <c r="H28" i="20"/>
  <c r="I28" i="20"/>
  <c r="K28" i="20" s="1"/>
  <c r="J28" i="20"/>
  <c r="G29" i="20"/>
  <c r="H29" i="20"/>
  <c r="I29" i="20"/>
  <c r="K29" i="20" s="1"/>
  <c r="J29" i="20"/>
  <c r="G30" i="20"/>
  <c r="H30" i="20"/>
  <c r="I30" i="20"/>
  <c r="J30" i="20"/>
  <c r="K30" i="20"/>
  <c r="G31" i="20"/>
  <c r="H31" i="20"/>
  <c r="I31" i="20"/>
  <c r="J31" i="20"/>
  <c r="K31" i="20"/>
  <c r="G32" i="20"/>
  <c r="H32" i="20"/>
  <c r="I32" i="20"/>
  <c r="K32" i="20" s="1"/>
  <c r="J32" i="20"/>
  <c r="G33" i="20"/>
  <c r="H33" i="20"/>
  <c r="I33" i="20"/>
  <c r="K33" i="20" s="1"/>
  <c r="J33" i="20"/>
  <c r="G34" i="20"/>
  <c r="H34" i="20"/>
  <c r="I34" i="20"/>
  <c r="J34" i="20"/>
  <c r="K34" i="20"/>
  <c r="G35" i="20"/>
  <c r="H35" i="20"/>
  <c r="I35" i="20"/>
  <c r="J35" i="20"/>
  <c r="K35" i="20"/>
  <c r="G36" i="20"/>
  <c r="H36" i="20"/>
  <c r="I36" i="20"/>
  <c r="K36" i="20" s="1"/>
  <c r="J36" i="20"/>
  <c r="G37" i="20"/>
  <c r="H37" i="20"/>
  <c r="I37" i="20"/>
  <c r="K37" i="20" s="1"/>
  <c r="J37" i="20"/>
  <c r="G38" i="20"/>
  <c r="H38" i="20"/>
  <c r="I38" i="20"/>
  <c r="J38" i="20"/>
  <c r="K38" i="20"/>
  <c r="G39" i="20"/>
  <c r="H39" i="20"/>
  <c r="I39" i="20"/>
  <c r="J39" i="20"/>
  <c r="K39" i="20"/>
  <c r="G40" i="20"/>
  <c r="H40" i="20"/>
  <c r="I40" i="20"/>
  <c r="K40" i="20" s="1"/>
  <c r="J40" i="20"/>
  <c r="G41" i="20"/>
  <c r="H41" i="20"/>
  <c r="I41" i="20"/>
  <c r="K41" i="20" s="1"/>
  <c r="J41" i="20"/>
  <c r="G42" i="20"/>
  <c r="H42" i="20"/>
  <c r="I42" i="20"/>
  <c r="J42" i="20"/>
  <c r="K42" i="20"/>
  <c r="G43" i="20"/>
  <c r="H43" i="20"/>
  <c r="I43" i="20"/>
  <c r="J43" i="20"/>
  <c r="K43" i="20"/>
  <c r="G44" i="20"/>
  <c r="H44" i="20"/>
  <c r="I44" i="20"/>
  <c r="K44" i="20" s="1"/>
  <c r="J44" i="20"/>
  <c r="G45" i="20"/>
  <c r="H45" i="20"/>
  <c r="I45" i="20"/>
  <c r="K45" i="20" s="1"/>
  <c r="J45" i="20"/>
  <c r="G46" i="20"/>
  <c r="H46" i="20"/>
  <c r="I46" i="20"/>
  <c r="J46" i="20"/>
  <c r="K46" i="20"/>
  <c r="G47" i="20"/>
  <c r="H47" i="20"/>
  <c r="I47" i="20"/>
  <c r="J47" i="20"/>
  <c r="K47" i="20"/>
  <c r="G48" i="20"/>
  <c r="H48" i="20"/>
  <c r="I48" i="20"/>
  <c r="K48" i="20" s="1"/>
  <c r="J48" i="20"/>
  <c r="G49" i="20"/>
  <c r="H49" i="20"/>
  <c r="I49" i="20"/>
  <c r="K49" i="20" s="1"/>
  <c r="J49" i="20"/>
  <c r="G50" i="20"/>
  <c r="H50" i="20"/>
  <c r="I50" i="20"/>
  <c r="J50" i="20"/>
  <c r="K50" i="20"/>
  <c r="G51" i="20"/>
  <c r="H51" i="20"/>
  <c r="I51" i="20"/>
  <c r="J51" i="20"/>
  <c r="K51" i="20"/>
  <c r="G52" i="20"/>
  <c r="H52" i="20"/>
  <c r="I52" i="20"/>
  <c r="K52" i="20" s="1"/>
  <c r="J52" i="20"/>
  <c r="G53" i="20"/>
  <c r="H53" i="20"/>
  <c r="I53" i="20"/>
  <c r="K53" i="20" s="1"/>
  <c r="J53" i="20"/>
  <c r="G54" i="20"/>
  <c r="H54" i="20"/>
  <c r="I54" i="20"/>
  <c r="J54" i="20"/>
  <c r="K54" i="20"/>
  <c r="G55" i="20"/>
  <c r="H55" i="20"/>
  <c r="I55" i="20"/>
  <c r="J55" i="20"/>
  <c r="K55" i="20"/>
  <c r="G56" i="20"/>
  <c r="H56" i="20"/>
  <c r="I56" i="20"/>
  <c r="K56" i="20" s="1"/>
  <c r="J56" i="20"/>
  <c r="G57" i="20"/>
  <c r="H57" i="20"/>
  <c r="I57" i="20"/>
  <c r="K57" i="20" s="1"/>
  <c r="J57" i="20"/>
  <c r="G58" i="20"/>
  <c r="H58" i="20"/>
  <c r="I58" i="20"/>
  <c r="J58" i="20"/>
  <c r="K58" i="20"/>
  <c r="G59" i="20"/>
  <c r="H59" i="20"/>
  <c r="I59" i="20"/>
  <c r="J59" i="20"/>
  <c r="K59" i="20"/>
  <c r="G60" i="20"/>
  <c r="H60" i="20"/>
  <c r="I60" i="20"/>
  <c r="K60" i="20" s="1"/>
  <c r="J60" i="20"/>
  <c r="G61" i="20"/>
  <c r="H61" i="20"/>
  <c r="I61" i="20"/>
  <c r="K61" i="20" s="1"/>
  <c r="J61" i="20"/>
  <c r="G62" i="20"/>
  <c r="H62" i="20"/>
  <c r="I62" i="20"/>
  <c r="J62" i="20"/>
  <c r="K62" i="20"/>
  <c r="G63" i="20"/>
  <c r="H63" i="20"/>
  <c r="I63" i="20"/>
  <c r="J63" i="20"/>
  <c r="K63" i="20"/>
  <c r="G64" i="20"/>
  <c r="H64" i="20"/>
  <c r="I64" i="20"/>
  <c r="K64" i="20" s="1"/>
  <c r="J64" i="20"/>
  <c r="G65" i="20"/>
  <c r="H65" i="20"/>
  <c r="I65" i="20"/>
  <c r="K65" i="20" s="1"/>
  <c r="J65" i="20"/>
  <c r="G66" i="20"/>
  <c r="H66" i="20"/>
  <c r="I66" i="20"/>
  <c r="J66" i="20"/>
  <c r="K66" i="20"/>
  <c r="G67" i="20"/>
  <c r="H67" i="20"/>
  <c r="I67" i="20"/>
  <c r="J67" i="20"/>
  <c r="K67" i="20"/>
  <c r="G68" i="20"/>
  <c r="H68" i="20"/>
  <c r="I68" i="20"/>
  <c r="K68" i="20" s="1"/>
  <c r="J68" i="20"/>
  <c r="G69" i="20"/>
  <c r="H69" i="20"/>
  <c r="I69" i="20"/>
  <c r="K69" i="20" s="1"/>
  <c r="J69" i="20"/>
  <c r="G70" i="20"/>
  <c r="H70" i="20"/>
  <c r="I70" i="20"/>
  <c r="J70" i="20"/>
  <c r="K70" i="20"/>
  <c r="G71" i="20"/>
  <c r="H71" i="20"/>
  <c r="I71" i="20"/>
  <c r="J71" i="20"/>
  <c r="K71" i="20"/>
  <c r="G72" i="20"/>
  <c r="H72" i="20"/>
  <c r="I72" i="20"/>
  <c r="K72" i="20" s="1"/>
  <c r="J72" i="20"/>
  <c r="G73" i="20"/>
  <c r="H73" i="20"/>
  <c r="I73" i="20"/>
  <c r="K73" i="20" s="1"/>
  <c r="J73" i="20"/>
  <c r="G74" i="20"/>
  <c r="H74" i="20"/>
  <c r="I74" i="20"/>
  <c r="J74" i="20"/>
  <c r="K74" i="20"/>
  <c r="G75" i="20"/>
  <c r="H75" i="20"/>
  <c r="I75" i="20"/>
  <c r="J75" i="20"/>
  <c r="K75" i="20"/>
  <c r="G76" i="20"/>
  <c r="H76" i="20"/>
  <c r="I76" i="20"/>
  <c r="K76" i="20" s="1"/>
  <c r="J76" i="20"/>
  <c r="G77" i="20"/>
  <c r="H77" i="20"/>
  <c r="I77" i="20"/>
  <c r="K77" i="20" s="1"/>
  <c r="J77" i="20"/>
  <c r="G78" i="20"/>
  <c r="H78" i="20"/>
  <c r="I78" i="20"/>
  <c r="J78" i="20"/>
  <c r="K78" i="20"/>
  <c r="G79" i="20"/>
  <c r="H79" i="20"/>
  <c r="I79" i="20"/>
  <c r="J79" i="20"/>
  <c r="K79" i="20"/>
  <c r="G80" i="20"/>
  <c r="H80" i="20"/>
  <c r="I80" i="20"/>
  <c r="K80" i="20" s="1"/>
  <c r="J80" i="20"/>
  <c r="G81" i="20"/>
  <c r="H81" i="20"/>
  <c r="I81" i="20"/>
  <c r="K81" i="20" s="1"/>
  <c r="J81" i="20"/>
  <c r="G82" i="20"/>
  <c r="H82" i="20"/>
  <c r="I82" i="20"/>
  <c r="J82" i="20"/>
  <c r="K82" i="20"/>
  <c r="G83" i="20"/>
  <c r="H83" i="20"/>
  <c r="I83" i="20"/>
  <c r="J83" i="20"/>
  <c r="K83" i="20"/>
  <c r="G84" i="20"/>
  <c r="H84" i="20"/>
  <c r="I84" i="20"/>
  <c r="K84" i="20" s="1"/>
  <c r="J84" i="20"/>
  <c r="G85" i="20"/>
  <c r="H85" i="20"/>
  <c r="I85" i="20"/>
  <c r="K85" i="20" s="1"/>
  <c r="J85" i="20"/>
  <c r="G86" i="20"/>
  <c r="H86" i="20"/>
  <c r="I86" i="20"/>
  <c r="J86" i="20"/>
  <c r="K86" i="20"/>
  <c r="G87" i="20"/>
  <c r="H87" i="20"/>
  <c r="I87" i="20"/>
  <c r="J87" i="20"/>
  <c r="K87" i="20"/>
  <c r="G88" i="20"/>
  <c r="H88" i="20"/>
  <c r="I88" i="20"/>
  <c r="K88" i="20" s="1"/>
  <c r="J88" i="20"/>
  <c r="G89" i="20"/>
  <c r="H89" i="20"/>
  <c r="I89" i="20"/>
  <c r="K89" i="20" s="1"/>
  <c r="J89" i="20"/>
  <c r="G90" i="20"/>
  <c r="H90" i="20"/>
  <c r="I90" i="20"/>
  <c r="J90" i="20"/>
  <c r="K90" i="20"/>
  <c r="G91" i="20"/>
  <c r="H91" i="20"/>
  <c r="I91" i="20"/>
  <c r="J91" i="20"/>
  <c r="K91" i="20"/>
  <c r="G92" i="20"/>
  <c r="H92" i="20"/>
  <c r="I92" i="20"/>
  <c r="K92" i="20" s="1"/>
  <c r="J92" i="20"/>
  <c r="G93" i="20"/>
  <c r="H93" i="20"/>
  <c r="I93" i="20"/>
  <c r="K93" i="20" s="1"/>
  <c r="J93" i="20"/>
  <c r="G94" i="20"/>
  <c r="H94" i="20"/>
  <c r="I94" i="20"/>
  <c r="J94" i="20"/>
  <c r="K94" i="20"/>
  <c r="G95" i="20"/>
  <c r="H95" i="20"/>
  <c r="I95" i="20"/>
  <c r="J95" i="20"/>
  <c r="K95" i="20"/>
  <c r="G96" i="20"/>
  <c r="H96" i="20"/>
  <c r="I96" i="20"/>
  <c r="K96" i="20" s="1"/>
  <c r="J96" i="20"/>
  <c r="G97" i="20"/>
  <c r="H97" i="20"/>
  <c r="I97" i="20"/>
  <c r="K97" i="20" s="1"/>
  <c r="J97" i="20"/>
  <c r="G98" i="20"/>
  <c r="H98" i="20"/>
  <c r="I98" i="20"/>
  <c r="J98" i="20"/>
  <c r="K98" i="20"/>
  <c r="G99" i="20"/>
  <c r="H99" i="20"/>
  <c r="I99" i="20"/>
  <c r="J99" i="20"/>
  <c r="K99" i="20"/>
  <c r="G100" i="20"/>
  <c r="H100" i="20"/>
  <c r="I100" i="20"/>
  <c r="K100" i="20" s="1"/>
  <c r="J100" i="20"/>
  <c r="G101" i="20"/>
  <c r="H101" i="20"/>
  <c r="I101" i="20"/>
  <c r="K101" i="20" s="1"/>
  <c r="J101" i="20"/>
  <c r="G102" i="20"/>
  <c r="H102" i="20"/>
  <c r="I102" i="20"/>
  <c r="J102" i="20"/>
  <c r="K102" i="20"/>
  <c r="G103" i="20"/>
  <c r="H103" i="20"/>
  <c r="I103" i="20"/>
  <c r="J103" i="20"/>
  <c r="K103" i="20"/>
  <c r="G104" i="20"/>
  <c r="H104" i="20"/>
  <c r="I104" i="20"/>
  <c r="K104" i="20" s="1"/>
  <c r="J104" i="20"/>
  <c r="G105" i="20"/>
  <c r="H105" i="20"/>
  <c r="I105" i="20"/>
  <c r="K105" i="20" s="1"/>
  <c r="J105" i="20"/>
  <c r="G106" i="20"/>
  <c r="H106" i="20"/>
  <c r="I106" i="20"/>
  <c r="J106" i="20"/>
  <c r="K106" i="20"/>
  <c r="G107" i="20"/>
  <c r="H107" i="20"/>
  <c r="I107" i="20"/>
  <c r="J107" i="20"/>
  <c r="K107" i="20"/>
  <c r="G108" i="20"/>
  <c r="H108" i="20"/>
  <c r="I108" i="20"/>
  <c r="K108" i="20" s="1"/>
  <c r="J108" i="20"/>
  <c r="G109" i="20"/>
  <c r="H109" i="20"/>
  <c r="I109" i="20"/>
  <c r="K109" i="20" s="1"/>
  <c r="J109" i="20"/>
  <c r="G110" i="20"/>
  <c r="H110" i="20"/>
  <c r="I110" i="20"/>
  <c r="J110" i="20"/>
  <c r="K110" i="20"/>
  <c r="G111" i="20"/>
  <c r="H111" i="20"/>
  <c r="I111" i="20"/>
  <c r="J111" i="20"/>
  <c r="K111" i="20"/>
  <c r="G112" i="20"/>
  <c r="H112" i="20"/>
  <c r="I112" i="20"/>
  <c r="K112" i="20" s="1"/>
  <c r="J112" i="20"/>
  <c r="G113" i="20"/>
  <c r="H113" i="20"/>
  <c r="I113" i="20"/>
  <c r="K113" i="20" s="1"/>
  <c r="J113" i="20"/>
  <c r="G114" i="20"/>
  <c r="H114" i="20"/>
  <c r="I114" i="20"/>
  <c r="J114" i="20"/>
  <c r="K114" i="20"/>
  <c r="G115" i="20"/>
  <c r="H115" i="20"/>
  <c r="I115" i="20"/>
  <c r="J115" i="20"/>
  <c r="K115" i="20"/>
  <c r="G116" i="20"/>
  <c r="H116" i="20"/>
  <c r="I116" i="20"/>
  <c r="K116" i="20" s="1"/>
  <c r="J116" i="20"/>
  <c r="G117" i="20"/>
  <c r="H117" i="20"/>
  <c r="I117" i="20"/>
  <c r="K117" i="20" s="1"/>
  <c r="J117" i="20"/>
  <c r="G118" i="20"/>
  <c r="H118" i="20"/>
  <c r="I118" i="20"/>
  <c r="J118" i="20"/>
  <c r="K118" i="20"/>
  <c r="G119" i="20"/>
  <c r="H119" i="20"/>
  <c r="I119" i="20"/>
  <c r="J119" i="20"/>
  <c r="K119" i="20"/>
  <c r="G120" i="20"/>
  <c r="H120" i="20"/>
  <c r="I120" i="20"/>
  <c r="K120" i="20" s="1"/>
  <c r="J120" i="20"/>
  <c r="G121" i="20"/>
  <c r="H121" i="20"/>
  <c r="I121" i="20"/>
  <c r="K121" i="20" s="1"/>
  <c r="J121" i="20"/>
  <c r="G122" i="20"/>
  <c r="H122" i="20"/>
  <c r="I122" i="20"/>
  <c r="J122" i="20"/>
  <c r="K122" i="20"/>
  <c r="G123" i="20"/>
  <c r="H123" i="20"/>
  <c r="I123" i="20"/>
  <c r="J123" i="20"/>
  <c r="K123" i="20"/>
  <c r="G124" i="20"/>
  <c r="H124" i="20"/>
  <c r="I124" i="20"/>
  <c r="K124" i="20" s="1"/>
  <c r="J124" i="20"/>
  <c r="G125" i="20"/>
  <c r="H125" i="20"/>
  <c r="I125" i="20"/>
  <c r="K125" i="20" s="1"/>
  <c r="J125" i="20"/>
  <c r="G126" i="20"/>
  <c r="H126" i="20"/>
  <c r="I126" i="20"/>
  <c r="J126" i="20"/>
  <c r="K126" i="20"/>
  <c r="G127" i="20"/>
  <c r="H127" i="20"/>
  <c r="I127" i="20"/>
  <c r="J127" i="20"/>
  <c r="K127" i="20"/>
  <c r="G128" i="20"/>
  <c r="H128" i="20"/>
  <c r="I128" i="20"/>
  <c r="K128" i="20" s="1"/>
  <c r="J128" i="20"/>
  <c r="G129" i="20"/>
  <c r="H129" i="20"/>
  <c r="I129" i="20"/>
  <c r="K129" i="20" s="1"/>
  <c r="J129" i="20"/>
  <c r="G130" i="20"/>
  <c r="H130" i="20"/>
  <c r="I130" i="20"/>
  <c r="J130" i="20"/>
  <c r="K130" i="20"/>
  <c r="G131" i="20"/>
  <c r="H131" i="20"/>
  <c r="I131" i="20"/>
  <c r="J131" i="20"/>
  <c r="K131" i="20"/>
  <c r="G132" i="20"/>
  <c r="H132" i="20"/>
  <c r="I132" i="20"/>
  <c r="K132" i="20" s="1"/>
  <c r="J132" i="20"/>
  <c r="G133" i="20"/>
  <c r="H133" i="20"/>
  <c r="I133" i="20"/>
  <c r="K133" i="20" s="1"/>
  <c r="J133" i="20"/>
  <c r="G134" i="20"/>
  <c r="H134" i="20"/>
  <c r="I134" i="20"/>
  <c r="J134" i="20"/>
  <c r="K134" i="20"/>
  <c r="G135" i="20"/>
  <c r="H135" i="20"/>
  <c r="I135" i="20"/>
  <c r="J135" i="20"/>
  <c r="K135" i="20"/>
  <c r="G136" i="20"/>
  <c r="H136" i="20"/>
  <c r="I136" i="20"/>
  <c r="K136" i="20" s="1"/>
  <c r="J136" i="20"/>
  <c r="G137" i="20"/>
  <c r="H137" i="20"/>
  <c r="I137" i="20"/>
  <c r="K137" i="20" s="1"/>
  <c r="J137" i="20"/>
  <c r="G138" i="20"/>
  <c r="H138" i="20"/>
  <c r="I138" i="20"/>
  <c r="J138" i="20"/>
  <c r="K138" i="20"/>
  <c r="G139" i="20"/>
  <c r="H139" i="20"/>
  <c r="I139" i="20"/>
  <c r="J139" i="20"/>
  <c r="K139" i="20"/>
  <c r="G140" i="20"/>
  <c r="H140" i="20"/>
  <c r="I140" i="20"/>
  <c r="K140" i="20" s="1"/>
  <c r="J140" i="20"/>
  <c r="G141" i="20"/>
  <c r="H141" i="20"/>
  <c r="I141" i="20"/>
  <c r="K141" i="20" s="1"/>
  <c r="J141" i="20"/>
  <c r="G142" i="20"/>
  <c r="H142" i="20"/>
  <c r="I142" i="20"/>
  <c r="J142" i="20"/>
  <c r="K142" i="20"/>
  <c r="G143" i="20"/>
  <c r="H143" i="20"/>
  <c r="I143" i="20"/>
  <c r="J143" i="20"/>
  <c r="K143" i="20"/>
  <c r="G144" i="20"/>
  <c r="H144" i="20"/>
  <c r="I144" i="20"/>
  <c r="K144" i="20" s="1"/>
  <c r="J144" i="20"/>
  <c r="G145" i="20"/>
  <c r="H145" i="20"/>
  <c r="I145" i="20"/>
  <c r="K145" i="20" s="1"/>
  <c r="J145" i="20"/>
  <c r="G146" i="20"/>
  <c r="H146" i="20"/>
  <c r="I146" i="20"/>
  <c r="J146" i="20"/>
  <c r="K146" i="20"/>
  <c r="G147" i="20"/>
  <c r="H147" i="20"/>
  <c r="I147" i="20"/>
  <c r="J147" i="20"/>
  <c r="K147" i="20"/>
  <c r="G148" i="20"/>
  <c r="H148" i="20"/>
  <c r="I148" i="20"/>
  <c r="K148" i="20" s="1"/>
  <c r="J148" i="20"/>
  <c r="G149" i="20"/>
  <c r="H149" i="20"/>
  <c r="I149" i="20"/>
  <c r="K149" i="20" s="1"/>
  <c r="J149" i="20"/>
  <c r="G150" i="20"/>
  <c r="H150" i="20"/>
  <c r="I150" i="20"/>
  <c r="J150" i="20"/>
  <c r="K150" i="20"/>
  <c r="G151" i="20"/>
  <c r="H151" i="20"/>
  <c r="I151" i="20"/>
  <c r="J151" i="20"/>
  <c r="K151" i="20"/>
  <c r="G152" i="20"/>
  <c r="H152" i="20"/>
  <c r="I152" i="20"/>
  <c r="K152" i="20" s="1"/>
  <c r="J152" i="20"/>
  <c r="G153" i="20"/>
  <c r="H153" i="20"/>
  <c r="I153" i="20"/>
  <c r="K153" i="20" s="1"/>
  <c r="J153" i="20"/>
  <c r="G154" i="20"/>
  <c r="H154" i="20"/>
  <c r="I154" i="20"/>
  <c r="J154" i="20"/>
  <c r="K154" i="20"/>
  <c r="G155" i="20"/>
  <c r="H155" i="20"/>
  <c r="I155" i="20"/>
  <c r="J155" i="20"/>
  <c r="K155" i="20"/>
  <c r="G156" i="20"/>
  <c r="H156" i="20"/>
  <c r="I156" i="20"/>
  <c r="K156" i="20" s="1"/>
  <c r="J156" i="20"/>
  <c r="G157" i="20"/>
  <c r="H157" i="20"/>
  <c r="I157" i="20"/>
  <c r="K157" i="20" s="1"/>
  <c r="J157" i="20"/>
  <c r="G158" i="20"/>
  <c r="H158" i="20"/>
  <c r="I158" i="20"/>
  <c r="J158" i="20"/>
  <c r="K158" i="20"/>
  <c r="G159" i="20"/>
  <c r="H159" i="20"/>
  <c r="I159" i="20"/>
  <c r="J159" i="20"/>
  <c r="K159" i="20"/>
  <c r="G160" i="20"/>
  <c r="H160" i="20"/>
  <c r="I160" i="20"/>
  <c r="K160" i="20" s="1"/>
  <c r="J160" i="20"/>
  <c r="G161" i="20"/>
  <c r="H161" i="20"/>
  <c r="I161" i="20"/>
  <c r="K161" i="20" s="1"/>
  <c r="J161" i="20"/>
  <c r="G162" i="20"/>
  <c r="H162" i="20"/>
  <c r="I162" i="20"/>
  <c r="J162" i="20"/>
  <c r="K162" i="20"/>
  <c r="G163" i="20"/>
  <c r="H163" i="20"/>
  <c r="I163" i="20"/>
  <c r="J163" i="20"/>
  <c r="K163" i="20"/>
  <c r="G164" i="20"/>
  <c r="H164" i="20"/>
  <c r="I164" i="20"/>
  <c r="K164" i="20" s="1"/>
  <c r="J164" i="20"/>
  <c r="G165" i="20"/>
  <c r="H165" i="20"/>
  <c r="I165" i="20"/>
  <c r="K165" i="20" s="1"/>
  <c r="J165" i="20"/>
  <c r="G166" i="20"/>
  <c r="H166" i="20"/>
  <c r="I166" i="20"/>
  <c r="J166" i="20"/>
  <c r="K166" i="20"/>
  <c r="G167" i="20"/>
  <c r="H167" i="20"/>
  <c r="I167" i="20"/>
  <c r="J167" i="20"/>
  <c r="K167" i="20"/>
  <c r="G168" i="20"/>
  <c r="H168" i="20"/>
  <c r="I168" i="20"/>
  <c r="K168" i="20" s="1"/>
  <c r="J168" i="20"/>
  <c r="G169" i="20"/>
  <c r="H169" i="20"/>
  <c r="I169" i="20"/>
  <c r="K169" i="20" s="1"/>
  <c r="J169" i="20"/>
  <c r="G170" i="20"/>
  <c r="H170" i="20"/>
  <c r="I170" i="20"/>
  <c r="J170" i="20"/>
  <c r="K170" i="20"/>
  <c r="G171" i="20"/>
  <c r="H171" i="20"/>
  <c r="I171" i="20"/>
  <c r="J171" i="20"/>
  <c r="K171" i="20"/>
  <c r="G172" i="20"/>
  <c r="H172" i="20"/>
  <c r="I172" i="20"/>
  <c r="K172" i="20" s="1"/>
  <c r="J172" i="20"/>
  <c r="G173" i="20"/>
  <c r="H173" i="20"/>
  <c r="I173" i="20"/>
  <c r="K173" i="20" s="1"/>
  <c r="J173" i="20"/>
  <c r="G174" i="20"/>
  <c r="H174" i="20"/>
  <c r="I174" i="20"/>
  <c r="J174" i="20"/>
  <c r="K174" i="20"/>
  <c r="G175" i="20"/>
  <c r="H175" i="20"/>
  <c r="I175" i="20"/>
  <c r="J175" i="20"/>
  <c r="K175" i="20"/>
  <c r="G176" i="20"/>
  <c r="H176" i="20"/>
  <c r="I176" i="20"/>
  <c r="K176" i="20" s="1"/>
  <c r="J176" i="20"/>
  <c r="G177" i="20"/>
  <c r="H177" i="20"/>
  <c r="I177" i="20"/>
  <c r="K177" i="20" s="1"/>
  <c r="J177" i="20"/>
  <c r="G178" i="20"/>
  <c r="H178" i="20"/>
  <c r="I178" i="20"/>
  <c r="J178" i="20"/>
  <c r="K178" i="20"/>
  <c r="G179" i="20"/>
  <c r="H179" i="20"/>
  <c r="I179" i="20"/>
  <c r="J179" i="20"/>
  <c r="K179" i="20"/>
  <c r="G180" i="20"/>
  <c r="H180" i="20"/>
  <c r="I180" i="20"/>
  <c r="K180" i="20" s="1"/>
  <c r="J180" i="20"/>
  <c r="G181" i="20"/>
  <c r="H181" i="20"/>
  <c r="I181" i="20"/>
  <c r="K181" i="20" s="1"/>
  <c r="J181" i="20"/>
  <c r="G182" i="20"/>
  <c r="H182" i="20"/>
  <c r="I182" i="20"/>
  <c r="J182" i="20"/>
  <c r="K182" i="20"/>
  <c r="G183" i="20"/>
  <c r="H183" i="20"/>
  <c r="I183" i="20"/>
  <c r="J183" i="20"/>
  <c r="K183" i="20"/>
  <c r="G184" i="20"/>
  <c r="H184" i="20"/>
  <c r="I184" i="20"/>
  <c r="K184" i="20" s="1"/>
  <c r="J184" i="20"/>
  <c r="G185" i="20"/>
  <c r="H185" i="20"/>
  <c r="I185" i="20"/>
  <c r="K185" i="20" s="1"/>
  <c r="J185" i="20"/>
  <c r="G186" i="20"/>
  <c r="H186" i="20"/>
  <c r="I186" i="20"/>
  <c r="J186" i="20"/>
  <c r="K186" i="20"/>
  <c r="G187" i="20"/>
  <c r="H187" i="20"/>
  <c r="I187" i="20"/>
  <c r="J187" i="20"/>
  <c r="K187" i="20"/>
  <c r="G188" i="20"/>
  <c r="H188" i="20"/>
  <c r="I188" i="20"/>
  <c r="K188" i="20" s="1"/>
  <c r="J188" i="20"/>
  <c r="G189" i="20"/>
  <c r="H189" i="20"/>
  <c r="I189" i="20"/>
  <c r="K189" i="20" s="1"/>
  <c r="J189" i="20"/>
  <c r="G190" i="20"/>
  <c r="H190" i="20"/>
  <c r="I190" i="20"/>
  <c r="J190" i="20"/>
  <c r="K190" i="20"/>
  <c r="G191" i="20"/>
  <c r="H191" i="20"/>
  <c r="I191" i="20"/>
  <c r="J191" i="20"/>
  <c r="K191" i="20"/>
  <c r="G192" i="20"/>
  <c r="H192" i="20"/>
  <c r="I192" i="20"/>
  <c r="K192" i="20" s="1"/>
  <c r="J192" i="20"/>
  <c r="G193" i="20"/>
  <c r="H193" i="20"/>
  <c r="I193" i="20"/>
  <c r="K193" i="20" s="1"/>
  <c r="J193" i="20"/>
  <c r="G194" i="20"/>
  <c r="H194" i="20"/>
  <c r="I194" i="20"/>
  <c r="J194" i="20"/>
  <c r="K194" i="20"/>
  <c r="G195" i="20"/>
  <c r="H195" i="20"/>
  <c r="I195" i="20"/>
  <c r="J195" i="20"/>
  <c r="K195" i="20"/>
  <c r="G196" i="20"/>
  <c r="H196" i="20"/>
  <c r="I196" i="20"/>
  <c r="K196" i="20" s="1"/>
  <c r="J196" i="20"/>
  <c r="G197" i="20"/>
  <c r="H197" i="20"/>
  <c r="I197" i="20"/>
  <c r="K197" i="20" s="1"/>
  <c r="J197" i="20"/>
  <c r="G198" i="20"/>
  <c r="H198" i="20"/>
  <c r="I198" i="20"/>
  <c r="J198" i="20"/>
  <c r="K198" i="20"/>
  <c r="G199" i="20"/>
  <c r="H199" i="20"/>
  <c r="I199" i="20"/>
  <c r="J199" i="20"/>
  <c r="K199" i="20"/>
  <c r="G200" i="20"/>
  <c r="H200" i="20"/>
  <c r="I200" i="20"/>
  <c r="K200" i="20" s="1"/>
  <c r="J200" i="20"/>
  <c r="G201" i="20"/>
  <c r="H201" i="20"/>
  <c r="I201" i="20"/>
  <c r="K201" i="20" s="1"/>
  <c r="J201" i="20"/>
  <c r="G202" i="20"/>
  <c r="H202" i="20"/>
  <c r="I202" i="20"/>
  <c r="J202" i="20"/>
  <c r="K202" i="20"/>
  <c r="G203" i="20"/>
  <c r="H203" i="20"/>
  <c r="I203" i="20"/>
  <c r="J203" i="20"/>
  <c r="K203" i="20"/>
  <c r="G204" i="20"/>
  <c r="H204" i="20"/>
  <c r="I204" i="20"/>
  <c r="K204" i="20" s="1"/>
  <c r="J204" i="20"/>
  <c r="G205" i="20"/>
  <c r="H205" i="20"/>
  <c r="I205" i="20"/>
  <c r="K205" i="20" s="1"/>
  <c r="J205" i="20"/>
  <c r="G206" i="20"/>
  <c r="H206" i="20"/>
  <c r="I206" i="20"/>
  <c r="J206" i="20"/>
  <c r="K206" i="20"/>
  <c r="G207" i="20"/>
  <c r="H207" i="20"/>
  <c r="I207" i="20"/>
  <c r="J207" i="20"/>
  <c r="K207" i="20"/>
  <c r="G208" i="20"/>
  <c r="H208" i="20"/>
  <c r="I208" i="20"/>
  <c r="K208" i="20" s="1"/>
  <c r="J208" i="20"/>
  <c r="G209" i="20"/>
  <c r="H209" i="20"/>
  <c r="I209" i="20"/>
  <c r="K209" i="20" s="1"/>
  <c r="J209" i="20"/>
  <c r="G210" i="20"/>
  <c r="H210" i="20"/>
  <c r="I210" i="20"/>
  <c r="J210" i="20"/>
  <c r="K210" i="20"/>
  <c r="G211" i="20"/>
  <c r="H211" i="20"/>
  <c r="I211" i="20"/>
  <c r="J211" i="20"/>
  <c r="K211" i="20"/>
  <c r="G212" i="20"/>
  <c r="H212" i="20"/>
  <c r="I212" i="20"/>
  <c r="K212" i="20" s="1"/>
  <c r="J212" i="20"/>
  <c r="G213" i="20"/>
  <c r="H213" i="20"/>
  <c r="I213" i="20"/>
  <c r="K213" i="20" s="1"/>
  <c r="J213" i="20"/>
  <c r="G214" i="20"/>
  <c r="H214" i="20"/>
  <c r="I214" i="20"/>
  <c r="J214" i="20"/>
  <c r="K214" i="20"/>
  <c r="G215" i="20"/>
  <c r="H215" i="20"/>
  <c r="I215" i="20"/>
  <c r="J215" i="20"/>
  <c r="K215" i="20"/>
  <c r="G216" i="20"/>
  <c r="H216" i="20"/>
  <c r="I216" i="20"/>
  <c r="K216" i="20" s="1"/>
  <c r="J216" i="20"/>
  <c r="G217" i="20"/>
  <c r="H217" i="20"/>
  <c r="I217" i="20"/>
  <c r="K217" i="20" s="1"/>
  <c r="J217" i="20"/>
  <c r="G218" i="20"/>
  <c r="H218" i="20"/>
  <c r="I218" i="20"/>
  <c r="J218" i="20"/>
  <c r="K218" i="20"/>
  <c r="G219" i="20"/>
  <c r="H219" i="20"/>
  <c r="I219" i="20"/>
  <c r="J219" i="20"/>
  <c r="K219" i="20"/>
  <c r="G220" i="20"/>
  <c r="H220" i="20"/>
  <c r="I220" i="20"/>
  <c r="K220" i="20" s="1"/>
  <c r="J220" i="20"/>
  <c r="G221" i="20"/>
  <c r="H221" i="20"/>
  <c r="I221" i="20"/>
  <c r="K221" i="20" s="1"/>
  <c r="J221" i="20"/>
  <c r="G222" i="20"/>
  <c r="H222" i="20"/>
  <c r="I222" i="20"/>
  <c r="J222" i="20"/>
  <c r="K222" i="20"/>
  <c r="G223" i="20"/>
  <c r="H223" i="20"/>
  <c r="I223" i="20"/>
  <c r="J223" i="20"/>
  <c r="K223" i="20"/>
  <c r="G224" i="20"/>
  <c r="H224" i="20"/>
  <c r="I224" i="20"/>
  <c r="K224" i="20" s="1"/>
  <c r="J224" i="20"/>
  <c r="G225" i="20"/>
  <c r="H225" i="20"/>
  <c r="I225" i="20"/>
  <c r="K225" i="20" s="1"/>
  <c r="J225" i="20"/>
  <c r="G226" i="20"/>
  <c r="H226" i="20"/>
  <c r="I226" i="20"/>
  <c r="J226" i="20"/>
  <c r="K226" i="20"/>
  <c r="G227" i="20"/>
  <c r="H227" i="20"/>
  <c r="I227" i="20"/>
  <c r="J227" i="20"/>
  <c r="K227" i="20"/>
  <c r="G228" i="20"/>
  <c r="H228" i="20"/>
  <c r="I228" i="20"/>
  <c r="K228" i="20" s="1"/>
  <c r="J228" i="20"/>
  <c r="G229" i="20"/>
  <c r="H229" i="20"/>
  <c r="I229" i="20"/>
  <c r="K229" i="20" s="1"/>
  <c r="J229" i="20"/>
  <c r="G230" i="20"/>
  <c r="H230" i="20"/>
  <c r="I230" i="20"/>
  <c r="J230" i="20"/>
  <c r="K230" i="20"/>
  <c r="G231" i="20"/>
  <c r="H231" i="20"/>
  <c r="I231" i="20"/>
  <c r="J231" i="20"/>
  <c r="K231" i="20"/>
  <c r="G232" i="20"/>
  <c r="H232" i="20"/>
  <c r="I232" i="20"/>
  <c r="K232" i="20" s="1"/>
  <c r="J232" i="20"/>
  <c r="G233" i="20"/>
  <c r="H233" i="20"/>
  <c r="I233" i="20"/>
  <c r="K233" i="20" s="1"/>
  <c r="J233" i="20"/>
  <c r="G234" i="20"/>
  <c r="H234" i="20"/>
  <c r="I234" i="20"/>
  <c r="J234" i="20"/>
  <c r="K234" i="20"/>
  <c r="G235" i="20"/>
  <c r="H235" i="20"/>
  <c r="I235" i="20"/>
  <c r="J235" i="20"/>
  <c r="K235" i="20"/>
  <c r="G236" i="20"/>
  <c r="H236" i="20"/>
  <c r="I236" i="20"/>
  <c r="K236" i="20" s="1"/>
  <c r="J236" i="20"/>
  <c r="G237" i="20"/>
  <c r="H237" i="20"/>
  <c r="I237" i="20"/>
  <c r="K237" i="20" s="1"/>
  <c r="J237" i="20"/>
  <c r="G238" i="20"/>
  <c r="H238" i="20"/>
  <c r="I238" i="20"/>
  <c r="J238" i="20"/>
  <c r="K238" i="20"/>
  <c r="G239" i="20"/>
  <c r="H239" i="20"/>
  <c r="I239" i="20"/>
  <c r="J239" i="20"/>
  <c r="K239" i="20"/>
  <c r="G240" i="20"/>
  <c r="H240" i="20"/>
  <c r="I240" i="20"/>
  <c r="K240" i="20" s="1"/>
  <c r="J240" i="20"/>
  <c r="G241" i="20"/>
  <c r="H241" i="20"/>
  <c r="I241" i="20"/>
  <c r="K241" i="20" s="1"/>
  <c r="J241" i="20"/>
  <c r="G242" i="20"/>
  <c r="H242" i="20"/>
  <c r="I242" i="20"/>
  <c r="J242" i="20"/>
  <c r="K242" i="20"/>
  <c r="G243" i="20"/>
  <c r="H243" i="20"/>
  <c r="I243" i="20"/>
  <c r="J243" i="20"/>
  <c r="K243" i="20"/>
  <c r="G244" i="20"/>
  <c r="H244" i="20"/>
  <c r="I244" i="20"/>
  <c r="K244" i="20" s="1"/>
  <c r="J244" i="20"/>
  <c r="G245" i="20"/>
  <c r="H245" i="20"/>
  <c r="I245" i="20"/>
  <c r="K245" i="20" s="1"/>
  <c r="J245" i="20"/>
  <c r="G246" i="20"/>
  <c r="H246" i="20"/>
  <c r="I246" i="20"/>
  <c r="J246" i="20"/>
  <c r="K246" i="20"/>
  <c r="G247" i="20"/>
  <c r="H247" i="20"/>
  <c r="I247" i="20"/>
  <c r="J247" i="20"/>
  <c r="K247" i="20"/>
  <c r="G248" i="20"/>
  <c r="H248" i="20"/>
  <c r="I248" i="20"/>
  <c r="K248" i="20" s="1"/>
  <c r="J248" i="20"/>
  <c r="G249" i="20"/>
  <c r="H249" i="20"/>
  <c r="I249" i="20"/>
  <c r="K249" i="20" s="1"/>
  <c r="J249" i="20"/>
  <c r="G250" i="20"/>
  <c r="H250" i="20"/>
  <c r="I250" i="20"/>
  <c r="J250" i="20"/>
  <c r="K250" i="20"/>
  <c r="G251" i="20"/>
  <c r="H251" i="20"/>
  <c r="I251" i="20"/>
  <c r="J251" i="20"/>
  <c r="K251" i="20"/>
  <c r="G252" i="20"/>
  <c r="H252" i="20"/>
  <c r="I252" i="20"/>
  <c r="K252" i="20" s="1"/>
  <c r="J252" i="20"/>
  <c r="G253" i="20"/>
  <c r="H253" i="20"/>
  <c r="I253" i="20"/>
  <c r="K253" i="20" s="1"/>
  <c r="J253" i="20"/>
  <c r="G254" i="20"/>
  <c r="H254" i="20"/>
  <c r="I254" i="20"/>
  <c r="J254" i="20"/>
  <c r="K254" i="20"/>
  <c r="G255" i="20"/>
  <c r="H255" i="20"/>
  <c r="I255" i="20"/>
  <c r="J255" i="20"/>
  <c r="K255" i="20"/>
  <c r="G256" i="20"/>
  <c r="H256" i="20"/>
  <c r="I256" i="20"/>
  <c r="K256" i="20" s="1"/>
  <c r="J256" i="20"/>
  <c r="G257" i="20"/>
  <c r="H257" i="20"/>
  <c r="I257" i="20"/>
  <c r="K257" i="20" s="1"/>
  <c r="J257" i="20"/>
  <c r="G258" i="20"/>
  <c r="H258" i="20"/>
  <c r="I258" i="20"/>
  <c r="J258" i="20"/>
  <c r="K258" i="20"/>
  <c r="G259" i="20"/>
  <c r="H259" i="20"/>
  <c r="I259" i="20"/>
  <c r="J259" i="20"/>
  <c r="K259" i="20"/>
  <c r="G260" i="20"/>
  <c r="H260" i="20"/>
  <c r="I260" i="20"/>
  <c r="K260" i="20" s="1"/>
  <c r="J260" i="20"/>
  <c r="G261" i="20"/>
  <c r="H261" i="20"/>
  <c r="I261" i="20"/>
  <c r="K261" i="20" s="1"/>
  <c r="J261" i="20"/>
  <c r="G262" i="20"/>
  <c r="H262" i="20"/>
  <c r="I262" i="20"/>
  <c r="J262" i="20"/>
  <c r="K262" i="20"/>
  <c r="G263" i="20"/>
  <c r="H263" i="20"/>
  <c r="I263" i="20"/>
  <c r="J263" i="20"/>
  <c r="K263" i="20"/>
  <c r="G264" i="20"/>
  <c r="H264" i="20"/>
  <c r="I264" i="20"/>
  <c r="K264" i="20" s="1"/>
  <c r="J264" i="20"/>
  <c r="G265" i="20"/>
  <c r="H265" i="20"/>
  <c r="I265" i="20"/>
  <c r="K265" i="20" s="1"/>
  <c r="J265" i="20"/>
  <c r="G266" i="20"/>
  <c r="H266" i="20"/>
  <c r="I266" i="20"/>
  <c r="J266" i="20"/>
  <c r="K266" i="20"/>
  <c r="G267" i="20"/>
  <c r="H267" i="20"/>
  <c r="I267" i="20"/>
  <c r="J267" i="20"/>
  <c r="K267" i="20"/>
  <c r="G268" i="20"/>
  <c r="H268" i="20"/>
  <c r="I268" i="20"/>
  <c r="K268" i="20" s="1"/>
  <c r="J268" i="20"/>
  <c r="G269" i="20"/>
  <c r="H269" i="20"/>
  <c r="I269" i="20"/>
  <c r="K269" i="20" s="1"/>
  <c r="J269" i="20"/>
  <c r="G270" i="20"/>
  <c r="H270" i="20"/>
  <c r="I270" i="20"/>
  <c r="J270" i="20"/>
  <c r="K270" i="20"/>
  <c r="G271" i="20"/>
  <c r="H271" i="20"/>
  <c r="I271" i="20"/>
  <c r="J271" i="20"/>
  <c r="K271" i="20"/>
  <c r="G272" i="20"/>
  <c r="H272" i="20"/>
  <c r="I272" i="20"/>
  <c r="K272" i="20" s="1"/>
  <c r="J272" i="20"/>
  <c r="G273" i="20"/>
  <c r="H273" i="20"/>
  <c r="I273" i="20"/>
  <c r="K273" i="20" s="1"/>
  <c r="J273" i="20"/>
  <c r="G274" i="20"/>
  <c r="H274" i="20"/>
  <c r="I274" i="20"/>
  <c r="J274" i="20"/>
  <c r="K274" i="20"/>
  <c r="G275" i="20"/>
  <c r="H275" i="20"/>
  <c r="I275" i="20"/>
  <c r="J275" i="20"/>
  <c r="K275" i="20"/>
  <c r="G276" i="20"/>
  <c r="H276" i="20"/>
  <c r="I276" i="20"/>
  <c r="K276" i="20" s="1"/>
  <c r="J276" i="20"/>
  <c r="G277" i="20"/>
  <c r="H277" i="20"/>
  <c r="I277" i="20"/>
  <c r="K277" i="20" s="1"/>
  <c r="J277" i="20"/>
  <c r="G278" i="20"/>
  <c r="H278" i="20"/>
  <c r="I278" i="20"/>
  <c r="J278" i="20"/>
  <c r="K278" i="20"/>
  <c r="G279" i="20"/>
  <c r="H279" i="20"/>
  <c r="I279" i="20"/>
  <c r="J279" i="20"/>
  <c r="K279" i="20"/>
  <c r="G280" i="20"/>
  <c r="H280" i="20"/>
  <c r="I280" i="20"/>
  <c r="K280" i="20" s="1"/>
  <c r="J280" i="20"/>
  <c r="G281" i="20"/>
  <c r="H281" i="20"/>
  <c r="I281" i="20"/>
  <c r="K281" i="20" s="1"/>
  <c r="J281" i="20"/>
  <c r="G282" i="20"/>
  <c r="H282" i="20"/>
  <c r="I282" i="20"/>
  <c r="J282" i="20"/>
  <c r="K282" i="20"/>
  <c r="G283" i="20"/>
  <c r="H283" i="20"/>
  <c r="I283" i="20"/>
  <c r="J283" i="20"/>
  <c r="K283" i="20"/>
  <c r="G284" i="20"/>
  <c r="H284" i="20"/>
  <c r="I284" i="20"/>
  <c r="K284" i="20" s="1"/>
  <c r="J284" i="20"/>
  <c r="G285" i="20"/>
  <c r="H285" i="20"/>
  <c r="I285" i="20"/>
  <c r="K285" i="20" s="1"/>
  <c r="J285" i="20"/>
  <c r="G286" i="20"/>
  <c r="H286" i="20"/>
  <c r="I286" i="20"/>
  <c r="J286" i="20"/>
  <c r="K286" i="20"/>
  <c r="G287" i="20"/>
  <c r="H287" i="20"/>
  <c r="I287" i="20"/>
  <c r="J287" i="20"/>
  <c r="K287" i="20"/>
  <c r="G288" i="20"/>
  <c r="H288" i="20"/>
  <c r="I288" i="20"/>
  <c r="K288" i="20" s="1"/>
  <c r="J288" i="20"/>
  <c r="G289" i="20"/>
  <c r="H289" i="20"/>
  <c r="I289" i="20"/>
  <c r="K289" i="20" s="1"/>
  <c r="J289" i="20"/>
  <c r="G290" i="20"/>
  <c r="H290" i="20"/>
  <c r="I290" i="20"/>
  <c r="J290" i="20"/>
  <c r="K290" i="20"/>
  <c r="G291" i="20"/>
  <c r="H291" i="20"/>
  <c r="I291" i="20"/>
  <c r="J291" i="20"/>
  <c r="K291" i="20"/>
  <c r="G292" i="20"/>
  <c r="H292" i="20"/>
  <c r="I292" i="20"/>
  <c r="K292" i="20" s="1"/>
  <c r="J292" i="20"/>
  <c r="G293" i="20"/>
  <c r="H293" i="20"/>
  <c r="I293" i="20"/>
  <c r="K293" i="20" s="1"/>
  <c r="J293" i="20"/>
  <c r="G294" i="20"/>
  <c r="H294" i="20"/>
  <c r="I294" i="20"/>
  <c r="J294" i="20"/>
  <c r="K294" i="20"/>
  <c r="G295" i="20"/>
  <c r="H295" i="20"/>
  <c r="I295" i="20"/>
  <c r="J295" i="20"/>
  <c r="K295" i="20"/>
  <c r="G296" i="20"/>
  <c r="H296" i="20"/>
  <c r="I296" i="20"/>
  <c r="K296" i="20" s="1"/>
  <c r="J296" i="20"/>
  <c r="G297" i="20"/>
  <c r="H297" i="20"/>
  <c r="I297" i="20"/>
  <c r="K297" i="20" s="1"/>
  <c r="J297" i="20"/>
  <c r="G298" i="20"/>
  <c r="H298" i="20"/>
  <c r="I298" i="20"/>
  <c r="J298" i="20"/>
  <c r="K298" i="20"/>
  <c r="G299" i="20"/>
  <c r="H299" i="20"/>
  <c r="I299" i="20"/>
  <c r="J299" i="20"/>
  <c r="K299" i="20"/>
  <c r="G300" i="20"/>
  <c r="H300" i="20"/>
  <c r="I300" i="20"/>
  <c r="K300" i="20" s="1"/>
  <c r="J300" i="20"/>
  <c r="G301" i="20"/>
  <c r="H301" i="20"/>
  <c r="I301" i="20"/>
  <c r="K301" i="20" s="1"/>
  <c r="J301" i="20"/>
  <c r="G302" i="20"/>
  <c r="H302" i="20"/>
  <c r="I302" i="20"/>
  <c r="J302" i="20"/>
  <c r="K302" i="20"/>
  <c r="G303" i="20"/>
  <c r="H303" i="20"/>
  <c r="I303" i="20"/>
  <c r="J303" i="20"/>
  <c r="K303" i="20"/>
  <c r="G304" i="20"/>
  <c r="H304" i="20"/>
  <c r="I304" i="20"/>
  <c r="K304" i="20" s="1"/>
  <c r="J304" i="20"/>
  <c r="G305" i="20"/>
  <c r="H305" i="20"/>
  <c r="I305" i="20"/>
  <c r="K305" i="20" s="1"/>
  <c r="J305" i="20"/>
  <c r="G306" i="20"/>
  <c r="H306" i="20"/>
  <c r="I306" i="20"/>
  <c r="J306" i="20"/>
  <c r="K306" i="20"/>
  <c r="G307" i="20"/>
  <c r="H307" i="20"/>
  <c r="I307" i="20"/>
  <c r="J307" i="20"/>
  <c r="K307" i="20"/>
  <c r="G308" i="20"/>
  <c r="H308" i="20"/>
  <c r="I308" i="20"/>
  <c r="K308" i="20" s="1"/>
  <c r="J308" i="20"/>
  <c r="G309" i="20"/>
  <c r="H309" i="20"/>
  <c r="I309" i="20"/>
  <c r="K309" i="20" s="1"/>
  <c r="J309" i="20"/>
  <c r="G310" i="20"/>
  <c r="H310" i="20"/>
  <c r="I310" i="20"/>
  <c r="J310" i="20"/>
  <c r="K310" i="20"/>
  <c r="G311" i="20"/>
  <c r="H311" i="20"/>
  <c r="I311" i="20"/>
  <c r="J311" i="20"/>
  <c r="K311" i="20"/>
  <c r="G312" i="20"/>
  <c r="H312" i="20"/>
  <c r="I312" i="20"/>
  <c r="K312" i="20" s="1"/>
  <c r="J312" i="20"/>
  <c r="G313" i="20"/>
  <c r="H313" i="20"/>
  <c r="I313" i="20"/>
  <c r="K313" i="20" s="1"/>
  <c r="J313" i="20"/>
  <c r="G314" i="20"/>
  <c r="H314" i="20"/>
  <c r="I314" i="20"/>
  <c r="J314" i="20"/>
  <c r="K314" i="20"/>
  <c r="G315" i="20"/>
  <c r="H315" i="20"/>
  <c r="I315" i="20"/>
  <c r="J315" i="20"/>
  <c r="K315" i="20"/>
  <c r="G316" i="20"/>
  <c r="H316" i="20"/>
  <c r="I316" i="20"/>
  <c r="K316" i="20" s="1"/>
  <c r="J316" i="20"/>
  <c r="G317" i="20"/>
  <c r="H317" i="20"/>
  <c r="I317" i="20"/>
  <c r="K317" i="20" s="1"/>
  <c r="J317" i="20"/>
  <c r="G318" i="20"/>
  <c r="H318" i="20"/>
  <c r="I318" i="20"/>
  <c r="J318" i="20"/>
  <c r="K318" i="20"/>
  <c r="G319" i="20"/>
  <c r="H319" i="20"/>
  <c r="I319" i="20"/>
  <c r="J319" i="20"/>
  <c r="K319" i="20"/>
  <c r="G320" i="20"/>
  <c r="H320" i="20"/>
  <c r="I320" i="20"/>
  <c r="K320" i="20" s="1"/>
  <c r="J320" i="20"/>
  <c r="G321" i="20"/>
  <c r="H321" i="20"/>
  <c r="I321" i="20"/>
  <c r="K321" i="20" s="1"/>
  <c r="J321" i="20"/>
  <c r="G322" i="20"/>
  <c r="H322" i="20"/>
  <c r="I322" i="20"/>
  <c r="J322" i="20"/>
  <c r="K322" i="20"/>
  <c r="G323" i="20"/>
  <c r="H323" i="20"/>
  <c r="I323" i="20"/>
  <c r="J323" i="20"/>
  <c r="K323" i="20"/>
  <c r="G324" i="20"/>
  <c r="H324" i="20"/>
  <c r="I324" i="20"/>
  <c r="K324" i="20" s="1"/>
  <c r="J324" i="20"/>
  <c r="G325" i="20"/>
  <c r="H325" i="20"/>
  <c r="I325" i="20"/>
  <c r="K325" i="20" s="1"/>
  <c r="J325" i="20"/>
  <c r="G326" i="20"/>
  <c r="H326" i="20"/>
  <c r="I326" i="20"/>
  <c r="J326" i="20"/>
  <c r="K326" i="20"/>
  <c r="G327" i="20"/>
  <c r="H327" i="20"/>
  <c r="I327" i="20"/>
  <c r="J327" i="20"/>
  <c r="K327" i="20"/>
  <c r="G328" i="20"/>
  <c r="H328" i="20"/>
  <c r="I328" i="20"/>
  <c r="K328" i="20" s="1"/>
  <c r="J328" i="20"/>
  <c r="G329" i="20"/>
  <c r="H329" i="20"/>
  <c r="I329" i="20"/>
  <c r="K329" i="20" s="1"/>
  <c r="J329" i="20"/>
  <c r="G330" i="20"/>
  <c r="H330" i="20"/>
  <c r="I330" i="20"/>
  <c r="J330" i="20"/>
  <c r="K330" i="20"/>
  <c r="G331" i="20"/>
  <c r="H331" i="20"/>
  <c r="I331" i="20"/>
  <c r="J331" i="20"/>
  <c r="K331" i="20"/>
  <c r="G332" i="20"/>
  <c r="H332" i="20"/>
  <c r="I332" i="20"/>
  <c r="K332" i="20" s="1"/>
  <c r="J332" i="20"/>
  <c r="G333" i="20"/>
  <c r="H333" i="20"/>
  <c r="I333" i="20"/>
  <c r="K333" i="20" s="1"/>
  <c r="J333" i="20"/>
  <c r="G334" i="20"/>
  <c r="H334" i="20"/>
  <c r="I334" i="20"/>
  <c r="J334" i="20"/>
  <c r="K334" i="20"/>
  <c r="G335" i="20"/>
  <c r="H335" i="20"/>
  <c r="I335" i="20"/>
  <c r="J335" i="20"/>
  <c r="K335" i="20"/>
  <c r="G336" i="20"/>
  <c r="H336" i="20"/>
  <c r="I336" i="20"/>
  <c r="K336" i="20" s="1"/>
  <c r="J336" i="20"/>
  <c r="G337" i="20"/>
  <c r="H337" i="20"/>
  <c r="I337" i="20"/>
  <c r="K337" i="20" s="1"/>
  <c r="J337" i="20"/>
  <c r="G338" i="20"/>
  <c r="H338" i="20"/>
  <c r="I338" i="20"/>
  <c r="J338" i="20"/>
  <c r="K338" i="20"/>
  <c r="G339" i="20"/>
  <c r="H339" i="20"/>
  <c r="I339" i="20"/>
  <c r="J339" i="20"/>
  <c r="K339" i="20"/>
  <c r="G340" i="20"/>
  <c r="H340" i="20"/>
  <c r="I340" i="20"/>
  <c r="K340" i="20" s="1"/>
  <c r="J340" i="20"/>
  <c r="G341" i="20"/>
  <c r="H341" i="20"/>
  <c r="I341" i="20"/>
  <c r="K341" i="20" s="1"/>
  <c r="J341" i="20"/>
  <c r="G342" i="20"/>
  <c r="H342" i="20"/>
  <c r="I342" i="20"/>
  <c r="K342" i="20" s="1"/>
  <c r="J342" i="20"/>
  <c r="G343" i="20"/>
  <c r="H343" i="20"/>
  <c r="I343" i="20"/>
  <c r="J343" i="20"/>
  <c r="K343" i="20"/>
  <c r="G344" i="20"/>
  <c r="H344" i="20"/>
  <c r="I344" i="20"/>
  <c r="K344" i="20" s="1"/>
  <c r="J344" i="20"/>
  <c r="G345" i="20"/>
  <c r="H345" i="20"/>
  <c r="I345" i="20"/>
  <c r="K345" i="20" s="1"/>
  <c r="J345" i="20"/>
  <c r="G346" i="20"/>
  <c r="H346" i="20"/>
  <c r="I346" i="20"/>
  <c r="K346" i="20" s="1"/>
  <c r="J346" i="20"/>
  <c r="G347" i="20"/>
  <c r="H347" i="20"/>
  <c r="I347" i="20"/>
  <c r="J347" i="20"/>
  <c r="K347" i="20"/>
  <c r="G348" i="20"/>
  <c r="H348" i="20"/>
  <c r="I348" i="20"/>
  <c r="K348" i="20" s="1"/>
  <c r="J348" i="20"/>
  <c r="G349" i="20"/>
  <c r="H349" i="20"/>
  <c r="I349" i="20"/>
  <c r="K349" i="20" s="1"/>
  <c r="J349" i="20"/>
  <c r="G350" i="20"/>
  <c r="H350" i="20"/>
  <c r="I350" i="20"/>
  <c r="K350" i="20" s="1"/>
  <c r="J350" i="20"/>
  <c r="G351" i="20"/>
  <c r="H351" i="20"/>
  <c r="I351" i="20"/>
  <c r="J351" i="20"/>
  <c r="K351" i="20"/>
  <c r="G352" i="20"/>
  <c r="H352" i="20"/>
  <c r="I352" i="20"/>
  <c r="J352" i="20"/>
  <c r="K352" i="20"/>
  <c r="G353" i="20"/>
  <c r="H353" i="20"/>
  <c r="I353" i="20"/>
  <c r="K353" i="20" s="1"/>
  <c r="J353" i="20"/>
  <c r="G354" i="20"/>
  <c r="H354" i="20"/>
  <c r="I354" i="20"/>
  <c r="K354" i="20" s="1"/>
  <c r="J354" i="20"/>
  <c r="G355" i="20"/>
  <c r="H355" i="20"/>
  <c r="I355" i="20"/>
  <c r="J355" i="20"/>
  <c r="K355" i="20"/>
  <c r="G356" i="20"/>
  <c r="H356" i="20"/>
  <c r="I356" i="20"/>
  <c r="K356" i="20" s="1"/>
  <c r="J356" i="20"/>
  <c r="G357" i="20"/>
  <c r="H357" i="20"/>
  <c r="I357" i="20"/>
  <c r="K357" i="20" s="1"/>
  <c r="J357" i="20"/>
  <c r="G358" i="20"/>
  <c r="H358" i="20"/>
  <c r="I358" i="20"/>
  <c r="K358" i="20" s="1"/>
  <c r="J358" i="20"/>
  <c r="G359" i="20"/>
  <c r="H359" i="20"/>
  <c r="I359" i="20"/>
  <c r="J359" i="20"/>
  <c r="K359" i="20"/>
  <c r="G360" i="20"/>
  <c r="H360" i="20"/>
  <c r="I360" i="20"/>
  <c r="K360" i="20" s="1"/>
  <c r="J360" i="20"/>
  <c r="G361" i="20"/>
  <c r="H361" i="20"/>
  <c r="I361" i="20"/>
  <c r="K361" i="20" s="1"/>
  <c r="J361" i="20"/>
  <c r="G362" i="20"/>
  <c r="H362" i="20"/>
  <c r="I362" i="20"/>
  <c r="K362" i="20" s="1"/>
  <c r="J362" i="20"/>
  <c r="G363" i="20"/>
  <c r="H363" i="20"/>
  <c r="I363" i="20"/>
  <c r="J363" i="20"/>
  <c r="K363" i="20"/>
  <c r="G364" i="20"/>
  <c r="H364" i="20"/>
  <c r="I364" i="20"/>
  <c r="K364" i="20" s="1"/>
  <c r="J364" i="20"/>
  <c r="G365" i="20"/>
  <c r="H365" i="20"/>
  <c r="I365" i="20"/>
  <c r="K365" i="20" s="1"/>
  <c r="J365" i="20"/>
  <c r="G366" i="20"/>
  <c r="H366" i="20"/>
  <c r="I366" i="20"/>
  <c r="K366" i="20" s="1"/>
  <c r="J366" i="20"/>
  <c r="G367" i="20"/>
  <c r="H367" i="20"/>
  <c r="I367" i="20"/>
  <c r="J367" i="20"/>
  <c r="K367" i="20"/>
  <c r="G368" i="20"/>
  <c r="H368" i="20"/>
  <c r="I368" i="20"/>
  <c r="K368" i="20" s="1"/>
  <c r="J368" i="20"/>
  <c r="G369" i="20"/>
  <c r="H369" i="20"/>
  <c r="I369" i="20"/>
  <c r="K369" i="20" s="1"/>
  <c r="J369" i="20"/>
  <c r="G370" i="20"/>
  <c r="H370" i="20"/>
  <c r="I370" i="20"/>
  <c r="K370" i="20" s="1"/>
  <c r="J370" i="20"/>
  <c r="G371" i="20"/>
  <c r="H371" i="20"/>
  <c r="I371" i="20"/>
  <c r="J371" i="20"/>
  <c r="K371" i="20"/>
  <c r="G372" i="20"/>
  <c r="H372" i="20"/>
  <c r="I372" i="20"/>
  <c r="K372" i="20" s="1"/>
  <c r="J372" i="20"/>
  <c r="G373" i="20"/>
  <c r="H373" i="20"/>
  <c r="I373" i="20"/>
  <c r="K373" i="20" s="1"/>
  <c r="J373" i="20"/>
  <c r="G374" i="20"/>
  <c r="H374" i="20"/>
  <c r="I374" i="20"/>
  <c r="K374" i="20" s="1"/>
  <c r="J374" i="20"/>
  <c r="G375" i="20"/>
  <c r="H375" i="20"/>
  <c r="I375" i="20"/>
  <c r="J375" i="20"/>
  <c r="K375" i="20"/>
  <c r="G376" i="20"/>
  <c r="H376" i="20"/>
  <c r="I376" i="20"/>
  <c r="K376" i="20" s="1"/>
  <c r="J376" i="20"/>
  <c r="G377" i="20"/>
  <c r="H377" i="20"/>
  <c r="I377" i="20"/>
  <c r="K377" i="20" s="1"/>
  <c r="J377" i="20"/>
  <c r="G378" i="20"/>
  <c r="H378" i="20"/>
  <c r="I378" i="20"/>
  <c r="K378" i="20" s="1"/>
  <c r="J378" i="20"/>
  <c r="G379" i="20"/>
  <c r="H379" i="20"/>
  <c r="I379" i="20"/>
  <c r="J379" i="20"/>
  <c r="K379" i="20"/>
  <c r="G380" i="20"/>
  <c r="H380" i="20"/>
  <c r="I380" i="20"/>
  <c r="K380" i="20" s="1"/>
  <c r="J380" i="20"/>
  <c r="G381" i="20"/>
  <c r="H381" i="20"/>
  <c r="I381" i="20"/>
  <c r="K381" i="20" s="1"/>
  <c r="J381" i="20"/>
  <c r="G382" i="20"/>
  <c r="H382" i="20"/>
  <c r="I382" i="20"/>
  <c r="K382" i="20" s="1"/>
  <c r="J382" i="20"/>
  <c r="G383" i="20"/>
  <c r="H383" i="20"/>
  <c r="I383" i="20"/>
  <c r="J383" i="20"/>
  <c r="K383" i="20"/>
  <c r="G384" i="20"/>
  <c r="H384" i="20"/>
  <c r="I384" i="20"/>
  <c r="K384" i="20" s="1"/>
  <c r="J384" i="20"/>
  <c r="G385" i="20"/>
  <c r="H385" i="20"/>
  <c r="I385" i="20"/>
  <c r="K385" i="20" s="1"/>
  <c r="J385" i="20"/>
  <c r="G386" i="20"/>
  <c r="H386" i="20"/>
  <c r="I386" i="20"/>
  <c r="K386" i="20" s="1"/>
  <c r="J386" i="20"/>
  <c r="G387" i="20"/>
  <c r="H387" i="20"/>
  <c r="I387" i="20"/>
  <c r="J387" i="20"/>
  <c r="K387" i="20"/>
  <c r="G388" i="20"/>
  <c r="H388" i="20"/>
  <c r="I388" i="20"/>
  <c r="K388" i="20" s="1"/>
  <c r="J388" i="20"/>
  <c r="G389" i="20"/>
  <c r="H389" i="20"/>
  <c r="I389" i="20"/>
  <c r="K389" i="20" s="1"/>
  <c r="J389" i="20"/>
  <c r="G390" i="20"/>
  <c r="H390" i="20"/>
  <c r="I390" i="20"/>
  <c r="K390" i="20" s="1"/>
  <c r="J390" i="20"/>
  <c r="G391" i="20"/>
  <c r="H391" i="20"/>
  <c r="I391" i="20"/>
  <c r="J391" i="20"/>
  <c r="K391" i="20"/>
  <c r="G392" i="20"/>
  <c r="H392" i="20"/>
  <c r="I392" i="20"/>
  <c r="K392" i="20" s="1"/>
  <c r="J392" i="20"/>
  <c r="G393" i="20"/>
  <c r="H393" i="20"/>
  <c r="I393" i="20"/>
  <c r="K393" i="20" s="1"/>
  <c r="J393" i="20"/>
  <c r="G394" i="20"/>
  <c r="H394" i="20"/>
  <c r="I394" i="20"/>
  <c r="K394" i="20" s="1"/>
  <c r="J394" i="20"/>
  <c r="G395" i="20"/>
  <c r="H395" i="20"/>
  <c r="I395" i="20"/>
  <c r="J395" i="20"/>
  <c r="K395" i="20"/>
  <c r="G396" i="20"/>
  <c r="H396" i="20"/>
  <c r="I396" i="20"/>
  <c r="K396" i="20" s="1"/>
  <c r="J396" i="20"/>
  <c r="G397" i="20"/>
  <c r="H397" i="20"/>
  <c r="I397" i="20"/>
  <c r="K397" i="20" s="1"/>
  <c r="J397" i="20"/>
  <c r="G398" i="20"/>
  <c r="H398" i="20"/>
  <c r="I398" i="20"/>
  <c r="K398" i="20" s="1"/>
  <c r="J398" i="20"/>
  <c r="G399" i="20"/>
  <c r="H399" i="20"/>
  <c r="I399" i="20"/>
  <c r="J399" i="20"/>
  <c r="K399" i="20"/>
  <c r="G400" i="20"/>
  <c r="H400" i="20"/>
  <c r="I400" i="20"/>
  <c r="K400" i="20" s="1"/>
  <c r="J400" i="20"/>
  <c r="G401" i="20"/>
  <c r="H401" i="20"/>
  <c r="I401" i="20"/>
  <c r="K401" i="20" s="1"/>
  <c r="J401" i="20"/>
  <c r="G402" i="20"/>
  <c r="H402" i="20"/>
  <c r="I402" i="20"/>
  <c r="K402" i="20" s="1"/>
  <c r="J402" i="20"/>
  <c r="G403" i="20"/>
  <c r="H403" i="20"/>
  <c r="I403" i="20"/>
  <c r="J403" i="20"/>
  <c r="K403" i="20"/>
  <c r="G404" i="20"/>
  <c r="H404" i="20"/>
  <c r="I404" i="20"/>
  <c r="K404" i="20" s="1"/>
  <c r="J404" i="20"/>
  <c r="G405" i="20"/>
  <c r="H405" i="20"/>
  <c r="I405" i="20"/>
  <c r="K405" i="20" s="1"/>
  <c r="J405" i="20"/>
  <c r="G406" i="20"/>
  <c r="H406" i="20"/>
  <c r="I406" i="20"/>
  <c r="K406" i="20" s="1"/>
  <c r="J406" i="20"/>
  <c r="G407" i="20"/>
  <c r="H407" i="20"/>
  <c r="I407" i="20"/>
  <c r="J407" i="20"/>
  <c r="K407" i="20"/>
  <c r="G408" i="20"/>
  <c r="H408" i="20"/>
  <c r="I408" i="20"/>
  <c r="K408" i="20" s="1"/>
  <c r="J408" i="20"/>
  <c r="G409" i="20"/>
  <c r="H409" i="20"/>
  <c r="I409" i="20"/>
  <c r="K409" i="20" s="1"/>
  <c r="J409" i="20"/>
  <c r="G410" i="20"/>
  <c r="H410" i="20"/>
  <c r="I410" i="20"/>
  <c r="K410" i="20" s="1"/>
  <c r="J410" i="20"/>
  <c r="G411" i="20"/>
  <c r="H411" i="20"/>
  <c r="I411" i="20"/>
  <c r="J411" i="20"/>
  <c r="K411" i="20"/>
  <c r="G412" i="20"/>
  <c r="H412" i="20"/>
  <c r="I412" i="20"/>
  <c r="J412" i="20"/>
  <c r="K412" i="20"/>
  <c r="G413" i="20"/>
  <c r="H413" i="20"/>
  <c r="I413" i="20"/>
  <c r="K413" i="20" s="1"/>
  <c r="J413" i="20"/>
  <c r="G414" i="20"/>
  <c r="H414" i="20"/>
  <c r="I414" i="20"/>
  <c r="K414" i="20" s="1"/>
  <c r="J414" i="20"/>
  <c r="G415" i="20"/>
  <c r="H415" i="20"/>
  <c r="I415" i="20"/>
  <c r="J415" i="20"/>
  <c r="K415" i="20"/>
  <c r="G416" i="20"/>
  <c r="H416" i="20"/>
  <c r="I416" i="20"/>
  <c r="J416" i="20"/>
  <c r="K416" i="20"/>
  <c r="G417" i="20"/>
  <c r="H417" i="20"/>
  <c r="I417" i="20"/>
  <c r="K417" i="20" s="1"/>
  <c r="J417" i="20"/>
  <c r="G418" i="20"/>
  <c r="H418" i="20"/>
  <c r="I418" i="20"/>
  <c r="K418" i="20" s="1"/>
  <c r="J418" i="20"/>
  <c r="G419" i="20"/>
  <c r="H419" i="20"/>
  <c r="I419" i="20"/>
  <c r="J419" i="20"/>
  <c r="K419" i="20"/>
  <c r="G420" i="20"/>
  <c r="H420" i="20"/>
  <c r="I420" i="20"/>
  <c r="J420" i="20"/>
  <c r="K420" i="20"/>
  <c r="G421" i="20"/>
  <c r="H421" i="20"/>
  <c r="I421" i="20"/>
  <c r="K421" i="20" s="1"/>
  <c r="J421" i="20"/>
  <c r="G422" i="20"/>
  <c r="H422" i="20"/>
  <c r="I422" i="20"/>
  <c r="K422" i="20" s="1"/>
  <c r="J422" i="20"/>
  <c r="G423" i="20"/>
  <c r="H423" i="20"/>
  <c r="I423" i="20"/>
  <c r="J423" i="20"/>
  <c r="K423" i="20"/>
  <c r="G424" i="20"/>
  <c r="H424" i="20"/>
  <c r="I424" i="20"/>
  <c r="J424" i="20"/>
  <c r="K424" i="20"/>
  <c r="G425" i="20"/>
  <c r="H425" i="20"/>
  <c r="I425" i="20"/>
  <c r="K425" i="20" s="1"/>
  <c r="J425" i="20"/>
  <c r="G426" i="20"/>
  <c r="H426" i="20"/>
  <c r="I426" i="20"/>
  <c r="K426" i="20" s="1"/>
  <c r="J426" i="20"/>
  <c r="G427" i="20"/>
  <c r="H427" i="20"/>
  <c r="I427" i="20"/>
  <c r="J427" i="20"/>
  <c r="K427" i="20"/>
  <c r="G428" i="20"/>
  <c r="H428" i="20"/>
  <c r="I428" i="20"/>
  <c r="J428" i="20"/>
  <c r="K428" i="20"/>
  <c r="G429" i="20"/>
  <c r="H429" i="20"/>
  <c r="I429" i="20"/>
  <c r="K429" i="20" s="1"/>
  <c r="J429" i="20"/>
  <c r="G430" i="20"/>
  <c r="H430" i="20"/>
  <c r="I430" i="20"/>
  <c r="K430" i="20" s="1"/>
  <c r="J430" i="20"/>
  <c r="G431" i="20"/>
  <c r="H431" i="20"/>
  <c r="I431" i="20"/>
  <c r="J431" i="20"/>
  <c r="K431" i="20"/>
  <c r="G432" i="20"/>
  <c r="H432" i="20"/>
  <c r="I432" i="20"/>
  <c r="J432" i="20"/>
  <c r="K432" i="20"/>
  <c r="G433" i="20"/>
  <c r="H433" i="20"/>
  <c r="I433" i="20"/>
  <c r="K433" i="20" s="1"/>
  <c r="J433" i="20"/>
  <c r="G434" i="20"/>
  <c r="H434" i="20"/>
  <c r="I434" i="20"/>
  <c r="K434" i="20" s="1"/>
  <c r="J434" i="20"/>
  <c r="G435" i="20"/>
  <c r="H435" i="20"/>
  <c r="I435" i="20"/>
  <c r="J435" i="20"/>
  <c r="K435" i="20"/>
  <c r="G436" i="20"/>
  <c r="H436" i="20"/>
  <c r="I436" i="20"/>
  <c r="J436" i="20"/>
  <c r="K436" i="20"/>
  <c r="G437" i="20"/>
  <c r="H437" i="20"/>
  <c r="I437" i="20"/>
  <c r="K437" i="20" s="1"/>
  <c r="J437" i="20"/>
  <c r="G438" i="20"/>
  <c r="H438" i="20"/>
  <c r="I438" i="20"/>
  <c r="K438" i="20" s="1"/>
  <c r="J438" i="20"/>
  <c r="G439" i="20"/>
  <c r="H439" i="20"/>
  <c r="I439" i="20"/>
  <c r="J439" i="20"/>
  <c r="K439" i="20"/>
  <c r="G440" i="20"/>
  <c r="H440" i="20"/>
  <c r="I440" i="20"/>
  <c r="K440" i="20" s="1"/>
  <c r="J440" i="20"/>
  <c r="G441" i="20"/>
  <c r="H441" i="20"/>
  <c r="I441" i="20"/>
  <c r="K441" i="20" s="1"/>
  <c r="J441" i="20"/>
  <c r="G442" i="20"/>
  <c r="H442" i="20"/>
  <c r="I442" i="20"/>
  <c r="K442" i="20" s="1"/>
  <c r="J442" i="20"/>
  <c r="G443" i="20"/>
  <c r="H443" i="20"/>
  <c r="I443" i="20"/>
  <c r="J443" i="20"/>
  <c r="K443" i="20"/>
  <c r="G444" i="20"/>
  <c r="H444" i="20"/>
  <c r="I444" i="20"/>
  <c r="K444" i="20" s="1"/>
  <c r="J444" i="20"/>
  <c r="G445" i="20"/>
  <c r="H445" i="20"/>
  <c r="I445" i="20"/>
  <c r="K445" i="20" s="1"/>
  <c r="J445" i="20"/>
  <c r="G446" i="20"/>
  <c r="H446" i="20"/>
  <c r="I446" i="20"/>
  <c r="J446" i="20"/>
  <c r="K446" i="20"/>
  <c r="G447" i="20"/>
  <c r="H447" i="20"/>
  <c r="I447" i="20"/>
  <c r="J447" i="20"/>
  <c r="K447" i="20"/>
  <c r="G448" i="20"/>
  <c r="H448" i="20"/>
  <c r="I448" i="20"/>
  <c r="K448" i="20" s="1"/>
  <c r="J448" i="20"/>
  <c r="G449" i="20"/>
  <c r="H449" i="20"/>
  <c r="I449" i="20"/>
  <c r="K449" i="20" s="1"/>
  <c r="J449" i="20"/>
  <c r="G450" i="20"/>
  <c r="H450" i="20"/>
  <c r="I450" i="20"/>
  <c r="J450" i="20"/>
  <c r="K450" i="20"/>
  <c r="G451" i="20"/>
  <c r="H451" i="20"/>
  <c r="I451" i="20"/>
  <c r="J451" i="20"/>
  <c r="K451" i="20"/>
  <c r="G452" i="20"/>
  <c r="H452" i="20"/>
  <c r="I452" i="20"/>
  <c r="K452" i="20" s="1"/>
  <c r="J452" i="20"/>
  <c r="G453" i="20"/>
  <c r="H453" i="20"/>
  <c r="I453" i="20"/>
  <c r="K453" i="20" s="1"/>
  <c r="J453" i="20"/>
  <c r="G454" i="20"/>
  <c r="H454" i="20"/>
  <c r="I454" i="20"/>
  <c r="J454" i="20"/>
  <c r="K454" i="20"/>
  <c r="G455" i="20"/>
  <c r="H455" i="20"/>
  <c r="I455" i="20"/>
  <c r="J455" i="20"/>
  <c r="K455" i="20"/>
  <c r="G456" i="20"/>
  <c r="H456" i="20"/>
  <c r="I456" i="20"/>
  <c r="K456" i="20" s="1"/>
  <c r="J456" i="20"/>
  <c r="G457" i="20"/>
  <c r="H457" i="20"/>
  <c r="I457" i="20"/>
  <c r="K457" i="20" s="1"/>
  <c r="J457" i="20"/>
  <c r="G458" i="20"/>
  <c r="H458" i="20"/>
  <c r="I458" i="20"/>
  <c r="J458" i="20"/>
  <c r="K458" i="20"/>
  <c r="G459" i="20"/>
  <c r="H459" i="20"/>
  <c r="I459" i="20"/>
  <c r="J459" i="20"/>
  <c r="K459" i="20"/>
  <c r="G460" i="20"/>
  <c r="H460" i="20"/>
  <c r="I460" i="20"/>
  <c r="K460" i="20" s="1"/>
  <c r="J460" i="20"/>
  <c r="G461" i="20"/>
  <c r="H461" i="20"/>
  <c r="I461" i="20"/>
  <c r="K461" i="20" s="1"/>
  <c r="J461" i="20"/>
  <c r="G462" i="20"/>
  <c r="H462" i="20"/>
  <c r="I462" i="20"/>
  <c r="J462" i="20"/>
  <c r="K462" i="20"/>
  <c r="G463" i="20"/>
  <c r="H463" i="20"/>
  <c r="I463" i="20"/>
  <c r="J463" i="20"/>
  <c r="K463" i="20"/>
  <c r="G464" i="20"/>
  <c r="H464" i="20"/>
  <c r="I464" i="20"/>
  <c r="K464" i="20" s="1"/>
  <c r="J464" i="20"/>
  <c r="G465" i="20"/>
  <c r="H465" i="20"/>
  <c r="I465" i="20"/>
  <c r="K465" i="20" s="1"/>
  <c r="J465" i="20"/>
  <c r="G466" i="20"/>
  <c r="H466" i="20"/>
  <c r="I466" i="20"/>
  <c r="J466" i="20"/>
  <c r="K466" i="20"/>
  <c r="G467" i="20"/>
  <c r="H467" i="20"/>
  <c r="I467" i="20"/>
  <c r="J467" i="20"/>
  <c r="K467" i="20"/>
  <c r="G468" i="20"/>
  <c r="H468" i="20"/>
  <c r="I468" i="20"/>
  <c r="K468" i="20" s="1"/>
  <c r="J468" i="20"/>
  <c r="G469" i="20"/>
  <c r="H469" i="20"/>
  <c r="I469" i="20"/>
  <c r="K469" i="20" s="1"/>
  <c r="J469" i="20"/>
  <c r="G470" i="20"/>
  <c r="H470" i="20"/>
  <c r="I470" i="20"/>
  <c r="J470" i="20"/>
  <c r="K470" i="20"/>
  <c r="G471" i="20"/>
  <c r="H471" i="20"/>
  <c r="I471" i="20"/>
  <c r="J471" i="20"/>
  <c r="K471" i="20"/>
  <c r="G472" i="20"/>
  <c r="H472" i="20"/>
  <c r="I472" i="20"/>
  <c r="K472" i="20" s="1"/>
  <c r="J472" i="20"/>
  <c r="G473" i="20"/>
  <c r="H473" i="20"/>
  <c r="I473" i="20"/>
  <c r="K473" i="20" s="1"/>
  <c r="J473" i="20"/>
  <c r="G474" i="20"/>
  <c r="H474" i="20"/>
  <c r="I474" i="20"/>
  <c r="J474" i="20"/>
  <c r="K474" i="20"/>
  <c r="G475" i="20"/>
  <c r="H475" i="20"/>
  <c r="I475" i="20"/>
  <c r="J475" i="20"/>
  <c r="K475" i="20"/>
  <c r="G476" i="20"/>
  <c r="H476" i="20"/>
  <c r="I476" i="20"/>
  <c r="K476" i="20" s="1"/>
  <c r="J476" i="20"/>
  <c r="G477" i="20"/>
  <c r="H477" i="20"/>
  <c r="I477" i="20"/>
  <c r="K477" i="20" s="1"/>
  <c r="J477" i="20"/>
  <c r="G478" i="20"/>
  <c r="H478" i="20"/>
  <c r="I478" i="20"/>
  <c r="J478" i="20"/>
  <c r="K478" i="20"/>
  <c r="G479" i="20"/>
  <c r="H479" i="20"/>
  <c r="I479" i="20"/>
  <c r="J479" i="20"/>
  <c r="K479" i="20"/>
  <c r="G480" i="20"/>
  <c r="H480" i="20"/>
  <c r="I480" i="20"/>
  <c r="K480" i="20" s="1"/>
  <c r="J480" i="20"/>
  <c r="G481" i="20"/>
  <c r="H481" i="20"/>
  <c r="I481" i="20"/>
  <c r="K481" i="20" s="1"/>
  <c r="J481" i="20"/>
  <c r="G482" i="20"/>
  <c r="H482" i="20"/>
  <c r="I482" i="20"/>
  <c r="J482" i="20"/>
  <c r="K482" i="20"/>
  <c r="G483" i="20"/>
  <c r="H483" i="20"/>
  <c r="I483" i="20"/>
  <c r="J483" i="20"/>
  <c r="K483" i="20"/>
  <c r="G484" i="20"/>
  <c r="H484" i="20"/>
  <c r="I484" i="20"/>
  <c r="K484" i="20" s="1"/>
  <c r="J484" i="20"/>
  <c r="G485" i="20"/>
  <c r="H485" i="20"/>
  <c r="I485" i="20"/>
  <c r="K485" i="20" s="1"/>
  <c r="J485" i="20"/>
  <c r="G486" i="20"/>
  <c r="H486" i="20"/>
  <c r="I486" i="20"/>
  <c r="J486" i="20"/>
  <c r="K486" i="20"/>
  <c r="G487" i="20"/>
  <c r="H487" i="20"/>
  <c r="I487" i="20"/>
  <c r="J487" i="20"/>
  <c r="K487" i="20"/>
  <c r="G488" i="20"/>
  <c r="H488" i="20"/>
  <c r="I488" i="20"/>
  <c r="K488" i="20" s="1"/>
  <c r="J488" i="20"/>
  <c r="G489" i="20"/>
  <c r="H489" i="20"/>
  <c r="I489" i="20"/>
  <c r="K489" i="20" s="1"/>
  <c r="J489" i="20"/>
  <c r="G490" i="20"/>
  <c r="H490" i="20"/>
  <c r="I490" i="20"/>
  <c r="J490" i="20"/>
  <c r="K490" i="20"/>
  <c r="G491" i="20"/>
  <c r="H491" i="20"/>
  <c r="I491" i="20"/>
  <c r="J491" i="20"/>
  <c r="K491" i="20"/>
  <c r="G492" i="20"/>
  <c r="H492" i="20"/>
  <c r="I492" i="20"/>
  <c r="K492" i="20" s="1"/>
  <c r="J492" i="20"/>
  <c r="G493" i="20"/>
  <c r="H493" i="20"/>
  <c r="I493" i="20"/>
  <c r="K493" i="20" s="1"/>
  <c r="J493" i="20"/>
  <c r="G494" i="20"/>
  <c r="H494" i="20"/>
  <c r="I494" i="20"/>
  <c r="J494" i="20"/>
  <c r="K494" i="20"/>
  <c r="G495" i="20"/>
  <c r="H495" i="20"/>
  <c r="I495" i="20"/>
  <c r="J495" i="20"/>
  <c r="K495" i="20"/>
  <c r="G496" i="20"/>
  <c r="H496" i="20"/>
  <c r="I496" i="20"/>
  <c r="K496" i="20" s="1"/>
  <c r="J496" i="20"/>
  <c r="G497" i="20"/>
  <c r="H497" i="20"/>
  <c r="I497" i="20"/>
  <c r="K497" i="20" s="1"/>
  <c r="J497" i="20"/>
  <c r="G498" i="20"/>
  <c r="H498" i="20"/>
  <c r="I498" i="20"/>
  <c r="J498" i="20"/>
  <c r="K498" i="20"/>
  <c r="G499" i="20"/>
  <c r="H499" i="20"/>
  <c r="I499" i="20"/>
  <c r="J499" i="20"/>
  <c r="K499" i="20"/>
  <c r="G500" i="20"/>
  <c r="H500" i="20"/>
  <c r="I500" i="20"/>
  <c r="K500" i="20" s="1"/>
  <c r="J500" i="20"/>
  <c r="G501" i="20"/>
  <c r="H501" i="20"/>
  <c r="I501" i="20"/>
  <c r="K501" i="20" s="1"/>
  <c r="J501" i="20"/>
  <c r="G502" i="20"/>
  <c r="H502" i="20"/>
  <c r="I502" i="20"/>
  <c r="J502" i="20"/>
  <c r="K502" i="20"/>
  <c r="G503" i="20"/>
  <c r="H503" i="20"/>
  <c r="I503" i="20"/>
  <c r="J503" i="20"/>
  <c r="K503" i="20"/>
  <c r="G504" i="20"/>
  <c r="H504" i="20"/>
  <c r="I504" i="20"/>
  <c r="K504" i="20" s="1"/>
  <c r="J504" i="20"/>
  <c r="G505" i="20"/>
  <c r="H505" i="20"/>
  <c r="I505" i="20"/>
  <c r="K505" i="20" s="1"/>
  <c r="J505" i="20"/>
  <c r="G506" i="20"/>
  <c r="H506" i="20"/>
  <c r="I506" i="20"/>
  <c r="J506" i="20"/>
  <c r="K506" i="20"/>
  <c r="G507" i="20"/>
  <c r="H507" i="20"/>
  <c r="I507" i="20"/>
  <c r="J507" i="20"/>
  <c r="K507" i="20"/>
  <c r="G3" i="19"/>
  <c r="H3" i="19"/>
  <c r="I3" i="19"/>
  <c r="K3" i="19" s="1"/>
  <c r="J3" i="19"/>
  <c r="G4" i="19"/>
  <c r="H4" i="19"/>
  <c r="I4" i="19"/>
  <c r="K4" i="19" s="1"/>
  <c r="J4" i="19"/>
  <c r="G5" i="19"/>
  <c r="H5" i="19"/>
  <c r="I5" i="19"/>
  <c r="K5" i="19" s="1"/>
  <c r="J5" i="19"/>
  <c r="G6" i="19"/>
  <c r="H6" i="19"/>
  <c r="I6" i="19"/>
  <c r="J6" i="19"/>
  <c r="K6" i="19"/>
  <c r="G7" i="19"/>
  <c r="H7" i="19"/>
  <c r="I7" i="19"/>
  <c r="K7" i="19" s="1"/>
  <c r="J7" i="19"/>
  <c r="G8" i="19"/>
  <c r="H8" i="19"/>
  <c r="I8" i="19"/>
  <c r="K8" i="19" s="1"/>
  <c r="J8" i="19"/>
  <c r="G9" i="19"/>
  <c r="H9" i="19"/>
  <c r="I9" i="19"/>
  <c r="K9" i="19" s="1"/>
  <c r="J9" i="19"/>
  <c r="G10" i="19"/>
  <c r="H10" i="19"/>
  <c r="I10" i="19"/>
  <c r="J10" i="19"/>
  <c r="K10" i="19"/>
  <c r="G11" i="19"/>
  <c r="H11" i="19"/>
  <c r="I11" i="19"/>
  <c r="K11" i="19" s="1"/>
  <c r="J11" i="19"/>
  <c r="G12" i="19"/>
  <c r="H12" i="19"/>
  <c r="I12" i="19"/>
  <c r="K12" i="19" s="1"/>
  <c r="J12" i="19"/>
  <c r="G13" i="19"/>
  <c r="H13" i="19"/>
  <c r="I13" i="19"/>
  <c r="K13" i="19" s="1"/>
  <c r="J13" i="19"/>
  <c r="G14" i="19"/>
  <c r="H14" i="19"/>
  <c r="I14" i="19"/>
  <c r="J14" i="19"/>
  <c r="K14" i="19"/>
  <c r="G15" i="19"/>
  <c r="H15" i="19"/>
  <c r="I15" i="19"/>
  <c r="J15" i="19"/>
  <c r="K15" i="19"/>
  <c r="G16" i="19"/>
  <c r="H16" i="19"/>
  <c r="I16" i="19"/>
  <c r="K16" i="19" s="1"/>
  <c r="J16" i="19"/>
  <c r="G17" i="19"/>
  <c r="H17" i="19"/>
  <c r="I17" i="19"/>
  <c r="K17" i="19" s="1"/>
  <c r="J17" i="19"/>
  <c r="G18" i="19"/>
  <c r="H18" i="19"/>
  <c r="I18" i="19"/>
  <c r="J18" i="19"/>
  <c r="K18" i="19"/>
  <c r="G19" i="19"/>
  <c r="H19" i="19"/>
  <c r="I19" i="19"/>
  <c r="J19" i="19"/>
  <c r="K19" i="19"/>
  <c r="G20" i="19"/>
  <c r="H20" i="19"/>
  <c r="I20" i="19"/>
  <c r="K20" i="19" s="1"/>
  <c r="J20" i="19"/>
  <c r="G21" i="19"/>
  <c r="H21" i="19"/>
  <c r="I21" i="19"/>
  <c r="K21" i="19" s="1"/>
  <c r="J21" i="19"/>
  <c r="G22" i="19"/>
  <c r="H22" i="19"/>
  <c r="I22" i="19"/>
  <c r="J22" i="19"/>
  <c r="K22" i="19"/>
  <c r="G23" i="19"/>
  <c r="H23" i="19"/>
  <c r="I23" i="19"/>
  <c r="J23" i="19"/>
  <c r="K23" i="19"/>
  <c r="G24" i="19"/>
  <c r="H24" i="19"/>
  <c r="I24" i="19"/>
  <c r="K24" i="19" s="1"/>
  <c r="J24" i="19"/>
  <c r="G25" i="19"/>
  <c r="H25" i="19"/>
  <c r="I25" i="19"/>
  <c r="K25" i="19" s="1"/>
  <c r="J25" i="19"/>
  <c r="G26" i="19"/>
  <c r="H26" i="19"/>
  <c r="I26" i="19"/>
  <c r="J26" i="19"/>
  <c r="K26" i="19"/>
  <c r="G27" i="19"/>
  <c r="H27" i="19"/>
  <c r="I27" i="19"/>
  <c r="J27" i="19"/>
  <c r="K27" i="19"/>
  <c r="G28" i="19"/>
  <c r="H28" i="19"/>
  <c r="I28" i="19"/>
  <c r="K28" i="19" s="1"/>
  <c r="J28" i="19"/>
  <c r="G29" i="19"/>
  <c r="H29" i="19"/>
  <c r="I29" i="19"/>
  <c r="K29" i="19" s="1"/>
  <c r="J29" i="19"/>
  <c r="G30" i="19"/>
  <c r="H30" i="19"/>
  <c r="I30" i="19"/>
  <c r="J30" i="19"/>
  <c r="K30" i="19"/>
  <c r="G31" i="19"/>
  <c r="H31" i="19"/>
  <c r="I31" i="19"/>
  <c r="J31" i="19"/>
  <c r="K31" i="19"/>
  <c r="G32" i="19"/>
  <c r="H32" i="19"/>
  <c r="I32" i="19"/>
  <c r="K32" i="19" s="1"/>
  <c r="J32" i="19"/>
  <c r="G33" i="19"/>
  <c r="H33" i="19"/>
  <c r="I33" i="19"/>
  <c r="K33" i="19" s="1"/>
  <c r="J33" i="19"/>
  <c r="G34" i="19"/>
  <c r="H34" i="19"/>
  <c r="I34" i="19"/>
  <c r="J34" i="19"/>
  <c r="K34" i="19"/>
  <c r="G35" i="19"/>
  <c r="H35" i="19"/>
  <c r="I35" i="19"/>
  <c r="K35" i="19" s="1"/>
  <c r="J35" i="19"/>
  <c r="G36" i="19"/>
  <c r="H36" i="19"/>
  <c r="I36" i="19"/>
  <c r="K36" i="19" s="1"/>
  <c r="J36" i="19"/>
  <c r="G37" i="19"/>
  <c r="H37" i="19"/>
  <c r="I37" i="19"/>
  <c r="K37" i="19" s="1"/>
  <c r="J37" i="19"/>
  <c r="G38" i="19"/>
  <c r="H38" i="19"/>
  <c r="I38" i="19"/>
  <c r="J38" i="19"/>
  <c r="K38" i="19"/>
  <c r="G39" i="19"/>
  <c r="H39" i="19"/>
  <c r="I39" i="19"/>
  <c r="J39" i="19"/>
  <c r="K39" i="19"/>
  <c r="G40" i="19"/>
  <c r="H40" i="19"/>
  <c r="I40" i="19"/>
  <c r="K40" i="19" s="1"/>
  <c r="J40" i="19"/>
  <c r="G41" i="19"/>
  <c r="H41" i="19"/>
  <c r="I41" i="19"/>
  <c r="K41" i="19" s="1"/>
  <c r="J41" i="19"/>
  <c r="G42" i="19"/>
  <c r="H42" i="19"/>
  <c r="I42" i="19"/>
  <c r="J42" i="19"/>
  <c r="K42" i="19"/>
  <c r="G43" i="19"/>
  <c r="H43" i="19"/>
  <c r="I43" i="19"/>
  <c r="J43" i="19"/>
  <c r="K43" i="19"/>
  <c r="G44" i="19"/>
  <c r="H44" i="19"/>
  <c r="I44" i="19"/>
  <c r="K44" i="19" s="1"/>
  <c r="J44" i="19"/>
  <c r="G45" i="19"/>
  <c r="H45" i="19"/>
  <c r="I45" i="19"/>
  <c r="K45" i="19" s="1"/>
  <c r="J45" i="19"/>
  <c r="G46" i="19"/>
  <c r="H46" i="19"/>
  <c r="I46" i="19"/>
  <c r="J46" i="19"/>
  <c r="K46" i="19"/>
  <c r="G47" i="19"/>
  <c r="H47" i="19"/>
  <c r="I47" i="19"/>
  <c r="K47" i="19" s="1"/>
  <c r="J47" i="19"/>
  <c r="G48" i="19"/>
  <c r="H48" i="19"/>
  <c r="I48" i="19"/>
  <c r="K48" i="19" s="1"/>
  <c r="J48" i="19"/>
  <c r="G49" i="19"/>
  <c r="H49" i="19"/>
  <c r="I49" i="19"/>
  <c r="K49" i="19" s="1"/>
  <c r="J49" i="19"/>
  <c r="G50" i="19"/>
  <c r="H50" i="19"/>
  <c r="I50" i="19"/>
  <c r="J50" i="19"/>
  <c r="K50" i="19"/>
  <c r="G51" i="19"/>
  <c r="H51" i="19"/>
  <c r="I51" i="19"/>
  <c r="K51" i="19" s="1"/>
  <c r="J51" i="19"/>
  <c r="G52" i="19"/>
  <c r="H52" i="19"/>
  <c r="I52" i="19"/>
  <c r="K52" i="19" s="1"/>
  <c r="J52" i="19"/>
  <c r="G53" i="19"/>
  <c r="H53" i="19"/>
  <c r="I53" i="19"/>
  <c r="K53" i="19" s="1"/>
  <c r="J53" i="19"/>
  <c r="G54" i="19"/>
  <c r="H54" i="19"/>
  <c r="I54" i="19"/>
  <c r="J54" i="19"/>
  <c r="K54" i="19"/>
  <c r="G55" i="19"/>
  <c r="H55" i="19"/>
  <c r="I55" i="19"/>
  <c r="K55" i="19" s="1"/>
  <c r="J55" i="19"/>
  <c r="G56" i="19"/>
  <c r="H56" i="19"/>
  <c r="I56" i="19"/>
  <c r="K56" i="19" s="1"/>
  <c r="J56" i="19"/>
  <c r="G57" i="19"/>
  <c r="H57" i="19"/>
  <c r="I57" i="19"/>
  <c r="K57" i="19" s="1"/>
  <c r="J57" i="19"/>
  <c r="G58" i="19"/>
  <c r="H58" i="19"/>
  <c r="I58" i="19"/>
  <c r="J58" i="19"/>
  <c r="K58" i="19"/>
  <c r="G59" i="19"/>
  <c r="H59" i="19"/>
  <c r="I59" i="19"/>
  <c r="K59" i="19" s="1"/>
  <c r="J59" i="19"/>
  <c r="G60" i="19"/>
  <c r="H60" i="19"/>
  <c r="I60" i="19"/>
  <c r="K60" i="19" s="1"/>
  <c r="J60" i="19"/>
  <c r="G61" i="19"/>
  <c r="H61" i="19"/>
  <c r="I61" i="19"/>
  <c r="K61" i="19" s="1"/>
  <c r="J61" i="19"/>
  <c r="G62" i="19"/>
  <c r="H62" i="19"/>
  <c r="I62" i="19"/>
  <c r="J62" i="19"/>
  <c r="K62" i="19"/>
  <c r="G63" i="19"/>
  <c r="H63" i="19"/>
  <c r="I63" i="19"/>
  <c r="K63" i="19" s="1"/>
  <c r="J63" i="19"/>
  <c r="G64" i="19"/>
  <c r="H64" i="19"/>
  <c r="I64" i="19"/>
  <c r="K64" i="19" s="1"/>
  <c r="J64" i="19"/>
  <c r="G65" i="19"/>
  <c r="H65" i="19"/>
  <c r="I65" i="19"/>
  <c r="K65" i="19" s="1"/>
  <c r="J65" i="19"/>
  <c r="G66" i="19"/>
  <c r="H66" i="19"/>
  <c r="I66" i="19"/>
  <c r="J66" i="19"/>
  <c r="K66" i="19"/>
  <c r="G67" i="19"/>
  <c r="H67" i="19"/>
  <c r="I67" i="19"/>
  <c r="K67" i="19" s="1"/>
  <c r="J67" i="19"/>
  <c r="G68" i="19"/>
  <c r="H68" i="19"/>
  <c r="I68" i="19"/>
  <c r="K68" i="19" s="1"/>
  <c r="J68" i="19"/>
  <c r="G69" i="19"/>
  <c r="H69" i="19"/>
  <c r="I69" i="19"/>
  <c r="K69" i="19" s="1"/>
  <c r="J69" i="19"/>
  <c r="G70" i="19"/>
  <c r="H70" i="19"/>
  <c r="I70" i="19"/>
  <c r="J70" i="19"/>
  <c r="K70" i="19"/>
  <c r="G71" i="19"/>
  <c r="H71" i="19"/>
  <c r="I71" i="19"/>
  <c r="K71" i="19" s="1"/>
  <c r="J71" i="19"/>
  <c r="G72" i="19"/>
  <c r="H72" i="19"/>
  <c r="I72" i="19"/>
  <c r="K72" i="19" s="1"/>
  <c r="J72" i="19"/>
  <c r="G73" i="19"/>
  <c r="H73" i="19"/>
  <c r="I73" i="19"/>
  <c r="K73" i="19" s="1"/>
  <c r="J73" i="19"/>
  <c r="G74" i="19"/>
  <c r="H74" i="19"/>
  <c r="I74" i="19"/>
  <c r="J74" i="19"/>
  <c r="K74" i="19"/>
  <c r="G75" i="19"/>
  <c r="H75" i="19"/>
  <c r="I75" i="19"/>
  <c r="K75" i="19" s="1"/>
  <c r="J75" i="19"/>
  <c r="G76" i="19"/>
  <c r="H76" i="19"/>
  <c r="I76" i="19"/>
  <c r="K76" i="19" s="1"/>
  <c r="J76" i="19"/>
  <c r="G77" i="19"/>
  <c r="H77" i="19"/>
  <c r="I77" i="19"/>
  <c r="K77" i="19" s="1"/>
  <c r="J77" i="19"/>
  <c r="G78" i="19"/>
  <c r="H78" i="19"/>
  <c r="I78" i="19"/>
  <c r="J78" i="19"/>
  <c r="K78" i="19"/>
  <c r="G79" i="19"/>
  <c r="H79" i="19"/>
  <c r="I79" i="19"/>
  <c r="J79" i="19"/>
  <c r="K79" i="19"/>
  <c r="G80" i="19"/>
  <c r="H80" i="19"/>
  <c r="I80" i="19"/>
  <c r="K80" i="19" s="1"/>
  <c r="J80" i="19"/>
  <c r="G81" i="19"/>
  <c r="H81" i="19"/>
  <c r="I81" i="19"/>
  <c r="K81" i="19" s="1"/>
  <c r="J81" i="19"/>
  <c r="G82" i="19"/>
  <c r="H82" i="19"/>
  <c r="I82" i="19"/>
  <c r="J82" i="19"/>
  <c r="K82" i="19"/>
  <c r="G83" i="19"/>
  <c r="H83" i="19"/>
  <c r="I83" i="19"/>
  <c r="J83" i="19"/>
  <c r="K83" i="19"/>
  <c r="G84" i="19"/>
  <c r="H84" i="19"/>
  <c r="I84" i="19"/>
  <c r="K84" i="19" s="1"/>
  <c r="J84" i="19"/>
  <c r="G85" i="19"/>
  <c r="H85" i="19"/>
  <c r="I85" i="19"/>
  <c r="K85" i="19" s="1"/>
  <c r="J85" i="19"/>
  <c r="G86" i="19"/>
  <c r="H86" i="19"/>
  <c r="I86" i="19"/>
  <c r="J86" i="19"/>
  <c r="K86" i="19"/>
  <c r="G87" i="19"/>
  <c r="H87" i="19"/>
  <c r="I87" i="19"/>
  <c r="J87" i="19"/>
  <c r="K87" i="19"/>
  <c r="G88" i="19"/>
  <c r="H88" i="19"/>
  <c r="I88" i="19"/>
  <c r="K88" i="19" s="1"/>
  <c r="J88" i="19"/>
  <c r="G89" i="19"/>
  <c r="H89" i="19"/>
  <c r="I89" i="19"/>
  <c r="K89" i="19" s="1"/>
  <c r="J89" i="19"/>
  <c r="G90" i="19"/>
  <c r="H90" i="19"/>
  <c r="I90" i="19"/>
  <c r="J90" i="19"/>
  <c r="K90" i="19"/>
  <c r="G91" i="19"/>
  <c r="H91" i="19"/>
  <c r="I91" i="19"/>
  <c r="J91" i="19"/>
  <c r="K91" i="19"/>
  <c r="G92" i="19"/>
  <c r="H92" i="19"/>
  <c r="I92" i="19"/>
  <c r="K92" i="19" s="1"/>
  <c r="J92" i="19"/>
  <c r="G93" i="19"/>
  <c r="H93" i="19"/>
  <c r="I93" i="19"/>
  <c r="K93" i="19" s="1"/>
  <c r="J93" i="19"/>
  <c r="G94" i="19"/>
  <c r="H94" i="19"/>
  <c r="I94" i="19"/>
  <c r="J94" i="19"/>
  <c r="K94" i="19"/>
  <c r="G95" i="19"/>
  <c r="H95" i="19"/>
  <c r="I95" i="19"/>
  <c r="J95" i="19"/>
  <c r="K95" i="19"/>
  <c r="G96" i="19"/>
  <c r="H96" i="19"/>
  <c r="I96" i="19"/>
  <c r="K96" i="19" s="1"/>
  <c r="J96" i="19"/>
  <c r="G97" i="19"/>
  <c r="H97" i="19"/>
  <c r="I97" i="19"/>
  <c r="K97" i="19" s="1"/>
  <c r="J97" i="19"/>
  <c r="G98" i="19"/>
  <c r="H98" i="19"/>
  <c r="I98" i="19"/>
  <c r="J98" i="19"/>
  <c r="K98" i="19"/>
  <c r="G99" i="19"/>
  <c r="H99" i="19"/>
  <c r="I99" i="19"/>
  <c r="J99" i="19"/>
  <c r="K99" i="19"/>
  <c r="G100" i="19"/>
  <c r="H100" i="19"/>
  <c r="I100" i="19"/>
  <c r="K100" i="19" s="1"/>
  <c r="J100" i="19"/>
  <c r="G101" i="19"/>
  <c r="H101" i="19"/>
  <c r="I101" i="19"/>
  <c r="K101" i="19" s="1"/>
  <c r="J101" i="19"/>
  <c r="G102" i="19"/>
  <c r="H102" i="19"/>
  <c r="I102" i="19"/>
  <c r="J102" i="19"/>
  <c r="K102" i="19"/>
  <c r="G103" i="19"/>
  <c r="H103" i="19"/>
  <c r="I103" i="19"/>
  <c r="J103" i="19"/>
  <c r="K103" i="19"/>
  <c r="G104" i="19"/>
  <c r="H104" i="19"/>
  <c r="I104" i="19"/>
  <c r="K104" i="19" s="1"/>
  <c r="J104" i="19"/>
  <c r="G105" i="19"/>
  <c r="H105" i="19"/>
  <c r="I105" i="19"/>
  <c r="K105" i="19" s="1"/>
  <c r="J105" i="19"/>
  <c r="G106" i="19"/>
  <c r="H106" i="19"/>
  <c r="I106" i="19"/>
  <c r="J106" i="19"/>
  <c r="K106" i="19"/>
  <c r="G107" i="19"/>
  <c r="H107" i="19"/>
  <c r="I107" i="19"/>
  <c r="J107" i="19"/>
  <c r="K107" i="19"/>
  <c r="G108" i="19"/>
  <c r="H108" i="19"/>
  <c r="I108" i="19"/>
  <c r="K108" i="19" s="1"/>
  <c r="J108" i="19"/>
  <c r="G109" i="19"/>
  <c r="H109" i="19"/>
  <c r="I109" i="19"/>
  <c r="K109" i="19" s="1"/>
  <c r="J109" i="19"/>
  <c r="G110" i="19"/>
  <c r="H110" i="19"/>
  <c r="I110" i="19"/>
  <c r="J110" i="19"/>
  <c r="K110" i="19"/>
  <c r="G111" i="19"/>
  <c r="H111" i="19"/>
  <c r="I111" i="19"/>
  <c r="J111" i="19"/>
  <c r="K111" i="19"/>
  <c r="G112" i="19"/>
  <c r="H112" i="19"/>
  <c r="I112" i="19"/>
  <c r="K112" i="19" s="1"/>
  <c r="J112" i="19"/>
  <c r="G113" i="19"/>
  <c r="H113" i="19"/>
  <c r="I113" i="19"/>
  <c r="K113" i="19" s="1"/>
  <c r="J113" i="19"/>
  <c r="G114" i="19"/>
  <c r="H114" i="19"/>
  <c r="I114" i="19"/>
  <c r="J114" i="19"/>
  <c r="K114" i="19"/>
  <c r="G115" i="19"/>
  <c r="H115" i="19"/>
  <c r="I115" i="19"/>
  <c r="J115" i="19"/>
  <c r="K115" i="19"/>
  <c r="G116" i="19"/>
  <c r="H116" i="19"/>
  <c r="I116" i="19"/>
  <c r="K116" i="19" s="1"/>
  <c r="J116" i="19"/>
  <c r="G117" i="19"/>
  <c r="H117" i="19"/>
  <c r="I117" i="19"/>
  <c r="K117" i="19" s="1"/>
  <c r="J117" i="19"/>
  <c r="G118" i="19"/>
  <c r="H118" i="19"/>
  <c r="I118" i="19"/>
  <c r="J118" i="19"/>
  <c r="K118" i="19"/>
  <c r="G119" i="19"/>
  <c r="H119" i="19"/>
  <c r="I119" i="19"/>
  <c r="J119" i="19"/>
  <c r="K119" i="19"/>
  <c r="G120" i="19"/>
  <c r="H120" i="19"/>
  <c r="I120" i="19"/>
  <c r="K120" i="19" s="1"/>
  <c r="J120" i="19"/>
  <c r="G121" i="19"/>
  <c r="H121" i="19"/>
  <c r="I121" i="19"/>
  <c r="K121" i="19" s="1"/>
  <c r="J121" i="19"/>
  <c r="G122" i="19"/>
  <c r="H122" i="19"/>
  <c r="I122" i="19"/>
  <c r="J122" i="19"/>
  <c r="K122" i="19"/>
  <c r="G123" i="19"/>
  <c r="H123" i="19"/>
  <c r="I123" i="19"/>
  <c r="J123" i="19"/>
  <c r="K123" i="19"/>
  <c r="G124" i="19"/>
  <c r="H124" i="19"/>
  <c r="I124" i="19"/>
  <c r="K124" i="19" s="1"/>
  <c r="J124" i="19"/>
  <c r="G125" i="19"/>
  <c r="H125" i="19"/>
  <c r="I125" i="19"/>
  <c r="K125" i="19" s="1"/>
  <c r="J125" i="19"/>
  <c r="G126" i="19"/>
  <c r="H126" i="19"/>
  <c r="I126" i="19"/>
  <c r="J126" i="19"/>
  <c r="K126" i="19"/>
  <c r="G127" i="19"/>
  <c r="H127" i="19"/>
  <c r="I127" i="19"/>
  <c r="J127" i="19"/>
  <c r="K127" i="19"/>
  <c r="G128" i="19"/>
  <c r="H128" i="19"/>
  <c r="I128" i="19"/>
  <c r="K128" i="19" s="1"/>
  <c r="J128" i="19"/>
  <c r="G129" i="19"/>
  <c r="H129" i="19"/>
  <c r="I129" i="19"/>
  <c r="K129" i="19" s="1"/>
  <c r="J129" i="19"/>
  <c r="G130" i="19"/>
  <c r="H130" i="19"/>
  <c r="I130" i="19"/>
  <c r="J130" i="19"/>
  <c r="K130" i="19"/>
  <c r="G131" i="19"/>
  <c r="H131" i="19"/>
  <c r="I131" i="19"/>
  <c r="J131" i="19"/>
  <c r="K131" i="19"/>
  <c r="G132" i="19"/>
  <c r="H132" i="19"/>
  <c r="I132" i="19"/>
  <c r="K132" i="19" s="1"/>
  <c r="J132" i="19"/>
  <c r="G133" i="19"/>
  <c r="H133" i="19"/>
  <c r="I133" i="19"/>
  <c r="K133" i="19" s="1"/>
  <c r="J133" i="19"/>
  <c r="G134" i="19"/>
  <c r="H134" i="19"/>
  <c r="I134" i="19"/>
  <c r="J134" i="19"/>
  <c r="K134" i="19"/>
  <c r="G135" i="19"/>
  <c r="H135" i="19"/>
  <c r="I135" i="19"/>
  <c r="J135" i="19"/>
  <c r="K135" i="19"/>
  <c r="G136" i="19"/>
  <c r="H136" i="19"/>
  <c r="I136" i="19"/>
  <c r="K136" i="19" s="1"/>
  <c r="J136" i="19"/>
  <c r="G137" i="19"/>
  <c r="H137" i="19"/>
  <c r="I137" i="19"/>
  <c r="K137" i="19" s="1"/>
  <c r="J137" i="19"/>
  <c r="G138" i="19"/>
  <c r="H138" i="19"/>
  <c r="I138" i="19"/>
  <c r="J138" i="19"/>
  <c r="K138" i="19"/>
  <c r="G139" i="19"/>
  <c r="H139" i="19"/>
  <c r="I139" i="19"/>
  <c r="J139" i="19"/>
  <c r="K139" i="19"/>
  <c r="G140" i="19"/>
  <c r="H140" i="19"/>
  <c r="I140" i="19"/>
  <c r="K140" i="19" s="1"/>
  <c r="J140" i="19"/>
  <c r="G141" i="19"/>
  <c r="H141" i="19"/>
  <c r="I141" i="19"/>
  <c r="K141" i="19" s="1"/>
  <c r="J141" i="19"/>
  <c r="G142" i="19"/>
  <c r="H142" i="19"/>
  <c r="I142" i="19"/>
  <c r="J142" i="19"/>
  <c r="K142" i="19"/>
  <c r="G143" i="19"/>
  <c r="H143" i="19"/>
  <c r="I143" i="19"/>
  <c r="J143" i="19"/>
  <c r="K143" i="19"/>
  <c r="G144" i="19"/>
  <c r="H144" i="19"/>
  <c r="I144" i="19"/>
  <c r="K144" i="19" s="1"/>
  <c r="J144" i="19"/>
  <c r="G145" i="19"/>
  <c r="H145" i="19"/>
  <c r="I145" i="19"/>
  <c r="K145" i="19" s="1"/>
  <c r="J145" i="19"/>
  <c r="G146" i="19"/>
  <c r="H146" i="19"/>
  <c r="I146" i="19"/>
  <c r="J146" i="19"/>
  <c r="K146" i="19"/>
  <c r="G147" i="19"/>
  <c r="H147" i="19"/>
  <c r="I147" i="19"/>
  <c r="J147" i="19"/>
  <c r="K147" i="19"/>
  <c r="G148" i="19"/>
  <c r="H148" i="19"/>
  <c r="I148" i="19"/>
  <c r="K148" i="19" s="1"/>
  <c r="J148" i="19"/>
  <c r="G149" i="19"/>
  <c r="H149" i="19"/>
  <c r="I149" i="19"/>
  <c r="K149" i="19" s="1"/>
  <c r="J149" i="19"/>
  <c r="G150" i="19"/>
  <c r="H150" i="19"/>
  <c r="I150" i="19"/>
  <c r="J150" i="19"/>
  <c r="K150" i="19"/>
  <c r="G151" i="19"/>
  <c r="H151" i="19"/>
  <c r="I151" i="19"/>
  <c r="J151" i="19"/>
  <c r="K151" i="19"/>
  <c r="G152" i="19"/>
  <c r="H152" i="19"/>
  <c r="I152" i="19"/>
  <c r="K152" i="19" s="1"/>
  <c r="J152" i="19"/>
  <c r="G153" i="19"/>
  <c r="H153" i="19"/>
  <c r="I153" i="19"/>
  <c r="K153" i="19" s="1"/>
  <c r="J153" i="19"/>
  <c r="G154" i="19"/>
  <c r="H154" i="19"/>
  <c r="I154" i="19"/>
  <c r="J154" i="19"/>
  <c r="K154" i="19"/>
  <c r="G155" i="19"/>
  <c r="H155" i="19"/>
  <c r="I155" i="19"/>
  <c r="J155" i="19"/>
  <c r="K155" i="19"/>
  <c r="G156" i="19"/>
  <c r="H156" i="19"/>
  <c r="I156" i="19"/>
  <c r="K156" i="19" s="1"/>
  <c r="J156" i="19"/>
  <c r="G157" i="19"/>
  <c r="H157" i="19"/>
  <c r="I157" i="19"/>
  <c r="K157" i="19" s="1"/>
  <c r="J157" i="19"/>
  <c r="G158" i="19"/>
  <c r="H158" i="19"/>
  <c r="I158" i="19"/>
  <c r="J158" i="19"/>
  <c r="K158" i="19"/>
  <c r="G159" i="19"/>
  <c r="H159" i="19"/>
  <c r="I159" i="19"/>
  <c r="J159" i="19"/>
  <c r="K159" i="19"/>
  <c r="G160" i="19"/>
  <c r="H160" i="19"/>
  <c r="I160" i="19"/>
  <c r="K160" i="19" s="1"/>
  <c r="J160" i="19"/>
  <c r="G161" i="19"/>
  <c r="H161" i="19"/>
  <c r="I161" i="19"/>
  <c r="K161" i="19" s="1"/>
  <c r="J161" i="19"/>
  <c r="G162" i="19"/>
  <c r="H162" i="19"/>
  <c r="I162" i="19"/>
  <c r="J162" i="19"/>
  <c r="K162" i="19"/>
  <c r="G163" i="19"/>
  <c r="H163" i="19"/>
  <c r="I163" i="19"/>
  <c r="J163" i="19"/>
  <c r="K163" i="19"/>
  <c r="G164" i="19"/>
  <c r="H164" i="19"/>
  <c r="I164" i="19"/>
  <c r="K164" i="19" s="1"/>
  <c r="J164" i="19"/>
  <c r="G165" i="19"/>
  <c r="H165" i="19"/>
  <c r="I165" i="19"/>
  <c r="K165" i="19" s="1"/>
  <c r="J165" i="19"/>
  <c r="G166" i="19"/>
  <c r="H166" i="19"/>
  <c r="I166" i="19"/>
  <c r="K166" i="19" s="1"/>
  <c r="J166" i="19"/>
  <c r="G167" i="19"/>
  <c r="H167" i="19"/>
  <c r="I167" i="19"/>
  <c r="J167" i="19"/>
  <c r="K167" i="19"/>
  <c r="G168" i="19"/>
  <c r="H168" i="19"/>
  <c r="I168" i="19"/>
  <c r="J168" i="19"/>
  <c r="K168" i="19"/>
  <c r="G169" i="19"/>
  <c r="H169" i="19"/>
  <c r="I169" i="19"/>
  <c r="K169" i="19" s="1"/>
  <c r="J169" i="19"/>
  <c r="G170" i="19"/>
  <c r="H170" i="19"/>
  <c r="I170" i="19"/>
  <c r="K170" i="19" s="1"/>
  <c r="J170" i="19"/>
  <c r="G171" i="19"/>
  <c r="H171" i="19"/>
  <c r="I171" i="19"/>
  <c r="J171" i="19"/>
  <c r="K171" i="19"/>
  <c r="G172" i="19"/>
  <c r="H172" i="19"/>
  <c r="I172" i="19"/>
  <c r="J172" i="19"/>
  <c r="K172" i="19"/>
  <c r="G173" i="19"/>
  <c r="H173" i="19"/>
  <c r="I173" i="19"/>
  <c r="K173" i="19" s="1"/>
  <c r="J173" i="19"/>
  <c r="G174" i="19"/>
  <c r="H174" i="19"/>
  <c r="I174" i="19"/>
  <c r="J174" i="19"/>
  <c r="K174" i="19"/>
  <c r="G175" i="19"/>
  <c r="H175" i="19"/>
  <c r="I175" i="19"/>
  <c r="J175" i="19"/>
  <c r="K175" i="19"/>
  <c r="G176" i="19"/>
  <c r="H176" i="19"/>
  <c r="I176" i="19"/>
  <c r="K176" i="19" s="1"/>
  <c r="J176" i="19"/>
  <c r="G177" i="19"/>
  <c r="H177" i="19"/>
  <c r="I177" i="19"/>
  <c r="K177" i="19" s="1"/>
  <c r="J177" i="19"/>
  <c r="G178" i="19"/>
  <c r="H178" i="19"/>
  <c r="I178" i="19"/>
  <c r="J178" i="19"/>
  <c r="K178" i="19"/>
  <c r="G179" i="19"/>
  <c r="H179" i="19"/>
  <c r="I179" i="19"/>
  <c r="J179" i="19"/>
  <c r="K179" i="19"/>
  <c r="G180" i="19"/>
  <c r="H180" i="19"/>
  <c r="I180" i="19"/>
  <c r="K180" i="19" s="1"/>
  <c r="J180" i="19"/>
  <c r="G181" i="19"/>
  <c r="H181" i="19"/>
  <c r="I181" i="19"/>
  <c r="K181" i="19" s="1"/>
  <c r="J181" i="19"/>
  <c r="G182" i="19"/>
  <c r="H182" i="19"/>
  <c r="I182" i="19"/>
  <c r="K182" i="19" s="1"/>
  <c r="J182" i="19"/>
  <c r="G183" i="19"/>
  <c r="H183" i="19"/>
  <c r="I183" i="19"/>
  <c r="J183" i="19"/>
  <c r="K183" i="19"/>
  <c r="G184" i="19"/>
  <c r="H184" i="19"/>
  <c r="I184" i="19"/>
  <c r="J184" i="19"/>
  <c r="K184" i="19"/>
  <c r="G185" i="19"/>
  <c r="H185" i="19"/>
  <c r="I185" i="19"/>
  <c r="K185" i="19" s="1"/>
  <c r="J185" i="19"/>
  <c r="G186" i="19"/>
  <c r="H186" i="19"/>
  <c r="I186" i="19"/>
  <c r="K186" i="19" s="1"/>
  <c r="J186" i="19"/>
  <c r="G187" i="19"/>
  <c r="H187" i="19"/>
  <c r="I187" i="19"/>
  <c r="J187" i="19"/>
  <c r="K187" i="19"/>
  <c r="G188" i="19"/>
  <c r="H188" i="19"/>
  <c r="I188" i="19"/>
  <c r="J188" i="19"/>
  <c r="K188" i="19"/>
  <c r="G189" i="19"/>
  <c r="H189" i="19"/>
  <c r="I189" i="19"/>
  <c r="K189" i="19" s="1"/>
  <c r="J189" i="19"/>
  <c r="G190" i="19"/>
  <c r="H190" i="19"/>
  <c r="I190" i="19"/>
  <c r="J190" i="19"/>
  <c r="K190" i="19"/>
  <c r="G191" i="19"/>
  <c r="H191" i="19"/>
  <c r="I191" i="19"/>
  <c r="J191" i="19"/>
  <c r="K191" i="19"/>
  <c r="G192" i="19"/>
  <c r="H192" i="19"/>
  <c r="I192" i="19"/>
  <c r="K192" i="19" s="1"/>
  <c r="J192" i="19"/>
  <c r="G193" i="19"/>
  <c r="H193" i="19"/>
  <c r="I193" i="19"/>
  <c r="K193" i="19" s="1"/>
  <c r="J193" i="19"/>
  <c r="G194" i="19"/>
  <c r="H194" i="19"/>
  <c r="I194" i="19"/>
  <c r="J194" i="19"/>
  <c r="K194" i="19"/>
  <c r="G195" i="19"/>
  <c r="H195" i="19"/>
  <c r="I195" i="19"/>
  <c r="J195" i="19"/>
  <c r="K195" i="19"/>
  <c r="G196" i="19"/>
  <c r="H196" i="19"/>
  <c r="I196" i="19"/>
  <c r="K196" i="19" s="1"/>
  <c r="J196" i="19"/>
  <c r="G197" i="19"/>
  <c r="H197" i="19"/>
  <c r="I197" i="19"/>
  <c r="K197" i="19" s="1"/>
  <c r="J197" i="19"/>
  <c r="G198" i="19"/>
  <c r="H198" i="19"/>
  <c r="I198" i="19"/>
  <c r="K198" i="19" s="1"/>
  <c r="J198" i="19"/>
  <c r="G199" i="19"/>
  <c r="H199" i="19"/>
  <c r="I199" i="19"/>
  <c r="J199" i="19"/>
  <c r="K199" i="19"/>
  <c r="G200" i="19"/>
  <c r="H200" i="19"/>
  <c r="I200" i="19"/>
  <c r="J200" i="19"/>
  <c r="K200" i="19"/>
  <c r="G201" i="19"/>
  <c r="H201" i="19"/>
  <c r="I201" i="19"/>
  <c r="K201" i="19" s="1"/>
  <c r="J201" i="19"/>
  <c r="G202" i="19"/>
  <c r="H202" i="19"/>
  <c r="I202" i="19"/>
  <c r="K202" i="19" s="1"/>
  <c r="J202" i="19"/>
  <c r="G203" i="19"/>
  <c r="H203" i="19"/>
  <c r="I203" i="19"/>
  <c r="J203" i="19"/>
  <c r="K203" i="19"/>
  <c r="G204" i="19"/>
  <c r="H204" i="19"/>
  <c r="I204" i="19"/>
  <c r="J204" i="19"/>
  <c r="K204" i="19"/>
  <c r="G205" i="19"/>
  <c r="H205" i="19"/>
  <c r="I205" i="19"/>
  <c r="K205" i="19" s="1"/>
  <c r="J205" i="19"/>
  <c r="G206" i="19"/>
  <c r="H206" i="19"/>
  <c r="I206" i="19"/>
  <c r="J206" i="19"/>
  <c r="K206" i="19"/>
  <c r="G207" i="19"/>
  <c r="H207" i="19"/>
  <c r="I207" i="19"/>
  <c r="J207" i="19"/>
  <c r="K207" i="19"/>
  <c r="G208" i="19"/>
  <c r="H208" i="19"/>
  <c r="I208" i="19"/>
  <c r="K208" i="19" s="1"/>
  <c r="J208" i="19"/>
  <c r="G209" i="19"/>
  <c r="H209" i="19"/>
  <c r="I209" i="19"/>
  <c r="K209" i="19" s="1"/>
  <c r="J209" i="19"/>
  <c r="G210" i="19"/>
  <c r="H210" i="19"/>
  <c r="I210" i="19"/>
  <c r="J210" i="19"/>
  <c r="K210" i="19"/>
  <c r="G211" i="19"/>
  <c r="H211" i="19"/>
  <c r="I211" i="19"/>
  <c r="J211" i="19"/>
  <c r="K211" i="19"/>
  <c r="G212" i="19"/>
  <c r="H212" i="19"/>
  <c r="I212" i="19"/>
  <c r="K212" i="19" s="1"/>
  <c r="J212" i="19"/>
  <c r="G213" i="19"/>
  <c r="H213" i="19"/>
  <c r="I213" i="19"/>
  <c r="K213" i="19" s="1"/>
  <c r="J213" i="19"/>
  <c r="G214" i="19"/>
  <c r="H214" i="19"/>
  <c r="I214" i="19"/>
  <c r="K214" i="19" s="1"/>
  <c r="J214" i="19"/>
  <c r="G215" i="19"/>
  <c r="H215" i="19"/>
  <c r="I215" i="19"/>
  <c r="J215" i="19"/>
  <c r="K215" i="19"/>
  <c r="G216" i="19"/>
  <c r="H216" i="19"/>
  <c r="I216" i="19"/>
  <c r="J216" i="19"/>
  <c r="K216" i="19"/>
  <c r="G217" i="19"/>
  <c r="H217" i="19"/>
  <c r="I217" i="19"/>
  <c r="K217" i="19" s="1"/>
  <c r="J217" i="19"/>
  <c r="G218" i="19"/>
  <c r="H218" i="19"/>
  <c r="I218" i="19"/>
  <c r="K218" i="19" s="1"/>
  <c r="J218" i="19"/>
  <c r="G219" i="19"/>
  <c r="H219" i="19"/>
  <c r="I219" i="19"/>
  <c r="J219" i="19"/>
  <c r="K219" i="19"/>
  <c r="G220" i="19"/>
  <c r="H220" i="19"/>
  <c r="I220" i="19"/>
  <c r="J220" i="19"/>
  <c r="K220" i="19"/>
  <c r="G221" i="19"/>
  <c r="H221" i="19"/>
  <c r="I221" i="19"/>
  <c r="K221" i="19" s="1"/>
  <c r="J221" i="19"/>
  <c r="G222" i="19"/>
  <c r="H222" i="19"/>
  <c r="I222" i="19"/>
  <c r="J222" i="19"/>
  <c r="K222" i="19"/>
  <c r="G223" i="19"/>
  <c r="H223" i="19"/>
  <c r="I223" i="19"/>
  <c r="J223" i="19"/>
  <c r="K223" i="19"/>
  <c r="G224" i="19"/>
  <c r="H224" i="19"/>
  <c r="I224" i="19"/>
  <c r="K224" i="19" s="1"/>
  <c r="J224" i="19"/>
  <c r="G225" i="19"/>
  <c r="H225" i="19"/>
  <c r="I225" i="19"/>
  <c r="K225" i="19" s="1"/>
  <c r="J225" i="19"/>
  <c r="G226" i="19"/>
  <c r="H226" i="19"/>
  <c r="I226" i="19"/>
  <c r="J226" i="19"/>
  <c r="K226" i="19"/>
  <c r="G227" i="19"/>
  <c r="H227" i="19"/>
  <c r="I227" i="19"/>
  <c r="J227" i="19"/>
  <c r="K227" i="19"/>
  <c r="G228" i="19"/>
  <c r="H228" i="19"/>
  <c r="I228" i="19"/>
  <c r="K228" i="19" s="1"/>
  <c r="J228" i="19"/>
  <c r="G229" i="19"/>
  <c r="H229" i="19"/>
  <c r="I229" i="19"/>
  <c r="K229" i="19" s="1"/>
  <c r="J229" i="19"/>
  <c r="G230" i="19"/>
  <c r="H230" i="19"/>
  <c r="I230" i="19"/>
  <c r="K230" i="19" s="1"/>
  <c r="J230" i="19"/>
  <c r="G231" i="19"/>
  <c r="H231" i="19"/>
  <c r="I231" i="19"/>
  <c r="J231" i="19"/>
  <c r="K231" i="19"/>
  <c r="G232" i="19"/>
  <c r="H232" i="19"/>
  <c r="I232" i="19"/>
  <c r="J232" i="19"/>
  <c r="K232" i="19"/>
  <c r="G233" i="19"/>
  <c r="H233" i="19"/>
  <c r="I233" i="19"/>
  <c r="K233" i="19" s="1"/>
  <c r="J233" i="19"/>
  <c r="G234" i="19"/>
  <c r="H234" i="19"/>
  <c r="I234" i="19"/>
  <c r="K234" i="19" s="1"/>
  <c r="J234" i="19"/>
  <c r="G235" i="19"/>
  <c r="H235" i="19"/>
  <c r="I235" i="19"/>
  <c r="J235" i="19"/>
  <c r="K235" i="19"/>
  <c r="G236" i="19"/>
  <c r="H236" i="19"/>
  <c r="I236" i="19"/>
  <c r="J236" i="19"/>
  <c r="K236" i="19"/>
  <c r="G237" i="19"/>
  <c r="H237" i="19"/>
  <c r="I237" i="19"/>
  <c r="K237" i="19" s="1"/>
  <c r="J237" i="19"/>
  <c r="G238" i="19"/>
  <c r="H238" i="19"/>
  <c r="I238" i="19"/>
  <c r="J238" i="19"/>
  <c r="K238" i="19"/>
  <c r="G239" i="19"/>
  <c r="H239" i="19"/>
  <c r="I239" i="19"/>
  <c r="K239" i="19" s="1"/>
  <c r="J239" i="19"/>
  <c r="G240" i="19"/>
  <c r="H240" i="19"/>
  <c r="I240" i="19"/>
  <c r="K240" i="19" s="1"/>
  <c r="J240" i="19"/>
  <c r="G241" i="19"/>
  <c r="H241" i="19"/>
  <c r="I241" i="19"/>
  <c r="J241" i="19"/>
  <c r="K241" i="19"/>
  <c r="G242" i="19"/>
  <c r="H242" i="19"/>
  <c r="I242" i="19"/>
  <c r="J242" i="19"/>
  <c r="K242" i="19"/>
  <c r="G243" i="19"/>
  <c r="H243" i="19"/>
  <c r="I243" i="19"/>
  <c r="K243" i="19" s="1"/>
  <c r="J243" i="19"/>
  <c r="G244" i="19"/>
  <c r="H244" i="19"/>
  <c r="I244" i="19"/>
  <c r="K244" i="19" s="1"/>
  <c r="J244" i="19"/>
  <c r="G245" i="19"/>
  <c r="H245" i="19"/>
  <c r="I245" i="19"/>
  <c r="J245" i="19"/>
  <c r="K245" i="19"/>
  <c r="G246" i="19"/>
  <c r="H246" i="19"/>
  <c r="I246" i="19"/>
  <c r="J246" i="19"/>
  <c r="K246" i="19"/>
  <c r="G247" i="19"/>
  <c r="H247" i="19"/>
  <c r="I247" i="19"/>
  <c r="K247" i="19" s="1"/>
  <c r="J247" i="19"/>
  <c r="G248" i="19"/>
  <c r="H248" i="19"/>
  <c r="I248" i="19"/>
  <c r="K248" i="19" s="1"/>
  <c r="J248" i="19"/>
  <c r="G249" i="19"/>
  <c r="H249" i="19"/>
  <c r="I249" i="19"/>
  <c r="J249" i="19"/>
  <c r="K249" i="19"/>
  <c r="G250" i="19"/>
  <c r="H250" i="19"/>
  <c r="I250" i="19"/>
  <c r="J250" i="19"/>
  <c r="K250" i="19"/>
  <c r="G251" i="19"/>
  <c r="H251" i="19"/>
  <c r="I251" i="19"/>
  <c r="K251" i="19" s="1"/>
  <c r="J251" i="19"/>
  <c r="G252" i="19"/>
  <c r="H252" i="19"/>
  <c r="I252" i="19"/>
  <c r="K252" i="19" s="1"/>
  <c r="J252" i="19"/>
  <c r="G253" i="19"/>
  <c r="H253" i="19"/>
  <c r="I253" i="19"/>
  <c r="J253" i="19"/>
  <c r="K253" i="19"/>
  <c r="G254" i="19"/>
  <c r="H254" i="19"/>
  <c r="I254" i="19"/>
  <c r="J254" i="19"/>
  <c r="K254" i="19"/>
  <c r="G255" i="19"/>
  <c r="H255" i="19"/>
  <c r="I255" i="19"/>
  <c r="K255" i="19" s="1"/>
  <c r="J255" i="19"/>
  <c r="G256" i="19"/>
  <c r="H256" i="19"/>
  <c r="I256" i="19"/>
  <c r="K256" i="19" s="1"/>
  <c r="J256" i="19"/>
  <c r="G257" i="19"/>
  <c r="H257" i="19"/>
  <c r="I257" i="19"/>
  <c r="J257" i="19"/>
  <c r="K257" i="19"/>
  <c r="G258" i="19"/>
  <c r="H258" i="19"/>
  <c r="I258" i="19"/>
  <c r="J258" i="19"/>
  <c r="K258" i="19"/>
  <c r="G259" i="19"/>
  <c r="H259" i="19"/>
  <c r="I259" i="19"/>
  <c r="K259" i="19" s="1"/>
  <c r="J259" i="19"/>
  <c r="G260" i="19"/>
  <c r="H260" i="19"/>
  <c r="I260" i="19"/>
  <c r="K260" i="19" s="1"/>
  <c r="J260" i="19"/>
  <c r="G261" i="19"/>
  <c r="H261" i="19"/>
  <c r="I261" i="19"/>
  <c r="J261" i="19"/>
  <c r="K261" i="19"/>
  <c r="G262" i="19"/>
  <c r="H262" i="19"/>
  <c r="I262" i="19"/>
  <c r="J262" i="19"/>
  <c r="K262" i="19"/>
  <c r="G263" i="19"/>
  <c r="H263" i="19"/>
  <c r="I263" i="19"/>
  <c r="K263" i="19" s="1"/>
  <c r="J263" i="19"/>
  <c r="G264" i="19"/>
  <c r="H264" i="19"/>
  <c r="I264" i="19"/>
  <c r="K264" i="19" s="1"/>
  <c r="J264" i="19"/>
  <c r="G265" i="19"/>
  <c r="H265" i="19"/>
  <c r="I265" i="19"/>
  <c r="J265" i="19"/>
  <c r="K265" i="19"/>
  <c r="G266" i="19"/>
  <c r="H266" i="19"/>
  <c r="I266" i="19"/>
  <c r="J266" i="19"/>
  <c r="K266" i="19"/>
  <c r="G267" i="19"/>
  <c r="H267" i="19"/>
  <c r="I267" i="19"/>
  <c r="K267" i="19" s="1"/>
  <c r="J267" i="19"/>
  <c r="G268" i="19"/>
  <c r="H268" i="19"/>
  <c r="I268" i="19"/>
  <c r="K268" i="19" s="1"/>
  <c r="J268" i="19"/>
  <c r="G269" i="19"/>
  <c r="H269" i="19"/>
  <c r="I269" i="19"/>
  <c r="J269" i="19"/>
  <c r="K269" i="19"/>
  <c r="G270" i="19"/>
  <c r="H270" i="19"/>
  <c r="I270" i="19"/>
  <c r="J270" i="19"/>
  <c r="K270" i="19"/>
  <c r="G271" i="19"/>
  <c r="H271" i="19"/>
  <c r="I271" i="19"/>
  <c r="K271" i="19" s="1"/>
  <c r="J271" i="19"/>
  <c r="G272" i="19"/>
  <c r="H272" i="19"/>
  <c r="I272" i="19"/>
  <c r="K272" i="19" s="1"/>
  <c r="J272" i="19"/>
  <c r="G273" i="19"/>
  <c r="H273" i="19"/>
  <c r="I273" i="19"/>
  <c r="J273" i="19"/>
  <c r="K273" i="19"/>
  <c r="G274" i="19"/>
  <c r="H274" i="19"/>
  <c r="I274" i="19"/>
  <c r="J274" i="19"/>
  <c r="K274" i="19"/>
  <c r="G275" i="19"/>
  <c r="H275" i="19"/>
  <c r="I275" i="19"/>
  <c r="K275" i="19" s="1"/>
  <c r="J275" i="19"/>
  <c r="G276" i="19"/>
  <c r="H276" i="19"/>
  <c r="I276" i="19"/>
  <c r="K276" i="19" s="1"/>
  <c r="J276" i="19"/>
  <c r="G277" i="19"/>
  <c r="H277" i="19"/>
  <c r="I277" i="19"/>
  <c r="J277" i="19"/>
  <c r="K277" i="19"/>
  <c r="G278" i="19"/>
  <c r="H278" i="19"/>
  <c r="I278" i="19"/>
  <c r="J278" i="19"/>
  <c r="K278" i="19"/>
  <c r="G279" i="19"/>
  <c r="H279" i="19"/>
  <c r="I279" i="19"/>
  <c r="K279" i="19" s="1"/>
  <c r="J279" i="19"/>
  <c r="G280" i="19"/>
  <c r="H280" i="19"/>
  <c r="I280" i="19"/>
  <c r="K280" i="19" s="1"/>
  <c r="J280" i="19"/>
  <c r="G281" i="19"/>
  <c r="H281" i="19"/>
  <c r="I281" i="19"/>
  <c r="J281" i="19"/>
  <c r="K281" i="19"/>
  <c r="G282" i="19"/>
  <c r="H282" i="19"/>
  <c r="I282" i="19"/>
  <c r="J282" i="19"/>
  <c r="K282" i="19"/>
  <c r="G283" i="19"/>
  <c r="H283" i="19"/>
  <c r="I283" i="19"/>
  <c r="K283" i="19" s="1"/>
  <c r="J283" i="19"/>
  <c r="G284" i="19"/>
  <c r="H284" i="19"/>
  <c r="I284" i="19"/>
  <c r="K284" i="19" s="1"/>
  <c r="J284" i="19"/>
  <c r="G285" i="19"/>
  <c r="H285" i="19"/>
  <c r="I285" i="19"/>
  <c r="J285" i="19"/>
  <c r="K285" i="19"/>
  <c r="G286" i="19"/>
  <c r="H286" i="19"/>
  <c r="I286" i="19"/>
  <c r="J286" i="19"/>
  <c r="K286" i="19"/>
  <c r="G287" i="19"/>
  <c r="H287" i="19"/>
  <c r="I287" i="19"/>
  <c r="K287" i="19" s="1"/>
  <c r="J287" i="19"/>
  <c r="G288" i="19"/>
  <c r="H288" i="19"/>
  <c r="I288" i="19"/>
  <c r="K288" i="19" s="1"/>
  <c r="J288" i="19"/>
  <c r="G289" i="19"/>
  <c r="H289" i="19"/>
  <c r="I289" i="19"/>
  <c r="J289" i="19"/>
  <c r="K289" i="19"/>
  <c r="G290" i="19"/>
  <c r="H290" i="19"/>
  <c r="I290" i="19"/>
  <c r="J290" i="19"/>
  <c r="K290" i="19"/>
  <c r="G291" i="19"/>
  <c r="H291" i="19"/>
  <c r="I291" i="19"/>
  <c r="K291" i="19" s="1"/>
  <c r="J291" i="19"/>
  <c r="G292" i="19"/>
  <c r="H292" i="19"/>
  <c r="I292" i="19"/>
  <c r="K292" i="19" s="1"/>
  <c r="J292" i="19"/>
  <c r="G293" i="19"/>
  <c r="H293" i="19"/>
  <c r="I293" i="19"/>
  <c r="J293" i="19"/>
  <c r="K293" i="19"/>
  <c r="G294" i="19"/>
  <c r="H294" i="19"/>
  <c r="I294" i="19"/>
  <c r="J294" i="19"/>
  <c r="K294" i="19"/>
  <c r="G295" i="19"/>
  <c r="H295" i="19"/>
  <c r="I295" i="19"/>
  <c r="K295" i="19" s="1"/>
  <c r="J295" i="19"/>
  <c r="G296" i="19"/>
  <c r="H296" i="19"/>
  <c r="I296" i="19"/>
  <c r="K296" i="19" s="1"/>
  <c r="J296" i="19"/>
  <c r="G297" i="19"/>
  <c r="H297" i="19"/>
  <c r="I297" i="19"/>
  <c r="J297" i="19"/>
  <c r="K297" i="19"/>
  <c r="G298" i="19"/>
  <c r="H298" i="19"/>
  <c r="I298" i="19"/>
  <c r="J298" i="19"/>
  <c r="K298" i="19"/>
  <c r="G299" i="19"/>
  <c r="H299" i="19"/>
  <c r="I299" i="19"/>
  <c r="K299" i="19" s="1"/>
  <c r="J299" i="19"/>
  <c r="G300" i="19"/>
  <c r="H300" i="19"/>
  <c r="I300" i="19"/>
  <c r="K300" i="19" s="1"/>
  <c r="J300" i="19"/>
  <c r="G301" i="19"/>
  <c r="H301" i="19"/>
  <c r="I301" i="19"/>
  <c r="J301" i="19"/>
  <c r="K301" i="19"/>
  <c r="G302" i="19"/>
  <c r="H302" i="19"/>
  <c r="I302" i="19"/>
  <c r="J302" i="19"/>
  <c r="K302" i="19"/>
  <c r="G303" i="19"/>
  <c r="H303" i="19"/>
  <c r="I303" i="19"/>
  <c r="K303" i="19" s="1"/>
  <c r="J303" i="19"/>
  <c r="G304" i="19"/>
  <c r="H304" i="19"/>
  <c r="I304" i="19"/>
  <c r="K304" i="19" s="1"/>
  <c r="J304" i="19"/>
  <c r="G305" i="19"/>
  <c r="H305" i="19"/>
  <c r="I305" i="19"/>
  <c r="J305" i="19"/>
  <c r="K305" i="19"/>
  <c r="G306" i="19"/>
  <c r="H306" i="19"/>
  <c r="I306" i="19"/>
  <c r="J306" i="19"/>
  <c r="K306" i="19"/>
  <c r="G307" i="19"/>
  <c r="H307" i="19"/>
  <c r="I307" i="19"/>
  <c r="K307" i="19" s="1"/>
  <c r="J307" i="19"/>
  <c r="G308" i="19"/>
  <c r="H308" i="19"/>
  <c r="I308" i="19"/>
  <c r="K308" i="19" s="1"/>
  <c r="J308" i="19"/>
  <c r="G309" i="19"/>
  <c r="H309" i="19"/>
  <c r="I309" i="19"/>
  <c r="J309" i="19"/>
  <c r="K309" i="19"/>
  <c r="G310" i="19"/>
  <c r="H310" i="19"/>
  <c r="I310" i="19"/>
  <c r="J310" i="19"/>
  <c r="K310" i="19"/>
  <c r="G311" i="19"/>
  <c r="H311" i="19"/>
  <c r="I311" i="19"/>
  <c r="K311" i="19" s="1"/>
  <c r="J311" i="19"/>
  <c r="G312" i="19"/>
  <c r="H312" i="19"/>
  <c r="I312" i="19"/>
  <c r="K312" i="19" s="1"/>
  <c r="J312" i="19"/>
  <c r="G313" i="19"/>
  <c r="H313" i="19"/>
  <c r="I313" i="19"/>
  <c r="J313" i="19"/>
  <c r="K313" i="19"/>
  <c r="G314" i="19"/>
  <c r="H314" i="19"/>
  <c r="I314" i="19"/>
  <c r="J314" i="19"/>
  <c r="K314" i="19"/>
  <c r="G315" i="19"/>
  <c r="H315" i="19"/>
  <c r="I315" i="19"/>
  <c r="K315" i="19" s="1"/>
  <c r="J315" i="19"/>
  <c r="G316" i="19"/>
  <c r="H316" i="19"/>
  <c r="I316" i="19"/>
  <c r="K316" i="19" s="1"/>
  <c r="J316" i="19"/>
  <c r="G317" i="19"/>
  <c r="H317" i="19"/>
  <c r="I317" i="19"/>
  <c r="J317" i="19"/>
  <c r="K317" i="19"/>
  <c r="G318" i="19"/>
  <c r="H318" i="19"/>
  <c r="I318" i="19"/>
  <c r="J318" i="19"/>
  <c r="K318" i="19"/>
  <c r="G319" i="19"/>
  <c r="H319" i="19"/>
  <c r="I319" i="19"/>
  <c r="K319" i="19" s="1"/>
  <c r="J319" i="19"/>
  <c r="G320" i="19"/>
  <c r="H320" i="19"/>
  <c r="I320" i="19"/>
  <c r="K320" i="19" s="1"/>
  <c r="J320" i="19"/>
  <c r="G321" i="19"/>
  <c r="H321" i="19"/>
  <c r="I321" i="19"/>
  <c r="J321" i="19"/>
  <c r="K321" i="19"/>
  <c r="G322" i="19"/>
  <c r="H322" i="19"/>
  <c r="I322" i="19"/>
  <c r="J322" i="19"/>
  <c r="K322" i="19"/>
  <c r="G323" i="19"/>
  <c r="H323" i="19"/>
  <c r="I323" i="19"/>
  <c r="K323" i="19" s="1"/>
  <c r="J323" i="19"/>
  <c r="G324" i="19"/>
  <c r="H324" i="19"/>
  <c r="I324" i="19"/>
  <c r="K324" i="19" s="1"/>
  <c r="J324" i="19"/>
  <c r="G325" i="19"/>
  <c r="H325" i="19"/>
  <c r="I325" i="19"/>
  <c r="J325" i="19"/>
  <c r="K325" i="19"/>
  <c r="G326" i="19"/>
  <c r="H326" i="19"/>
  <c r="I326" i="19"/>
  <c r="J326" i="19"/>
  <c r="K326" i="19"/>
  <c r="G327" i="19"/>
  <c r="H327" i="19"/>
  <c r="I327" i="19"/>
  <c r="K327" i="19" s="1"/>
  <c r="J327" i="19"/>
  <c r="G328" i="19"/>
  <c r="H328" i="19"/>
  <c r="I328" i="19"/>
  <c r="K328" i="19" s="1"/>
  <c r="J328" i="19"/>
  <c r="G329" i="19"/>
  <c r="H329" i="19"/>
  <c r="I329" i="19"/>
  <c r="J329" i="19"/>
  <c r="K329" i="19"/>
  <c r="G330" i="19"/>
  <c r="H330" i="19"/>
  <c r="I330" i="19"/>
  <c r="J330" i="19"/>
  <c r="K330" i="19"/>
  <c r="G331" i="19"/>
  <c r="H331" i="19"/>
  <c r="I331" i="19"/>
  <c r="K331" i="19" s="1"/>
  <c r="J331" i="19"/>
  <c r="G332" i="19"/>
  <c r="H332" i="19"/>
  <c r="I332" i="19"/>
  <c r="K332" i="19" s="1"/>
  <c r="J332" i="19"/>
  <c r="G333" i="19"/>
  <c r="H333" i="19"/>
  <c r="I333" i="19"/>
  <c r="J333" i="19"/>
  <c r="K333" i="19"/>
  <c r="G334" i="19"/>
  <c r="H334" i="19"/>
  <c r="I334" i="19"/>
  <c r="J334" i="19"/>
  <c r="K334" i="19"/>
  <c r="G335" i="19"/>
  <c r="H335" i="19"/>
  <c r="I335" i="19"/>
  <c r="K335" i="19" s="1"/>
  <c r="J335" i="19"/>
  <c r="G336" i="19"/>
  <c r="H336" i="19"/>
  <c r="I336" i="19"/>
  <c r="K336" i="19" s="1"/>
  <c r="J336" i="19"/>
  <c r="G337" i="19"/>
  <c r="H337" i="19"/>
  <c r="I337" i="19"/>
  <c r="J337" i="19"/>
  <c r="K337" i="19"/>
  <c r="G338" i="19"/>
  <c r="H338" i="19"/>
  <c r="I338" i="19"/>
  <c r="J338" i="19"/>
  <c r="K338" i="19"/>
  <c r="G339" i="19"/>
  <c r="H339" i="19"/>
  <c r="I339" i="19"/>
  <c r="K339" i="19" s="1"/>
  <c r="J339" i="19"/>
  <c r="G340" i="19"/>
  <c r="H340" i="19"/>
  <c r="I340" i="19"/>
  <c r="K340" i="19" s="1"/>
  <c r="J340" i="19"/>
  <c r="G341" i="19"/>
  <c r="H341" i="19"/>
  <c r="I341" i="19"/>
  <c r="J341" i="19"/>
  <c r="K341" i="19"/>
  <c r="G342" i="19"/>
  <c r="H342" i="19"/>
  <c r="I342" i="19"/>
  <c r="J342" i="19"/>
  <c r="K342" i="19"/>
  <c r="G343" i="19"/>
  <c r="H343" i="19"/>
  <c r="I343" i="19"/>
  <c r="K343" i="19" s="1"/>
  <c r="J343" i="19"/>
  <c r="G344" i="19"/>
  <c r="H344" i="19"/>
  <c r="I344" i="19"/>
  <c r="K344" i="19" s="1"/>
  <c r="J344" i="19"/>
  <c r="G345" i="19"/>
  <c r="H345" i="19"/>
  <c r="I345" i="19"/>
  <c r="J345" i="19"/>
  <c r="K345" i="19"/>
  <c r="G346" i="19"/>
  <c r="H346" i="19"/>
  <c r="I346" i="19"/>
  <c r="J346" i="19"/>
  <c r="K346" i="19"/>
  <c r="G347" i="19"/>
  <c r="H347" i="19"/>
  <c r="I347" i="19"/>
  <c r="K347" i="19" s="1"/>
  <c r="J347" i="19"/>
  <c r="G348" i="19"/>
  <c r="H348" i="19"/>
  <c r="I348" i="19"/>
  <c r="K348" i="19" s="1"/>
  <c r="J348" i="19"/>
  <c r="G349" i="19"/>
  <c r="H349" i="19"/>
  <c r="I349" i="19"/>
  <c r="J349" i="19"/>
  <c r="K349" i="19"/>
  <c r="G350" i="19"/>
  <c r="H350" i="19"/>
  <c r="I350" i="19"/>
  <c r="J350" i="19"/>
  <c r="K350" i="19"/>
  <c r="G351" i="19"/>
  <c r="H351" i="19"/>
  <c r="I351" i="19"/>
  <c r="K351" i="19" s="1"/>
  <c r="J351" i="19"/>
  <c r="G352" i="19"/>
  <c r="H352" i="19"/>
  <c r="I352" i="19"/>
  <c r="K352" i="19" s="1"/>
  <c r="J352" i="19"/>
  <c r="G353" i="19"/>
  <c r="H353" i="19"/>
  <c r="I353" i="19"/>
  <c r="J353" i="19"/>
  <c r="K353" i="19"/>
  <c r="G354" i="19"/>
  <c r="H354" i="19"/>
  <c r="I354" i="19"/>
  <c r="J354" i="19"/>
  <c r="K354" i="19"/>
  <c r="G355" i="19"/>
  <c r="H355" i="19"/>
  <c r="I355" i="19"/>
  <c r="K355" i="19" s="1"/>
  <c r="J355" i="19"/>
  <c r="G356" i="19"/>
  <c r="H356" i="19"/>
  <c r="I356" i="19"/>
  <c r="K356" i="19" s="1"/>
  <c r="J356" i="19"/>
  <c r="G357" i="19"/>
  <c r="H357" i="19"/>
  <c r="I357" i="19"/>
  <c r="J357" i="19"/>
  <c r="K357" i="19"/>
  <c r="G358" i="19"/>
  <c r="H358" i="19"/>
  <c r="I358" i="19"/>
  <c r="J358" i="19"/>
  <c r="K358" i="19"/>
  <c r="G359" i="19"/>
  <c r="H359" i="19"/>
  <c r="I359" i="19"/>
  <c r="K359" i="19" s="1"/>
  <c r="J359" i="19"/>
  <c r="G360" i="19"/>
  <c r="H360" i="19"/>
  <c r="I360" i="19"/>
  <c r="K360" i="19" s="1"/>
  <c r="J360" i="19"/>
  <c r="G361" i="19"/>
  <c r="H361" i="19"/>
  <c r="I361" i="19"/>
  <c r="J361" i="19"/>
  <c r="K361" i="19"/>
  <c r="G362" i="19"/>
  <c r="H362" i="19"/>
  <c r="I362" i="19"/>
  <c r="J362" i="19"/>
  <c r="K362" i="19"/>
  <c r="G363" i="19"/>
  <c r="H363" i="19"/>
  <c r="I363" i="19"/>
  <c r="K363" i="19" s="1"/>
  <c r="J363" i="19"/>
  <c r="G364" i="19"/>
  <c r="H364" i="19"/>
  <c r="I364" i="19"/>
  <c r="K364" i="19" s="1"/>
  <c r="J364" i="19"/>
  <c r="G365" i="19"/>
  <c r="H365" i="19"/>
  <c r="I365" i="19"/>
  <c r="J365" i="19"/>
  <c r="K365" i="19"/>
  <c r="G366" i="19"/>
  <c r="H366" i="19"/>
  <c r="I366" i="19"/>
  <c r="J366" i="19"/>
  <c r="K366" i="19"/>
  <c r="G367" i="19"/>
  <c r="H367" i="19"/>
  <c r="I367" i="19"/>
  <c r="K367" i="19" s="1"/>
  <c r="J367" i="19"/>
  <c r="G368" i="19"/>
  <c r="H368" i="19"/>
  <c r="I368" i="19"/>
  <c r="K368" i="19" s="1"/>
  <c r="J368" i="19"/>
  <c r="G369" i="19"/>
  <c r="H369" i="19"/>
  <c r="I369" i="19"/>
  <c r="J369" i="19"/>
  <c r="K369" i="19"/>
  <c r="G370" i="19"/>
  <c r="H370" i="19"/>
  <c r="I370" i="19"/>
  <c r="J370" i="19"/>
  <c r="K370" i="19"/>
  <c r="G371" i="19"/>
  <c r="H371" i="19"/>
  <c r="I371" i="19"/>
  <c r="K371" i="19" s="1"/>
  <c r="J371" i="19"/>
  <c r="G372" i="19"/>
  <c r="H372" i="19"/>
  <c r="I372" i="19"/>
  <c r="K372" i="19" s="1"/>
  <c r="J372" i="19"/>
  <c r="G373" i="19"/>
  <c r="H373" i="19"/>
  <c r="I373" i="19"/>
  <c r="J373" i="19"/>
  <c r="K373" i="19"/>
  <c r="G374" i="19"/>
  <c r="H374" i="19"/>
  <c r="I374" i="19"/>
  <c r="J374" i="19"/>
  <c r="K374" i="19"/>
  <c r="G375" i="19"/>
  <c r="H375" i="19"/>
  <c r="I375" i="19"/>
  <c r="K375" i="19" s="1"/>
  <c r="J375" i="19"/>
  <c r="G376" i="19"/>
  <c r="H376" i="19"/>
  <c r="I376" i="19"/>
  <c r="K376" i="19" s="1"/>
  <c r="J376" i="19"/>
  <c r="G377" i="19"/>
  <c r="H377" i="19"/>
  <c r="I377" i="19"/>
  <c r="J377" i="19"/>
  <c r="K377" i="19"/>
  <c r="G378" i="19"/>
  <c r="H378" i="19"/>
  <c r="I378" i="19"/>
  <c r="J378" i="19"/>
  <c r="K378" i="19"/>
  <c r="G379" i="19"/>
  <c r="H379" i="19"/>
  <c r="I379" i="19"/>
  <c r="K379" i="19" s="1"/>
  <c r="J379" i="19"/>
  <c r="G380" i="19"/>
  <c r="H380" i="19"/>
  <c r="I380" i="19"/>
  <c r="K380" i="19" s="1"/>
  <c r="J380" i="19"/>
  <c r="G381" i="19"/>
  <c r="H381" i="19"/>
  <c r="I381" i="19"/>
  <c r="J381" i="19"/>
  <c r="K381" i="19"/>
  <c r="G382" i="19"/>
  <c r="H382" i="19"/>
  <c r="I382" i="19"/>
  <c r="J382" i="19"/>
  <c r="K382" i="19"/>
  <c r="G383" i="19"/>
  <c r="H383" i="19"/>
  <c r="I383" i="19"/>
  <c r="K383" i="19" s="1"/>
  <c r="J383" i="19"/>
  <c r="G384" i="19"/>
  <c r="H384" i="19"/>
  <c r="I384" i="19"/>
  <c r="K384" i="19" s="1"/>
  <c r="J384" i="19"/>
  <c r="G385" i="19"/>
  <c r="H385" i="19"/>
  <c r="I385" i="19"/>
  <c r="J385" i="19"/>
  <c r="K385" i="19"/>
  <c r="G386" i="19"/>
  <c r="H386" i="19"/>
  <c r="I386" i="19"/>
  <c r="J386" i="19"/>
  <c r="K386" i="19"/>
  <c r="G387" i="19"/>
  <c r="H387" i="19"/>
  <c r="I387" i="19"/>
  <c r="K387" i="19" s="1"/>
  <c r="J387" i="19"/>
  <c r="G388" i="19"/>
  <c r="H388" i="19"/>
  <c r="I388" i="19"/>
  <c r="K388" i="19" s="1"/>
  <c r="J388" i="19"/>
  <c r="G389" i="19"/>
  <c r="H389" i="19"/>
  <c r="I389" i="19"/>
  <c r="J389" i="19"/>
  <c r="K389" i="19"/>
  <c r="G390" i="19"/>
  <c r="H390" i="19"/>
  <c r="I390" i="19"/>
  <c r="J390" i="19"/>
  <c r="K390" i="19"/>
  <c r="G391" i="19"/>
  <c r="H391" i="19"/>
  <c r="I391" i="19"/>
  <c r="K391" i="19" s="1"/>
  <c r="J391" i="19"/>
  <c r="G392" i="19"/>
  <c r="H392" i="19"/>
  <c r="I392" i="19"/>
  <c r="K392" i="19" s="1"/>
  <c r="J392" i="19"/>
  <c r="G393" i="19"/>
  <c r="H393" i="19"/>
  <c r="I393" i="19"/>
  <c r="J393" i="19"/>
  <c r="K393" i="19"/>
  <c r="G394" i="19"/>
  <c r="H394" i="19"/>
  <c r="I394" i="19"/>
  <c r="J394" i="19"/>
  <c r="K394" i="19"/>
  <c r="G395" i="19"/>
  <c r="H395" i="19"/>
  <c r="I395" i="19"/>
  <c r="K395" i="19" s="1"/>
  <c r="J395" i="19"/>
  <c r="G396" i="19"/>
  <c r="H396" i="19"/>
  <c r="I396" i="19"/>
  <c r="K396" i="19" s="1"/>
  <c r="J396" i="19"/>
  <c r="G397" i="19"/>
  <c r="H397" i="19"/>
  <c r="I397" i="19"/>
  <c r="J397" i="19"/>
  <c r="K397" i="19"/>
  <c r="G398" i="19"/>
  <c r="H398" i="19"/>
  <c r="I398" i="19"/>
  <c r="J398" i="19"/>
  <c r="K398" i="19"/>
  <c r="G399" i="19"/>
  <c r="H399" i="19"/>
  <c r="I399" i="19"/>
  <c r="K399" i="19" s="1"/>
  <c r="J399" i="19"/>
  <c r="G400" i="19"/>
  <c r="H400" i="19"/>
  <c r="I400" i="19"/>
  <c r="K400" i="19" s="1"/>
  <c r="J400" i="19"/>
  <c r="G401" i="19"/>
  <c r="H401" i="19"/>
  <c r="I401" i="19"/>
  <c r="J401" i="19"/>
  <c r="K401" i="19"/>
  <c r="G402" i="19"/>
  <c r="H402" i="19"/>
  <c r="I402" i="19"/>
  <c r="J402" i="19"/>
  <c r="K402" i="19"/>
  <c r="G403" i="19"/>
  <c r="H403" i="19"/>
  <c r="I403" i="19"/>
  <c r="K403" i="19" s="1"/>
  <c r="J403" i="19"/>
  <c r="G404" i="19"/>
  <c r="H404" i="19"/>
  <c r="I404" i="19"/>
  <c r="K404" i="19" s="1"/>
  <c r="J404" i="19"/>
  <c r="G405" i="19"/>
  <c r="H405" i="19"/>
  <c r="I405" i="19"/>
  <c r="J405" i="19"/>
  <c r="K405" i="19"/>
  <c r="G406" i="19"/>
  <c r="H406" i="19"/>
  <c r="I406" i="19"/>
  <c r="J406" i="19"/>
  <c r="K406" i="19"/>
  <c r="G407" i="19"/>
  <c r="H407" i="19"/>
  <c r="I407" i="19"/>
  <c r="K407" i="19" s="1"/>
  <c r="J407" i="19"/>
  <c r="G408" i="19"/>
  <c r="H408" i="19"/>
  <c r="I408" i="19"/>
  <c r="K408" i="19" s="1"/>
  <c r="J408" i="19"/>
  <c r="G409" i="19"/>
  <c r="H409" i="19"/>
  <c r="I409" i="19"/>
  <c r="J409" i="19"/>
  <c r="K409" i="19"/>
  <c r="G410" i="19"/>
  <c r="H410" i="19"/>
  <c r="I410" i="19"/>
  <c r="J410" i="19"/>
  <c r="K410" i="19"/>
  <c r="G411" i="19"/>
  <c r="H411" i="19"/>
  <c r="I411" i="19"/>
  <c r="K411" i="19" s="1"/>
  <c r="J411" i="19"/>
  <c r="G412" i="19"/>
  <c r="H412" i="19"/>
  <c r="I412" i="19"/>
  <c r="K412" i="19" s="1"/>
  <c r="J412" i="19"/>
  <c r="G413" i="19"/>
  <c r="H413" i="19"/>
  <c r="I413" i="19"/>
  <c r="J413" i="19"/>
  <c r="K413" i="19"/>
  <c r="G414" i="19"/>
  <c r="H414" i="19"/>
  <c r="I414" i="19"/>
  <c r="J414" i="19"/>
  <c r="K414" i="19"/>
  <c r="G415" i="19"/>
  <c r="H415" i="19"/>
  <c r="I415" i="19"/>
  <c r="K415" i="19" s="1"/>
  <c r="J415" i="19"/>
  <c r="G416" i="19"/>
  <c r="H416" i="19"/>
  <c r="I416" i="19"/>
  <c r="K416" i="19" s="1"/>
  <c r="J416" i="19"/>
  <c r="G417" i="19"/>
  <c r="H417" i="19"/>
  <c r="I417" i="19"/>
  <c r="J417" i="19"/>
  <c r="K417" i="19"/>
  <c r="G418" i="19"/>
  <c r="H418" i="19"/>
  <c r="I418" i="19"/>
  <c r="J418" i="19"/>
  <c r="K418" i="19"/>
  <c r="G419" i="19"/>
  <c r="H419" i="19"/>
  <c r="I419" i="19"/>
  <c r="K419" i="19" s="1"/>
  <c r="J419" i="19"/>
  <c r="G420" i="19"/>
  <c r="H420" i="19"/>
  <c r="I420" i="19"/>
  <c r="K420" i="19" s="1"/>
  <c r="J420" i="19"/>
  <c r="G421" i="19"/>
  <c r="H421" i="19"/>
  <c r="I421" i="19"/>
  <c r="J421" i="19"/>
  <c r="K421" i="19"/>
  <c r="G422" i="19"/>
  <c r="H422" i="19"/>
  <c r="I422" i="19"/>
  <c r="J422" i="19"/>
  <c r="K422" i="19"/>
  <c r="G423" i="19"/>
  <c r="H423" i="19"/>
  <c r="I423" i="19"/>
  <c r="K423" i="19" s="1"/>
  <c r="J423" i="19"/>
  <c r="G424" i="19"/>
  <c r="H424" i="19"/>
  <c r="I424" i="19"/>
  <c r="K424" i="19" s="1"/>
  <c r="J424" i="19"/>
  <c r="G425" i="19"/>
  <c r="H425" i="19"/>
  <c r="I425" i="19"/>
  <c r="J425" i="19"/>
  <c r="K425" i="19"/>
  <c r="G426" i="19"/>
  <c r="H426" i="19"/>
  <c r="I426" i="19"/>
  <c r="J426" i="19"/>
  <c r="K426" i="19"/>
  <c r="G427" i="19"/>
  <c r="H427" i="19"/>
  <c r="I427" i="19"/>
  <c r="K427" i="19" s="1"/>
  <c r="J427" i="19"/>
  <c r="G428" i="19"/>
  <c r="H428" i="19"/>
  <c r="I428" i="19"/>
  <c r="K428" i="19" s="1"/>
  <c r="J428" i="19"/>
  <c r="G429" i="19"/>
  <c r="H429" i="19"/>
  <c r="I429" i="19"/>
  <c r="J429" i="19"/>
  <c r="K429" i="19"/>
  <c r="G430" i="19"/>
  <c r="H430" i="19"/>
  <c r="I430" i="19"/>
  <c r="J430" i="19"/>
  <c r="K430" i="19"/>
  <c r="G431" i="19"/>
  <c r="H431" i="19"/>
  <c r="I431" i="19"/>
  <c r="K431" i="19" s="1"/>
  <c r="J431" i="19"/>
  <c r="G432" i="19"/>
  <c r="H432" i="19"/>
  <c r="I432" i="19"/>
  <c r="K432" i="19" s="1"/>
  <c r="J432" i="19"/>
  <c r="G433" i="19"/>
  <c r="H433" i="19"/>
  <c r="I433" i="19"/>
  <c r="J433" i="19"/>
  <c r="K433" i="19"/>
  <c r="G434" i="19"/>
  <c r="H434" i="19"/>
  <c r="I434" i="19"/>
  <c r="J434" i="19"/>
  <c r="K434" i="19"/>
  <c r="G435" i="19"/>
  <c r="H435" i="19"/>
  <c r="I435" i="19"/>
  <c r="K435" i="19" s="1"/>
  <c r="J435" i="19"/>
  <c r="G436" i="19"/>
  <c r="H436" i="19"/>
  <c r="I436" i="19"/>
  <c r="K436" i="19" s="1"/>
  <c r="J436" i="19"/>
  <c r="G437" i="19"/>
  <c r="H437" i="19"/>
  <c r="I437" i="19"/>
  <c r="J437" i="19"/>
  <c r="K437" i="19"/>
  <c r="G438" i="19"/>
  <c r="H438" i="19"/>
  <c r="I438" i="19"/>
  <c r="J438" i="19"/>
  <c r="K438" i="19"/>
  <c r="G439" i="19"/>
  <c r="H439" i="19"/>
  <c r="I439" i="19"/>
  <c r="K439" i="19" s="1"/>
  <c r="J439" i="19"/>
  <c r="G440" i="19"/>
  <c r="H440" i="19"/>
  <c r="I440" i="19"/>
  <c r="K440" i="19" s="1"/>
  <c r="J440" i="19"/>
  <c r="G441" i="19"/>
  <c r="H441" i="19"/>
  <c r="I441" i="19"/>
  <c r="J441" i="19"/>
  <c r="K441" i="19"/>
  <c r="G442" i="19"/>
  <c r="H442" i="19"/>
  <c r="I442" i="19"/>
  <c r="J442" i="19"/>
  <c r="K442" i="19"/>
  <c r="G443" i="19"/>
  <c r="H443" i="19"/>
  <c r="I443" i="19"/>
  <c r="K443" i="19" s="1"/>
  <c r="J443" i="19"/>
  <c r="G444" i="19"/>
  <c r="H444" i="19"/>
  <c r="I444" i="19"/>
  <c r="K444" i="19" s="1"/>
  <c r="J444" i="19"/>
  <c r="G445" i="19"/>
  <c r="H445" i="19"/>
  <c r="I445" i="19"/>
  <c r="J445" i="19"/>
  <c r="K445" i="19"/>
  <c r="G446" i="19"/>
  <c r="H446" i="19"/>
  <c r="I446" i="19"/>
  <c r="J446" i="19"/>
  <c r="K446" i="19"/>
  <c r="G447" i="19"/>
  <c r="H447" i="19"/>
  <c r="I447" i="19"/>
  <c r="K447" i="19" s="1"/>
  <c r="J447" i="19"/>
  <c r="G448" i="19"/>
  <c r="H448" i="19"/>
  <c r="I448" i="19"/>
  <c r="K448" i="19" s="1"/>
  <c r="J448" i="19"/>
  <c r="G449" i="19"/>
  <c r="H449" i="19"/>
  <c r="I449" i="19"/>
  <c r="J449" i="19"/>
  <c r="K449" i="19"/>
  <c r="G450" i="19"/>
  <c r="H450" i="19"/>
  <c r="I450" i="19"/>
  <c r="J450" i="19"/>
  <c r="K450" i="19"/>
  <c r="G451" i="19"/>
  <c r="H451" i="19"/>
  <c r="I451" i="19"/>
  <c r="K451" i="19" s="1"/>
  <c r="J451" i="19"/>
  <c r="G452" i="19"/>
  <c r="H452" i="19"/>
  <c r="I452" i="19"/>
  <c r="K452" i="19" s="1"/>
  <c r="J452" i="19"/>
  <c r="G453" i="19"/>
  <c r="H453" i="19"/>
  <c r="I453" i="19"/>
  <c r="J453" i="19"/>
  <c r="K453" i="19"/>
  <c r="G454" i="19"/>
  <c r="H454" i="19"/>
  <c r="I454" i="19"/>
  <c r="J454" i="19"/>
  <c r="K454" i="19"/>
  <c r="G455" i="19"/>
  <c r="H455" i="19"/>
  <c r="I455" i="19"/>
  <c r="K455" i="19" s="1"/>
  <c r="J455" i="19"/>
  <c r="G456" i="19"/>
  <c r="H456" i="19"/>
  <c r="I456" i="19"/>
  <c r="K456" i="19" s="1"/>
  <c r="J456" i="19"/>
  <c r="G457" i="19"/>
  <c r="H457" i="19"/>
  <c r="I457" i="19"/>
  <c r="J457" i="19"/>
  <c r="K457" i="19"/>
  <c r="G458" i="19"/>
  <c r="H458" i="19"/>
  <c r="I458" i="19"/>
  <c r="J458" i="19"/>
  <c r="K458" i="19"/>
  <c r="G459" i="19"/>
  <c r="H459" i="19"/>
  <c r="I459" i="19"/>
  <c r="K459" i="19" s="1"/>
  <c r="J459" i="19"/>
  <c r="G460" i="19"/>
  <c r="H460" i="19"/>
  <c r="I460" i="19"/>
  <c r="K460" i="19" s="1"/>
  <c r="J460" i="19"/>
  <c r="G461" i="19"/>
  <c r="H461" i="19"/>
  <c r="I461" i="19"/>
  <c r="J461" i="19"/>
  <c r="K461" i="19"/>
  <c r="G462" i="19"/>
  <c r="H462" i="19"/>
  <c r="I462" i="19"/>
  <c r="J462" i="19"/>
  <c r="K462" i="19"/>
  <c r="G463" i="19"/>
  <c r="H463" i="19"/>
  <c r="I463" i="19"/>
  <c r="K463" i="19" s="1"/>
  <c r="J463" i="19"/>
  <c r="G464" i="19"/>
  <c r="H464" i="19"/>
  <c r="I464" i="19"/>
  <c r="K464" i="19" s="1"/>
  <c r="J464" i="19"/>
  <c r="G465" i="19"/>
  <c r="H465" i="19"/>
  <c r="I465" i="19"/>
  <c r="J465" i="19"/>
  <c r="K465" i="19"/>
  <c r="G466" i="19"/>
  <c r="H466" i="19"/>
  <c r="I466" i="19"/>
  <c r="J466" i="19"/>
  <c r="K466" i="19"/>
  <c r="G467" i="19"/>
  <c r="H467" i="19"/>
  <c r="I467" i="19"/>
  <c r="K467" i="19" s="1"/>
  <c r="J467" i="19"/>
  <c r="G468" i="19"/>
  <c r="H468" i="19"/>
  <c r="I468" i="19"/>
  <c r="K468" i="19" s="1"/>
  <c r="J468" i="19"/>
  <c r="G469" i="19"/>
  <c r="H469" i="19"/>
  <c r="I469" i="19"/>
  <c r="J469" i="19"/>
  <c r="K469" i="19"/>
  <c r="G470" i="19"/>
  <c r="H470" i="19"/>
  <c r="I470" i="19"/>
  <c r="J470" i="19"/>
  <c r="K470" i="19"/>
  <c r="G471" i="19"/>
  <c r="H471" i="19"/>
  <c r="I471" i="19"/>
  <c r="K471" i="19" s="1"/>
  <c r="J471" i="19"/>
  <c r="G472" i="19"/>
  <c r="H472" i="19"/>
  <c r="I472" i="19"/>
  <c r="K472" i="19" s="1"/>
  <c r="J472" i="19"/>
  <c r="G473" i="19"/>
  <c r="H473" i="19"/>
  <c r="I473" i="19"/>
  <c r="J473" i="19"/>
  <c r="K473" i="19"/>
  <c r="G474" i="19"/>
  <c r="H474" i="19"/>
  <c r="I474" i="19"/>
  <c r="J474" i="19"/>
  <c r="K474" i="19"/>
  <c r="G475" i="19"/>
  <c r="H475" i="19"/>
  <c r="I475" i="19"/>
  <c r="K475" i="19" s="1"/>
  <c r="J475" i="19"/>
  <c r="G476" i="19"/>
  <c r="H476" i="19"/>
  <c r="I476" i="19"/>
  <c r="K476" i="19" s="1"/>
  <c r="J476" i="19"/>
  <c r="G477" i="19"/>
  <c r="H477" i="19"/>
  <c r="I477" i="19"/>
  <c r="J477" i="19"/>
  <c r="K477" i="19"/>
  <c r="G478" i="19"/>
  <c r="H478" i="19"/>
  <c r="I478" i="19"/>
  <c r="J478" i="19"/>
  <c r="K478" i="19"/>
  <c r="G479" i="19"/>
  <c r="H479" i="19"/>
  <c r="I479" i="19"/>
  <c r="K479" i="19" s="1"/>
  <c r="J479" i="19"/>
  <c r="G480" i="19"/>
  <c r="H480" i="19"/>
  <c r="I480" i="19"/>
  <c r="K480" i="19" s="1"/>
  <c r="J480" i="19"/>
  <c r="G481" i="19"/>
  <c r="H481" i="19"/>
  <c r="I481" i="19"/>
  <c r="J481" i="19"/>
  <c r="K481" i="19"/>
  <c r="G482" i="19"/>
  <c r="H482" i="19"/>
  <c r="I482" i="19"/>
  <c r="J482" i="19"/>
  <c r="K482" i="19"/>
  <c r="G483" i="19"/>
  <c r="H483" i="19"/>
  <c r="I483" i="19"/>
  <c r="K483" i="19" s="1"/>
  <c r="J483" i="19"/>
  <c r="G484" i="19"/>
  <c r="H484" i="19"/>
  <c r="I484" i="19"/>
  <c r="K484" i="19" s="1"/>
  <c r="J484" i="19"/>
  <c r="G485" i="19"/>
  <c r="H485" i="19"/>
  <c r="I485" i="19"/>
  <c r="J485" i="19"/>
  <c r="K485" i="19"/>
  <c r="G486" i="19"/>
  <c r="H486" i="19"/>
  <c r="I486" i="19"/>
  <c r="J486" i="19"/>
  <c r="K486" i="19"/>
  <c r="G487" i="19"/>
  <c r="H487" i="19"/>
  <c r="I487" i="19"/>
  <c r="K487" i="19" s="1"/>
  <c r="J487" i="19"/>
  <c r="G488" i="19"/>
  <c r="H488" i="19"/>
  <c r="I488" i="19"/>
  <c r="K488" i="19" s="1"/>
  <c r="J488" i="19"/>
  <c r="G489" i="19"/>
  <c r="H489" i="19"/>
  <c r="I489" i="19"/>
  <c r="J489" i="19"/>
  <c r="K489" i="19"/>
  <c r="G490" i="19"/>
  <c r="H490" i="19"/>
  <c r="I490" i="19"/>
  <c r="J490" i="19"/>
  <c r="K490" i="19"/>
  <c r="G491" i="19"/>
  <c r="H491" i="19"/>
  <c r="I491" i="19"/>
  <c r="K491" i="19" s="1"/>
  <c r="J491" i="19"/>
  <c r="G492" i="19"/>
  <c r="H492" i="19"/>
  <c r="I492" i="19"/>
  <c r="K492" i="19" s="1"/>
  <c r="J492" i="19"/>
  <c r="G493" i="19"/>
  <c r="H493" i="19"/>
  <c r="I493" i="19"/>
  <c r="J493" i="19"/>
  <c r="K493" i="19"/>
  <c r="G494" i="19"/>
  <c r="H494" i="19"/>
  <c r="I494" i="19"/>
  <c r="J494" i="19"/>
  <c r="K494" i="19"/>
  <c r="G495" i="19"/>
  <c r="H495" i="19"/>
  <c r="I495" i="19"/>
  <c r="K495" i="19" s="1"/>
  <c r="J495" i="19"/>
  <c r="G496" i="19"/>
  <c r="H496" i="19"/>
  <c r="I496" i="19"/>
  <c r="K496" i="19" s="1"/>
  <c r="J496" i="19"/>
  <c r="G497" i="19"/>
  <c r="H497" i="19"/>
  <c r="I497" i="19"/>
  <c r="J497" i="19"/>
  <c r="K497" i="19"/>
  <c r="G498" i="19"/>
  <c r="H498" i="19"/>
  <c r="I498" i="19"/>
  <c r="J498" i="19"/>
  <c r="K498" i="19"/>
  <c r="G499" i="19"/>
  <c r="H499" i="19"/>
  <c r="I499" i="19"/>
  <c r="K499" i="19" s="1"/>
  <c r="J499" i="19"/>
  <c r="G500" i="19"/>
  <c r="H500" i="19"/>
  <c r="I500" i="19"/>
  <c r="K500" i="19" s="1"/>
  <c r="J500" i="19"/>
  <c r="G501" i="19"/>
  <c r="H501" i="19"/>
  <c r="I501" i="19"/>
  <c r="J501" i="19"/>
  <c r="K501" i="19"/>
  <c r="G502" i="19"/>
  <c r="H502" i="19"/>
  <c r="I502" i="19"/>
  <c r="J502" i="19"/>
  <c r="K502" i="19"/>
  <c r="G503" i="19"/>
  <c r="H503" i="19"/>
  <c r="I503" i="19"/>
  <c r="K503" i="19" s="1"/>
  <c r="J503" i="19"/>
  <c r="G504" i="19"/>
  <c r="H504" i="19"/>
  <c r="I504" i="19"/>
  <c r="K504" i="19" s="1"/>
  <c r="J504" i="19"/>
  <c r="G505" i="19"/>
  <c r="H505" i="19"/>
  <c r="I505" i="19"/>
  <c r="J505" i="19"/>
  <c r="K505" i="19"/>
  <c r="G506" i="19"/>
  <c r="H506" i="19"/>
  <c r="I506" i="19"/>
  <c r="J506" i="19"/>
  <c r="K506" i="19"/>
  <c r="G507" i="19"/>
  <c r="H507" i="19"/>
  <c r="I507" i="19"/>
  <c r="K507" i="19" s="1"/>
  <c r="J507" i="19"/>
  <c r="G508" i="19"/>
  <c r="H508" i="19"/>
  <c r="I508" i="19"/>
  <c r="K508" i="19" s="1"/>
  <c r="J508" i="19"/>
  <c r="G509" i="19"/>
  <c r="H509" i="19"/>
  <c r="I509" i="19"/>
  <c r="J509" i="19"/>
  <c r="K509" i="19"/>
  <c r="G510" i="19"/>
  <c r="H510" i="19"/>
  <c r="I510" i="19"/>
  <c r="J510" i="19"/>
  <c r="K510" i="19"/>
  <c r="G511" i="19"/>
  <c r="H511" i="19"/>
  <c r="I511" i="19"/>
  <c r="K511" i="19" s="1"/>
  <c r="J511" i="19"/>
  <c r="G512" i="19"/>
  <c r="H512" i="19"/>
  <c r="I512" i="19"/>
  <c r="K512" i="19" s="1"/>
  <c r="J512" i="19"/>
  <c r="G513" i="19"/>
  <c r="H513" i="19"/>
  <c r="I513" i="19"/>
  <c r="J513" i="19"/>
  <c r="K513" i="19"/>
  <c r="G514" i="19"/>
  <c r="H514" i="19"/>
  <c r="I514" i="19"/>
  <c r="J514" i="19"/>
  <c r="K514" i="19"/>
  <c r="G515" i="19"/>
  <c r="H515" i="19"/>
  <c r="I515" i="19"/>
  <c r="K515" i="19" s="1"/>
  <c r="J515" i="19"/>
  <c r="G516" i="19"/>
  <c r="H516" i="19"/>
  <c r="I516" i="19"/>
  <c r="K516" i="19" s="1"/>
  <c r="J516" i="19"/>
  <c r="G517" i="19"/>
  <c r="H517" i="19"/>
  <c r="I517" i="19"/>
  <c r="J517" i="19"/>
  <c r="K517" i="19"/>
  <c r="G518" i="19"/>
  <c r="H518" i="19"/>
  <c r="I518" i="19"/>
  <c r="J518" i="19"/>
  <c r="K518" i="19"/>
  <c r="G519" i="19"/>
  <c r="H519" i="19"/>
  <c r="I519" i="19"/>
  <c r="K519" i="19" s="1"/>
  <c r="J519" i="19"/>
  <c r="G520" i="19"/>
  <c r="H520" i="19"/>
  <c r="I520" i="19"/>
  <c r="K520" i="19" s="1"/>
  <c r="J520" i="19"/>
  <c r="G521" i="19"/>
  <c r="H521" i="19"/>
  <c r="I521" i="19"/>
  <c r="J521" i="19"/>
  <c r="K521" i="19"/>
  <c r="G522" i="19"/>
  <c r="H522" i="19"/>
  <c r="I522" i="19"/>
  <c r="J522" i="19"/>
  <c r="K522" i="19"/>
  <c r="G523" i="19"/>
  <c r="H523" i="19"/>
  <c r="I523" i="19"/>
  <c r="K523" i="19" s="1"/>
  <c r="J523" i="19"/>
  <c r="G524" i="19"/>
  <c r="H524" i="19"/>
  <c r="I524" i="19"/>
  <c r="K524" i="19" s="1"/>
  <c r="J524" i="19"/>
  <c r="G525" i="19"/>
  <c r="H525" i="19"/>
  <c r="I525" i="19"/>
  <c r="J525" i="19"/>
  <c r="K525" i="19"/>
  <c r="G526" i="19"/>
  <c r="H526" i="19"/>
  <c r="I526" i="19"/>
  <c r="J526" i="19"/>
  <c r="K526" i="19"/>
  <c r="G527" i="19"/>
  <c r="H527" i="19"/>
  <c r="I527" i="19"/>
  <c r="K527" i="19" s="1"/>
  <c r="J527" i="19"/>
  <c r="G528" i="19"/>
  <c r="H528" i="19"/>
  <c r="I528" i="19"/>
  <c r="K528" i="19" s="1"/>
  <c r="J528" i="19"/>
  <c r="G529" i="19"/>
  <c r="H529" i="19"/>
  <c r="I529" i="19"/>
  <c r="J529" i="19"/>
  <c r="K529" i="19"/>
  <c r="G530" i="19"/>
  <c r="H530" i="19"/>
  <c r="I530" i="19"/>
  <c r="J530" i="19"/>
  <c r="K530" i="19"/>
  <c r="G531" i="19"/>
  <c r="H531" i="19"/>
  <c r="I531" i="19"/>
  <c r="K531" i="19" s="1"/>
  <c r="J531" i="19"/>
  <c r="G532" i="19"/>
  <c r="H532" i="19"/>
  <c r="I532" i="19"/>
  <c r="K532" i="19" s="1"/>
  <c r="J532" i="19"/>
  <c r="G533" i="19"/>
  <c r="H533" i="19"/>
  <c r="I533" i="19"/>
  <c r="J533" i="19"/>
  <c r="K533" i="19"/>
  <c r="G534" i="19"/>
  <c r="H534" i="19"/>
  <c r="I534" i="19"/>
  <c r="J534" i="19"/>
  <c r="K534" i="19"/>
  <c r="G535" i="19"/>
  <c r="H535" i="19"/>
  <c r="I535" i="19"/>
  <c r="K535" i="19" s="1"/>
  <c r="J535" i="19"/>
  <c r="G536" i="19"/>
  <c r="H536" i="19"/>
  <c r="I536" i="19"/>
  <c r="K536" i="19" s="1"/>
  <c r="J536" i="19"/>
  <c r="G537" i="19"/>
  <c r="H537" i="19"/>
  <c r="I537" i="19"/>
  <c r="J537" i="19"/>
  <c r="K537" i="19"/>
  <c r="G538" i="19"/>
  <c r="H538" i="19"/>
  <c r="I538" i="19"/>
  <c r="J538" i="19"/>
  <c r="K538" i="19"/>
  <c r="G539" i="19"/>
  <c r="H539" i="19"/>
  <c r="I539" i="19"/>
  <c r="K539" i="19" s="1"/>
  <c r="J539" i="19"/>
  <c r="G540" i="19"/>
  <c r="H540" i="19"/>
  <c r="I540" i="19"/>
  <c r="K540" i="19" s="1"/>
  <c r="J540" i="19"/>
  <c r="G541" i="19"/>
  <c r="H541" i="19"/>
  <c r="I541" i="19"/>
  <c r="J541" i="19"/>
  <c r="K541" i="19"/>
  <c r="G542" i="19"/>
  <c r="H542" i="19"/>
  <c r="I542" i="19"/>
  <c r="J542" i="19"/>
  <c r="K542" i="19"/>
  <c r="G543" i="19"/>
  <c r="H543" i="19"/>
  <c r="I543" i="19"/>
  <c r="K543" i="19" s="1"/>
  <c r="J543" i="19"/>
  <c r="G544" i="19"/>
  <c r="H544" i="19"/>
  <c r="I544" i="19"/>
  <c r="K544" i="19" s="1"/>
  <c r="J544" i="19"/>
  <c r="G545" i="19"/>
  <c r="H545" i="19"/>
  <c r="I545" i="19"/>
  <c r="K545" i="19" s="1"/>
  <c r="J545" i="19"/>
  <c r="G546" i="19"/>
  <c r="H546" i="19"/>
  <c r="I546" i="19"/>
  <c r="J546" i="19"/>
  <c r="K546" i="19"/>
  <c r="G547" i="19"/>
  <c r="H547" i="19"/>
  <c r="I547" i="19"/>
  <c r="K547" i="19" s="1"/>
  <c r="J547" i="19"/>
  <c r="G548" i="19"/>
  <c r="H548" i="19"/>
  <c r="I548" i="19"/>
  <c r="K548" i="19" s="1"/>
  <c r="J548" i="19"/>
  <c r="G549" i="19"/>
  <c r="H549" i="19"/>
  <c r="I549" i="19"/>
  <c r="J549" i="19"/>
  <c r="K549" i="19"/>
  <c r="G550" i="19"/>
  <c r="H550" i="19"/>
  <c r="I550" i="19"/>
  <c r="J550" i="19"/>
  <c r="K550" i="19"/>
  <c r="G551" i="19"/>
  <c r="H551" i="19"/>
  <c r="I551" i="19"/>
  <c r="K551" i="19" s="1"/>
  <c r="J551" i="19"/>
  <c r="G552" i="19"/>
  <c r="H552" i="19"/>
  <c r="I552" i="19"/>
  <c r="K552" i="19" s="1"/>
  <c r="J552" i="19"/>
  <c r="G553" i="19"/>
  <c r="H553" i="19"/>
  <c r="I553" i="19"/>
  <c r="K553" i="19" s="1"/>
  <c r="J553" i="19"/>
  <c r="G554" i="19"/>
  <c r="H554" i="19"/>
  <c r="I554" i="19"/>
  <c r="J554" i="19"/>
  <c r="K554" i="19"/>
  <c r="G555" i="19"/>
  <c r="H555" i="19"/>
  <c r="I555" i="19"/>
  <c r="K555" i="19" s="1"/>
  <c r="J555" i="19"/>
  <c r="G556" i="19"/>
  <c r="H556" i="19"/>
  <c r="I556" i="19"/>
  <c r="K556" i="19" s="1"/>
  <c r="J556" i="19"/>
  <c r="G557" i="19"/>
  <c r="H557" i="19"/>
  <c r="I557" i="19"/>
  <c r="J557" i="19"/>
  <c r="K557" i="19"/>
  <c r="G558" i="19"/>
  <c r="H558" i="19"/>
  <c r="I558" i="19"/>
  <c r="J558" i="19"/>
  <c r="K558" i="19"/>
  <c r="G559" i="19"/>
  <c r="H559" i="19"/>
  <c r="I559" i="19"/>
  <c r="K559" i="19" s="1"/>
  <c r="J559" i="19"/>
  <c r="G560" i="19"/>
  <c r="H560" i="19"/>
  <c r="I560" i="19"/>
  <c r="K560" i="19" s="1"/>
  <c r="J560" i="19"/>
  <c r="G561" i="19"/>
  <c r="H561" i="19"/>
  <c r="I561" i="19"/>
  <c r="K561" i="19" s="1"/>
  <c r="J561" i="19"/>
  <c r="G562" i="19"/>
  <c r="H562" i="19"/>
  <c r="I562" i="19"/>
  <c r="J562" i="19"/>
  <c r="K562" i="19"/>
  <c r="G563" i="19"/>
  <c r="H563" i="19"/>
  <c r="I563" i="19"/>
  <c r="K563" i="19" s="1"/>
  <c r="J563" i="19"/>
  <c r="G564" i="19"/>
  <c r="H564" i="19"/>
  <c r="I564" i="19"/>
  <c r="K564" i="19" s="1"/>
  <c r="J564" i="19"/>
  <c r="G565" i="19"/>
  <c r="H565" i="19"/>
  <c r="I565" i="19"/>
  <c r="K565" i="19" s="1"/>
  <c r="J565" i="19"/>
  <c r="G566" i="19"/>
  <c r="H566" i="19"/>
  <c r="I566" i="19"/>
  <c r="J566" i="19"/>
  <c r="K566" i="19"/>
  <c r="G567" i="19"/>
  <c r="H567" i="19"/>
  <c r="I567" i="19"/>
  <c r="K567" i="19" s="1"/>
  <c r="J567" i="19"/>
  <c r="G568" i="19"/>
  <c r="H568" i="19"/>
  <c r="I568" i="19"/>
  <c r="K568" i="19" s="1"/>
  <c r="J568" i="19"/>
  <c r="G569" i="19"/>
  <c r="H569" i="19"/>
  <c r="I569" i="19"/>
  <c r="J569" i="19"/>
  <c r="K569" i="19"/>
  <c r="G570" i="19"/>
  <c r="H570" i="19"/>
  <c r="I570" i="19"/>
  <c r="J570" i="19"/>
  <c r="K570" i="19"/>
  <c r="G571" i="19"/>
  <c r="H571" i="19"/>
  <c r="I571" i="19"/>
  <c r="K571" i="19" s="1"/>
  <c r="J571" i="19"/>
  <c r="G572" i="19"/>
  <c r="H572" i="19"/>
  <c r="I572" i="19"/>
  <c r="K572" i="19" s="1"/>
  <c r="J572" i="19"/>
  <c r="G573" i="19"/>
  <c r="H573" i="19"/>
  <c r="I573" i="19"/>
  <c r="K573" i="19" s="1"/>
  <c r="J573" i="19"/>
  <c r="G574" i="19"/>
  <c r="H574" i="19"/>
  <c r="I574" i="19"/>
  <c r="J574" i="19"/>
  <c r="K574" i="19"/>
  <c r="G575" i="19"/>
  <c r="H575" i="19"/>
  <c r="I575" i="19"/>
  <c r="K575" i="19" s="1"/>
  <c r="J575" i="19"/>
  <c r="G576" i="19"/>
  <c r="H576" i="19"/>
  <c r="I576" i="19"/>
  <c r="K576" i="19" s="1"/>
  <c r="J576" i="19"/>
  <c r="G577" i="19"/>
  <c r="H577" i="19"/>
  <c r="I577" i="19"/>
  <c r="J577" i="19"/>
  <c r="K577" i="19"/>
  <c r="G578" i="19"/>
  <c r="H578" i="19"/>
  <c r="I578" i="19"/>
  <c r="J578" i="19"/>
  <c r="K578" i="19"/>
  <c r="G579" i="19"/>
  <c r="H579" i="19"/>
  <c r="I579" i="19"/>
  <c r="K579" i="19" s="1"/>
  <c r="J579" i="19"/>
  <c r="G580" i="19"/>
  <c r="H580" i="19"/>
  <c r="I580" i="19"/>
  <c r="K580" i="19" s="1"/>
  <c r="J580" i="19"/>
  <c r="G581" i="19"/>
  <c r="H581" i="19"/>
  <c r="I581" i="19"/>
  <c r="K581" i="19" s="1"/>
  <c r="J581" i="19"/>
  <c r="G582" i="19"/>
  <c r="H582" i="19"/>
  <c r="I582" i="19"/>
  <c r="J582" i="19"/>
  <c r="K582" i="19"/>
  <c r="G583" i="19"/>
  <c r="H583" i="19"/>
  <c r="I583" i="19"/>
  <c r="J583" i="19"/>
  <c r="K583" i="19"/>
  <c r="G584" i="19"/>
  <c r="H584" i="19"/>
  <c r="I584" i="19"/>
  <c r="K584" i="19" s="1"/>
  <c r="J584" i="19"/>
  <c r="G585" i="19"/>
  <c r="H585" i="19"/>
  <c r="I585" i="19"/>
  <c r="K585" i="19" s="1"/>
  <c r="J585" i="19"/>
  <c r="G586" i="19"/>
  <c r="H586" i="19"/>
  <c r="I586" i="19"/>
  <c r="J586" i="19"/>
  <c r="K586" i="19"/>
  <c r="G587" i="19"/>
  <c r="H587" i="19"/>
  <c r="I587" i="19"/>
  <c r="J587" i="19"/>
  <c r="K587" i="19"/>
  <c r="G588" i="19"/>
  <c r="H588" i="19"/>
  <c r="I588" i="19"/>
  <c r="K588" i="19" s="1"/>
  <c r="J588" i="19"/>
  <c r="G589" i="19"/>
  <c r="H589" i="19"/>
  <c r="I589" i="19"/>
  <c r="K589" i="19" s="1"/>
  <c r="J589" i="19"/>
  <c r="G590" i="19"/>
  <c r="H590" i="19"/>
  <c r="I590" i="19"/>
  <c r="J590" i="19"/>
  <c r="K590" i="19"/>
  <c r="G591" i="19"/>
  <c r="H591" i="19"/>
  <c r="I591" i="19"/>
  <c r="J591" i="19"/>
  <c r="K591" i="19"/>
  <c r="G592" i="19"/>
  <c r="H592" i="19"/>
  <c r="I592" i="19"/>
  <c r="K592" i="19" s="1"/>
  <c r="J592" i="19"/>
  <c r="G593" i="19"/>
  <c r="H593" i="19"/>
  <c r="I593" i="19"/>
  <c r="K593" i="19" s="1"/>
  <c r="J593" i="19"/>
  <c r="G594" i="19"/>
  <c r="H594" i="19"/>
  <c r="I594" i="19"/>
  <c r="J594" i="19"/>
  <c r="K594" i="19"/>
  <c r="G595" i="19"/>
  <c r="H595" i="19"/>
  <c r="I595" i="19"/>
  <c r="J595" i="19"/>
  <c r="K595" i="19"/>
  <c r="G596" i="19"/>
  <c r="H596" i="19"/>
  <c r="I596" i="19"/>
  <c r="K596" i="19" s="1"/>
  <c r="J596" i="19"/>
  <c r="G597" i="19"/>
  <c r="H597" i="19"/>
  <c r="I597" i="19"/>
  <c r="K597" i="19" s="1"/>
  <c r="J597" i="19"/>
  <c r="G598" i="19"/>
  <c r="H598" i="19"/>
  <c r="I598" i="19"/>
  <c r="J598" i="19"/>
  <c r="K598" i="19"/>
  <c r="G599" i="19"/>
  <c r="H599" i="19"/>
  <c r="I599" i="19"/>
  <c r="J599" i="19"/>
  <c r="K599" i="19"/>
  <c r="G600" i="19"/>
  <c r="H600" i="19"/>
  <c r="I600" i="19"/>
  <c r="K600" i="19" s="1"/>
  <c r="J600" i="19"/>
  <c r="G601" i="19"/>
  <c r="H601" i="19"/>
  <c r="I601" i="19"/>
  <c r="K601" i="19" s="1"/>
  <c r="J601" i="19"/>
  <c r="G602" i="19"/>
  <c r="H602" i="19"/>
  <c r="I602" i="19"/>
  <c r="J602" i="19"/>
  <c r="K602" i="19"/>
  <c r="G603" i="19"/>
  <c r="H603" i="19"/>
  <c r="I603" i="19"/>
  <c r="J603" i="19"/>
  <c r="K603" i="19"/>
  <c r="G604" i="19"/>
  <c r="H604" i="19"/>
  <c r="I604" i="19"/>
  <c r="K604" i="19" s="1"/>
  <c r="J604" i="19"/>
  <c r="G605" i="19"/>
  <c r="H605" i="19"/>
  <c r="I605" i="19"/>
  <c r="K605" i="19" s="1"/>
  <c r="J605" i="19"/>
  <c r="G606" i="19"/>
  <c r="H606" i="19"/>
  <c r="I606" i="19"/>
  <c r="J606" i="19"/>
  <c r="K606" i="19"/>
  <c r="G607" i="19"/>
  <c r="H607" i="19"/>
  <c r="I607" i="19"/>
  <c r="J607" i="19"/>
  <c r="K607" i="19"/>
  <c r="G608" i="19"/>
  <c r="H608" i="19"/>
  <c r="I608" i="19"/>
  <c r="K608" i="19" s="1"/>
  <c r="J608" i="19"/>
  <c r="G609" i="19"/>
  <c r="H609" i="19"/>
  <c r="I609" i="19"/>
  <c r="K609" i="19" s="1"/>
  <c r="J609" i="19"/>
  <c r="G610" i="19"/>
  <c r="H610" i="19"/>
  <c r="I610" i="19"/>
  <c r="J610" i="19"/>
  <c r="K610" i="19"/>
  <c r="G611" i="19"/>
  <c r="H611" i="19"/>
  <c r="I611" i="19"/>
  <c r="J611" i="19"/>
  <c r="K611" i="19"/>
  <c r="G612" i="19"/>
  <c r="H612" i="19"/>
  <c r="I612" i="19"/>
  <c r="K612" i="19" s="1"/>
  <c r="J612" i="19"/>
  <c r="G613" i="19"/>
  <c r="H613" i="19"/>
  <c r="I613" i="19"/>
  <c r="K613" i="19" s="1"/>
  <c r="J613" i="19"/>
  <c r="G614" i="19"/>
  <c r="H614" i="19"/>
  <c r="I614" i="19"/>
  <c r="J614" i="19"/>
  <c r="K614" i="19"/>
  <c r="G615" i="19"/>
  <c r="H615" i="19"/>
  <c r="I615" i="19"/>
  <c r="J615" i="19"/>
  <c r="K615" i="19"/>
  <c r="G616" i="19"/>
  <c r="H616" i="19"/>
  <c r="I616" i="19"/>
  <c r="K616" i="19" s="1"/>
  <c r="J616" i="19"/>
  <c r="G617" i="19"/>
  <c r="H617" i="19"/>
  <c r="I617" i="19"/>
  <c r="K617" i="19" s="1"/>
  <c r="J617" i="19"/>
  <c r="G618" i="19"/>
  <c r="H618" i="19"/>
  <c r="I618" i="19"/>
  <c r="J618" i="19"/>
  <c r="K618" i="19"/>
  <c r="G619" i="19"/>
  <c r="H619" i="19"/>
  <c r="I619" i="19"/>
  <c r="J619" i="19"/>
  <c r="K619" i="19"/>
  <c r="G620" i="19"/>
  <c r="H620" i="19"/>
  <c r="I620" i="19"/>
  <c r="K620" i="19" s="1"/>
  <c r="J620" i="19"/>
  <c r="G621" i="19"/>
  <c r="H621" i="19"/>
  <c r="I621" i="19"/>
  <c r="K621" i="19" s="1"/>
  <c r="J621" i="19"/>
  <c r="G622" i="19"/>
  <c r="H622" i="19"/>
  <c r="I622" i="19"/>
  <c r="J622" i="19"/>
  <c r="K622" i="19"/>
  <c r="G623" i="19"/>
  <c r="H623" i="19"/>
  <c r="I623" i="19"/>
  <c r="J623" i="19"/>
  <c r="K623" i="19"/>
  <c r="G624" i="19"/>
  <c r="H624" i="19"/>
  <c r="I624" i="19"/>
  <c r="K624" i="19" s="1"/>
  <c r="J624" i="19"/>
  <c r="G625" i="19"/>
  <c r="H625" i="19"/>
  <c r="I625" i="19"/>
  <c r="K625" i="19" s="1"/>
  <c r="J625" i="19"/>
  <c r="G626" i="19"/>
  <c r="H626" i="19"/>
  <c r="I626" i="19"/>
  <c r="J626" i="19"/>
  <c r="K626" i="19"/>
  <c r="G627" i="19"/>
  <c r="H627" i="19"/>
  <c r="I627" i="19"/>
  <c r="J627" i="19"/>
  <c r="K627" i="19"/>
  <c r="G628" i="19"/>
  <c r="H628" i="19"/>
  <c r="I628" i="19"/>
  <c r="K628" i="19" s="1"/>
  <c r="J628" i="19"/>
  <c r="G629" i="19"/>
  <c r="H629" i="19"/>
  <c r="I629" i="19"/>
  <c r="K629" i="19" s="1"/>
  <c r="J629" i="19"/>
  <c r="G630" i="19"/>
  <c r="H630" i="19"/>
  <c r="I630" i="19"/>
  <c r="J630" i="19"/>
  <c r="K630" i="19"/>
  <c r="G631" i="19"/>
  <c r="H631" i="19"/>
  <c r="I631" i="19"/>
  <c r="J631" i="19"/>
  <c r="K631" i="19"/>
  <c r="G632" i="19"/>
  <c r="H632" i="19"/>
  <c r="I632" i="19"/>
  <c r="K632" i="19" s="1"/>
  <c r="J632" i="19"/>
  <c r="G633" i="19"/>
  <c r="H633" i="19"/>
  <c r="I633" i="19"/>
  <c r="K633" i="19" s="1"/>
  <c r="J633" i="19"/>
  <c r="G634" i="19"/>
  <c r="H634" i="19"/>
  <c r="I634" i="19"/>
  <c r="J634" i="19"/>
  <c r="K634" i="19"/>
  <c r="G635" i="19"/>
  <c r="H635" i="19"/>
  <c r="I635" i="19"/>
  <c r="J635" i="19"/>
  <c r="K635" i="19"/>
  <c r="G636" i="19"/>
  <c r="H636" i="19"/>
  <c r="I636" i="19"/>
  <c r="K636" i="19" s="1"/>
  <c r="J636" i="19"/>
  <c r="G637" i="19"/>
  <c r="H637" i="19"/>
  <c r="I637" i="19"/>
  <c r="K637" i="19" s="1"/>
  <c r="J637" i="19"/>
  <c r="G638" i="19"/>
  <c r="H638" i="19"/>
  <c r="I638" i="19"/>
  <c r="J638" i="19"/>
  <c r="K638" i="19"/>
  <c r="G639" i="19"/>
  <c r="H639" i="19"/>
  <c r="I639" i="19"/>
  <c r="J639" i="19"/>
  <c r="K639" i="19"/>
  <c r="G640" i="19"/>
  <c r="H640" i="19"/>
  <c r="I640" i="19"/>
  <c r="K640" i="19" s="1"/>
  <c r="J640" i="19"/>
  <c r="G641" i="19"/>
  <c r="H641" i="19"/>
  <c r="I641" i="19"/>
  <c r="K641" i="19" s="1"/>
  <c r="J641" i="19"/>
  <c r="G642" i="19"/>
  <c r="H642" i="19"/>
  <c r="I642" i="19"/>
  <c r="J642" i="19"/>
  <c r="K642" i="19"/>
  <c r="G643" i="19"/>
  <c r="H643" i="19"/>
  <c r="I643" i="19"/>
  <c r="J643" i="19"/>
  <c r="K643" i="19"/>
  <c r="G644" i="19"/>
  <c r="H644" i="19"/>
  <c r="I644" i="19"/>
  <c r="K644" i="19" s="1"/>
  <c r="J644" i="19"/>
  <c r="G645" i="19"/>
  <c r="H645" i="19"/>
  <c r="I645" i="19"/>
  <c r="K645" i="19" s="1"/>
  <c r="J645" i="19"/>
  <c r="G646" i="19"/>
  <c r="H646" i="19"/>
  <c r="I646" i="19"/>
  <c r="J646" i="19"/>
  <c r="K646" i="19"/>
  <c r="G647" i="19"/>
  <c r="H647" i="19"/>
  <c r="I647" i="19"/>
  <c r="J647" i="19"/>
  <c r="K647" i="19"/>
  <c r="G648" i="19"/>
  <c r="H648" i="19"/>
  <c r="I648" i="19"/>
  <c r="K648" i="19" s="1"/>
  <c r="J648" i="19"/>
  <c r="G649" i="19"/>
  <c r="H649" i="19"/>
  <c r="I649" i="19"/>
  <c r="K649" i="19" s="1"/>
  <c r="J649" i="19"/>
  <c r="G650" i="19"/>
  <c r="H650" i="19"/>
  <c r="I650" i="19"/>
  <c r="J650" i="19"/>
  <c r="K650" i="19"/>
  <c r="G651" i="19"/>
  <c r="H651" i="19"/>
  <c r="I651" i="19"/>
  <c r="J651" i="19"/>
  <c r="K651" i="19"/>
  <c r="G652" i="19"/>
  <c r="H652" i="19"/>
  <c r="I652" i="19"/>
  <c r="K652" i="19" s="1"/>
  <c r="J652" i="19"/>
  <c r="G653" i="19"/>
  <c r="H653" i="19"/>
  <c r="I653" i="19"/>
  <c r="K653" i="19" s="1"/>
  <c r="J653" i="19"/>
  <c r="G654" i="19"/>
  <c r="H654" i="19"/>
  <c r="I654" i="19"/>
  <c r="J654" i="19"/>
  <c r="K654" i="19"/>
  <c r="G655" i="19"/>
  <c r="H655" i="19"/>
  <c r="I655" i="19"/>
  <c r="J655" i="19"/>
  <c r="K655" i="19"/>
  <c r="G656" i="19"/>
  <c r="H656" i="19"/>
  <c r="I656" i="19"/>
  <c r="K656" i="19" s="1"/>
  <c r="J656" i="19"/>
  <c r="G657" i="19"/>
  <c r="H657" i="19"/>
  <c r="I657" i="19"/>
  <c r="K657" i="19" s="1"/>
  <c r="J657" i="19"/>
  <c r="G658" i="19"/>
  <c r="H658" i="19"/>
  <c r="I658" i="19"/>
  <c r="J658" i="19"/>
  <c r="K658" i="19"/>
  <c r="G659" i="19"/>
  <c r="H659" i="19"/>
  <c r="I659" i="19"/>
  <c r="J659" i="19"/>
  <c r="K659" i="19"/>
  <c r="G660" i="19"/>
  <c r="H660" i="19"/>
  <c r="I660" i="19"/>
  <c r="K660" i="19" s="1"/>
  <c r="J660" i="19"/>
  <c r="G661" i="19"/>
  <c r="H661" i="19"/>
  <c r="I661" i="19"/>
  <c r="K661" i="19" s="1"/>
  <c r="J661" i="19"/>
  <c r="G662" i="19"/>
  <c r="H662" i="19"/>
  <c r="I662" i="19"/>
  <c r="J662" i="19"/>
  <c r="K662" i="19"/>
  <c r="G663" i="19"/>
  <c r="H663" i="19"/>
  <c r="I663" i="19"/>
  <c r="J663" i="19"/>
  <c r="K663" i="19"/>
  <c r="G664" i="19"/>
  <c r="H664" i="19"/>
  <c r="I664" i="19"/>
  <c r="K664" i="19" s="1"/>
  <c r="J664" i="19"/>
  <c r="G665" i="19"/>
  <c r="H665" i="19"/>
  <c r="I665" i="19"/>
  <c r="K665" i="19" s="1"/>
  <c r="J665" i="19"/>
  <c r="G666" i="19"/>
  <c r="H666" i="19"/>
  <c r="I666" i="19"/>
  <c r="J666" i="19"/>
  <c r="K666" i="19"/>
  <c r="G667" i="19"/>
  <c r="H667" i="19"/>
  <c r="I667" i="19"/>
  <c r="J667" i="19"/>
  <c r="K667" i="19"/>
  <c r="G668" i="19"/>
  <c r="H668" i="19"/>
  <c r="I668" i="19"/>
  <c r="K668" i="19" s="1"/>
  <c r="J668" i="19"/>
  <c r="G669" i="19"/>
  <c r="H669" i="19"/>
  <c r="I669" i="19"/>
  <c r="K669" i="19" s="1"/>
  <c r="J669" i="19"/>
  <c r="G670" i="19"/>
  <c r="H670" i="19"/>
  <c r="I670" i="19"/>
  <c r="J670" i="19"/>
  <c r="K670" i="19"/>
  <c r="G671" i="19"/>
  <c r="H671" i="19"/>
  <c r="I671" i="19"/>
  <c r="J671" i="19"/>
  <c r="K671" i="19"/>
  <c r="G672" i="19"/>
  <c r="H672" i="19"/>
  <c r="I672" i="19"/>
  <c r="K672" i="19" s="1"/>
  <c r="J672" i="19"/>
  <c r="G673" i="19"/>
  <c r="H673" i="19"/>
  <c r="I673" i="19"/>
  <c r="K673" i="19" s="1"/>
  <c r="J673" i="19"/>
  <c r="G674" i="19"/>
  <c r="H674" i="19"/>
  <c r="I674" i="19"/>
  <c r="J674" i="19"/>
  <c r="K674" i="19"/>
  <c r="G675" i="19"/>
  <c r="H675" i="19"/>
  <c r="I675" i="19"/>
  <c r="J675" i="19"/>
  <c r="K675" i="19"/>
  <c r="G676" i="19"/>
  <c r="H676" i="19"/>
  <c r="I676" i="19"/>
  <c r="K676" i="19" s="1"/>
  <c r="J676" i="19"/>
  <c r="G677" i="19"/>
  <c r="H677" i="19"/>
  <c r="I677" i="19"/>
  <c r="K677" i="19" s="1"/>
  <c r="J677" i="19"/>
  <c r="G678" i="19"/>
  <c r="H678" i="19"/>
  <c r="I678" i="19"/>
  <c r="J678" i="19"/>
  <c r="K678" i="19"/>
  <c r="G679" i="19"/>
  <c r="H679" i="19"/>
  <c r="I679" i="19"/>
  <c r="J679" i="19"/>
  <c r="K679" i="19"/>
  <c r="G680" i="19"/>
  <c r="H680" i="19"/>
  <c r="I680" i="19"/>
  <c r="K680" i="19" s="1"/>
  <c r="J680" i="19"/>
  <c r="G681" i="19"/>
  <c r="H681" i="19"/>
  <c r="I681" i="19"/>
  <c r="K681" i="19" s="1"/>
  <c r="J681" i="19"/>
  <c r="G682" i="19"/>
  <c r="H682" i="19"/>
  <c r="I682" i="19"/>
  <c r="J682" i="19"/>
  <c r="K682" i="19"/>
  <c r="G683" i="19"/>
  <c r="H683" i="19"/>
  <c r="I683" i="19"/>
  <c r="J683" i="19"/>
  <c r="K683" i="19"/>
  <c r="G684" i="19"/>
  <c r="H684" i="19"/>
  <c r="I684" i="19"/>
  <c r="K684" i="19" s="1"/>
  <c r="J684" i="19"/>
  <c r="G685" i="19"/>
  <c r="H685" i="19"/>
  <c r="I685" i="19"/>
  <c r="K685" i="19" s="1"/>
  <c r="J685" i="19"/>
  <c r="G686" i="19"/>
  <c r="H686" i="19"/>
  <c r="I686" i="19"/>
  <c r="J686" i="19"/>
  <c r="K686" i="19"/>
  <c r="G687" i="19"/>
  <c r="H687" i="19"/>
  <c r="I687" i="19"/>
  <c r="J687" i="19"/>
  <c r="K687" i="19"/>
  <c r="G688" i="19"/>
  <c r="H688" i="19"/>
  <c r="I688" i="19"/>
  <c r="K688" i="19" s="1"/>
  <c r="J688" i="19"/>
  <c r="G689" i="19"/>
  <c r="H689" i="19"/>
  <c r="I689" i="19"/>
  <c r="K689" i="19" s="1"/>
  <c r="J689" i="19"/>
  <c r="G690" i="19"/>
  <c r="H690" i="19"/>
  <c r="I690" i="19"/>
  <c r="J690" i="19"/>
  <c r="K690" i="19"/>
  <c r="G691" i="19"/>
  <c r="H691" i="19"/>
  <c r="I691" i="19"/>
  <c r="J691" i="19"/>
  <c r="K691" i="19"/>
  <c r="G692" i="19"/>
  <c r="H692" i="19"/>
  <c r="I692" i="19"/>
  <c r="K692" i="19" s="1"/>
  <c r="J692" i="19"/>
  <c r="G693" i="19"/>
  <c r="H693" i="19"/>
  <c r="I693" i="19"/>
  <c r="K693" i="19" s="1"/>
  <c r="J693" i="19"/>
  <c r="G694" i="19"/>
  <c r="H694" i="19"/>
  <c r="I694" i="19"/>
  <c r="J694" i="19"/>
  <c r="K694" i="19"/>
  <c r="G695" i="19"/>
  <c r="H695" i="19"/>
  <c r="I695" i="19"/>
  <c r="J695" i="19"/>
  <c r="K695" i="19"/>
  <c r="G696" i="19"/>
  <c r="H696" i="19"/>
  <c r="I696" i="19"/>
  <c r="K696" i="19" s="1"/>
  <c r="J696" i="19"/>
  <c r="G697" i="19"/>
  <c r="H697" i="19"/>
  <c r="I697" i="19"/>
  <c r="K697" i="19" s="1"/>
  <c r="J697" i="19"/>
  <c r="G698" i="19"/>
  <c r="H698" i="19"/>
  <c r="I698" i="19"/>
  <c r="J698" i="19"/>
  <c r="K698" i="19"/>
  <c r="G699" i="19"/>
  <c r="H699" i="19"/>
  <c r="I699" i="19"/>
  <c r="J699" i="19"/>
  <c r="K699" i="19"/>
  <c r="G700" i="19"/>
  <c r="H700" i="19"/>
  <c r="I700" i="19"/>
  <c r="K700" i="19" s="1"/>
  <c r="J700" i="19"/>
  <c r="G701" i="19"/>
  <c r="H701" i="19"/>
  <c r="I701" i="19"/>
  <c r="K701" i="19" s="1"/>
  <c r="J701" i="19"/>
  <c r="G702" i="19"/>
  <c r="H702" i="19"/>
  <c r="I702" i="19"/>
  <c r="J702" i="19"/>
  <c r="K702" i="19"/>
  <c r="G703" i="19"/>
  <c r="H703" i="19"/>
  <c r="I703" i="19"/>
  <c r="J703" i="19"/>
  <c r="K703" i="19"/>
  <c r="G704" i="19"/>
  <c r="H704" i="19"/>
  <c r="I704" i="19"/>
  <c r="K704" i="19" s="1"/>
  <c r="J704" i="19"/>
  <c r="G705" i="19"/>
  <c r="H705" i="19"/>
  <c r="I705" i="19"/>
  <c r="K705" i="19" s="1"/>
  <c r="J705" i="19"/>
  <c r="G706" i="19"/>
  <c r="H706" i="19"/>
  <c r="I706" i="19"/>
  <c r="J706" i="19"/>
  <c r="K706" i="19"/>
  <c r="G707" i="19"/>
  <c r="H707" i="19"/>
  <c r="I707" i="19"/>
  <c r="J707" i="19"/>
  <c r="K707" i="19"/>
  <c r="G708" i="19"/>
  <c r="H708" i="19"/>
  <c r="I708" i="19"/>
  <c r="K708" i="19" s="1"/>
  <c r="J708" i="19"/>
  <c r="G709" i="19"/>
  <c r="H709" i="19"/>
  <c r="I709" i="19"/>
  <c r="K709" i="19" s="1"/>
  <c r="J709" i="19"/>
  <c r="G710" i="19"/>
  <c r="H710" i="19"/>
  <c r="I710" i="19"/>
  <c r="J710" i="19"/>
  <c r="K710" i="19"/>
  <c r="G711" i="19"/>
  <c r="H711" i="19"/>
  <c r="I711" i="19"/>
  <c r="J711" i="19"/>
  <c r="K711" i="19"/>
  <c r="G712" i="19"/>
  <c r="H712" i="19"/>
  <c r="I712" i="19"/>
  <c r="K712" i="19" s="1"/>
  <c r="J712" i="19"/>
  <c r="G713" i="19"/>
  <c r="H713" i="19"/>
  <c r="I713" i="19"/>
  <c r="K713" i="19" s="1"/>
  <c r="J713" i="19"/>
  <c r="G714" i="19"/>
  <c r="H714" i="19"/>
  <c r="I714" i="19"/>
  <c r="J714" i="19"/>
  <c r="K714" i="19"/>
  <c r="G715" i="19"/>
  <c r="H715" i="19"/>
  <c r="I715" i="19"/>
  <c r="J715" i="19"/>
  <c r="K715" i="19"/>
  <c r="G716" i="19"/>
  <c r="H716" i="19"/>
  <c r="I716" i="19"/>
  <c r="K716" i="19" s="1"/>
  <c r="J716" i="19"/>
  <c r="G717" i="19"/>
  <c r="H717" i="19"/>
  <c r="I717" i="19"/>
  <c r="K717" i="19" s="1"/>
  <c r="J717" i="19"/>
  <c r="G718" i="19"/>
  <c r="H718" i="19"/>
  <c r="I718" i="19"/>
  <c r="J718" i="19"/>
  <c r="K718" i="19"/>
  <c r="G719" i="19"/>
  <c r="H719" i="19"/>
  <c r="I719" i="19"/>
  <c r="J719" i="19"/>
  <c r="K719" i="19"/>
  <c r="G720" i="19"/>
  <c r="H720" i="19"/>
  <c r="I720" i="19"/>
  <c r="K720" i="19" s="1"/>
  <c r="J720" i="19"/>
  <c r="G721" i="19"/>
  <c r="H721" i="19"/>
  <c r="I721" i="19"/>
  <c r="K721" i="19" s="1"/>
  <c r="J721" i="19"/>
  <c r="G722" i="19"/>
  <c r="H722" i="19"/>
  <c r="I722" i="19"/>
  <c r="J722" i="19"/>
  <c r="K722" i="19"/>
  <c r="G723" i="19"/>
  <c r="H723" i="19"/>
  <c r="I723" i="19"/>
  <c r="J723" i="19"/>
  <c r="K723" i="19"/>
  <c r="G724" i="19"/>
  <c r="H724" i="19"/>
  <c r="I724" i="19"/>
  <c r="K724" i="19" s="1"/>
  <c r="J724" i="19"/>
  <c r="G725" i="19"/>
  <c r="H725" i="19"/>
  <c r="I725" i="19"/>
  <c r="K725" i="19" s="1"/>
  <c r="J725" i="19"/>
  <c r="G726" i="19"/>
  <c r="H726" i="19"/>
  <c r="I726" i="19"/>
  <c r="J726" i="19"/>
  <c r="K726" i="19"/>
  <c r="G727" i="19"/>
  <c r="H727" i="19"/>
  <c r="I727" i="19"/>
  <c r="J727" i="19"/>
  <c r="K727" i="19"/>
  <c r="G728" i="19"/>
  <c r="H728" i="19"/>
  <c r="I728" i="19"/>
  <c r="K728" i="19" s="1"/>
  <c r="J728" i="19"/>
  <c r="G729" i="19"/>
  <c r="H729" i="19"/>
  <c r="I729" i="19"/>
  <c r="K729" i="19" s="1"/>
  <c r="J729" i="19"/>
  <c r="G730" i="19"/>
  <c r="H730" i="19"/>
  <c r="I730" i="19"/>
  <c r="J730" i="19"/>
  <c r="K730" i="19"/>
  <c r="G731" i="19"/>
  <c r="H731" i="19"/>
  <c r="I731" i="19"/>
  <c r="J731" i="19"/>
  <c r="K731" i="19"/>
  <c r="G732" i="19"/>
  <c r="H732" i="19"/>
  <c r="I732" i="19"/>
  <c r="K732" i="19" s="1"/>
  <c r="J732" i="19"/>
  <c r="G733" i="19"/>
  <c r="H733" i="19"/>
  <c r="I733" i="19"/>
  <c r="K733" i="19" s="1"/>
  <c r="J733" i="19"/>
  <c r="G734" i="19"/>
  <c r="H734" i="19"/>
  <c r="I734" i="19"/>
  <c r="J734" i="19"/>
  <c r="K734" i="19"/>
  <c r="G735" i="19"/>
  <c r="H735" i="19"/>
  <c r="I735" i="19"/>
  <c r="J735" i="19"/>
  <c r="K735" i="19"/>
  <c r="G736" i="19"/>
  <c r="H736" i="19"/>
  <c r="I736" i="19"/>
  <c r="K736" i="19" s="1"/>
  <c r="J736" i="19"/>
  <c r="G737" i="19"/>
  <c r="H737" i="19"/>
  <c r="I737" i="19"/>
  <c r="K737" i="19" s="1"/>
  <c r="J737" i="19"/>
  <c r="G738" i="19"/>
  <c r="H738" i="19"/>
  <c r="I738" i="19"/>
  <c r="J738" i="19"/>
  <c r="K738" i="19"/>
  <c r="G739" i="19"/>
  <c r="H739" i="19"/>
  <c r="I739" i="19"/>
  <c r="J739" i="19"/>
  <c r="K739" i="19"/>
  <c r="G740" i="19"/>
  <c r="H740" i="19"/>
  <c r="I740" i="19"/>
  <c r="K740" i="19" s="1"/>
  <c r="J740" i="19"/>
  <c r="G741" i="19"/>
  <c r="H741" i="19"/>
  <c r="I741" i="19"/>
  <c r="K741" i="19" s="1"/>
  <c r="J741" i="19"/>
  <c r="G742" i="19"/>
  <c r="H742" i="19"/>
  <c r="I742" i="19"/>
  <c r="J742" i="19"/>
  <c r="K742" i="19"/>
  <c r="G743" i="19"/>
  <c r="H743" i="19"/>
  <c r="I743" i="19"/>
  <c r="J743" i="19"/>
  <c r="K743" i="19"/>
  <c r="G744" i="19"/>
  <c r="H744" i="19"/>
  <c r="I744" i="19"/>
  <c r="K744" i="19" s="1"/>
  <c r="J744" i="19"/>
  <c r="G745" i="19"/>
  <c r="H745" i="19"/>
  <c r="I745" i="19"/>
  <c r="K745" i="19" s="1"/>
  <c r="J745" i="19"/>
  <c r="G746" i="19"/>
  <c r="H746" i="19"/>
  <c r="I746" i="19"/>
  <c r="J746" i="19"/>
  <c r="K746" i="19"/>
  <c r="G747" i="19"/>
  <c r="H747" i="19"/>
  <c r="I747" i="19"/>
  <c r="J747" i="19"/>
  <c r="K747" i="19"/>
  <c r="G748" i="19"/>
  <c r="H748" i="19"/>
  <c r="I748" i="19"/>
  <c r="K748" i="19" s="1"/>
  <c r="J748" i="19"/>
  <c r="G749" i="19"/>
  <c r="H749" i="19"/>
  <c r="I749" i="19"/>
  <c r="K749" i="19" s="1"/>
  <c r="J749" i="19"/>
  <c r="G750" i="19"/>
  <c r="H750" i="19"/>
  <c r="I750" i="19"/>
  <c r="J750" i="19"/>
  <c r="K750" i="19"/>
  <c r="G751" i="19"/>
  <c r="H751" i="19"/>
  <c r="I751" i="19"/>
  <c r="J751" i="19"/>
  <c r="K751" i="19"/>
  <c r="G752" i="19"/>
  <c r="H752" i="19"/>
  <c r="I752" i="19"/>
  <c r="K752" i="19" s="1"/>
  <c r="J752" i="19"/>
  <c r="G753" i="19"/>
  <c r="H753" i="19"/>
  <c r="I753" i="19"/>
  <c r="K753" i="19" s="1"/>
  <c r="J753" i="19"/>
  <c r="G754" i="19"/>
  <c r="H754" i="19"/>
  <c r="I754" i="19"/>
  <c r="J754" i="19"/>
  <c r="K754" i="19"/>
  <c r="G755" i="19"/>
  <c r="H755" i="19"/>
  <c r="I755" i="19"/>
  <c r="J755" i="19"/>
  <c r="K755" i="19"/>
  <c r="G756" i="19"/>
  <c r="H756" i="19"/>
  <c r="I756" i="19"/>
  <c r="K756" i="19" s="1"/>
  <c r="J756" i="19"/>
  <c r="G757" i="19"/>
  <c r="H757" i="19"/>
  <c r="I757" i="19"/>
  <c r="K757" i="19" s="1"/>
  <c r="J757" i="19"/>
  <c r="G758" i="19"/>
  <c r="H758" i="19"/>
  <c r="I758" i="19"/>
  <c r="J758" i="19"/>
  <c r="K758" i="19"/>
  <c r="G759" i="19"/>
  <c r="H759" i="19"/>
  <c r="I759" i="19"/>
  <c r="J759" i="19"/>
  <c r="K759" i="19"/>
  <c r="G760" i="19"/>
  <c r="H760" i="19"/>
  <c r="I760" i="19"/>
  <c r="K760" i="19" s="1"/>
  <c r="J760" i="19"/>
  <c r="G761" i="19"/>
  <c r="H761" i="19"/>
  <c r="I761" i="19"/>
  <c r="K761" i="19" s="1"/>
  <c r="J761" i="19"/>
  <c r="G762" i="19"/>
  <c r="H762" i="19"/>
  <c r="I762" i="19"/>
  <c r="J762" i="19"/>
  <c r="K762" i="19"/>
  <c r="G763" i="19"/>
  <c r="H763" i="19"/>
  <c r="I763" i="19"/>
  <c r="J763" i="19"/>
  <c r="K763" i="19"/>
  <c r="G764" i="19"/>
  <c r="H764" i="19"/>
  <c r="I764" i="19"/>
  <c r="K764" i="19" s="1"/>
  <c r="J764" i="19"/>
  <c r="G765" i="19"/>
  <c r="H765" i="19"/>
  <c r="I765" i="19"/>
  <c r="K765" i="19" s="1"/>
  <c r="J765" i="19"/>
  <c r="G766" i="19"/>
  <c r="H766" i="19"/>
  <c r="I766" i="19"/>
  <c r="J766" i="19"/>
  <c r="K766" i="19"/>
  <c r="G767" i="19"/>
  <c r="H767" i="19"/>
  <c r="I767" i="19"/>
  <c r="J767" i="19"/>
  <c r="K767" i="19"/>
  <c r="G768" i="19"/>
  <c r="H768" i="19"/>
  <c r="I768" i="19"/>
  <c r="K768" i="19" s="1"/>
  <c r="J768" i="19"/>
  <c r="G769" i="19"/>
  <c r="H769" i="19"/>
  <c r="I769" i="19"/>
  <c r="K769" i="19" s="1"/>
  <c r="J769" i="19"/>
  <c r="G770" i="19"/>
  <c r="H770" i="19"/>
  <c r="I770" i="19"/>
  <c r="J770" i="19"/>
  <c r="K770" i="19"/>
  <c r="G771" i="19"/>
  <c r="H771" i="19"/>
  <c r="I771" i="19"/>
  <c r="J771" i="19"/>
  <c r="K771" i="19"/>
  <c r="G772" i="19"/>
  <c r="H772" i="19"/>
  <c r="I772" i="19"/>
  <c r="K772" i="19" s="1"/>
  <c r="J772" i="19"/>
  <c r="G773" i="19"/>
  <c r="H773" i="19"/>
  <c r="I773" i="19"/>
  <c r="K773" i="19" s="1"/>
  <c r="J773" i="19"/>
  <c r="G774" i="19"/>
  <c r="H774" i="19"/>
  <c r="I774" i="19"/>
  <c r="J774" i="19"/>
  <c r="K774" i="19"/>
  <c r="G775" i="19"/>
  <c r="H775" i="19"/>
  <c r="I775" i="19"/>
  <c r="J775" i="19"/>
  <c r="K775" i="19"/>
  <c r="G776" i="19"/>
  <c r="H776" i="19"/>
  <c r="I776" i="19"/>
  <c r="K776" i="19" s="1"/>
  <c r="J776" i="19"/>
  <c r="G777" i="19"/>
  <c r="H777" i="19"/>
  <c r="I777" i="19"/>
  <c r="K777" i="19" s="1"/>
  <c r="J777" i="19"/>
  <c r="G778" i="19"/>
  <c r="H778" i="19"/>
  <c r="I778" i="19"/>
  <c r="J778" i="19"/>
  <c r="K778" i="19"/>
  <c r="G779" i="19"/>
  <c r="H779" i="19"/>
  <c r="I779" i="19"/>
  <c r="J779" i="19"/>
  <c r="K779" i="19"/>
  <c r="G780" i="19"/>
  <c r="H780" i="19"/>
  <c r="I780" i="19"/>
  <c r="K780" i="19" s="1"/>
  <c r="J780" i="19"/>
  <c r="G781" i="19"/>
  <c r="H781" i="19"/>
  <c r="I781" i="19"/>
  <c r="K781" i="19" s="1"/>
  <c r="J781" i="19"/>
  <c r="G782" i="19"/>
  <c r="H782" i="19"/>
  <c r="I782" i="19"/>
  <c r="J782" i="19"/>
  <c r="K782" i="19"/>
  <c r="G783" i="19"/>
  <c r="H783" i="19"/>
  <c r="I783" i="19"/>
  <c r="J783" i="19"/>
  <c r="K783" i="19"/>
  <c r="G784" i="19"/>
  <c r="H784" i="19"/>
  <c r="I784" i="19"/>
  <c r="K784" i="19" s="1"/>
  <c r="J784" i="19"/>
  <c r="G785" i="19"/>
  <c r="H785" i="19"/>
  <c r="I785" i="19"/>
  <c r="K785" i="19" s="1"/>
  <c r="J785" i="19"/>
  <c r="G786" i="19"/>
  <c r="H786" i="19"/>
  <c r="I786" i="19"/>
  <c r="J786" i="19"/>
  <c r="K786" i="19"/>
  <c r="G787" i="19"/>
  <c r="H787" i="19"/>
  <c r="I787" i="19"/>
  <c r="J787" i="19"/>
  <c r="K787" i="19"/>
  <c r="G788" i="19"/>
  <c r="H788" i="19"/>
  <c r="I788" i="19"/>
  <c r="K788" i="19" s="1"/>
  <c r="J788" i="19"/>
  <c r="G789" i="19"/>
  <c r="H789" i="19"/>
  <c r="I789" i="19"/>
  <c r="K789" i="19" s="1"/>
  <c r="J789" i="19"/>
  <c r="G790" i="19"/>
  <c r="H790" i="19"/>
  <c r="I790" i="19"/>
  <c r="J790" i="19"/>
  <c r="K790" i="19"/>
  <c r="G791" i="19"/>
  <c r="H791" i="19"/>
  <c r="I791" i="19"/>
  <c r="J791" i="19"/>
  <c r="K791" i="19"/>
  <c r="G792" i="19"/>
  <c r="H792" i="19"/>
  <c r="I792" i="19"/>
  <c r="K792" i="19" s="1"/>
  <c r="J792" i="19"/>
  <c r="G793" i="19"/>
  <c r="H793" i="19"/>
  <c r="I793" i="19"/>
  <c r="K793" i="19" s="1"/>
  <c r="J793" i="19"/>
  <c r="G794" i="19"/>
  <c r="H794" i="19"/>
  <c r="I794" i="19"/>
  <c r="J794" i="19"/>
  <c r="K794" i="19"/>
  <c r="G795" i="19"/>
  <c r="H795" i="19"/>
  <c r="I795" i="19"/>
  <c r="J795" i="19"/>
  <c r="K795" i="19"/>
  <c r="G796" i="19"/>
  <c r="H796" i="19"/>
  <c r="I796" i="19"/>
  <c r="K796" i="19" s="1"/>
  <c r="J796" i="19"/>
  <c r="G797" i="19"/>
  <c r="H797" i="19"/>
  <c r="I797" i="19"/>
  <c r="K797" i="19" s="1"/>
  <c r="J797" i="19"/>
  <c r="G798" i="19"/>
  <c r="H798" i="19"/>
  <c r="I798" i="19"/>
  <c r="J798" i="19"/>
  <c r="K798" i="19"/>
  <c r="G799" i="19"/>
  <c r="H799" i="19"/>
  <c r="I799" i="19"/>
  <c r="J799" i="19"/>
  <c r="K799" i="19"/>
  <c r="G800" i="19"/>
  <c r="H800" i="19"/>
  <c r="I800" i="19"/>
  <c r="K800" i="19" s="1"/>
  <c r="J800" i="19"/>
  <c r="G801" i="19"/>
  <c r="H801" i="19"/>
  <c r="I801" i="19"/>
  <c r="K801" i="19" s="1"/>
  <c r="J801" i="19"/>
  <c r="G802" i="19"/>
  <c r="H802" i="19"/>
  <c r="I802" i="19"/>
  <c r="J802" i="19"/>
  <c r="K802" i="19"/>
  <c r="G803" i="19"/>
  <c r="H803" i="19"/>
  <c r="I803" i="19"/>
  <c r="J803" i="19"/>
  <c r="K803" i="19"/>
  <c r="G804" i="19"/>
  <c r="H804" i="19"/>
  <c r="I804" i="19"/>
  <c r="K804" i="19" s="1"/>
  <c r="J804" i="19"/>
  <c r="G805" i="19"/>
  <c r="H805" i="19"/>
  <c r="I805" i="19"/>
  <c r="K805" i="19" s="1"/>
  <c r="J805" i="19"/>
  <c r="G806" i="19"/>
  <c r="H806" i="19"/>
  <c r="I806" i="19"/>
  <c r="J806" i="19"/>
  <c r="K806" i="19"/>
  <c r="G807" i="19"/>
  <c r="H807" i="19"/>
  <c r="I807" i="19"/>
  <c r="J807" i="19"/>
  <c r="K807" i="19"/>
  <c r="G808" i="19"/>
  <c r="H808" i="19"/>
  <c r="I808" i="19"/>
  <c r="K808" i="19" s="1"/>
  <c r="J808" i="19"/>
  <c r="G809" i="19"/>
  <c r="H809" i="19"/>
  <c r="I809" i="19"/>
  <c r="K809" i="19" s="1"/>
  <c r="J809" i="19"/>
  <c r="G810" i="19"/>
  <c r="H810" i="19"/>
  <c r="I810" i="19"/>
  <c r="J810" i="19"/>
  <c r="K810" i="19"/>
  <c r="G811" i="19"/>
  <c r="H811" i="19"/>
  <c r="I811" i="19"/>
  <c r="J811" i="19"/>
  <c r="K811" i="19"/>
  <c r="G812" i="19"/>
  <c r="H812" i="19"/>
  <c r="I812" i="19"/>
  <c r="K812" i="19" s="1"/>
  <c r="J812" i="19"/>
  <c r="G813" i="19"/>
  <c r="H813" i="19"/>
  <c r="I813" i="19"/>
  <c r="K813" i="19" s="1"/>
  <c r="J813" i="19"/>
  <c r="G814" i="19"/>
  <c r="H814" i="19"/>
  <c r="I814" i="19"/>
  <c r="J814" i="19"/>
  <c r="K814" i="19"/>
  <c r="G815" i="19"/>
  <c r="H815" i="19"/>
  <c r="I815" i="19"/>
  <c r="J815" i="19"/>
  <c r="K815" i="19"/>
  <c r="G816" i="19"/>
  <c r="H816" i="19"/>
  <c r="I816" i="19"/>
  <c r="K816" i="19" s="1"/>
  <c r="J816" i="19"/>
  <c r="G817" i="19"/>
  <c r="H817" i="19"/>
  <c r="I817" i="19"/>
  <c r="K817" i="19" s="1"/>
  <c r="J817" i="19"/>
  <c r="G818" i="19"/>
  <c r="H818" i="19"/>
  <c r="I818" i="19"/>
  <c r="J818" i="19"/>
  <c r="K818" i="19"/>
  <c r="G819" i="19"/>
  <c r="H819" i="19"/>
  <c r="I819" i="19"/>
  <c r="J819" i="19"/>
  <c r="K819" i="19"/>
  <c r="G820" i="19"/>
  <c r="H820" i="19"/>
  <c r="I820" i="19"/>
  <c r="K820" i="19" s="1"/>
  <c r="J820" i="19"/>
  <c r="G821" i="19"/>
  <c r="H821" i="19"/>
  <c r="I821" i="19"/>
  <c r="K821" i="19" s="1"/>
  <c r="J821" i="19"/>
  <c r="G822" i="19"/>
  <c r="H822" i="19"/>
  <c r="I822" i="19"/>
  <c r="J822" i="19"/>
  <c r="K822" i="19"/>
  <c r="G823" i="19"/>
  <c r="H823" i="19"/>
  <c r="I823" i="19"/>
  <c r="J823" i="19"/>
  <c r="K823" i="19"/>
  <c r="G824" i="19"/>
  <c r="H824" i="19"/>
  <c r="I824" i="19"/>
  <c r="K824" i="19" s="1"/>
  <c r="J824" i="19"/>
  <c r="G825" i="19"/>
  <c r="H825" i="19"/>
  <c r="I825" i="19"/>
  <c r="K825" i="19" s="1"/>
  <c r="J825" i="19"/>
  <c r="G826" i="19"/>
  <c r="H826" i="19"/>
  <c r="I826" i="19"/>
  <c r="J826" i="19"/>
  <c r="K826" i="19"/>
  <c r="G827" i="19"/>
  <c r="H827" i="19"/>
  <c r="I827" i="19"/>
  <c r="J827" i="19"/>
  <c r="K827" i="19"/>
  <c r="G828" i="19"/>
  <c r="H828" i="19"/>
  <c r="I828" i="19"/>
  <c r="K828" i="19" s="1"/>
  <c r="J828" i="19"/>
  <c r="G829" i="19"/>
  <c r="H829" i="19"/>
  <c r="I829" i="19"/>
  <c r="K829" i="19" s="1"/>
  <c r="J829" i="19"/>
  <c r="G830" i="19"/>
  <c r="H830" i="19"/>
  <c r="I830" i="19"/>
  <c r="J830" i="19"/>
  <c r="K830" i="19"/>
  <c r="G831" i="19"/>
  <c r="H831" i="19"/>
  <c r="I831" i="19"/>
  <c r="J831" i="19"/>
  <c r="K831" i="19"/>
  <c r="G832" i="19"/>
  <c r="H832" i="19"/>
  <c r="I832" i="19"/>
  <c r="K832" i="19" s="1"/>
  <c r="J832" i="19"/>
  <c r="G833" i="19"/>
  <c r="H833" i="19"/>
  <c r="I833" i="19"/>
  <c r="K833" i="19" s="1"/>
  <c r="J833" i="19"/>
  <c r="G834" i="19"/>
  <c r="H834" i="19"/>
  <c r="I834" i="19"/>
  <c r="J834" i="19"/>
  <c r="K834" i="19"/>
  <c r="G835" i="19"/>
  <c r="H835" i="19"/>
  <c r="I835" i="19"/>
  <c r="J835" i="19"/>
  <c r="K835" i="19"/>
  <c r="G836" i="19"/>
  <c r="H836" i="19"/>
  <c r="I836" i="19"/>
  <c r="K836" i="19" s="1"/>
  <c r="J836" i="19"/>
  <c r="G837" i="19"/>
  <c r="H837" i="19"/>
  <c r="I837" i="19"/>
  <c r="K837" i="19" s="1"/>
  <c r="J837" i="19"/>
  <c r="G838" i="19"/>
  <c r="H838" i="19"/>
  <c r="I838" i="19"/>
  <c r="J838" i="19"/>
  <c r="K838" i="19"/>
  <c r="G839" i="19"/>
  <c r="H839" i="19"/>
  <c r="I839" i="19"/>
  <c r="J839" i="19"/>
  <c r="K839" i="19"/>
  <c r="G840" i="19"/>
  <c r="H840" i="19"/>
  <c r="I840" i="19"/>
  <c r="K840" i="19" s="1"/>
  <c r="J840" i="19"/>
  <c r="G841" i="19"/>
  <c r="H841" i="19"/>
  <c r="I841" i="19"/>
  <c r="K841" i="19" s="1"/>
  <c r="J841" i="19"/>
  <c r="G842" i="19"/>
  <c r="H842" i="19"/>
  <c r="I842" i="19"/>
  <c r="J842" i="19"/>
  <c r="K842" i="19"/>
  <c r="G843" i="19"/>
  <c r="H843" i="19"/>
  <c r="I843" i="19"/>
  <c r="J843" i="19"/>
  <c r="K843" i="19"/>
  <c r="G844" i="19"/>
  <c r="H844" i="19"/>
  <c r="I844" i="19"/>
  <c r="K844" i="19" s="1"/>
  <c r="J844" i="19"/>
  <c r="G845" i="19"/>
  <c r="H845" i="19"/>
  <c r="I845" i="19"/>
  <c r="K845" i="19" s="1"/>
  <c r="J845" i="19"/>
  <c r="G846" i="19"/>
  <c r="H846" i="19"/>
  <c r="I846" i="19"/>
  <c r="J846" i="19"/>
  <c r="K846" i="19"/>
  <c r="G847" i="19"/>
  <c r="H847" i="19"/>
  <c r="I847" i="19"/>
  <c r="J847" i="19"/>
  <c r="K847" i="19"/>
  <c r="G848" i="19"/>
  <c r="H848" i="19"/>
  <c r="I848" i="19"/>
  <c r="K848" i="19" s="1"/>
  <c r="J848" i="19"/>
  <c r="G849" i="19"/>
  <c r="H849" i="19"/>
  <c r="I849" i="19"/>
  <c r="K849" i="19" s="1"/>
  <c r="J849" i="19"/>
  <c r="G850" i="19"/>
  <c r="H850" i="19"/>
  <c r="I850" i="19"/>
  <c r="J850" i="19"/>
  <c r="K850" i="19"/>
  <c r="G851" i="19"/>
  <c r="H851" i="19"/>
  <c r="I851" i="19"/>
  <c r="J851" i="19"/>
  <c r="K851" i="19"/>
  <c r="G852" i="19"/>
  <c r="H852" i="19"/>
  <c r="I852" i="19"/>
  <c r="K852" i="19" s="1"/>
  <c r="J852" i="19"/>
  <c r="G853" i="19"/>
  <c r="H853" i="19"/>
  <c r="I853" i="19"/>
  <c r="K853" i="19" s="1"/>
  <c r="J853" i="19"/>
  <c r="G854" i="19"/>
  <c r="H854" i="19"/>
  <c r="I854" i="19"/>
  <c r="J854" i="19"/>
  <c r="K854" i="19"/>
  <c r="G855" i="19"/>
  <c r="H855" i="19"/>
  <c r="I855" i="19"/>
  <c r="J855" i="19"/>
  <c r="K855" i="19"/>
  <c r="G856" i="19"/>
  <c r="H856" i="19"/>
  <c r="I856" i="19"/>
  <c r="K856" i="19" s="1"/>
  <c r="J856" i="19"/>
  <c r="G857" i="19"/>
  <c r="H857" i="19"/>
  <c r="I857" i="19"/>
  <c r="K857" i="19" s="1"/>
  <c r="J857" i="19"/>
  <c r="G858" i="19"/>
  <c r="H858" i="19"/>
  <c r="I858" i="19"/>
  <c r="J858" i="19"/>
  <c r="K858" i="19"/>
  <c r="G859" i="19"/>
  <c r="H859" i="19"/>
  <c r="I859" i="19"/>
  <c r="J859" i="19"/>
  <c r="K859" i="19"/>
  <c r="G860" i="19"/>
  <c r="H860" i="19"/>
  <c r="I860" i="19"/>
  <c r="K860" i="19" s="1"/>
  <c r="J860" i="19"/>
  <c r="G861" i="19"/>
  <c r="H861" i="19"/>
  <c r="I861" i="19"/>
  <c r="K861" i="19" s="1"/>
  <c r="J861" i="19"/>
  <c r="G862" i="19"/>
  <c r="H862" i="19"/>
  <c r="I862" i="19"/>
  <c r="J862" i="19"/>
  <c r="K862" i="19"/>
  <c r="G863" i="19"/>
  <c r="H863" i="19"/>
  <c r="I863" i="19"/>
  <c r="J863" i="19"/>
  <c r="K863" i="19"/>
  <c r="G864" i="19"/>
  <c r="H864" i="19"/>
  <c r="I864" i="19"/>
  <c r="K864" i="19" s="1"/>
  <c r="J864" i="19"/>
  <c r="G865" i="19"/>
  <c r="H865" i="19"/>
  <c r="I865" i="19"/>
  <c r="K865" i="19" s="1"/>
  <c r="J865" i="19"/>
  <c r="G866" i="19"/>
  <c r="H866" i="19"/>
  <c r="I866" i="19"/>
  <c r="J866" i="19"/>
  <c r="K866" i="19"/>
  <c r="G867" i="19"/>
  <c r="H867" i="19"/>
  <c r="I867" i="19"/>
  <c r="J867" i="19"/>
  <c r="K867" i="19"/>
  <c r="G868" i="19"/>
  <c r="H868" i="19"/>
  <c r="I868" i="19"/>
  <c r="K868" i="19" s="1"/>
  <c r="J868" i="19"/>
  <c r="G869" i="19"/>
  <c r="H869" i="19"/>
  <c r="I869" i="19"/>
  <c r="K869" i="19" s="1"/>
  <c r="J869" i="19"/>
  <c r="G870" i="19"/>
  <c r="H870" i="19"/>
  <c r="I870" i="19"/>
  <c r="J870" i="19"/>
  <c r="K870" i="19"/>
  <c r="G871" i="19"/>
  <c r="H871" i="19"/>
  <c r="I871" i="19"/>
  <c r="J871" i="19"/>
  <c r="K871" i="19"/>
  <c r="G872" i="19"/>
  <c r="H872" i="19"/>
  <c r="I872" i="19"/>
  <c r="K872" i="19" s="1"/>
  <c r="J872" i="19"/>
  <c r="G873" i="19"/>
  <c r="H873" i="19"/>
  <c r="I873" i="19"/>
  <c r="K873" i="19" s="1"/>
  <c r="J873" i="19"/>
  <c r="G874" i="19"/>
  <c r="H874" i="19"/>
  <c r="I874" i="19"/>
  <c r="J874" i="19"/>
  <c r="K874" i="19"/>
  <c r="G875" i="19"/>
  <c r="H875" i="19"/>
  <c r="I875" i="19"/>
  <c r="J875" i="19"/>
  <c r="K875" i="19"/>
  <c r="G876" i="19"/>
  <c r="H876" i="19"/>
  <c r="I876" i="19"/>
  <c r="K876" i="19" s="1"/>
  <c r="J876" i="19"/>
  <c r="G877" i="19"/>
  <c r="H877" i="19"/>
  <c r="I877" i="19"/>
  <c r="K877" i="19" s="1"/>
  <c r="J877" i="19"/>
  <c r="G878" i="19"/>
  <c r="H878" i="19"/>
  <c r="I878" i="19"/>
  <c r="J878" i="19"/>
  <c r="K878" i="19"/>
  <c r="G879" i="19"/>
  <c r="H879" i="19"/>
  <c r="I879" i="19"/>
  <c r="K879" i="19" s="1"/>
  <c r="J879" i="19"/>
  <c r="G880" i="19"/>
  <c r="H880" i="19"/>
  <c r="I880" i="19"/>
  <c r="K880" i="19" s="1"/>
  <c r="J880" i="19"/>
  <c r="G881" i="19"/>
  <c r="H881" i="19"/>
  <c r="I881" i="19"/>
  <c r="K881" i="19" s="1"/>
  <c r="J881" i="19"/>
  <c r="G882" i="19"/>
  <c r="H882" i="19"/>
  <c r="I882" i="19"/>
  <c r="J882" i="19"/>
  <c r="K882" i="19"/>
  <c r="G883" i="19"/>
  <c r="H883" i="19"/>
  <c r="I883" i="19"/>
  <c r="K883" i="19" s="1"/>
  <c r="J883" i="19"/>
  <c r="G884" i="19"/>
  <c r="H884" i="19"/>
  <c r="I884" i="19"/>
  <c r="K884" i="19" s="1"/>
  <c r="J884" i="19"/>
  <c r="G885" i="19"/>
  <c r="H885" i="19"/>
  <c r="I885" i="19"/>
  <c r="K885" i="19" s="1"/>
  <c r="J885" i="19"/>
  <c r="G886" i="19"/>
  <c r="H886" i="19"/>
  <c r="I886" i="19"/>
  <c r="J886" i="19"/>
  <c r="K886" i="19"/>
  <c r="G887" i="19"/>
  <c r="H887" i="19"/>
  <c r="I887" i="19"/>
  <c r="K887" i="19" s="1"/>
  <c r="J887" i="19"/>
  <c r="G888" i="19"/>
  <c r="H888" i="19"/>
  <c r="I888" i="19"/>
  <c r="K888" i="19" s="1"/>
  <c r="J888" i="19"/>
  <c r="G889" i="19"/>
  <c r="H889" i="19"/>
  <c r="I889" i="19"/>
  <c r="K889" i="19" s="1"/>
  <c r="J889" i="19"/>
  <c r="B3" i="18"/>
  <c r="E3" i="18"/>
  <c r="G3" i="18" s="1"/>
  <c r="F3" i="18"/>
  <c r="H3" i="18"/>
  <c r="I3" i="18"/>
  <c r="K3" i="18" s="1"/>
  <c r="J3" i="18"/>
  <c r="B4" i="18"/>
  <c r="E4" i="18"/>
  <c r="G4" i="18" s="1"/>
  <c r="F4" i="18"/>
  <c r="I4" i="18"/>
  <c r="K4" i="18" s="1"/>
  <c r="J4" i="18"/>
  <c r="B5" i="18"/>
  <c r="E5" i="18"/>
  <c r="G5" i="18" s="1"/>
  <c r="F5" i="18"/>
  <c r="I5" i="18"/>
  <c r="K5" i="18" s="1"/>
  <c r="J5" i="18"/>
  <c r="B6" i="18"/>
  <c r="E6" i="18"/>
  <c r="G6" i="18" s="1"/>
  <c r="F6" i="18"/>
  <c r="I6" i="18"/>
  <c r="K6" i="18" s="1"/>
  <c r="J6" i="18"/>
  <c r="B7" i="18"/>
  <c r="E7" i="18"/>
  <c r="G7" i="18" s="1"/>
  <c r="F7" i="18"/>
  <c r="I7" i="18"/>
  <c r="K7" i="18" s="1"/>
  <c r="J7" i="18"/>
  <c r="B8" i="18"/>
  <c r="E8" i="18"/>
  <c r="G8" i="18" s="1"/>
  <c r="F8" i="18"/>
  <c r="I8" i="18"/>
  <c r="K8" i="18" s="1"/>
  <c r="J8" i="18"/>
  <c r="B9" i="18"/>
  <c r="E9" i="18"/>
  <c r="G9" i="18" s="1"/>
  <c r="F9" i="18"/>
  <c r="I9" i="18"/>
  <c r="K9" i="18" s="1"/>
  <c r="J9" i="18"/>
  <c r="B10" i="18"/>
  <c r="E10" i="18"/>
  <c r="G10" i="18" s="1"/>
  <c r="F10" i="18"/>
  <c r="I10" i="18"/>
  <c r="K10" i="18" s="1"/>
  <c r="J10" i="18"/>
  <c r="B11" i="18"/>
  <c r="E11" i="18"/>
  <c r="G11" i="18" s="1"/>
  <c r="F11" i="18"/>
  <c r="I11" i="18"/>
  <c r="K11" i="18" s="1"/>
  <c r="J11" i="18"/>
  <c r="B12" i="18"/>
  <c r="E12" i="18"/>
  <c r="G12" i="18" s="1"/>
  <c r="F12" i="18"/>
  <c r="I12" i="18"/>
  <c r="K12" i="18" s="1"/>
  <c r="J12" i="18"/>
  <c r="B13" i="18"/>
  <c r="E13" i="18"/>
  <c r="G13" i="18" s="1"/>
  <c r="F13" i="18"/>
  <c r="I13" i="18"/>
  <c r="K13" i="18" s="1"/>
  <c r="J13" i="18"/>
  <c r="B14" i="18"/>
  <c r="E14" i="18"/>
  <c r="G14" i="18" s="1"/>
  <c r="F14" i="18"/>
  <c r="I14" i="18"/>
  <c r="K14" i="18" s="1"/>
  <c r="J14" i="18"/>
  <c r="B15" i="18"/>
  <c r="E15" i="18"/>
  <c r="G15" i="18" s="1"/>
  <c r="F15" i="18"/>
  <c r="I15" i="18"/>
  <c r="K15" i="18" s="1"/>
  <c r="J15" i="18"/>
  <c r="B16" i="18"/>
  <c r="E16" i="18"/>
  <c r="G16" i="18" s="1"/>
  <c r="F16" i="18"/>
  <c r="I16" i="18"/>
  <c r="K16" i="18" s="1"/>
  <c r="J16" i="18"/>
  <c r="B17" i="18"/>
  <c r="E17" i="18"/>
  <c r="G17" i="18" s="1"/>
  <c r="F17" i="18"/>
  <c r="I17" i="18"/>
  <c r="K17" i="18" s="1"/>
  <c r="J17" i="18"/>
  <c r="B18" i="18"/>
  <c r="E18" i="18"/>
  <c r="G18" i="18" s="1"/>
  <c r="F18" i="18"/>
  <c r="I18" i="18"/>
  <c r="K18" i="18" s="1"/>
  <c r="J18" i="18"/>
  <c r="B19" i="18"/>
  <c r="E19" i="18"/>
  <c r="G19" i="18" s="1"/>
  <c r="F19" i="18"/>
  <c r="I19" i="18"/>
  <c r="K19" i="18" s="1"/>
  <c r="J19" i="18"/>
  <c r="B20" i="18"/>
  <c r="E20" i="18"/>
  <c r="G20" i="18" s="1"/>
  <c r="F20" i="18"/>
  <c r="I20" i="18"/>
  <c r="K20" i="18" s="1"/>
  <c r="J20" i="18"/>
  <c r="B21" i="18"/>
  <c r="E21" i="18"/>
  <c r="G21" i="18" s="1"/>
  <c r="F21" i="18"/>
  <c r="I21" i="18"/>
  <c r="K21" i="18" s="1"/>
  <c r="J21" i="18"/>
  <c r="B22" i="18"/>
  <c r="E22" i="18"/>
  <c r="G22" i="18" s="1"/>
  <c r="F22" i="18"/>
  <c r="I22" i="18"/>
  <c r="K22" i="18" s="1"/>
  <c r="J22" i="18"/>
  <c r="B23" i="18"/>
  <c r="E23" i="18"/>
  <c r="G23" i="18" s="1"/>
  <c r="F23" i="18"/>
  <c r="I23" i="18"/>
  <c r="K23" i="18" s="1"/>
  <c r="J23" i="18"/>
  <c r="B24" i="18"/>
  <c r="E24" i="18"/>
  <c r="G24" i="18" s="1"/>
  <c r="F24" i="18"/>
  <c r="I24" i="18"/>
  <c r="K24" i="18" s="1"/>
  <c r="J24" i="18"/>
  <c r="B25" i="18"/>
  <c r="E25" i="18"/>
  <c r="G25" i="18" s="1"/>
  <c r="F25" i="18"/>
  <c r="I25" i="18"/>
  <c r="K25" i="18" s="1"/>
  <c r="J25" i="18"/>
  <c r="B26" i="18"/>
  <c r="E26" i="18"/>
  <c r="G26" i="18" s="1"/>
  <c r="F26" i="18"/>
  <c r="I26" i="18"/>
  <c r="K26" i="18" s="1"/>
  <c r="J26" i="18"/>
  <c r="B27" i="18"/>
  <c r="E27" i="18"/>
  <c r="G27" i="18" s="1"/>
  <c r="F27" i="18"/>
  <c r="I27" i="18"/>
  <c r="K27" i="18" s="1"/>
  <c r="J27" i="18"/>
  <c r="B28" i="18"/>
  <c r="E28" i="18"/>
  <c r="G28" i="18" s="1"/>
  <c r="F28" i="18"/>
  <c r="I28" i="18"/>
  <c r="K28" i="18" s="1"/>
  <c r="J28" i="18"/>
  <c r="B29" i="18"/>
  <c r="E29" i="18"/>
  <c r="F29" i="18"/>
  <c r="I29" i="18"/>
  <c r="K29" i="18" s="1"/>
  <c r="J29" i="18"/>
  <c r="B30" i="18"/>
  <c r="E30" i="18"/>
  <c r="G30" i="18" s="1"/>
  <c r="F30" i="18"/>
  <c r="I30" i="18"/>
  <c r="K30" i="18" s="1"/>
  <c r="J30" i="18"/>
  <c r="B31" i="18"/>
  <c r="E31" i="18"/>
  <c r="G31" i="18" s="1"/>
  <c r="F31" i="18"/>
  <c r="I31" i="18"/>
  <c r="K31" i="18" s="1"/>
  <c r="J31" i="18"/>
  <c r="B32" i="18"/>
  <c r="E32" i="18"/>
  <c r="F32" i="18"/>
  <c r="I32" i="18"/>
  <c r="K32" i="18" s="1"/>
  <c r="J32" i="18"/>
  <c r="B33" i="18"/>
  <c r="E33" i="18"/>
  <c r="F33" i="18"/>
  <c r="I33" i="18"/>
  <c r="K33" i="18" s="1"/>
  <c r="J33" i="18"/>
  <c r="B34" i="18"/>
  <c r="E34" i="18"/>
  <c r="G34" i="18" s="1"/>
  <c r="F34" i="18"/>
  <c r="I34" i="18"/>
  <c r="K34" i="18" s="1"/>
  <c r="J34" i="18"/>
  <c r="B35" i="18"/>
  <c r="E35" i="18"/>
  <c r="F35" i="18"/>
  <c r="I35" i="18"/>
  <c r="K35" i="18" s="1"/>
  <c r="J35" i="18"/>
  <c r="B36" i="18"/>
  <c r="E36" i="18"/>
  <c r="F36" i="18"/>
  <c r="I36" i="18"/>
  <c r="K36" i="18" s="1"/>
  <c r="J36" i="18"/>
  <c r="B37" i="18"/>
  <c r="E37" i="18"/>
  <c r="F37" i="18"/>
  <c r="I37" i="18"/>
  <c r="K37" i="18" s="1"/>
  <c r="J37" i="18"/>
  <c r="B38" i="18"/>
  <c r="E38" i="18"/>
  <c r="F38" i="18"/>
  <c r="I38" i="18"/>
  <c r="K38" i="18" s="1"/>
  <c r="J38" i="18"/>
  <c r="B39" i="18"/>
  <c r="E39" i="18"/>
  <c r="F39" i="18"/>
  <c r="I39" i="18"/>
  <c r="K39" i="18" s="1"/>
  <c r="J39" i="18"/>
  <c r="B40" i="18"/>
  <c r="E40" i="18"/>
  <c r="F40" i="18"/>
  <c r="I40" i="18"/>
  <c r="K40" i="18" s="1"/>
  <c r="J40" i="18"/>
  <c r="B41" i="18"/>
  <c r="E41" i="18"/>
  <c r="F41" i="18"/>
  <c r="I41" i="18"/>
  <c r="K41" i="18" s="1"/>
  <c r="J41" i="18"/>
  <c r="B42" i="18"/>
  <c r="E42" i="18"/>
  <c r="F42" i="18"/>
  <c r="I42" i="18"/>
  <c r="K42" i="18" s="1"/>
  <c r="J42" i="18"/>
  <c r="B43" i="18"/>
  <c r="E43" i="18"/>
  <c r="F43" i="18"/>
  <c r="I43" i="18"/>
  <c r="K43" i="18" s="1"/>
  <c r="J43" i="18"/>
  <c r="B44" i="18"/>
  <c r="E44" i="18"/>
  <c r="F44" i="18"/>
  <c r="I44" i="18"/>
  <c r="K44" i="18" s="1"/>
  <c r="J44" i="18"/>
  <c r="B45" i="18"/>
  <c r="E45" i="18"/>
  <c r="F45" i="18"/>
  <c r="I45" i="18"/>
  <c r="K45" i="18" s="1"/>
  <c r="J45" i="18"/>
  <c r="B46" i="18"/>
  <c r="E46" i="18"/>
  <c r="F46" i="18"/>
  <c r="I46" i="18"/>
  <c r="K46" i="18" s="1"/>
  <c r="J46" i="18"/>
  <c r="B47" i="18"/>
  <c r="E47" i="18"/>
  <c r="F47" i="18"/>
  <c r="I47" i="18"/>
  <c r="K47" i="18" s="1"/>
  <c r="J47" i="18"/>
  <c r="B48" i="18"/>
  <c r="E48" i="18"/>
  <c r="F48" i="18"/>
  <c r="I48" i="18"/>
  <c r="K48" i="18" s="1"/>
  <c r="J48" i="18"/>
  <c r="B49" i="18"/>
  <c r="E49" i="18"/>
  <c r="F49" i="18"/>
  <c r="I49" i="18"/>
  <c r="K49" i="18" s="1"/>
  <c r="J49" i="18"/>
  <c r="B50" i="18"/>
  <c r="E50" i="18"/>
  <c r="F50" i="18"/>
  <c r="I50" i="18"/>
  <c r="K50" i="18" s="1"/>
  <c r="J50" i="18"/>
  <c r="B51" i="18"/>
  <c r="E51" i="18"/>
  <c r="F51" i="18"/>
  <c r="I51" i="18"/>
  <c r="K51" i="18" s="1"/>
  <c r="J51" i="18"/>
  <c r="B52" i="18"/>
  <c r="E52" i="18"/>
  <c r="F52" i="18"/>
  <c r="I52" i="18"/>
  <c r="K52" i="18" s="1"/>
  <c r="J52" i="18"/>
  <c r="B53" i="18"/>
  <c r="E53" i="18"/>
  <c r="F53" i="18"/>
  <c r="I53" i="18"/>
  <c r="K53" i="18" s="1"/>
  <c r="J53" i="18"/>
  <c r="B54" i="18"/>
  <c r="E54" i="18"/>
  <c r="F54" i="18"/>
  <c r="I54" i="18"/>
  <c r="K54" i="18" s="1"/>
  <c r="J54" i="18"/>
  <c r="B55" i="18"/>
  <c r="E55" i="18"/>
  <c r="F55" i="18"/>
  <c r="I55" i="18"/>
  <c r="K55" i="18" s="1"/>
  <c r="J55" i="18"/>
  <c r="B56" i="18"/>
  <c r="E56" i="18"/>
  <c r="F56" i="18"/>
  <c r="I56" i="18"/>
  <c r="K56" i="18" s="1"/>
  <c r="J56" i="18"/>
  <c r="B57" i="18"/>
  <c r="E57" i="18"/>
  <c r="F57" i="18"/>
  <c r="I57" i="18"/>
  <c r="K57" i="18" s="1"/>
  <c r="J57" i="18"/>
  <c r="B58" i="18"/>
  <c r="E58" i="18"/>
  <c r="F58" i="18"/>
  <c r="I58" i="18"/>
  <c r="K58" i="18" s="1"/>
  <c r="J58" i="18"/>
  <c r="B59" i="18"/>
  <c r="E59" i="18"/>
  <c r="F59" i="18"/>
  <c r="I59" i="18"/>
  <c r="K59" i="18" s="1"/>
  <c r="J59" i="18"/>
  <c r="B60" i="18"/>
  <c r="E60" i="18"/>
  <c r="F60" i="18"/>
  <c r="I60" i="18"/>
  <c r="K60" i="18" s="1"/>
  <c r="J60" i="18"/>
  <c r="B61" i="18"/>
  <c r="E61" i="18"/>
  <c r="F61" i="18"/>
  <c r="I61" i="18"/>
  <c r="K61" i="18" s="1"/>
  <c r="J61" i="18"/>
  <c r="B62" i="18"/>
  <c r="E62" i="18"/>
  <c r="F62" i="18"/>
  <c r="I62" i="18"/>
  <c r="K62" i="18" s="1"/>
  <c r="J62" i="18"/>
  <c r="B63" i="18"/>
  <c r="E63" i="18"/>
  <c r="F63" i="18"/>
  <c r="I63" i="18"/>
  <c r="K63" i="18" s="1"/>
  <c r="J63" i="18"/>
  <c r="B64" i="18"/>
  <c r="E64" i="18"/>
  <c r="F64" i="18"/>
  <c r="I64" i="18"/>
  <c r="K64" i="18" s="1"/>
  <c r="J64" i="18"/>
  <c r="B65" i="18"/>
  <c r="E65" i="18"/>
  <c r="F65" i="18"/>
  <c r="I65" i="18"/>
  <c r="K65" i="18" s="1"/>
  <c r="J65" i="18"/>
  <c r="B66" i="18"/>
  <c r="E66" i="18"/>
  <c r="F66" i="18"/>
  <c r="I66" i="18"/>
  <c r="K66" i="18" s="1"/>
  <c r="J66" i="18"/>
  <c r="B67" i="18"/>
  <c r="E67" i="18"/>
  <c r="F67" i="18"/>
  <c r="I67" i="18"/>
  <c r="K67" i="18" s="1"/>
  <c r="J67" i="18"/>
  <c r="B68" i="18"/>
  <c r="E68" i="18"/>
  <c r="F68" i="18"/>
  <c r="I68" i="18"/>
  <c r="K68" i="18" s="1"/>
  <c r="J68" i="18"/>
  <c r="B69" i="18"/>
  <c r="E69" i="18"/>
  <c r="F69" i="18"/>
  <c r="I69" i="18"/>
  <c r="K69" i="18" s="1"/>
  <c r="J69" i="18"/>
  <c r="B70" i="18"/>
  <c r="E70" i="18"/>
  <c r="F70" i="18"/>
  <c r="I70" i="18"/>
  <c r="K70" i="18" s="1"/>
  <c r="J70" i="18"/>
  <c r="B71" i="18"/>
  <c r="E71" i="18"/>
  <c r="F71" i="18"/>
  <c r="I71" i="18"/>
  <c r="K71" i="18" s="1"/>
  <c r="J71" i="18"/>
  <c r="B72" i="18"/>
  <c r="E72" i="18"/>
  <c r="F72" i="18"/>
  <c r="I72" i="18"/>
  <c r="K72" i="18" s="1"/>
  <c r="J72" i="18"/>
  <c r="B73" i="18"/>
  <c r="E73" i="18"/>
  <c r="F73" i="18"/>
  <c r="I73" i="18"/>
  <c r="K73" i="18" s="1"/>
  <c r="J73" i="18"/>
  <c r="B74" i="18"/>
  <c r="E74" i="18"/>
  <c r="F74" i="18"/>
  <c r="I74" i="18"/>
  <c r="K74" i="18" s="1"/>
  <c r="J74" i="18"/>
  <c r="B75" i="18"/>
  <c r="E75" i="18"/>
  <c r="F75" i="18"/>
  <c r="I75" i="18"/>
  <c r="K75" i="18" s="1"/>
  <c r="J75" i="18"/>
  <c r="B76" i="18"/>
  <c r="E76" i="18"/>
  <c r="F76" i="18"/>
  <c r="I76" i="18"/>
  <c r="K76" i="18" s="1"/>
  <c r="J76" i="18"/>
  <c r="B77" i="18"/>
  <c r="E77" i="18"/>
  <c r="F77" i="18"/>
  <c r="I77" i="18"/>
  <c r="K77" i="18" s="1"/>
  <c r="J77" i="18"/>
  <c r="B78" i="18"/>
  <c r="E78" i="18"/>
  <c r="F78" i="18"/>
  <c r="I78" i="18"/>
  <c r="K78" i="18" s="1"/>
  <c r="J78" i="18"/>
  <c r="B79" i="18"/>
  <c r="E79" i="18"/>
  <c r="F79" i="18"/>
  <c r="I79" i="18"/>
  <c r="K79" i="18" s="1"/>
  <c r="J79" i="18"/>
  <c r="B80" i="18"/>
  <c r="E80" i="18"/>
  <c r="G80" i="18" s="1"/>
  <c r="F80" i="18"/>
  <c r="H80" i="18"/>
  <c r="I80" i="18"/>
  <c r="K80" i="18" s="1"/>
  <c r="J80" i="18"/>
  <c r="B81" i="18"/>
  <c r="E81" i="18"/>
  <c r="G81" i="18" s="1"/>
  <c r="F81" i="18"/>
  <c r="H81" i="18"/>
  <c r="I81" i="18"/>
  <c r="K81" i="18" s="1"/>
  <c r="J81" i="18"/>
  <c r="B82" i="18"/>
  <c r="E82" i="18"/>
  <c r="G82" i="18" s="1"/>
  <c r="F82" i="18"/>
  <c r="H82" i="18"/>
  <c r="I82" i="18"/>
  <c r="K82" i="18" s="1"/>
  <c r="J82" i="18"/>
  <c r="B83" i="18"/>
  <c r="E83" i="18"/>
  <c r="G83" i="18" s="1"/>
  <c r="F83" i="18"/>
  <c r="H83" i="18"/>
  <c r="I83" i="18"/>
  <c r="K83" i="18" s="1"/>
  <c r="J83" i="18"/>
  <c r="B84" i="18"/>
  <c r="E84" i="18"/>
  <c r="G84" i="18" s="1"/>
  <c r="F84" i="18"/>
  <c r="H84" i="18"/>
  <c r="I84" i="18"/>
  <c r="K84" i="18" s="1"/>
  <c r="J84" i="18"/>
  <c r="B85" i="18"/>
  <c r="E85" i="18"/>
  <c r="G85" i="18" s="1"/>
  <c r="F85" i="18"/>
  <c r="H85" i="18"/>
  <c r="I85" i="18"/>
  <c r="K85" i="18" s="1"/>
  <c r="J85" i="18"/>
  <c r="B86" i="18"/>
  <c r="E86" i="18"/>
  <c r="G86" i="18" s="1"/>
  <c r="F86" i="18"/>
  <c r="H86" i="18"/>
  <c r="I86" i="18"/>
  <c r="K86" i="18" s="1"/>
  <c r="J86" i="18"/>
  <c r="B87" i="18"/>
  <c r="E87" i="18"/>
  <c r="G87" i="18" s="1"/>
  <c r="F87" i="18"/>
  <c r="H87" i="18" s="1"/>
  <c r="I87" i="18"/>
  <c r="K87" i="18" s="1"/>
  <c r="J87" i="18"/>
  <c r="B88" i="18"/>
  <c r="E88" i="18"/>
  <c r="G88" i="18" s="1"/>
  <c r="F88" i="18"/>
  <c r="H88" i="18" s="1"/>
  <c r="I88" i="18"/>
  <c r="K88" i="18" s="1"/>
  <c r="J88" i="18"/>
  <c r="B89" i="18"/>
  <c r="E89" i="18"/>
  <c r="G89" i="18" s="1"/>
  <c r="F89" i="18"/>
  <c r="H89" i="18" s="1"/>
  <c r="I89" i="18"/>
  <c r="K89" i="18" s="1"/>
  <c r="J89" i="18"/>
  <c r="B90" i="18"/>
  <c r="E90" i="18"/>
  <c r="G90" i="18" s="1"/>
  <c r="F90" i="18"/>
  <c r="H90" i="18" s="1"/>
  <c r="I90" i="18"/>
  <c r="K90" i="18" s="1"/>
  <c r="J90" i="18"/>
  <c r="B91" i="18"/>
  <c r="E91" i="18"/>
  <c r="G91" i="18" s="1"/>
  <c r="F91" i="18"/>
  <c r="H91" i="18" s="1"/>
  <c r="I91" i="18"/>
  <c r="K91" i="18" s="1"/>
  <c r="J91" i="18"/>
  <c r="B92" i="18"/>
  <c r="E92" i="18"/>
  <c r="G92" i="18" s="1"/>
  <c r="F92" i="18"/>
  <c r="I92" i="18"/>
  <c r="K92" i="18" s="1"/>
  <c r="J92" i="18"/>
  <c r="B93" i="18"/>
  <c r="E93" i="18"/>
  <c r="G93" i="18" s="1"/>
  <c r="F93" i="18"/>
  <c r="I93" i="18"/>
  <c r="K93" i="18" s="1"/>
  <c r="J93" i="18"/>
  <c r="B94" i="18"/>
  <c r="E94" i="18"/>
  <c r="G94" i="18" s="1"/>
  <c r="F94" i="18"/>
  <c r="I94" i="18"/>
  <c r="K94" i="18" s="1"/>
  <c r="J94" i="18"/>
  <c r="B95" i="18"/>
  <c r="E95" i="18"/>
  <c r="G95" i="18" s="1"/>
  <c r="F95" i="18"/>
  <c r="I95" i="18"/>
  <c r="K95" i="18" s="1"/>
  <c r="J95" i="18"/>
  <c r="B96" i="18"/>
  <c r="E96" i="18"/>
  <c r="G96" i="18" s="1"/>
  <c r="F96" i="18"/>
  <c r="I96" i="18"/>
  <c r="K96" i="18" s="1"/>
  <c r="J96" i="18"/>
  <c r="B97" i="18"/>
  <c r="E97" i="18"/>
  <c r="G97" i="18" s="1"/>
  <c r="F97" i="18"/>
  <c r="I97" i="18"/>
  <c r="K97" i="18" s="1"/>
  <c r="J97" i="18"/>
  <c r="B98" i="18"/>
  <c r="E98" i="18"/>
  <c r="G98" i="18" s="1"/>
  <c r="F98" i="18"/>
  <c r="I98" i="18"/>
  <c r="K98" i="18" s="1"/>
  <c r="J98" i="18"/>
  <c r="B99" i="18"/>
  <c r="E99" i="18"/>
  <c r="G99" i="18" s="1"/>
  <c r="F99" i="18"/>
  <c r="I99" i="18"/>
  <c r="K99" i="18" s="1"/>
  <c r="J99" i="18"/>
  <c r="B100" i="18"/>
  <c r="E100" i="18"/>
  <c r="G100" i="18" s="1"/>
  <c r="F100" i="18"/>
  <c r="I100" i="18"/>
  <c r="K100" i="18" s="1"/>
  <c r="J100" i="18"/>
  <c r="B101" i="18"/>
  <c r="E101" i="18"/>
  <c r="G101" i="18" s="1"/>
  <c r="F101" i="18"/>
  <c r="I101" i="18"/>
  <c r="K101" i="18" s="1"/>
  <c r="J101" i="18"/>
  <c r="B102" i="18"/>
  <c r="E102" i="18"/>
  <c r="G102" i="18" s="1"/>
  <c r="F102" i="18"/>
  <c r="I102" i="18"/>
  <c r="K102" i="18" s="1"/>
  <c r="J102" i="18"/>
  <c r="B103" i="18"/>
  <c r="E103" i="18"/>
  <c r="G103" i="18" s="1"/>
  <c r="F103" i="18"/>
  <c r="I103" i="18"/>
  <c r="K103" i="18" s="1"/>
  <c r="J103" i="18"/>
  <c r="B104" i="18"/>
  <c r="E104" i="18"/>
  <c r="G104" i="18" s="1"/>
  <c r="F104" i="18"/>
  <c r="I104" i="18"/>
  <c r="K104" i="18" s="1"/>
  <c r="J104" i="18"/>
  <c r="B105" i="18"/>
  <c r="E105" i="18"/>
  <c r="G105" i="18" s="1"/>
  <c r="F105" i="18"/>
  <c r="I105" i="18"/>
  <c r="K105" i="18" s="1"/>
  <c r="J105" i="18"/>
  <c r="B106" i="18"/>
  <c r="E106" i="18"/>
  <c r="G106" i="18" s="1"/>
  <c r="F106" i="18"/>
  <c r="I106" i="18"/>
  <c r="K106" i="18" s="1"/>
  <c r="J106" i="18"/>
  <c r="B107" i="18"/>
  <c r="E107" i="18"/>
  <c r="G107" i="18" s="1"/>
  <c r="F107" i="18"/>
  <c r="I107" i="18"/>
  <c r="K107" i="18" s="1"/>
  <c r="J107" i="18"/>
  <c r="B108" i="18"/>
  <c r="E108" i="18"/>
  <c r="G108" i="18" s="1"/>
  <c r="F108" i="18"/>
  <c r="I108" i="18"/>
  <c r="K108" i="18" s="1"/>
  <c r="J108" i="18"/>
  <c r="B109" i="18"/>
  <c r="E109" i="18"/>
  <c r="G109" i="18" s="1"/>
  <c r="F109" i="18"/>
  <c r="I109" i="18"/>
  <c r="K109" i="18" s="1"/>
  <c r="J109" i="18"/>
  <c r="B110" i="18"/>
  <c r="E110" i="18"/>
  <c r="G110" i="18" s="1"/>
  <c r="F110" i="18"/>
  <c r="I110" i="18"/>
  <c r="K110" i="18" s="1"/>
  <c r="J110" i="18"/>
  <c r="B111" i="18"/>
  <c r="E111" i="18"/>
  <c r="G111" i="18" s="1"/>
  <c r="F111" i="18"/>
  <c r="I111" i="18"/>
  <c r="K111" i="18" s="1"/>
  <c r="J111" i="18"/>
  <c r="B112" i="18"/>
  <c r="E112" i="18"/>
  <c r="G112" i="18" s="1"/>
  <c r="F112" i="18"/>
  <c r="I112" i="18"/>
  <c r="K112" i="18" s="1"/>
  <c r="J112" i="18"/>
  <c r="B113" i="18"/>
  <c r="E113" i="18"/>
  <c r="G113" i="18" s="1"/>
  <c r="F113" i="18"/>
  <c r="I113" i="18"/>
  <c r="K113" i="18" s="1"/>
  <c r="J113" i="18"/>
  <c r="B114" i="18"/>
  <c r="E114" i="18"/>
  <c r="G114" i="18" s="1"/>
  <c r="F114" i="18"/>
  <c r="I114" i="18"/>
  <c r="K114" i="18" s="1"/>
  <c r="J114" i="18"/>
  <c r="B115" i="18"/>
  <c r="E115" i="18"/>
  <c r="G115" i="18" s="1"/>
  <c r="F115" i="18"/>
  <c r="I115" i="18"/>
  <c r="K115" i="18" s="1"/>
  <c r="J115" i="18"/>
  <c r="B116" i="18"/>
  <c r="E116" i="18"/>
  <c r="G116" i="18" s="1"/>
  <c r="F116" i="18"/>
  <c r="I116" i="18"/>
  <c r="K116" i="18" s="1"/>
  <c r="J116" i="18"/>
  <c r="B117" i="18"/>
  <c r="E117" i="18"/>
  <c r="G117" i="18" s="1"/>
  <c r="F117" i="18"/>
  <c r="I117" i="18"/>
  <c r="K117" i="18" s="1"/>
  <c r="J117" i="18"/>
  <c r="B118" i="18"/>
  <c r="E118" i="18"/>
  <c r="G118" i="18" s="1"/>
  <c r="F118" i="18"/>
  <c r="I118" i="18"/>
  <c r="K118" i="18" s="1"/>
  <c r="J118" i="18"/>
  <c r="B119" i="18"/>
  <c r="E119" i="18"/>
  <c r="G119" i="18" s="1"/>
  <c r="F119" i="18"/>
  <c r="I119" i="18"/>
  <c r="K119" i="18" s="1"/>
  <c r="J119" i="18"/>
  <c r="B120" i="18"/>
  <c r="E120" i="18"/>
  <c r="G120" i="18" s="1"/>
  <c r="F120" i="18"/>
  <c r="I120" i="18"/>
  <c r="K120" i="18" s="1"/>
  <c r="J120" i="18"/>
  <c r="B121" i="18"/>
  <c r="E121" i="18"/>
  <c r="G121" i="18" s="1"/>
  <c r="F121" i="18"/>
  <c r="I121" i="18"/>
  <c r="K121" i="18" s="1"/>
  <c r="J121" i="18"/>
  <c r="B122" i="18"/>
  <c r="E122" i="18"/>
  <c r="G122" i="18" s="1"/>
  <c r="F122" i="18"/>
  <c r="I122" i="18"/>
  <c r="K122" i="18" s="1"/>
  <c r="J122" i="18"/>
  <c r="B123" i="18"/>
  <c r="E123" i="18"/>
  <c r="G123" i="18" s="1"/>
  <c r="F123" i="18"/>
  <c r="I123" i="18"/>
  <c r="K123" i="18" s="1"/>
  <c r="J123" i="18"/>
  <c r="B124" i="18"/>
  <c r="E124" i="18"/>
  <c r="G124" i="18" s="1"/>
  <c r="F124" i="18"/>
  <c r="I124" i="18"/>
  <c r="K124" i="18" s="1"/>
  <c r="J124" i="18"/>
  <c r="B125" i="18"/>
  <c r="E125" i="18"/>
  <c r="G125" i="18" s="1"/>
  <c r="F125" i="18"/>
  <c r="I125" i="18"/>
  <c r="K125" i="18" s="1"/>
  <c r="J125" i="18"/>
  <c r="B126" i="18"/>
  <c r="E126" i="18"/>
  <c r="G126" i="18" s="1"/>
  <c r="F126" i="18"/>
  <c r="I126" i="18"/>
  <c r="K126" i="18" s="1"/>
  <c r="J126" i="18"/>
  <c r="B127" i="18"/>
  <c r="E127" i="18"/>
  <c r="G127" i="18" s="1"/>
  <c r="F127" i="18"/>
  <c r="I127" i="18"/>
  <c r="K127" i="18" s="1"/>
  <c r="J127" i="18"/>
  <c r="B128" i="18"/>
  <c r="E128" i="18"/>
  <c r="G128" i="18" s="1"/>
  <c r="F128" i="18"/>
  <c r="I128" i="18"/>
  <c r="K128" i="18" s="1"/>
  <c r="J128" i="18"/>
  <c r="B129" i="18"/>
  <c r="E129" i="18"/>
  <c r="G129" i="18" s="1"/>
  <c r="F129" i="18"/>
  <c r="I129" i="18"/>
  <c r="K129" i="18" s="1"/>
  <c r="J129" i="18"/>
  <c r="B130" i="18"/>
  <c r="E130" i="18"/>
  <c r="G130" i="18" s="1"/>
  <c r="F130" i="18"/>
  <c r="I130" i="18"/>
  <c r="K130" i="18" s="1"/>
  <c r="J130" i="18"/>
  <c r="B131" i="18"/>
  <c r="E131" i="18"/>
  <c r="G131" i="18" s="1"/>
  <c r="F131" i="18"/>
  <c r="I131" i="18"/>
  <c r="K131" i="18" s="1"/>
  <c r="J131" i="18"/>
  <c r="B132" i="18"/>
  <c r="E132" i="18"/>
  <c r="G132" i="18" s="1"/>
  <c r="F132" i="18"/>
  <c r="I132" i="18"/>
  <c r="K132" i="18" s="1"/>
  <c r="J132" i="18"/>
  <c r="B133" i="18"/>
  <c r="E133" i="18"/>
  <c r="G133" i="18" s="1"/>
  <c r="F133" i="18"/>
  <c r="I133" i="18"/>
  <c r="K133" i="18" s="1"/>
  <c r="J133" i="18"/>
  <c r="B134" i="18"/>
  <c r="E134" i="18"/>
  <c r="G134" i="18" s="1"/>
  <c r="F134" i="18"/>
  <c r="I134" i="18"/>
  <c r="K134" i="18" s="1"/>
  <c r="J134" i="18"/>
  <c r="B135" i="18"/>
  <c r="E135" i="18"/>
  <c r="G135" i="18" s="1"/>
  <c r="F135" i="18"/>
  <c r="I135" i="18"/>
  <c r="K135" i="18" s="1"/>
  <c r="J135" i="18"/>
  <c r="B136" i="18"/>
  <c r="E136" i="18"/>
  <c r="G136" i="18" s="1"/>
  <c r="F136" i="18"/>
  <c r="I136" i="18"/>
  <c r="K136" i="18" s="1"/>
  <c r="J136" i="18"/>
  <c r="B137" i="18"/>
  <c r="E137" i="18"/>
  <c r="G137" i="18" s="1"/>
  <c r="F137" i="18"/>
  <c r="I137" i="18"/>
  <c r="K137" i="18" s="1"/>
  <c r="J137" i="18"/>
  <c r="B138" i="18"/>
  <c r="E138" i="18"/>
  <c r="F138" i="18"/>
  <c r="I138" i="18"/>
  <c r="K138" i="18" s="1"/>
  <c r="J138" i="18"/>
  <c r="B139" i="18"/>
  <c r="E139" i="18"/>
  <c r="F139" i="18"/>
  <c r="I139" i="18"/>
  <c r="K139" i="18" s="1"/>
  <c r="J139" i="18"/>
  <c r="B140" i="18"/>
  <c r="E140" i="18"/>
  <c r="G140" i="18" s="1"/>
  <c r="F140" i="18"/>
  <c r="I140" i="18"/>
  <c r="K140" i="18" s="1"/>
  <c r="J140" i="18"/>
  <c r="B141" i="18"/>
  <c r="E141" i="18"/>
  <c r="F141" i="18"/>
  <c r="I141" i="18"/>
  <c r="K141" i="18" s="1"/>
  <c r="J141" i="18"/>
  <c r="B142" i="18"/>
  <c r="E142" i="18"/>
  <c r="G142" i="18" s="1"/>
  <c r="F142" i="18"/>
  <c r="I142" i="18"/>
  <c r="K142" i="18" s="1"/>
  <c r="J142" i="18"/>
  <c r="B143" i="18"/>
  <c r="E143" i="18"/>
  <c r="F143" i="18"/>
  <c r="I143" i="18"/>
  <c r="K143" i="18" s="1"/>
  <c r="J143" i="18"/>
  <c r="B144" i="18"/>
  <c r="E144" i="18"/>
  <c r="G144" i="18" s="1"/>
  <c r="F144" i="18"/>
  <c r="I144" i="18"/>
  <c r="K144" i="18" s="1"/>
  <c r="J144" i="18"/>
  <c r="B145" i="18"/>
  <c r="E145" i="18"/>
  <c r="G145" i="18" s="1"/>
  <c r="F145" i="18"/>
  <c r="I145" i="18"/>
  <c r="K145" i="18" s="1"/>
  <c r="J145" i="18"/>
  <c r="B146" i="18"/>
  <c r="E146" i="18"/>
  <c r="G146" i="18" s="1"/>
  <c r="F146" i="18"/>
  <c r="I146" i="18"/>
  <c r="K146" i="18" s="1"/>
  <c r="J146" i="18"/>
  <c r="B147" i="18"/>
  <c r="E147" i="18"/>
  <c r="F147" i="18"/>
  <c r="I147" i="18"/>
  <c r="K147" i="18" s="1"/>
  <c r="J147" i="18"/>
  <c r="B148" i="18"/>
  <c r="E148" i="18"/>
  <c r="G148" i="18" s="1"/>
  <c r="F148" i="18"/>
  <c r="I148" i="18"/>
  <c r="K148" i="18" s="1"/>
  <c r="J148" i="18"/>
  <c r="B149" i="18"/>
  <c r="E149" i="18"/>
  <c r="F149" i="18"/>
  <c r="I149" i="18"/>
  <c r="K149" i="18" s="1"/>
  <c r="J149" i="18"/>
  <c r="B150" i="18"/>
  <c r="E150" i="18"/>
  <c r="F150" i="18"/>
  <c r="I150" i="18"/>
  <c r="K150" i="18" s="1"/>
  <c r="J150" i="18"/>
  <c r="B151" i="18"/>
  <c r="E151" i="18"/>
  <c r="F151" i="18"/>
  <c r="I151" i="18"/>
  <c r="K151" i="18" s="1"/>
  <c r="J151" i="18"/>
  <c r="B152" i="18"/>
  <c r="E152" i="18"/>
  <c r="F152" i="18"/>
  <c r="I152" i="18"/>
  <c r="K152" i="18" s="1"/>
  <c r="J152" i="18"/>
  <c r="B153" i="18"/>
  <c r="E153" i="18"/>
  <c r="F153" i="18"/>
  <c r="I153" i="18"/>
  <c r="K153" i="18" s="1"/>
  <c r="J153" i="18"/>
  <c r="B154" i="18"/>
  <c r="E154" i="18"/>
  <c r="F154" i="18"/>
  <c r="I154" i="18"/>
  <c r="K154" i="18" s="1"/>
  <c r="J154" i="18"/>
  <c r="B155" i="18"/>
  <c r="E155" i="18"/>
  <c r="F155" i="18"/>
  <c r="I155" i="18"/>
  <c r="K155" i="18" s="1"/>
  <c r="J155" i="18"/>
  <c r="B156" i="18"/>
  <c r="E156" i="18"/>
  <c r="F156" i="18"/>
  <c r="I156" i="18"/>
  <c r="K156" i="18" s="1"/>
  <c r="J156" i="18"/>
  <c r="B157" i="18"/>
  <c r="E157" i="18"/>
  <c r="F157" i="18"/>
  <c r="I157" i="18"/>
  <c r="K157" i="18" s="1"/>
  <c r="J157" i="18"/>
  <c r="B158" i="18"/>
  <c r="E158" i="18"/>
  <c r="F158" i="18"/>
  <c r="I158" i="18"/>
  <c r="K158" i="18" s="1"/>
  <c r="J158" i="18"/>
  <c r="B159" i="18"/>
  <c r="E159" i="18"/>
  <c r="F159" i="18"/>
  <c r="I159" i="18"/>
  <c r="K159" i="18" s="1"/>
  <c r="J159" i="18"/>
  <c r="B160" i="18"/>
  <c r="E160" i="18"/>
  <c r="F160" i="18"/>
  <c r="I160" i="18"/>
  <c r="K160" i="18" s="1"/>
  <c r="J160" i="18"/>
  <c r="B161" i="18"/>
  <c r="E161" i="18"/>
  <c r="F161" i="18"/>
  <c r="I161" i="18"/>
  <c r="K161" i="18" s="1"/>
  <c r="J161" i="18"/>
  <c r="B162" i="18"/>
  <c r="E162" i="18"/>
  <c r="F162" i="18"/>
  <c r="I162" i="18"/>
  <c r="K162" i="18" s="1"/>
  <c r="J162" i="18"/>
  <c r="B163" i="18"/>
  <c r="E163" i="18"/>
  <c r="F163" i="18"/>
  <c r="I163" i="18"/>
  <c r="K163" i="18" s="1"/>
  <c r="J163" i="18"/>
  <c r="B164" i="18"/>
  <c r="E164" i="18"/>
  <c r="F164" i="18"/>
  <c r="I164" i="18"/>
  <c r="K164" i="18" s="1"/>
  <c r="J164" i="18"/>
  <c r="B165" i="18"/>
  <c r="E165" i="18"/>
  <c r="F165" i="18"/>
  <c r="I165" i="18"/>
  <c r="K165" i="18" s="1"/>
  <c r="J165" i="18"/>
  <c r="B166" i="18"/>
  <c r="E166" i="18"/>
  <c r="F166" i="18"/>
  <c r="I166" i="18"/>
  <c r="K166" i="18" s="1"/>
  <c r="J166" i="18"/>
  <c r="B167" i="18"/>
  <c r="E167" i="18"/>
  <c r="F167" i="18"/>
  <c r="I167" i="18"/>
  <c r="K167" i="18" s="1"/>
  <c r="J167" i="18"/>
  <c r="B168" i="18"/>
  <c r="E168" i="18"/>
  <c r="F168" i="18"/>
  <c r="I168" i="18"/>
  <c r="K168" i="18" s="1"/>
  <c r="J168" i="18"/>
  <c r="B169" i="18"/>
  <c r="E169" i="18"/>
  <c r="F169" i="18"/>
  <c r="I169" i="18"/>
  <c r="K169" i="18" s="1"/>
  <c r="J169" i="18"/>
  <c r="B170" i="18"/>
  <c r="E170" i="18"/>
  <c r="F170" i="18"/>
  <c r="I170" i="18"/>
  <c r="K170" i="18" s="1"/>
  <c r="J170" i="18"/>
  <c r="B171" i="18"/>
  <c r="E171" i="18"/>
  <c r="F171" i="18"/>
  <c r="I171" i="18"/>
  <c r="K171" i="18" s="1"/>
  <c r="J171" i="18"/>
  <c r="B172" i="18"/>
  <c r="E172" i="18"/>
  <c r="F172" i="18"/>
  <c r="I172" i="18"/>
  <c r="K172" i="18" s="1"/>
  <c r="J172" i="18"/>
  <c r="B173" i="18"/>
  <c r="E173" i="18"/>
  <c r="F173" i="18"/>
  <c r="I173" i="18"/>
  <c r="K173" i="18" s="1"/>
  <c r="J173" i="18"/>
  <c r="B174" i="18"/>
  <c r="E174" i="18"/>
  <c r="F174" i="18"/>
  <c r="I174" i="18"/>
  <c r="K174" i="18" s="1"/>
  <c r="J174" i="18"/>
  <c r="B175" i="18"/>
  <c r="E175" i="18"/>
  <c r="F175" i="18"/>
  <c r="I175" i="18"/>
  <c r="K175" i="18" s="1"/>
  <c r="J175" i="18"/>
  <c r="B176" i="18"/>
  <c r="E176" i="18"/>
  <c r="F176" i="18"/>
  <c r="I176" i="18"/>
  <c r="K176" i="18" s="1"/>
  <c r="J176" i="18"/>
  <c r="B177" i="18"/>
  <c r="E177" i="18"/>
  <c r="F177" i="18"/>
  <c r="I177" i="18"/>
  <c r="K177" i="18" s="1"/>
  <c r="J177" i="18"/>
  <c r="B178" i="18"/>
  <c r="E178" i="18"/>
  <c r="F178" i="18"/>
  <c r="I178" i="18"/>
  <c r="K178" i="18" s="1"/>
  <c r="J178" i="18"/>
  <c r="B179" i="18"/>
  <c r="E179" i="18"/>
  <c r="F179" i="18"/>
  <c r="I179" i="18"/>
  <c r="K179" i="18" s="1"/>
  <c r="J179" i="18"/>
  <c r="B180" i="18"/>
  <c r="E180" i="18"/>
  <c r="F180" i="18"/>
  <c r="I180" i="18"/>
  <c r="K180" i="18" s="1"/>
  <c r="J180" i="18"/>
  <c r="B181" i="18"/>
  <c r="E181" i="18"/>
  <c r="F181" i="18"/>
  <c r="I181" i="18"/>
  <c r="K181" i="18" s="1"/>
  <c r="J181" i="18"/>
  <c r="B182" i="18"/>
  <c r="E182" i="18"/>
  <c r="F182" i="18"/>
  <c r="I182" i="18"/>
  <c r="K182" i="18" s="1"/>
  <c r="J182" i="18"/>
  <c r="B183" i="18"/>
  <c r="E183" i="18"/>
  <c r="F183" i="18"/>
  <c r="I183" i="18"/>
  <c r="K183" i="18" s="1"/>
  <c r="J183" i="18"/>
  <c r="B184" i="18"/>
  <c r="E184" i="18"/>
  <c r="F184" i="18"/>
  <c r="I184" i="18"/>
  <c r="K184" i="18" s="1"/>
  <c r="J184" i="18"/>
  <c r="B185" i="18"/>
  <c r="E185" i="18"/>
  <c r="F185" i="18"/>
  <c r="I185" i="18"/>
  <c r="K185" i="18" s="1"/>
  <c r="J185" i="18"/>
  <c r="B186" i="18"/>
  <c r="E186" i="18"/>
  <c r="F186" i="18"/>
  <c r="I186" i="18"/>
  <c r="K186" i="18" s="1"/>
  <c r="J186" i="18"/>
  <c r="B187" i="18"/>
  <c r="E187" i="18"/>
  <c r="F187" i="18"/>
  <c r="I187" i="18"/>
  <c r="K187" i="18" s="1"/>
  <c r="J187" i="18"/>
  <c r="B188" i="18"/>
  <c r="E188" i="18"/>
  <c r="F188" i="18"/>
  <c r="I188" i="18"/>
  <c r="K188" i="18" s="1"/>
  <c r="J188" i="18"/>
  <c r="B189" i="18"/>
  <c r="E189" i="18"/>
  <c r="F189" i="18"/>
  <c r="I189" i="18"/>
  <c r="K189" i="18" s="1"/>
  <c r="J189" i="18"/>
  <c r="B190" i="18"/>
  <c r="E190" i="18"/>
  <c r="F190" i="18"/>
  <c r="I190" i="18"/>
  <c r="K190" i="18" s="1"/>
  <c r="J190" i="18"/>
  <c r="B191" i="18"/>
  <c r="E191" i="18"/>
  <c r="F191" i="18"/>
  <c r="I191" i="18"/>
  <c r="K191" i="18" s="1"/>
  <c r="J191" i="18"/>
  <c r="B192" i="18"/>
  <c r="E192" i="18"/>
  <c r="F192" i="18"/>
  <c r="I192" i="18"/>
  <c r="K192" i="18" s="1"/>
  <c r="J192" i="18"/>
  <c r="B193" i="18"/>
  <c r="E193" i="18"/>
  <c r="F193" i="18"/>
  <c r="I193" i="18"/>
  <c r="K193" i="18" s="1"/>
  <c r="J193" i="18"/>
  <c r="B194" i="18"/>
  <c r="E194" i="18"/>
  <c r="F194" i="18"/>
  <c r="I194" i="18"/>
  <c r="K194" i="18" s="1"/>
  <c r="J194" i="18"/>
  <c r="B195" i="18"/>
  <c r="E195" i="18"/>
  <c r="F195" i="18"/>
  <c r="I195" i="18"/>
  <c r="K195" i="18" s="1"/>
  <c r="J195" i="18"/>
  <c r="B196" i="18"/>
  <c r="E196" i="18"/>
  <c r="F196" i="18"/>
  <c r="I196" i="18"/>
  <c r="K196" i="18" s="1"/>
  <c r="J196" i="18"/>
  <c r="B197" i="18"/>
  <c r="E197" i="18"/>
  <c r="F197" i="18"/>
  <c r="I197" i="18"/>
  <c r="K197" i="18" s="1"/>
  <c r="J197" i="18"/>
  <c r="B198" i="18"/>
  <c r="E198" i="18"/>
  <c r="F198" i="18"/>
  <c r="I198" i="18"/>
  <c r="K198" i="18" s="1"/>
  <c r="J198" i="18"/>
  <c r="B199" i="18"/>
  <c r="E199" i="18"/>
  <c r="F199" i="18"/>
  <c r="I199" i="18"/>
  <c r="K199" i="18" s="1"/>
  <c r="J199" i="18"/>
  <c r="B200" i="18"/>
  <c r="E200" i="18"/>
  <c r="F200" i="18"/>
  <c r="I200" i="18"/>
  <c r="K200" i="18" s="1"/>
  <c r="J200" i="18"/>
  <c r="B201" i="18"/>
  <c r="E201" i="18"/>
  <c r="F201" i="18"/>
  <c r="I201" i="18"/>
  <c r="K201" i="18" s="1"/>
  <c r="J201" i="18"/>
  <c r="B202" i="18"/>
  <c r="E202" i="18"/>
  <c r="F202" i="18"/>
  <c r="I202" i="18"/>
  <c r="K202" i="18" s="1"/>
  <c r="J202" i="18"/>
  <c r="B203" i="18"/>
  <c r="E203" i="18"/>
  <c r="F203" i="18"/>
  <c r="I203" i="18"/>
  <c r="K203" i="18" s="1"/>
  <c r="J203" i="18"/>
  <c r="B204" i="18"/>
  <c r="E204" i="18"/>
  <c r="F204" i="18"/>
  <c r="I204" i="18"/>
  <c r="K204" i="18" s="1"/>
  <c r="J204" i="18"/>
  <c r="B205" i="18"/>
  <c r="E205" i="18"/>
  <c r="F205" i="18"/>
  <c r="I205" i="18"/>
  <c r="K205" i="18" s="1"/>
  <c r="J205" i="18"/>
  <c r="B206" i="18"/>
  <c r="E206" i="18"/>
  <c r="F206" i="18"/>
  <c r="I206" i="18"/>
  <c r="K206" i="18" s="1"/>
  <c r="J206" i="18"/>
  <c r="B207" i="18"/>
  <c r="E207" i="18"/>
  <c r="F207" i="18"/>
  <c r="I207" i="18"/>
  <c r="K207" i="18" s="1"/>
  <c r="J207" i="18"/>
  <c r="B208" i="18"/>
  <c r="E208" i="18"/>
  <c r="F208" i="18"/>
  <c r="I208" i="18"/>
  <c r="K208" i="18" s="1"/>
  <c r="J208" i="18"/>
  <c r="B209" i="18"/>
  <c r="E209" i="18"/>
  <c r="F209" i="18"/>
  <c r="I209" i="18"/>
  <c r="K209" i="18" s="1"/>
  <c r="J209" i="18"/>
  <c r="B210" i="18"/>
  <c r="E210" i="18"/>
  <c r="F210" i="18"/>
  <c r="I210" i="18"/>
  <c r="K210" i="18" s="1"/>
  <c r="J210" i="18"/>
  <c r="B211" i="18"/>
  <c r="E211" i="18"/>
  <c r="F211" i="18"/>
  <c r="I211" i="18"/>
  <c r="K211" i="18" s="1"/>
  <c r="J211" i="18"/>
  <c r="B212" i="18"/>
  <c r="E212" i="18"/>
  <c r="F212" i="18"/>
  <c r="I212" i="18"/>
  <c r="K212" i="18" s="1"/>
  <c r="J212" i="18"/>
  <c r="B213" i="18"/>
  <c r="E213" i="18"/>
  <c r="F213" i="18"/>
  <c r="I213" i="18"/>
  <c r="K213" i="18" s="1"/>
  <c r="J213" i="18"/>
  <c r="B214" i="18"/>
  <c r="E214" i="18"/>
  <c r="F214" i="18"/>
  <c r="I214" i="18"/>
  <c r="K214" i="18" s="1"/>
  <c r="J214" i="18"/>
  <c r="B215" i="18"/>
  <c r="E215" i="18"/>
  <c r="F215" i="18"/>
  <c r="I215" i="18"/>
  <c r="K215" i="18" s="1"/>
  <c r="J215" i="18"/>
  <c r="B216" i="18"/>
  <c r="E216" i="18"/>
  <c r="F216" i="18"/>
  <c r="I216" i="18"/>
  <c r="K216" i="18" s="1"/>
  <c r="J216" i="18"/>
  <c r="B217" i="18"/>
  <c r="E217" i="18"/>
  <c r="F217" i="18"/>
  <c r="I217" i="18"/>
  <c r="K217" i="18" s="1"/>
  <c r="J217" i="18"/>
  <c r="B218" i="18"/>
  <c r="E218" i="18"/>
  <c r="F218" i="18"/>
  <c r="I218" i="18"/>
  <c r="K218" i="18" s="1"/>
  <c r="J218" i="18"/>
  <c r="B219" i="18"/>
  <c r="E219" i="18"/>
  <c r="F219" i="18"/>
  <c r="I219" i="18"/>
  <c r="K219" i="18" s="1"/>
  <c r="J219" i="18"/>
  <c r="B220" i="18"/>
  <c r="E220" i="18"/>
  <c r="F220" i="18"/>
  <c r="I220" i="18"/>
  <c r="K220" i="18" s="1"/>
  <c r="J220" i="18"/>
  <c r="B221" i="18"/>
  <c r="E221" i="18"/>
  <c r="F221" i="18"/>
  <c r="I221" i="18"/>
  <c r="K221" i="18" s="1"/>
  <c r="J221" i="18"/>
  <c r="B222" i="18"/>
  <c r="E222" i="18"/>
  <c r="F222" i="18"/>
  <c r="I222" i="18"/>
  <c r="K222" i="18" s="1"/>
  <c r="J222" i="18"/>
  <c r="B223" i="18"/>
  <c r="E223" i="18"/>
  <c r="F223" i="18"/>
  <c r="I223" i="18"/>
  <c r="K223" i="18" s="1"/>
  <c r="J223" i="18"/>
  <c r="B224" i="18"/>
  <c r="E224" i="18"/>
  <c r="F224" i="18"/>
  <c r="I224" i="18"/>
  <c r="K224" i="18" s="1"/>
  <c r="J224" i="18"/>
  <c r="B225" i="18"/>
  <c r="E225" i="18"/>
  <c r="F225" i="18"/>
  <c r="I225" i="18"/>
  <c r="K225" i="18" s="1"/>
  <c r="J225" i="18"/>
  <c r="B226" i="18"/>
  <c r="E226" i="18"/>
  <c r="F226" i="18"/>
  <c r="I226" i="18"/>
  <c r="K226" i="18" s="1"/>
  <c r="J226" i="18"/>
  <c r="B227" i="18"/>
  <c r="E227" i="18"/>
  <c r="F227" i="18"/>
  <c r="I227" i="18"/>
  <c r="K227" i="18" s="1"/>
  <c r="J227" i="18"/>
  <c r="B228" i="18"/>
  <c r="E228" i="18"/>
  <c r="F228" i="18"/>
  <c r="I228" i="18"/>
  <c r="K228" i="18" s="1"/>
  <c r="J228" i="18"/>
  <c r="B229" i="18"/>
  <c r="E229" i="18"/>
  <c r="F229" i="18"/>
  <c r="I229" i="18"/>
  <c r="K229" i="18" s="1"/>
  <c r="J229" i="18"/>
  <c r="B230" i="18"/>
  <c r="E230" i="18"/>
  <c r="F230" i="18"/>
  <c r="I230" i="18"/>
  <c r="K230" i="18" s="1"/>
  <c r="J230" i="18"/>
  <c r="B231" i="18"/>
  <c r="E231" i="18"/>
  <c r="G231" i="18" s="1"/>
  <c r="F231" i="18"/>
  <c r="H231" i="18"/>
  <c r="I231" i="18"/>
  <c r="K231" i="18" s="1"/>
  <c r="J231" i="18"/>
  <c r="B232" i="18"/>
  <c r="E232" i="18"/>
  <c r="F232" i="18"/>
  <c r="I232" i="18"/>
  <c r="K232" i="18" s="1"/>
  <c r="J232" i="18"/>
  <c r="K989" i="15" s="1"/>
  <c r="B233" i="18"/>
  <c r="E233" i="18"/>
  <c r="G233" i="18" s="1"/>
  <c r="F233" i="18"/>
  <c r="H233" i="18"/>
  <c r="I233" i="18"/>
  <c r="K233" i="18" s="1"/>
  <c r="J233" i="18"/>
  <c r="B234" i="18"/>
  <c r="E234" i="18"/>
  <c r="F234" i="18"/>
  <c r="I234" i="18"/>
  <c r="K234" i="18" s="1"/>
  <c r="J234" i="18"/>
  <c r="B235" i="18"/>
  <c r="E235" i="18"/>
  <c r="G235" i="18" s="1"/>
  <c r="F235" i="18"/>
  <c r="H235" i="18"/>
  <c r="I235" i="18"/>
  <c r="K235" i="18" s="1"/>
  <c r="J235" i="18"/>
  <c r="B236" i="18"/>
  <c r="E236" i="18"/>
  <c r="F236" i="18"/>
  <c r="I236" i="18"/>
  <c r="K236" i="18" s="1"/>
  <c r="J236" i="18"/>
  <c r="B237" i="18"/>
  <c r="E237" i="18"/>
  <c r="G237" i="18" s="1"/>
  <c r="F237" i="18"/>
  <c r="H237" i="18"/>
  <c r="I237" i="18"/>
  <c r="K237" i="18" s="1"/>
  <c r="J237" i="18"/>
  <c r="B238" i="18"/>
  <c r="E238" i="18"/>
  <c r="F238" i="18"/>
  <c r="I238" i="18"/>
  <c r="K238" i="18" s="1"/>
  <c r="J238" i="18"/>
  <c r="B239" i="18"/>
  <c r="E239" i="18"/>
  <c r="G239" i="18" s="1"/>
  <c r="F239" i="18"/>
  <c r="H239" i="18"/>
  <c r="I239" i="18"/>
  <c r="K239" i="18" s="1"/>
  <c r="J239" i="18"/>
  <c r="B240" i="18"/>
  <c r="E240" i="18"/>
  <c r="F240" i="18"/>
  <c r="I240" i="18"/>
  <c r="K240" i="18" s="1"/>
  <c r="J240" i="18"/>
  <c r="B241" i="18"/>
  <c r="E241" i="18"/>
  <c r="G241" i="18" s="1"/>
  <c r="F241" i="18"/>
  <c r="H241" i="18"/>
  <c r="I241" i="18"/>
  <c r="K241" i="18" s="1"/>
  <c r="J241" i="18"/>
  <c r="B242" i="18"/>
  <c r="E242" i="18"/>
  <c r="F242" i="18"/>
  <c r="I242" i="18"/>
  <c r="K242" i="18" s="1"/>
  <c r="J242" i="18"/>
  <c r="B243" i="18"/>
  <c r="E243" i="18"/>
  <c r="G243" i="18" s="1"/>
  <c r="F243" i="18"/>
  <c r="H243" i="18"/>
  <c r="I243" i="18"/>
  <c r="K243" i="18" s="1"/>
  <c r="J243" i="18"/>
  <c r="B244" i="18"/>
  <c r="E244" i="18"/>
  <c r="F244" i="18"/>
  <c r="I244" i="18"/>
  <c r="K244" i="18" s="1"/>
  <c r="J244" i="18"/>
  <c r="B245" i="18"/>
  <c r="E245" i="18"/>
  <c r="G245" i="18" s="1"/>
  <c r="F245" i="18"/>
  <c r="H245" i="18"/>
  <c r="I245" i="18"/>
  <c r="K245" i="18" s="1"/>
  <c r="J245" i="18"/>
  <c r="B246" i="18"/>
  <c r="E246" i="18"/>
  <c r="F246" i="18"/>
  <c r="I246" i="18"/>
  <c r="K246" i="18" s="1"/>
  <c r="J246" i="18"/>
  <c r="B247" i="18"/>
  <c r="E247" i="18"/>
  <c r="G247" i="18" s="1"/>
  <c r="F247" i="18"/>
  <c r="H247" i="18"/>
  <c r="I247" i="18"/>
  <c r="K247" i="18" s="1"/>
  <c r="J247" i="18"/>
  <c r="B248" i="18"/>
  <c r="E248" i="18"/>
  <c r="F248" i="18"/>
  <c r="I248" i="18"/>
  <c r="K248" i="18" s="1"/>
  <c r="J248" i="18"/>
  <c r="K1089" i="15" s="1"/>
  <c r="B249" i="18"/>
  <c r="E249" i="18"/>
  <c r="G249" i="18" s="1"/>
  <c r="F249" i="18"/>
  <c r="H249" i="18"/>
  <c r="I249" i="18"/>
  <c r="K249" i="18" s="1"/>
  <c r="J249" i="18"/>
  <c r="B250" i="18"/>
  <c r="E250" i="18"/>
  <c r="F250" i="18"/>
  <c r="I250" i="18"/>
  <c r="K250" i="18" s="1"/>
  <c r="J250" i="18"/>
  <c r="B251" i="18"/>
  <c r="E251" i="18"/>
  <c r="G251" i="18" s="1"/>
  <c r="F251" i="18"/>
  <c r="H251" i="18"/>
  <c r="I251" i="18"/>
  <c r="K251" i="18" s="1"/>
  <c r="J251" i="18"/>
  <c r="B252" i="18"/>
  <c r="E252" i="18"/>
  <c r="F252" i="18"/>
  <c r="I252" i="18"/>
  <c r="K252" i="18" s="1"/>
  <c r="J252" i="18"/>
  <c r="B253" i="18"/>
  <c r="E253" i="18"/>
  <c r="G253" i="18" s="1"/>
  <c r="F253" i="18"/>
  <c r="H253" i="18"/>
  <c r="I253" i="18"/>
  <c r="K253" i="18" s="1"/>
  <c r="J253" i="18"/>
  <c r="B254" i="18"/>
  <c r="E254" i="18"/>
  <c r="F254" i="18"/>
  <c r="I254" i="18"/>
  <c r="K254" i="18" s="1"/>
  <c r="L830" i="15" s="1"/>
  <c r="J254" i="18"/>
  <c r="B255" i="18"/>
  <c r="E255" i="18"/>
  <c r="F255" i="18"/>
  <c r="I255" i="18"/>
  <c r="K255" i="18" s="1"/>
  <c r="J255" i="18"/>
  <c r="B256" i="18"/>
  <c r="E256" i="18"/>
  <c r="F256" i="18"/>
  <c r="I256" i="18"/>
  <c r="K256" i="18" s="1"/>
  <c r="J256" i="18"/>
  <c r="B257" i="18"/>
  <c r="E257" i="18"/>
  <c r="F257" i="18"/>
  <c r="I257" i="18"/>
  <c r="K257" i="18" s="1"/>
  <c r="J257" i="18"/>
  <c r="B258" i="18"/>
  <c r="E258" i="18"/>
  <c r="F258" i="18"/>
  <c r="I258" i="18"/>
  <c r="K258" i="18" s="1"/>
  <c r="L1295" i="15" s="1"/>
  <c r="J258" i="18"/>
  <c r="B259" i="18"/>
  <c r="E259" i="18"/>
  <c r="F259" i="18"/>
  <c r="I259" i="18"/>
  <c r="K259" i="18" s="1"/>
  <c r="J259" i="18"/>
  <c r="B260" i="18"/>
  <c r="E260" i="18"/>
  <c r="F260" i="18"/>
  <c r="I260" i="18"/>
  <c r="K260" i="18" s="1"/>
  <c r="J260" i="18"/>
  <c r="B261" i="18"/>
  <c r="E261" i="18"/>
  <c r="F261" i="18"/>
  <c r="I261" i="18"/>
  <c r="K261" i="18" s="1"/>
  <c r="J261" i="18"/>
  <c r="B262" i="18"/>
  <c r="E262" i="18"/>
  <c r="F262" i="18"/>
  <c r="I262" i="18"/>
  <c r="K262" i="18" s="1"/>
  <c r="L1258" i="15" s="1"/>
  <c r="J262" i="18"/>
  <c r="B263" i="18"/>
  <c r="E263" i="18"/>
  <c r="F263" i="18"/>
  <c r="I263" i="18"/>
  <c r="K263" i="18" s="1"/>
  <c r="J263" i="18"/>
  <c r="B264" i="18"/>
  <c r="E264" i="18"/>
  <c r="F264" i="18"/>
  <c r="I264" i="18"/>
  <c r="K264" i="18" s="1"/>
  <c r="J264" i="18"/>
  <c r="B265" i="18"/>
  <c r="E265" i="18"/>
  <c r="F265" i="18"/>
  <c r="I265" i="18"/>
  <c r="K265" i="18" s="1"/>
  <c r="J265" i="18"/>
  <c r="B266" i="18"/>
  <c r="E266" i="18"/>
  <c r="F266" i="18"/>
  <c r="I266" i="18"/>
  <c r="K266" i="18" s="1"/>
  <c r="L1169" i="15" s="1"/>
  <c r="J266" i="18"/>
  <c r="B267" i="18"/>
  <c r="E267" i="18"/>
  <c r="F267" i="18"/>
  <c r="I267" i="18"/>
  <c r="K267" i="18" s="1"/>
  <c r="J267" i="18"/>
  <c r="B268" i="18"/>
  <c r="E268" i="18"/>
  <c r="F268" i="18"/>
  <c r="I268" i="18"/>
  <c r="K268" i="18" s="1"/>
  <c r="J268" i="18"/>
  <c r="B269" i="18"/>
  <c r="E269" i="18"/>
  <c r="F269" i="18"/>
  <c r="I269" i="18"/>
  <c r="K269" i="18" s="1"/>
  <c r="J269" i="18"/>
  <c r="B270" i="18"/>
  <c r="E270" i="18"/>
  <c r="F270" i="18"/>
  <c r="I270" i="18"/>
  <c r="K270" i="18" s="1"/>
  <c r="L1032" i="15" s="1"/>
  <c r="J270" i="18"/>
  <c r="B271" i="18"/>
  <c r="E271" i="18"/>
  <c r="F271" i="18"/>
  <c r="I271" i="18"/>
  <c r="K271" i="18" s="1"/>
  <c r="J271" i="18"/>
  <c r="B272" i="18"/>
  <c r="E272" i="18"/>
  <c r="F272" i="18"/>
  <c r="I272" i="18"/>
  <c r="K272" i="18" s="1"/>
  <c r="J272" i="18"/>
  <c r="B273" i="18"/>
  <c r="E273" i="18"/>
  <c r="F273" i="18"/>
  <c r="I273" i="18"/>
  <c r="K273" i="18" s="1"/>
  <c r="J273" i="18"/>
  <c r="B274" i="18"/>
  <c r="E274" i="18"/>
  <c r="F274" i="18"/>
  <c r="I274" i="18"/>
  <c r="K274" i="18" s="1"/>
  <c r="L767" i="15" s="1"/>
  <c r="J274" i="18"/>
  <c r="B275" i="18"/>
  <c r="E275" i="18"/>
  <c r="F275" i="18"/>
  <c r="I275" i="18"/>
  <c r="K275" i="18" s="1"/>
  <c r="J275" i="18"/>
  <c r="B276" i="18"/>
  <c r="E276" i="18"/>
  <c r="F276" i="18"/>
  <c r="I276" i="18"/>
  <c r="K276" i="18" s="1"/>
  <c r="J276" i="18"/>
  <c r="B277" i="18"/>
  <c r="E277" i="18"/>
  <c r="F277" i="18"/>
  <c r="I277" i="18"/>
  <c r="K277" i="18" s="1"/>
  <c r="J277" i="18"/>
  <c r="B278" i="18"/>
  <c r="E278" i="18"/>
  <c r="F278" i="18"/>
  <c r="I278" i="18"/>
  <c r="K278" i="18" s="1"/>
  <c r="L1360" i="15" s="1"/>
  <c r="J278" i="18"/>
  <c r="B279" i="18"/>
  <c r="E279" i="18"/>
  <c r="F279" i="18"/>
  <c r="I279" i="18"/>
  <c r="K279" i="18" s="1"/>
  <c r="J279" i="18"/>
  <c r="B280" i="18"/>
  <c r="E280" i="18"/>
  <c r="F280" i="18"/>
  <c r="I280" i="18"/>
  <c r="K280" i="18" s="1"/>
  <c r="J280" i="18"/>
  <c r="B281" i="18"/>
  <c r="E281" i="18"/>
  <c r="F281" i="18"/>
  <c r="I281" i="18"/>
  <c r="K281" i="18" s="1"/>
  <c r="J281" i="18"/>
  <c r="B282" i="18"/>
  <c r="E282" i="18"/>
  <c r="F282" i="18"/>
  <c r="I282" i="18"/>
  <c r="K282" i="18" s="1"/>
  <c r="L1317" i="15" s="1"/>
  <c r="J282" i="18"/>
  <c r="B283" i="18"/>
  <c r="E283" i="18"/>
  <c r="F283" i="18"/>
  <c r="F1296" i="15" s="1"/>
  <c r="I283" i="18"/>
  <c r="K283" i="18" s="1"/>
  <c r="J283" i="18"/>
  <c r="B284" i="18"/>
  <c r="E284" i="18"/>
  <c r="F284" i="18"/>
  <c r="I284" i="18"/>
  <c r="K284" i="18" s="1"/>
  <c r="J284" i="18"/>
  <c r="B285" i="18"/>
  <c r="E285" i="18"/>
  <c r="F285" i="18"/>
  <c r="I285" i="18"/>
  <c r="K285" i="18" s="1"/>
  <c r="J285" i="18"/>
  <c r="B286" i="18"/>
  <c r="E286" i="18"/>
  <c r="F286" i="18"/>
  <c r="I286" i="18"/>
  <c r="K286" i="18" s="1"/>
  <c r="L1222" i="15" s="1"/>
  <c r="J286" i="18"/>
  <c r="B287" i="18"/>
  <c r="E287" i="18"/>
  <c r="F287" i="18"/>
  <c r="F1196" i="15" s="1"/>
  <c r="I287" i="18"/>
  <c r="K287" i="18" s="1"/>
  <c r="J287" i="18"/>
  <c r="B288" i="18"/>
  <c r="E288" i="18"/>
  <c r="F288" i="18"/>
  <c r="I288" i="18"/>
  <c r="K288" i="18" s="1"/>
  <c r="J288" i="18"/>
  <c r="B289" i="18"/>
  <c r="E289" i="18"/>
  <c r="F289" i="18"/>
  <c r="I289" i="18"/>
  <c r="K289" i="18" s="1"/>
  <c r="J289" i="18"/>
  <c r="K1111" i="15" s="1"/>
  <c r="B290" i="18"/>
  <c r="E290" i="18"/>
  <c r="F290" i="18"/>
  <c r="I290" i="18"/>
  <c r="K290" i="18" s="1"/>
  <c r="L1064" i="15" s="1"/>
  <c r="J290" i="18"/>
  <c r="B291" i="18"/>
  <c r="E291" i="18"/>
  <c r="F291" i="18"/>
  <c r="F1024" i="15" s="1"/>
  <c r="I291" i="18"/>
  <c r="K291" i="18" s="1"/>
  <c r="J291" i="18"/>
  <c r="B292" i="18"/>
  <c r="E292" i="18"/>
  <c r="F292" i="18"/>
  <c r="I292" i="18"/>
  <c r="K292" i="18" s="1"/>
  <c r="J292" i="18"/>
  <c r="B293" i="18"/>
  <c r="E293" i="18"/>
  <c r="F293" i="18"/>
  <c r="I293" i="18"/>
  <c r="K293" i="18" s="1"/>
  <c r="J293" i="18"/>
  <c r="B294" i="18"/>
  <c r="E294" i="18"/>
  <c r="F294" i="18"/>
  <c r="I294" i="18"/>
  <c r="K294" i="18" s="1"/>
  <c r="L780" i="15" s="1"/>
  <c r="J294" i="18"/>
  <c r="B295" i="18"/>
  <c r="E295" i="18"/>
  <c r="F295" i="18"/>
  <c r="F1517" i="15" s="1"/>
  <c r="I295" i="18"/>
  <c r="K295" i="18" s="1"/>
  <c r="J295" i="18"/>
  <c r="B296" i="18"/>
  <c r="E296" i="18"/>
  <c r="F296" i="18"/>
  <c r="I296" i="18"/>
  <c r="K296" i="18" s="1"/>
  <c r="J296" i="18"/>
  <c r="B297" i="18"/>
  <c r="E297" i="18"/>
  <c r="F297" i="18"/>
  <c r="I297" i="18"/>
  <c r="K297" i="18" s="1"/>
  <c r="J297" i="18"/>
  <c r="K1499" i="15" s="1"/>
  <c r="B298" i="18"/>
  <c r="E298" i="18"/>
  <c r="F298" i="18"/>
  <c r="I298" i="18"/>
  <c r="K298" i="18" s="1"/>
  <c r="L1489" i="15" s="1"/>
  <c r="J298" i="18"/>
  <c r="B299" i="18"/>
  <c r="E299" i="18"/>
  <c r="F299" i="18"/>
  <c r="F1481" i="15" s="1"/>
  <c r="I299" i="18"/>
  <c r="K299" i="18" s="1"/>
  <c r="J299" i="18"/>
  <c r="B300" i="18"/>
  <c r="E300" i="18"/>
  <c r="F300" i="18"/>
  <c r="I300" i="18"/>
  <c r="K300" i="18" s="1"/>
  <c r="J300" i="18"/>
  <c r="B301" i="18"/>
  <c r="E301" i="18"/>
  <c r="F301" i="18"/>
  <c r="I301" i="18"/>
  <c r="K301" i="18" s="1"/>
  <c r="J301" i="18"/>
  <c r="K1463" i="15" s="1"/>
  <c r="B302" i="18"/>
  <c r="E302" i="18"/>
  <c r="F302" i="18"/>
  <c r="I302" i="18"/>
  <c r="K302" i="18" s="1"/>
  <c r="L1446" i="15" s="1"/>
  <c r="J302" i="18"/>
  <c r="B303" i="18"/>
  <c r="E303" i="18"/>
  <c r="F303" i="18"/>
  <c r="F1427" i="15" s="1"/>
  <c r="I303" i="18"/>
  <c r="K303" i="18" s="1"/>
  <c r="J303" i="18"/>
  <c r="B304" i="18"/>
  <c r="E304" i="18"/>
  <c r="F304" i="18"/>
  <c r="I304" i="18"/>
  <c r="K304" i="18" s="1"/>
  <c r="J304" i="18"/>
  <c r="B305" i="18"/>
  <c r="E305" i="18"/>
  <c r="F305" i="18"/>
  <c r="I305" i="18"/>
  <c r="K305" i="18" s="1"/>
  <c r="J305" i="18"/>
  <c r="K1384" i="15" s="1"/>
  <c r="B306" i="18"/>
  <c r="E306" i="18"/>
  <c r="F306" i="18"/>
  <c r="I306" i="18"/>
  <c r="J306" i="18"/>
  <c r="B307" i="18"/>
  <c r="E307" i="18"/>
  <c r="F307" i="18"/>
  <c r="F1320" i="15" s="1"/>
  <c r="I307" i="18"/>
  <c r="K307" i="18" s="1"/>
  <c r="J307" i="18"/>
  <c r="B308" i="18"/>
  <c r="E308" i="18"/>
  <c r="F308" i="18"/>
  <c r="I308" i="18"/>
  <c r="K308" i="18" s="1"/>
  <c r="J308" i="18"/>
  <c r="B309" i="18"/>
  <c r="E309" i="18"/>
  <c r="F309" i="18"/>
  <c r="I309" i="18"/>
  <c r="K309" i="18" s="1"/>
  <c r="J309" i="18"/>
  <c r="K1233" i="15" s="1"/>
  <c r="B310" i="18"/>
  <c r="E310" i="18"/>
  <c r="F310" i="18"/>
  <c r="I310" i="18"/>
  <c r="K310" i="18" s="1"/>
  <c r="L1195" i="15" s="1"/>
  <c r="J310" i="18"/>
  <c r="B311" i="18"/>
  <c r="E311" i="18"/>
  <c r="F311" i="18"/>
  <c r="F1126" i="15" s="1"/>
  <c r="I311" i="18"/>
  <c r="K311" i="18" s="1"/>
  <c r="J311" i="18"/>
  <c r="B312" i="18"/>
  <c r="E312" i="18"/>
  <c r="F312" i="18"/>
  <c r="I312" i="18"/>
  <c r="K312" i="18" s="1"/>
  <c r="J312" i="18"/>
  <c r="B313" i="18"/>
  <c r="E313" i="18"/>
  <c r="F313" i="18"/>
  <c r="I313" i="18"/>
  <c r="K313" i="18" s="1"/>
  <c r="J313" i="18"/>
  <c r="K996" i="15" s="1"/>
  <c r="B314" i="18"/>
  <c r="E314" i="18"/>
  <c r="F314" i="18"/>
  <c r="I314" i="18"/>
  <c r="K314" i="18" s="1"/>
  <c r="L904" i="15" s="1"/>
  <c r="J314" i="18"/>
  <c r="B315" i="18"/>
  <c r="E315" i="18"/>
  <c r="F315" i="18"/>
  <c r="I315" i="18"/>
  <c r="K315" i="18" s="1"/>
  <c r="J315" i="18"/>
  <c r="B316" i="18"/>
  <c r="E316" i="18"/>
  <c r="F316" i="18"/>
  <c r="I316" i="18"/>
  <c r="K316" i="18" s="1"/>
  <c r="J316" i="18"/>
  <c r="B317" i="18"/>
  <c r="E317" i="18"/>
  <c r="F317" i="18"/>
  <c r="I317" i="18"/>
  <c r="K317" i="18" s="1"/>
  <c r="J317" i="18"/>
  <c r="K1554" i="15" s="1"/>
  <c r="B318" i="18"/>
  <c r="E318" i="18"/>
  <c r="F318" i="18"/>
  <c r="I318" i="18"/>
  <c r="K318" i="18" s="1"/>
  <c r="L1545" i="15" s="1"/>
  <c r="J318" i="18"/>
  <c r="B319" i="18"/>
  <c r="E319" i="18"/>
  <c r="F319" i="18"/>
  <c r="F1542" i="15" s="1"/>
  <c r="I319" i="18"/>
  <c r="K319" i="18" s="1"/>
  <c r="J319" i="18"/>
  <c r="B320" i="18"/>
  <c r="E320" i="18"/>
  <c r="F320" i="18"/>
  <c r="I320" i="18"/>
  <c r="K320" i="18" s="1"/>
  <c r="J320" i="18"/>
  <c r="B321" i="18"/>
  <c r="E321" i="18"/>
  <c r="F321" i="18"/>
  <c r="I321" i="18"/>
  <c r="K321" i="18" s="1"/>
  <c r="J321" i="18"/>
  <c r="K1526" i="15" s="1"/>
  <c r="B322" i="18"/>
  <c r="E322" i="18"/>
  <c r="F322" i="18"/>
  <c r="I322" i="18"/>
  <c r="K322" i="18" s="1"/>
  <c r="L1509" i="15" s="1"/>
  <c r="J322" i="18"/>
  <c r="B323" i="18"/>
  <c r="E323" i="18"/>
  <c r="F323" i="18"/>
  <c r="F1492" i="15" s="1"/>
  <c r="I323" i="18"/>
  <c r="K323" i="18" s="1"/>
  <c r="J323" i="18"/>
  <c r="B324" i="18"/>
  <c r="E324" i="18"/>
  <c r="F324" i="18"/>
  <c r="I324" i="18"/>
  <c r="K324" i="18" s="1"/>
  <c r="J324" i="18"/>
  <c r="B325" i="18"/>
  <c r="E325" i="18"/>
  <c r="F325" i="18"/>
  <c r="I325" i="18"/>
  <c r="K325" i="18" s="1"/>
  <c r="J325" i="18"/>
  <c r="K1452" i="15" s="1"/>
  <c r="B326" i="18"/>
  <c r="E326" i="18"/>
  <c r="F326" i="18"/>
  <c r="I326" i="18"/>
  <c r="K326" i="18" s="1"/>
  <c r="L1435" i="15" s="1"/>
  <c r="J326" i="18"/>
  <c r="B327" i="18"/>
  <c r="E327" i="18"/>
  <c r="F327" i="18"/>
  <c r="F1402" i="15" s="1"/>
  <c r="I327" i="18"/>
  <c r="K327" i="18" s="1"/>
  <c r="J327" i="18"/>
  <c r="B328" i="18"/>
  <c r="E328" i="18"/>
  <c r="F328" i="18"/>
  <c r="I328" i="18"/>
  <c r="K328" i="18" s="1"/>
  <c r="J328" i="18"/>
  <c r="B329" i="18"/>
  <c r="E329" i="18"/>
  <c r="F329" i="18"/>
  <c r="I329" i="18"/>
  <c r="K329" i="18" s="1"/>
  <c r="J329" i="18"/>
  <c r="K1313" i="15" s="1"/>
  <c r="B330" i="18"/>
  <c r="E330" i="18"/>
  <c r="F330" i="18"/>
  <c r="I330" i="18"/>
  <c r="K330" i="18" s="1"/>
  <c r="L1281" i="15" s="1"/>
  <c r="J330" i="18"/>
  <c r="B331" i="18"/>
  <c r="E331" i="18"/>
  <c r="F331" i="18"/>
  <c r="F1216" i="15" s="1"/>
  <c r="I331" i="18"/>
  <c r="K331" i="18" s="1"/>
  <c r="J331" i="18"/>
  <c r="B332" i="18"/>
  <c r="E332" i="18"/>
  <c r="F332" i="18"/>
  <c r="I332" i="18"/>
  <c r="K332" i="18" s="1"/>
  <c r="J332" i="18"/>
  <c r="B333" i="18"/>
  <c r="E333" i="18"/>
  <c r="G333" i="18" s="1"/>
  <c r="F333" i="18"/>
  <c r="H333" i="18"/>
  <c r="I333" i="18"/>
  <c r="K333" i="18" s="1"/>
  <c r="J333" i="18"/>
  <c r="B334" i="18"/>
  <c r="E334" i="18"/>
  <c r="F334" i="18"/>
  <c r="I334" i="18"/>
  <c r="K334" i="18" s="1"/>
  <c r="J334" i="18"/>
  <c r="B335" i="18"/>
  <c r="E335" i="18"/>
  <c r="G335" i="18" s="1"/>
  <c r="F335" i="18"/>
  <c r="H335" i="18"/>
  <c r="I335" i="18"/>
  <c r="K335" i="18" s="1"/>
  <c r="J335" i="18"/>
  <c r="B336" i="18"/>
  <c r="E336" i="18"/>
  <c r="F336" i="18"/>
  <c r="I336" i="18"/>
  <c r="K336" i="18" s="1"/>
  <c r="J336" i="18"/>
  <c r="B337" i="18"/>
  <c r="E337" i="18"/>
  <c r="G337" i="18" s="1"/>
  <c r="F337" i="18"/>
  <c r="H337" i="18"/>
  <c r="I337" i="18"/>
  <c r="K337" i="18" s="1"/>
  <c r="J337" i="18"/>
  <c r="B338" i="18"/>
  <c r="E338" i="18"/>
  <c r="F338" i="18"/>
  <c r="I338" i="18"/>
  <c r="J338" i="18"/>
  <c r="K1612" i="15" s="1"/>
  <c r="K338" i="18"/>
  <c r="B339" i="18"/>
  <c r="E339" i="18"/>
  <c r="F339" i="18"/>
  <c r="F1601" i="15" s="1"/>
  <c r="I339" i="18"/>
  <c r="J339" i="18"/>
  <c r="K339" i="18"/>
  <c r="B340" i="18"/>
  <c r="E340" i="18"/>
  <c r="F340" i="18"/>
  <c r="I340" i="18"/>
  <c r="J340" i="18"/>
  <c r="K1592" i="15" s="1"/>
  <c r="K340" i="18"/>
  <c r="B341" i="18"/>
  <c r="E341" i="18"/>
  <c r="F341" i="18"/>
  <c r="I341" i="18"/>
  <c r="J341" i="18"/>
  <c r="K341" i="18"/>
  <c r="B342" i="18"/>
  <c r="E342" i="18"/>
  <c r="F342" i="18"/>
  <c r="I342" i="18"/>
  <c r="J342" i="18"/>
  <c r="K1577" i="15" s="1"/>
  <c r="K342" i="18"/>
  <c r="B343" i="18"/>
  <c r="E343" i="18"/>
  <c r="F343" i="18"/>
  <c r="I343" i="18"/>
  <c r="J343" i="18"/>
  <c r="K343" i="18"/>
  <c r="B344" i="18"/>
  <c r="E344" i="18"/>
  <c r="H344" i="18" s="1"/>
  <c r="F344" i="18"/>
  <c r="G344" i="18" s="1"/>
  <c r="I344" i="18"/>
  <c r="J344" i="18"/>
  <c r="K1552" i="15" s="1"/>
  <c r="K344" i="18"/>
  <c r="B345" i="18"/>
  <c r="E345" i="18"/>
  <c r="F345" i="18"/>
  <c r="G345" i="18" s="1"/>
  <c r="I345" i="18"/>
  <c r="J345" i="18"/>
  <c r="K345" i="18"/>
  <c r="B346" i="18"/>
  <c r="E346" i="18"/>
  <c r="F346" i="18"/>
  <c r="G346" i="18" s="1"/>
  <c r="I346" i="18"/>
  <c r="J346" i="18"/>
  <c r="K1516" i="15" s="1"/>
  <c r="K346" i="18"/>
  <c r="B347" i="18"/>
  <c r="E347" i="18"/>
  <c r="F347" i="18"/>
  <c r="I347" i="18"/>
  <c r="J347" i="18"/>
  <c r="K347" i="18"/>
  <c r="B348" i="18"/>
  <c r="E348" i="18"/>
  <c r="F348" i="18"/>
  <c r="G348" i="18" s="1"/>
  <c r="I348" i="18"/>
  <c r="J348" i="18"/>
  <c r="K1466" i="15" s="1"/>
  <c r="K348" i="18"/>
  <c r="B349" i="18"/>
  <c r="E349" i="18"/>
  <c r="F349" i="18"/>
  <c r="I349" i="18"/>
  <c r="J349" i="18"/>
  <c r="K349" i="18"/>
  <c r="B350" i="18"/>
  <c r="E350" i="18"/>
  <c r="F350" i="18"/>
  <c r="G350" i="18" s="1"/>
  <c r="I350" i="18"/>
  <c r="J350" i="18"/>
  <c r="K1393" i="15" s="1"/>
  <c r="K350" i="18"/>
  <c r="B351" i="18"/>
  <c r="E351" i="18"/>
  <c r="F351" i="18"/>
  <c r="I351" i="18"/>
  <c r="J351" i="18"/>
  <c r="K351" i="18"/>
  <c r="B352" i="18"/>
  <c r="E352" i="18"/>
  <c r="F352" i="18"/>
  <c r="G352" i="18" s="1"/>
  <c r="I352" i="18"/>
  <c r="J352" i="18"/>
  <c r="K1292" i="15" s="1"/>
  <c r="K352" i="18"/>
  <c r="B353" i="18"/>
  <c r="E353" i="18"/>
  <c r="F353" i="18"/>
  <c r="I353" i="18"/>
  <c r="J353" i="18"/>
  <c r="K353" i="18"/>
  <c r="B354" i="18"/>
  <c r="E354" i="18"/>
  <c r="F354" i="18"/>
  <c r="G354" i="18" s="1"/>
  <c r="I354" i="18"/>
  <c r="J354" i="18"/>
  <c r="K1165" i="15" s="1"/>
  <c r="K354" i="18"/>
  <c r="B355" i="18"/>
  <c r="E355" i="18"/>
  <c r="F355" i="18"/>
  <c r="I355" i="18"/>
  <c r="J355" i="18"/>
  <c r="K355" i="18"/>
  <c r="B356" i="18"/>
  <c r="E356" i="18"/>
  <c r="H356" i="18" s="1"/>
  <c r="F356" i="18"/>
  <c r="G356" i="18" s="1"/>
  <c r="I356" i="18"/>
  <c r="J356" i="18"/>
  <c r="K1034" i="15" s="1"/>
  <c r="K356" i="18"/>
  <c r="B357" i="18"/>
  <c r="E357" i="18"/>
  <c r="F357" i="18"/>
  <c r="I357" i="18"/>
  <c r="J357" i="18"/>
  <c r="K357" i="18"/>
  <c r="B358" i="18"/>
  <c r="E358" i="18"/>
  <c r="H358" i="18" s="1"/>
  <c r="F358" i="18"/>
  <c r="G358" i="18" s="1"/>
  <c r="I358" i="18"/>
  <c r="J358" i="18"/>
  <c r="K1672" i="15" s="1"/>
  <c r="K358" i="18"/>
  <c r="B359" i="18"/>
  <c r="E359" i="18"/>
  <c r="F359" i="18"/>
  <c r="I359" i="18"/>
  <c r="J359" i="18"/>
  <c r="K359" i="18"/>
  <c r="B360" i="18"/>
  <c r="E360" i="18"/>
  <c r="H360" i="18" s="1"/>
  <c r="F360" i="18"/>
  <c r="G360" i="18" s="1"/>
  <c r="I360" i="18"/>
  <c r="J360" i="18"/>
  <c r="K1656" i="15" s="1"/>
  <c r="K360" i="18"/>
  <c r="B361" i="18"/>
  <c r="E361" i="18"/>
  <c r="F361" i="18"/>
  <c r="I361" i="18"/>
  <c r="J361" i="18"/>
  <c r="K361" i="18"/>
  <c r="B362" i="18"/>
  <c r="E362" i="18"/>
  <c r="H362" i="18" s="1"/>
  <c r="F362" i="18"/>
  <c r="G362" i="18" s="1"/>
  <c r="I362" i="18"/>
  <c r="J362" i="18"/>
  <c r="K1647" i="15" s="1"/>
  <c r="K362" i="18"/>
  <c r="B363" i="18"/>
  <c r="E363" i="18"/>
  <c r="F363" i="18"/>
  <c r="I363" i="18"/>
  <c r="J363" i="18"/>
  <c r="K363" i="18"/>
  <c r="B364" i="18"/>
  <c r="E364" i="18"/>
  <c r="H364" i="18" s="1"/>
  <c r="F364" i="18"/>
  <c r="G364" i="18" s="1"/>
  <c r="I364" i="18"/>
  <c r="J364" i="18"/>
  <c r="K1625" i="15" s="1"/>
  <c r="K364" i="18"/>
  <c r="B365" i="18"/>
  <c r="E365" i="18"/>
  <c r="F365" i="18"/>
  <c r="I365" i="18"/>
  <c r="J365" i="18"/>
  <c r="K365" i="18"/>
  <c r="B366" i="18"/>
  <c r="E366" i="18"/>
  <c r="H366" i="18" s="1"/>
  <c r="F366" i="18"/>
  <c r="G366" i="18" s="1"/>
  <c r="I366" i="18"/>
  <c r="J366" i="18"/>
  <c r="K1591" i="15" s="1"/>
  <c r="K366" i="18"/>
  <c r="B367" i="18"/>
  <c r="E367" i="18"/>
  <c r="F367" i="18"/>
  <c r="I367" i="18"/>
  <c r="J367" i="18"/>
  <c r="K367" i="18"/>
  <c r="B368" i="18"/>
  <c r="E368" i="18"/>
  <c r="H368" i="18" s="1"/>
  <c r="F368" i="18"/>
  <c r="G368" i="18" s="1"/>
  <c r="I368" i="18"/>
  <c r="K368" i="18" s="1"/>
  <c r="J368" i="18"/>
  <c r="K1557" i="15" s="1"/>
  <c r="B369" i="18"/>
  <c r="E369" i="18"/>
  <c r="F369" i="18"/>
  <c r="I369" i="18"/>
  <c r="K369" i="18" s="1"/>
  <c r="L1535" i="15" s="1"/>
  <c r="J369" i="18"/>
  <c r="B370" i="18"/>
  <c r="E370" i="18"/>
  <c r="F370" i="18"/>
  <c r="F1500" i="15" s="1"/>
  <c r="I370" i="18"/>
  <c r="K370" i="18" s="1"/>
  <c r="J370" i="18"/>
  <c r="B371" i="18"/>
  <c r="E371" i="18"/>
  <c r="G371" i="18" s="1"/>
  <c r="F371" i="18"/>
  <c r="I371" i="18"/>
  <c r="K371" i="18" s="1"/>
  <c r="J371" i="18"/>
  <c r="B372" i="18"/>
  <c r="E372" i="18"/>
  <c r="G372" i="18" s="1"/>
  <c r="F372" i="18"/>
  <c r="I372" i="18"/>
  <c r="K372" i="18" s="1"/>
  <c r="J372" i="18"/>
  <c r="K1437" i="15" s="1"/>
  <c r="B373" i="18"/>
  <c r="E373" i="18"/>
  <c r="F373" i="18"/>
  <c r="I373" i="18"/>
  <c r="K373" i="18" s="1"/>
  <c r="L1379" i="15" s="1"/>
  <c r="J373" i="18"/>
  <c r="B374" i="18"/>
  <c r="E374" i="18"/>
  <c r="F374" i="18"/>
  <c r="F1321" i="15" s="1"/>
  <c r="I374" i="18"/>
  <c r="K374" i="18" s="1"/>
  <c r="J374" i="18"/>
  <c r="B375" i="18"/>
  <c r="E375" i="18"/>
  <c r="G375" i="18" s="1"/>
  <c r="F375" i="18"/>
  <c r="I375" i="18"/>
  <c r="K375" i="18" s="1"/>
  <c r="J375" i="18"/>
  <c r="B376" i="18"/>
  <c r="E376" i="18"/>
  <c r="F376" i="18"/>
  <c r="I376" i="18"/>
  <c r="K376" i="18" s="1"/>
  <c r="J376" i="18"/>
  <c r="K1176" i="15" s="1"/>
  <c r="B377" i="18"/>
  <c r="E377" i="18"/>
  <c r="F377" i="18"/>
  <c r="I377" i="18"/>
  <c r="J377" i="18"/>
  <c r="B378" i="18"/>
  <c r="E378" i="18"/>
  <c r="F378" i="18"/>
  <c r="F1072" i="15" s="1"/>
  <c r="I378" i="18"/>
  <c r="K378" i="18" s="1"/>
  <c r="J378" i="18"/>
  <c r="B379" i="18"/>
  <c r="E379" i="18"/>
  <c r="F379" i="18"/>
  <c r="I379" i="18"/>
  <c r="K379" i="18" s="1"/>
  <c r="J379" i="18"/>
  <c r="B380" i="18"/>
  <c r="E380" i="18"/>
  <c r="F380" i="18"/>
  <c r="I380" i="18"/>
  <c r="K380" i="18" s="1"/>
  <c r="J380" i="18"/>
  <c r="K1714" i="15" s="1"/>
  <c r="B381" i="18"/>
  <c r="E381" i="18"/>
  <c r="F381" i="18"/>
  <c r="I381" i="18"/>
  <c r="J381" i="18"/>
  <c r="B382" i="18"/>
  <c r="E382" i="18"/>
  <c r="F382" i="18"/>
  <c r="F1703" i="15" s="1"/>
  <c r="I382" i="18"/>
  <c r="K382" i="18" s="1"/>
  <c r="J382" i="18"/>
  <c r="B383" i="18"/>
  <c r="E383" i="18"/>
  <c r="F383" i="18"/>
  <c r="I383" i="18"/>
  <c r="K383" i="18" s="1"/>
  <c r="J383" i="18"/>
  <c r="B384" i="18"/>
  <c r="E384" i="18"/>
  <c r="F384" i="18"/>
  <c r="I384" i="18"/>
  <c r="K384" i="18" s="1"/>
  <c r="J384" i="18"/>
  <c r="K1695" i="15" s="1"/>
  <c r="B385" i="18"/>
  <c r="E385" i="18"/>
  <c r="F385" i="18"/>
  <c r="I385" i="18"/>
  <c r="J385" i="18"/>
  <c r="B386" i="18"/>
  <c r="E386" i="18"/>
  <c r="F386" i="18"/>
  <c r="F1668" i="15" s="1"/>
  <c r="I386" i="18"/>
  <c r="K386" i="18" s="1"/>
  <c r="J386" i="18"/>
  <c r="B387" i="18"/>
  <c r="E387" i="18"/>
  <c r="F387" i="18"/>
  <c r="I387" i="18"/>
  <c r="K387" i="18" s="1"/>
  <c r="J387" i="18"/>
  <c r="B388" i="18"/>
  <c r="E388" i="18"/>
  <c r="F388" i="18"/>
  <c r="I388" i="18"/>
  <c r="K388" i="18" s="1"/>
  <c r="J388" i="18"/>
  <c r="K1646" i="15" s="1"/>
  <c r="B389" i="18"/>
  <c r="E389" i="18"/>
  <c r="F389" i="18"/>
  <c r="I389" i="18"/>
  <c r="J389" i="18"/>
  <c r="B390" i="18"/>
  <c r="E390" i="18"/>
  <c r="F390" i="18"/>
  <c r="F1611" i="15" s="1"/>
  <c r="I390" i="18"/>
  <c r="J390" i="18"/>
  <c r="K390" i="18"/>
  <c r="B391" i="18"/>
  <c r="E391" i="18"/>
  <c r="F391" i="18"/>
  <c r="G391" i="18"/>
  <c r="I391" i="18"/>
  <c r="J391" i="18"/>
  <c r="K391" i="18"/>
  <c r="B392" i="18"/>
  <c r="E392" i="18"/>
  <c r="H392" i="18" s="1"/>
  <c r="F392" i="18"/>
  <c r="G392" i="18"/>
  <c r="I392" i="18"/>
  <c r="K392" i="18" s="1"/>
  <c r="J392" i="18"/>
  <c r="B393" i="18"/>
  <c r="E393" i="18"/>
  <c r="F393" i="18"/>
  <c r="I393" i="18"/>
  <c r="K393" i="18" s="1"/>
  <c r="J393" i="18"/>
  <c r="B394" i="18"/>
  <c r="E394" i="18"/>
  <c r="F394" i="18"/>
  <c r="F1496" i="15" s="1"/>
  <c r="I394" i="18"/>
  <c r="J394" i="18"/>
  <c r="K394" i="18"/>
  <c r="B395" i="18"/>
  <c r="E395" i="18"/>
  <c r="F395" i="18"/>
  <c r="G395" i="18"/>
  <c r="I395" i="18"/>
  <c r="J395" i="18"/>
  <c r="K395" i="18"/>
  <c r="B396" i="18"/>
  <c r="E396" i="18"/>
  <c r="F396" i="18"/>
  <c r="G396" i="18"/>
  <c r="I396" i="18"/>
  <c r="K396" i="18" s="1"/>
  <c r="J396" i="18"/>
  <c r="B397" i="18"/>
  <c r="E397" i="18"/>
  <c r="F397" i="18"/>
  <c r="I397" i="18"/>
  <c r="K397" i="18" s="1"/>
  <c r="L1328" i="15" s="1"/>
  <c r="J397" i="18"/>
  <c r="B398" i="18"/>
  <c r="E398" i="18"/>
  <c r="F398" i="18"/>
  <c r="F1256" i="15" s="1"/>
  <c r="I398" i="18"/>
  <c r="J398" i="18"/>
  <c r="K398" i="18"/>
  <c r="B399" i="18"/>
  <c r="E399" i="18"/>
  <c r="F399" i="18"/>
  <c r="G399" i="18"/>
  <c r="I399" i="18"/>
  <c r="J399" i="18"/>
  <c r="K399" i="18"/>
  <c r="B400" i="18"/>
  <c r="E400" i="18"/>
  <c r="F400" i="18"/>
  <c r="G400" i="18"/>
  <c r="I400" i="18"/>
  <c r="K400" i="18" s="1"/>
  <c r="J400" i="18"/>
  <c r="B401" i="18"/>
  <c r="E401" i="18"/>
  <c r="F401" i="18"/>
  <c r="I401" i="18"/>
  <c r="K401" i="18" s="1"/>
  <c r="L1044" i="15" s="1"/>
  <c r="J401" i="18"/>
  <c r="B402" i="18"/>
  <c r="E402" i="18"/>
  <c r="F402" i="18"/>
  <c r="F1766" i="15" s="1"/>
  <c r="I402" i="18"/>
  <c r="J402" i="18"/>
  <c r="K402" i="18"/>
  <c r="B403" i="18"/>
  <c r="E403" i="18"/>
  <c r="F403" i="18"/>
  <c r="G403" i="18"/>
  <c r="I403" i="18"/>
  <c r="J403" i="18"/>
  <c r="K403" i="18"/>
  <c r="B404" i="18"/>
  <c r="E404" i="18"/>
  <c r="F404" i="18"/>
  <c r="G404" i="18"/>
  <c r="I404" i="18"/>
  <c r="K404" i="18" s="1"/>
  <c r="J404" i="18"/>
  <c r="B405" i="18"/>
  <c r="E405" i="18"/>
  <c r="F405" i="18"/>
  <c r="I405" i="18"/>
  <c r="K405" i="18" s="1"/>
  <c r="L1743" i="15" s="1"/>
  <c r="J405" i="18"/>
  <c r="B406" i="18"/>
  <c r="E406" i="18"/>
  <c r="F406" i="18"/>
  <c r="F1735" i="15" s="1"/>
  <c r="I406" i="18"/>
  <c r="J406" i="18"/>
  <c r="K406" i="18"/>
  <c r="B407" i="18"/>
  <c r="E407" i="18"/>
  <c r="F407" i="18"/>
  <c r="G407" i="18"/>
  <c r="I407" i="18"/>
  <c r="J407" i="18"/>
  <c r="K407" i="18"/>
  <c r="B408" i="18"/>
  <c r="E408" i="18"/>
  <c r="F408" i="18"/>
  <c r="G408" i="18"/>
  <c r="I408" i="18"/>
  <c r="K408" i="18" s="1"/>
  <c r="J408" i="18"/>
  <c r="B409" i="18"/>
  <c r="E409" i="18"/>
  <c r="F409" i="18"/>
  <c r="I409" i="18"/>
  <c r="K409" i="18" s="1"/>
  <c r="L1704" i="15" s="1"/>
  <c r="J409" i="18"/>
  <c r="B410" i="18"/>
  <c r="E410" i="18"/>
  <c r="F410" i="18"/>
  <c r="F1692" i="15" s="1"/>
  <c r="I410" i="18"/>
  <c r="J410" i="18"/>
  <c r="K410" i="18"/>
  <c r="B411" i="18"/>
  <c r="E411" i="18"/>
  <c r="F411" i="18"/>
  <c r="G411" i="18"/>
  <c r="I411" i="18"/>
  <c r="J411" i="18"/>
  <c r="K411" i="18"/>
  <c r="B412" i="18"/>
  <c r="E412" i="18"/>
  <c r="F412" i="18"/>
  <c r="G412" i="18"/>
  <c r="I412" i="18"/>
  <c r="K412" i="18" s="1"/>
  <c r="J412" i="18"/>
  <c r="B413" i="18"/>
  <c r="E413" i="18"/>
  <c r="F413" i="18"/>
  <c r="I413" i="18"/>
  <c r="K413" i="18" s="1"/>
  <c r="L1632" i="15" s="1"/>
  <c r="J413" i="18"/>
  <c r="B414" i="18"/>
  <c r="E414" i="18"/>
  <c r="F414" i="18"/>
  <c r="F1606" i="15" s="1"/>
  <c r="I414" i="18"/>
  <c r="J414" i="18"/>
  <c r="K414" i="18"/>
  <c r="B415" i="18"/>
  <c r="E415" i="18"/>
  <c r="F415" i="18"/>
  <c r="G415" i="18"/>
  <c r="I415" i="18"/>
  <c r="J415" i="18"/>
  <c r="K415" i="18"/>
  <c r="B416" i="18"/>
  <c r="E416" i="18"/>
  <c r="F416" i="18"/>
  <c r="G416" i="18"/>
  <c r="I416" i="18"/>
  <c r="K416" i="18" s="1"/>
  <c r="J416" i="18"/>
  <c r="B417" i="18"/>
  <c r="E417" i="18"/>
  <c r="F417" i="18"/>
  <c r="I417" i="18"/>
  <c r="K417" i="18" s="1"/>
  <c r="L1503" i="15" s="1"/>
  <c r="J417" i="18"/>
  <c r="B418" i="18"/>
  <c r="E418" i="18"/>
  <c r="F418" i="18"/>
  <c r="F1456" i="15" s="1"/>
  <c r="I418" i="18"/>
  <c r="J418" i="18"/>
  <c r="K418" i="18"/>
  <c r="B419" i="18"/>
  <c r="E419" i="18"/>
  <c r="F419" i="18"/>
  <c r="G419" i="18"/>
  <c r="I419" i="18"/>
  <c r="J419" i="18"/>
  <c r="K419" i="18"/>
  <c r="B420" i="18"/>
  <c r="E420" i="18"/>
  <c r="F420" i="18"/>
  <c r="G420" i="18"/>
  <c r="I420" i="18"/>
  <c r="K420" i="18" s="1"/>
  <c r="J420" i="18"/>
  <c r="B421" i="18"/>
  <c r="E421" i="18"/>
  <c r="F421" i="18"/>
  <c r="I421" i="18"/>
  <c r="K421" i="18" s="1"/>
  <c r="L1282" i="15" s="1"/>
  <c r="J421" i="18"/>
  <c r="B422" i="18"/>
  <c r="E422" i="18"/>
  <c r="F422" i="18"/>
  <c r="F1229" i="15" s="1"/>
  <c r="I422" i="18"/>
  <c r="J422" i="18"/>
  <c r="K422" i="18"/>
  <c r="B423" i="18"/>
  <c r="E423" i="18"/>
  <c r="F423" i="18"/>
  <c r="G423" i="18"/>
  <c r="I423" i="18"/>
  <c r="J423" i="18"/>
  <c r="K423" i="18"/>
  <c r="B424" i="18"/>
  <c r="E424" i="18"/>
  <c r="F424" i="18"/>
  <c r="G424" i="18"/>
  <c r="I424" i="18"/>
  <c r="K424" i="18" s="1"/>
  <c r="J424" i="18"/>
  <c r="B425" i="18"/>
  <c r="E425" i="18"/>
  <c r="F425" i="18"/>
  <c r="I425" i="18"/>
  <c r="J425" i="18"/>
  <c r="B426" i="18"/>
  <c r="E426" i="18"/>
  <c r="F426" i="18"/>
  <c r="I426" i="18"/>
  <c r="K426" i="18" s="1"/>
  <c r="J426" i="18"/>
  <c r="B427" i="18"/>
  <c r="E427" i="18"/>
  <c r="F427" i="18"/>
  <c r="I427" i="18"/>
  <c r="K427" i="18" s="1"/>
  <c r="J427" i="18"/>
  <c r="B428" i="18"/>
  <c r="E428" i="18"/>
  <c r="F428" i="18"/>
  <c r="I428" i="18"/>
  <c r="K428" i="18" s="1"/>
  <c r="J428" i="18"/>
  <c r="B429" i="18"/>
  <c r="E429" i="18"/>
  <c r="F429" i="18"/>
  <c r="I429" i="18"/>
  <c r="J429" i="18"/>
  <c r="B430" i="18"/>
  <c r="E430" i="18"/>
  <c r="F430" i="18"/>
  <c r="I430" i="18"/>
  <c r="K430" i="18" s="1"/>
  <c r="J430" i="18"/>
  <c r="B431" i="18"/>
  <c r="E431" i="18"/>
  <c r="F431" i="18"/>
  <c r="I431" i="18"/>
  <c r="K431" i="18" s="1"/>
  <c r="J431" i="18"/>
  <c r="B432" i="18"/>
  <c r="E432" i="18"/>
  <c r="F432" i="18"/>
  <c r="I432" i="18"/>
  <c r="K432" i="18" s="1"/>
  <c r="J432" i="18"/>
  <c r="B433" i="18"/>
  <c r="E433" i="18"/>
  <c r="F433" i="18"/>
  <c r="I433" i="18"/>
  <c r="J433" i="18"/>
  <c r="B434" i="18"/>
  <c r="E434" i="18"/>
  <c r="F434" i="18"/>
  <c r="I434" i="18"/>
  <c r="K434" i="18" s="1"/>
  <c r="J434" i="18"/>
  <c r="B435" i="18"/>
  <c r="E435" i="18"/>
  <c r="F435" i="18"/>
  <c r="I435" i="18"/>
  <c r="K435" i="18" s="1"/>
  <c r="J435" i="18"/>
  <c r="B436" i="18"/>
  <c r="E436" i="18"/>
  <c r="F436" i="18"/>
  <c r="I436" i="18"/>
  <c r="K436" i="18" s="1"/>
  <c r="J436" i="18"/>
  <c r="B437" i="18"/>
  <c r="E437" i="18"/>
  <c r="F437" i="18"/>
  <c r="I437" i="18"/>
  <c r="J437" i="18"/>
  <c r="B438" i="18"/>
  <c r="E438" i="18"/>
  <c r="F438" i="18"/>
  <c r="I438" i="18"/>
  <c r="K438" i="18" s="1"/>
  <c r="J438" i="18"/>
  <c r="B439" i="18"/>
  <c r="E439" i="18"/>
  <c r="F439" i="18"/>
  <c r="I439" i="18"/>
  <c r="K439" i="18" s="1"/>
  <c r="J439" i="18"/>
  <c r="B440" i="18"/>
  <c r="E440" i="18"/>
  <c r="F440" i="18"/>
  <c r="I440" i="18"/>
  <c r="K440" i="18" s="1"/>
  <c r="J440" i="18"/>
  <c r="B441" i="18"/>
  <c r="E441" i="18"/>
  <c r="F441" i="18"/>
  <c r="I441" i="18"/>
  <c r="J441" i="18"/>
  <c r="B442" i="18"/>
  <c r="E442" i="18"/>
  <c r="F442" i="18"/>
  <c r="I442" i="18"/>
  <c r="K442" i="18" s="1"/>
  <c r="J442" i="18"/>
  <c r="B443" i="18"/>
  <c r="E443" i="18"/>
  <c r="F443" i="18"/>
  <c r="I443" i="18"/>
  <c r="K443" i="18" s="1"/>
  <c r="J443" i="18"/>
  <c r="B444" i="18"/>
  <c r="E444" i="18"/>
  <c r="F444" i="18"/>
  <c r="I444" i="18"/>
  <c r="K444" i="18" s="1"/>
  <c r="J444" i="18"/>
  <c r="B445" i="18"/>
  <c r="E445" i="18"/>
  <c r="F445" i="18"/>
  <c r="I445" i="18"/>
  <c r="J445" i="18"/>
  <c r="B446" i="18"/>
  <c r="E446" i="18"/>
  <c r="F446" i="18"/>
  <c r="I446" i="18"/>
  <c r="K446" i="18" s="1"/>
  <c r="J446" i="18"/>
  <c r="B447" i="18"/>
  <c r="E447" i="18"/>
  <c r="F447" i="18"/>
  <c r="I447" i="18"/>
  <c r="K447" i="18" s="1"/>
  <c r="J447" i="18"/>
  <c r="B448" i="18"/>
  <c r="E448" i="18"/>
  <c r="F448" i="18"/>
  <c r="I448" i="18"/>
  <c r="K448" i="18" s="1"/>
  <c r="J448" i="18"/>
  <c r="B449" i="18"/>
  <c r="E449" i="18"/>
  <c r="F449" i="18"/>
  <c r="I449" i="18"/>
  <c r="J449" i="18"/>
  <c r="B450" i="18"/>
  <c r="E450" i="18"/>
  <c r="F450" i="18"/>
  <c r="I450" i="18"/>
  <c r="K450" i="18" s="1"/>
  <c r="J450" i="18"/>
  <c r="B451" i="18"/>
  <c r="E451" i="18"/>
  <c r="F451" i="18"/>
  <c r="I451" i="18"/>
  <c r="K451" i="18" s="1"/>
  <c r="J451" i="18"/>
  <c r="B452" i="18"/>
  <c r="E452" i="18"/>
  <c r="F452" i="18"/>
  <c r="I452" i="18"/>
  <c r="K452" i="18" s="1"/>
  <c r="J452" i="18"/>
  <c r="B453" i="18"/>
  <c r="E453" i="18"/>
  <c r="F453" i="18"/>
  <c r="I453" i="18"/>
  <c r="J453" i="18"/>
  <c r="B454" i="18"/>
  <c r="E454" i="18"/>
  <c r="F454" i="18"/>
  <c r="I454" i="18"/>
  <c r="K454" i="18" s="1"/>
  <c r="J454" i="18"/>
  <c r="B455" i="18"/>
  <c r="E455" i="18"/>
  <c r="F455" i="18"/>
  <c r="I455" i="18"/>
  <c r="K455" i="18" s="1"/>
  <c r="J455" i="18"/>
  <c r="B456" i="18"/>
  <c r="E456" i="18"/>
  <c r="F456" i="18"/>
  <c r="I456" i="18"/>
  <c r="K456" i="18" s="1"/>
  <c r="J456" i="18"/>
  <c r="B457" i="18"/>
  <c r="E457" i="18"/>
  <c r="F457" i="18"/>
  <c r="I457" i="18"/>
  <c r="J457" i="18"/>
  <c r="B458" i="18"/>
  <c r="E458" i="18"/>
  <c r="F458" i="18"/>
  <c r="I458" i="18"/>
  <c r="K458" i="18" s="1"/>
  <c r="J458" i="18"/>
  <c r="B459" i="18"/>
  <c r="E459" i="18"/>
  <c r="F459" i="18"/>
  <c r="I459" i="18"/>
  <c r="K459" i="18" s="1"/>
  <c r="J459" i="18"/>
  <c r="B460" i="18"/>
  <c r="E460" i="18"/>
  <c r="F460" i="18"/>
  <c r="I460" i="18"/>
  <c r="K460" i="18" s="1"/>
  <c r="J460" i="18"/>
  <c r="B461" i="18"/>
  <c r="E461" i="18"/>
  <c r="F461" i="18"/>
  <c r="I461" i="18"/>
  <c r="K461" i="18" s="1"/>
  <c r="L1574" i="15" s="1"/>
  <c r="J461" i="18"/>
  <c r="B462" i="18"/>
  <c r="E462" i="18"/>
  <c r="F462" i="18"/>
  <c r="I462" i="18"/>
  <c r="K462" i="18" s="1"/>
  <c r="J462" i="18"/>
  <c r="B463" i="18"/>
  <c r="E463" i="18"/>
  <c r="F463" i="18"/>
  <c r="I463" i="18"/>
  <c r="K463" i="18" s="1"/>
  <c r="J463" i="18"/>
  <c r="B464" i="18"/>
  <c r="E464" i="18"/>
  <c r="F464" i="18"/>
  <c r="I464" i="18"/>
  <c r="K464" i="18" s="1"/>
  <c r="J464" i="18"/>
  <c r="B465" i="18"/>
  <c r="E465" i="18"/>
  <c r="F465" i="18"/>
  <c r="I465" i="18"/>
  <c r="K465" i="18" s="1"/>
  <c r="L1380" i="15" s="1"/>
  <c r="J465" i="18"/>
  <c r="B466" i="18"/>
  <c r="E466" i="18"/>
  <c r="F466" i="18"/>
  <c r="I466" i="18"/>
  <c r="K466" i="18" s="1"/>
  <c r="J466" i="18"/>
  <c r="B467" i="18"/>
  <c r="E467" i="18"/>
  <c r="F467" i="18"/>
  <c r="I467" i="18"/>
  <c r="K467" i="18" s="1"/>
  <c r="J467" i="18"/>
  <c r="B468" i="18"/>
  <c r="E468" i="18"/>
  <c r="F468" i="18"/>
  <c r="I468" i="18"/>
  <c r="K468" i="18" s="1"/>
  <c r="J468" i="18"/>
  <c r="B469" i="18"/>
  <c r="E469" i="18"/>
  <c r="F469" i="18"/>
  <c r="I469" i="18"/>
  <c r="J469" i="18"/>
  <c r="B470" i="18"/>
  <c r="E470" i="18"/>
  <c r="F470" i="18"/>
  <c r="I470" i="18"/>
  <c r="K470" i="18" s="1"/>
  <c r="J470" i="18"/>
  <c r="B471" i="18"/>
  <c r="E471" i="18"/>
  <c r="F471" i="18"/>
  <c r="I471" i="18"/>
  <c r="K471" i="18" s="1"/>
  <c r="J471" i="18"/>
  <c r="B472" i="18"/>
  <c r="E472" i="18"/>
  <c r="F472" i="18"/>
  <c r="I472" i="18"/>
  <c r="K472" i="18" s="1"/>
  <c r="J472" i="18"/>
  <c r="B473" i="18"/>
  <c r="E473" i="18"/>
  <c r="F473" i="18"/>
  <c r="I473" i="18"/>
  <c r="J473" i="18"/>
  <c r="B474" i="18"/>
  <c r="E474" i="18"/>
  <c r="F474" i="18"/>
  <c r="I474" i="18"/>
  <c r="K474" i="18" s="1"/>
  <c r="J474" i="18"/>
  <c r="B475" i="18"/>
  <c r="E475" i="18"/>
  <c r="F475" i="18"/>
  <c r="I475" i="18"/>
  <c r="K475" i="18" s="1"/>
  <c r="J475" i="18"/>
  <c r="B476" i="18"/>
  <c r="E476" i="18"/>
  <c r="F476" i="18"/>
  <c r="I476" i="18"/>
  <c r="K476" i="18" s="1"/>
  <c r="J476" i="18"/>
  <c r="B477" i="18"/>
  <c r="E477" i="18"/>
  <c r="F477" i="18"/>
  <c r="I477" i="18"/>
  <c r="J477" i="18"/>
  <c r="B478" i="18"/>
  <c r="E478" i="18"/>
  <c r="F478" i="18"/>
  <c r="I478" i="18"/>
  <c r="K478" i="18" s="1"/>
  <c r="J478" i="18"/>
  <c r="B479" i="18"/>
  <c r="E479" i="18"/>
  <c r="F479" i="18"/>
  <c r="I479" i="18"/>
  <c r="K479" i="18" s="1"/>
  <c r="J479" i="18"/>
  <c r="B480" i="18"/>
  <c r="E480" i="18"/>
  <c r="F480" i="18"/>
  <c r="I480" i="18"/>
  <c r="K480" i="18" s="1"/>
  <c r="J480" i="18"/>
  <c r="B481" i="18"/>
  <c r="E481" i="18"/>
  <c r="F481" i="18"/>
  <c r="I481" i="18"/>
  <c r="J481" i="18"/>
  <c r="B482" i="18"/>
  <c r="E482" i="18"/>
  <c r="F482" i="18"/>
  <c r="I482" i="18"/>
  <c r="K482" i="18" s="1"/>
  <c r="J482" i="18"/>
  <c r="B483" i="18"/>
  <c r="E483" i="18"/>
  <c r="F483" i="18"/>
  <c r="I483" i="18"/>
  <c r="K483" i="18" s="1"/>
  <c r="J483" i="18"/>
  <c r="B484" i="18"/>
  <c r="E484" i="18"/>
  <c r="F484" i="18"/>
  <c r="I484" i="18"/>
  <c r="K484" i="18" s="1"/>
  <c r="J484" i="18"/>
  <c r="B485" i="18"/>
  <c r="E485" i="18"/>
  <c r="F485" i="18"/>
  <c r="I485" i="18"/>
  <c r="J485" i="18"/>
  <c r="B486" i="18"/>
  <c r="E486" i="18"/>
  <c r="F486" i="18"/>
  <c r="I486" i="18"/>
  <c r="K486" i="18" s="1"/>
  <c r="J486" i="18"/>
  <c r="B487" i="18"/>
  <c r="E487" i="18"/>
  <c r="E1455" i="15" s="1"/>
  <c r="F487" i="18"/>
  <c r="I487" i="18"/>
  <c r="K487" i="18" s="1"/>
  <c r="J487" i="18"/>
  <c r="B488" i="18"/>
  <c r="E488" i="18"/>
  <c r="F488" i="18"/>
  <c r="I488" i="18"/>
  <c r="K488" i="18" s="1"/>
  <c r="J488" i="18"/>
  <c r="B489" i="18"/>
  <c r="E489" i="18"/>
  <c r="F489" i="18"/>
  <c r="I489" i="18"/>
  <c r="K489" i="18" s="1"/>
  <c r="J489" i="18"/>
  <c r="B490" i="18"/>
  <c r="E490" i="18"/>
  <c r="F490" i="18"/>
  <c r="I490" i="18"/>
  <c r="K490" i="18" s="1"/>
  <c r="J490" i="18"/>
  <c r="B491" i="18"/>
  <c r="E491" i="18"/>
  <c r="F491" i="18"/>
  <c r="I491" i="18"/>
  <c r="K491" i="18" s="1"/>
  <c r="J491" i="18"/>
  <c r="B492" i="18"/>
  <c r="E492" i="18"/>
  <c r="F492" i="18"/>
  <c r="I492" i="18"/>
  <c r="K492" i="18" s="1"/>
  <c r="J492" i="18"/>
  <c r="B493" i="18"/>
  <c r="E493" i="18"/>
  <c r="F493" i="18"/>
  <c r="I493" i="18"/>
  <c r="J493" i="18"/>
  <c r="B494" i="18"/>
  <c r="E494" i="18"/>
  <c r="F494" i="18"/>
  <c r="I494" i="18"/>
  <c r="K494" i="18" s="1"/>
  <c r="J494" i="18"/>
  <c r="B495" i="18"/>
  <c r="E495" i="18"/>
  <c r="F495" i="18"/>
  <c r="I495" i="18"/>
  <c r="K495" i="18" s="1"/>
  <c r="J495" i="18"/>
  <c r="B496" i="18"/>
  <c r="E496" i="18"/>
  <c r="F496" i="18"/>
  <c r="I496" i="18"/>
  <c r="K496" i="18" s="1"/>
  <c r="J496" i="18"/>
  <c r="B497" i="18"/>
  <c r="E497" i="18"/>
  <c r="F497" i="18"/>
  <c r="I497" i="18"/>
  <c r="J497" i="18"/>
  <c r="B498" i="18"/>
  <c r="E498" i="18"/>
  <c r="F498" i="18"/>
  <c r="I498" i="18"/>
  <c r="K498" i="18" s="1"/>
  <c r="J498" i="18"/>
  <c r="B499" i="18"/>
  <c r="E499" i="18"/>
  <c r="F499" i="18"/>
  <c r="I499" i="18"/>
  <c r="K499" i="18" s="1"/>
  <c r="J499" i="18"/>
  <c r="B500" i="18"/>
  <c r="E500" i="18"/>
  <c r="F500" i="18"/>
  <c r="I500" i="18"/>
  <c r="K500" i="18" s="1"/>
  <c r="J500" i="18"/>
  <c r="B501" i="18"/>
  <c r="E501" i="18"/>
  <c r="F501" i="18"/>
  <c r="I501" i="18"/>
  <c r="J501" i="18"/>
  <c r="B502" i="18"/>
  <c r="E502" i="18"/>
  <c r="F502" i="18"/>
  <c r="I502" i="18"/>
  <c r="K502" i="18" s="1"/>
  <c r="J502" i="18"/>
  <c r="B503" i="18"/>
  <c r="E503" i="18"/>
  <c r="F503" i="18"/>
  <c r="I503" i="18"/>
  <c r="K503" i="18" s="1"/>
  <c r="J503" i="18"/>
  <c r="B504" i="18"/>
  <c r="E504" i="18"/>
  <c r="F504" i="18"/>
  <c r="I504" i="18"/>
  <c r="K504" i="18" s="1"/>
  <c r="J504" i="18"/>
  <c r="B505" i="18"/>
  <c r="E505" i="18"/>
  <c r="F505" i="18"/>
  <c r="I505" i="18"/>
  <c r="J505" i="18"/>
  <c r="B506" i="18"/>
  <c r="E506" i="18"/>
  <c r="F506" i="18"/>
  <c r="I506" i="18"/>
  <c r="K506" i="18" s="1"/>
  <c r="J506" i="18"/>
  <c r="B507" i="18"/>
  <c r="E507" i="18"/>
  <c r="F507" i="18"/>
  <c r="I507" i="18"/>
  <c r="K507" i="18" s="1"/>
  <c r="J507" i="18"/>
  <c r="B508" i="18"/>
  <c r="E508" i="18"/>
  <c r="F508" i="18"/>
  <c r="I508" i="18"/>
  <c r="K508" i="18" s="1"/>
  <c r="J508" i="18"/>
  <c r="B509" i="18"/>
  <c r="E509" i="18"/>
  <c r="F509" i="18"/>
  <c r="I509" i="18"/>
  <c r="J509" i="18"/>
  <c r="B510" i="18"/>
  <c r="E510" i="18"/>
  <c r="F510" i="18"/>
  <c r="I510" i="18"/>
  <c r="K510" i="18" s="1"/>
  <c r="J510" i="18"/>
  <c r="B511" i="18"/>
  <c r="E511" i="18"/>
  <c r="F511" i="18"/>
  <c r="I511" i="18"/>
  <c r="K511" i="18" s="1"/>
  <c r="J511" i="18"/>
  <c r="B512" i="18"/>
  <c r="E512" i="18"/>
  <c r="F512" i="18"/>
  <c r="I512" i="18"/>
  <c r="K512" i="18" s="1"/>
  <c r="J512" i="18"/>
  <c r="B513" i="18"/>
  <c r="E513" i="18"/>
  <c r="F513" i="18"/>
  <c r="I513" i="18"/>
  <c r="J513" i="18"/>
  <c r="B514" i="18"/>
  <c r="E514" i="18"/>
  <c r="F514" i="18"/>
  <c r="I514" i="18"/>
  <c r="K514" i="18" s="1"/>
  <c r="J514" i="18"/>
  <c r="B515" i="18"/>
  <c r="E515" i="18"/>
  <c r="F515" i="18"/>
  <c r="I515" i="18"/>
  <c r="K515" i="18" s="1"/>
  <c r="J515" i="18"/>
  <c r="B516" i="18"/>
  <c r="E516" i="18"/>
  <c r="F516" i="18"/>
  <c r="I516" i="18"/>
  <c r="K516" i="18" s="1"/>
  <c r="J516" i="18"/>
  <c r="B517" i="18"/>
  <c r="E517" i="18"/>
  <c r="F517" i="18"/>
  <c r="I517" i="18"/>
  <c r="J517" i="18"/>
  <c r="B518" i="18"/>
  <c r="E518" i="18"/>
  <c r="F518" i="18"/>
  <c r="I518" i="18"/>
  <c r="K518" i="18" s="1"/>
  <c r="J518" i="18"/>
  <c r="B519" i="18"/>
  <c r="E519" i="18"/>
  <c r="F519" i="18"/>
  <c r="I519" i="18"/>
  <c r="K519" i="18" s="1"/>
  <c r="J519" i="18"/>
  <c r="B520" i="18"/>
  <c r="E520" i="18"/>
  <c r="F520" i="18"/>
  <c r="I520" i="18"/>
  <c r="K520" i="18" s="1"/>
  <c r="J520" i="18"/>
  <c r="B521" i="18"/>
  <c r="E521" i="18"/>
  <c r="F521" i="18"/>
  <c r="I521" i="18"/>
  <c r="J521" i="18"/>
  <c r="B522" i="18"/>
  <c r="E522" i="18"/>
  <c r="F522" i="18"/>
  <c r="I522" i="18"/>
  <c r="K522" i="18" s="1"/>
  <c r="J522" i="18"/>
  <c r="B523" i="18"/>
  <c r="E523" i="18"/>
  <c r="F523" i="18"/>
  <c r="I523" i="18"/>
  <c r="K523" i="18" s="1"/>
  <c r="J523" i="18"/>
  <c r="B524" i="18"/>
  <c r="E524" i="18"/>
  <c r="F524" i="18"/>
  <c r="I524" i="18"/>
  <c r="K524" i="18" s="1"/>
  <c r="J524" i="18"/>
  <c r="B525" i="18"/>
  <c r="E525" i="18"/>
  <c r="F525" i="18"/>
  <c r="I525" i="18"/>
  <c r="J525" i="18"/>
  <c r="B526" i="18"/>
  <c r="E526" i="18"/>
  <c r="F526" i="18"/>
  <c r="I526" i="18"/>
  <c r="K526" i="18" s="1"/>
  <c r="J526" i="18"/>
  <c r="B527" i="18"/>
  <c r="E527" i="18"/>
  <c r="F527" i="18"/>
  <c r="I527" i="18"/>
  <c r="K527" i="18" s="1"/>
  <c r="J527" i="18"/>
  <c r="B528" i="18"/>
  <c r="E528" i="18"/>
  <c r="F528" i="18"/>
  <c r="I528" i="18"/>
  <c r="K528" i="18" s="1"/>
  <c r="J528" i="18"/>
  <c r="B529" i="18"/>
  <c r="E529" i="18"/>
  <c r="F529" i="18"/>
  <c r="I529" i="18"/>
  <c r="J529" i="18"/>
  <c r="B530" i="18"/>
  <c r="E530" i="18"/>
  <c r="F530" i="18"/>
  <c r="I530" i="18"/>
  <c r="K530" i="18" s="1"/>
  <c r="J530" i="18"/>
  <c r="B531" i="18"/>
  <c r="E531" i="18"/>
  <c r="F531" i="18"/>
  <c r="I531" i="18"/>
  <c r="K531" i="18" s="1"/>
  <c r="J531" i="18"/>
  <c r="B532" i="18"/>
  <c r="E532" i="18"/>
  <c r="F532" i="18"/>
  <c r="I532" i="18"/>
  <c r="K532" i="18" s="1"/>
  <c r="J532" i="18"/>
  <c r="B533" i="18"/>
  <c r="E533" i="18"/>
  <c r="F533" i="18"/>
  <c r="I533" i="18"/>
  <c r="J533" i="18"/>
  <c r="B534" i="18"/>
  <c r="E534" i="18"/>
  <c r="F534" i="18"/>
  <c r="F1343" i="15" s="1"/>
  <c r="I534" i="18"/>
  <c r="K534" i="18" s="1"/>
  <c r="J534" i="18"/>
  <c r="B535" i="18"/>
  <c r="E535" i="18"/>
  <c r="F535" i="18"/>
  <c r="I535" i="18"/>
  <c r="K535" i="18" s="1"/>
  <c r="J535" i="18"/>
  <c r="B536" i="18"/>
  <c r="E536" i="18"/>
  <c r="F536" i="18"/>
  <c r="I536" i="18"/>
  <c r="K536" i="18" s="1"/>
  <c r="J536" i="18"/>
  <c r="K1998" i="15" s="1"/>
  <c r="B537" i="18"/>
  <c r="E537" i="18"/>
  <c r="F537" i="18"/>
  <c r="I537" i="18"/>
  <c r="J537" i="18"/>
  <c r="B538" i="18"/>
  <c r="E538" i="18"/>
  <c r="F538" i="18"/>
  <c r="F1991" i="15" s="1"/>
  <c r="I538" i="18"/>
  <c r="K538" i="18" s="1"/>
  <c r="J538" i="18"/>
  <c r="B539" i="18"/>
  <c r="E539" i="18"/>
  <c r="F539" i="18"/>
  <c r="I539" i="18"/>
  <c r="K539" i="18" s="1"/>
  <c r="J539" i="18"/>
  <c r="B540" i="18"/>
  <c r="E540" i="18"/>
  <c r="F540" i="18"/>
  <c r="I540" i="18"/>
  <c r="K540" i="18" s="1"/>
  <c r="J540" i="18"/>
  <c r="K1973" i="15" s="1"/>
  <c r="B541" i="18"/>
  <c r="E541" i="18"/>
  <c r="F541" i="18"/>
  <c r="I541" i="18"/>
  <c r="J541" i="18"/>
  <c r="B542" i="18"/>
  <c r="E542" i="18"/>
  <c r="F542" i="18"/>
  <c r="F1950" i="15" s="1"/>
  <c r="I542" i="18"/>
  <c r="K542" i="18" s="1"/>
  <c r="J542" i="18"/>
  <c r="B543" i="18"/>
  <c r="E543" i="18"/>
  <c r="F543" i="18"/>
  <c r="I543" i="18"/>
  <c r="K543" i="18" s="1"/>
  <c r="J543" i="18"/>
  <c r="B544" i="18"/>
  <c r="E544" i="18"/>
  <c r="F544" i="18"/>
  <c r="I544" i="18"/>
  <c r="K544" i="18" s="1"/>
  <c r="J544" i="18"/>
  <c r="K1924" i="15" s="1"/>
  <c r="B545" i="18"/>
  <c r="E545" i="18"/>
  <c r="F545" i="18"/>
  <c r="I545" i="18"/>
  <c r="J545" i="18"/>
  <c r="B546" i="18"/>
  <c r="E546" i="18"/>
  <c r="F546" i="18"/>
  <c r="F1890" i="15" s="1"/>
  <c r="I546" i="18"/>
  <c r="K546" i="18" s="1"/>
  <c r="J546" i="18"/>
  <c r="B547" i="18"/>
  <c r="E547" i="18"/>
  <c r="F547" i="18"/>
  <c r="I547" i="18"/>
  <c r="K547" i="18" s="1"/>
  <c r="J547" i="18"/>
  <c r="B548" i="18"/>
  <c r="E548" i="18"/>
  <c r="F548" i="18"/>
  <c r="I548" i="18"/>
  <c r="K548" i="18" s="1"/>
  <c r="J548" i="18"/>
  <c r="K1846" i="15" s="1"/>
  <c r="B549" i="18"/>
  <c r="E549" i="18"/>
  <c r="F549" i="18"/>
  <c r="I549" i="18"/>
  <c r="J549" i="18"/>
  <c r="B550" i="18"/>
  <c r="E550" i="18"/>
  <c r="F550" i="18"/>
  <c r="F1779" i="15" s="1"/>
  <c r="I550" i="18"/>
  <c r="K550" i="18" s="1"/>
  <c r="J550" i="18"/>
  <c r="B551" i="18"/>
  <c r="E551" i="18"/>
  <c r="F551" i="18"/>
  <c r="I551" i="18"/>
  <c r="K551" i="18" s="1"/>
  <c r="J551" i="18"/>
  <c r="B552" i="18"/>
  <c r="E552" i="18"/>
  <c r="F552" i="18"/>
  <c r="I552" i="18"/>
  <c r="K552" i="18" s="1"/>
  <c r="J552" i="18"/>
  <c r="K1707" i="15" s="1"/>
  <c r="B553" i="18"/>
  <c r="E553" i="18"/>
  <c r="F553" i="18"/>
  <c r="I553" i="18"/>
  <c r="J553" i="18"/>
  <c r="B554" i="18"/>
  <c r="E554" i="18"/>
  <c r="F554" i="18"/>
  <c r="F1615" i="15" s="1"/>
  <c r="I554" i="18"/>
  <c r="K554" i="18" s="1"/>
  <c r="J554" i="18"/>
  <c r="B555" i="18"/>
  <c r="E555" i="18"/>
  <c r="F555" i="18"/>
  <c r="I555" i="18"/>
  <c r="K555" i="18" s="1"/>
  <c r="J555" i="18"/>
  <c r="B556" i="18"/>
  <c r="E556" i="18"/>
  <c r="F556" i="18"/>
  <c r="I556" i="18"/>
  <c r="K556" i="18" s="1"/>
  <c r="J556" i="18"/>
  <c r="K1447" i="15" s="1"/>
  <c r="B557" i="18"/>
  <c r="E557" i="18"/>
  <c r="F557" i="18"/>
  <c r="I557" i="18"/>
  <c r="J557" i="18"/>
  <c r="B558" i="18"/>
  <c r="E558" i="18"/>
  <c r="F558" i="18"/>
  <c r="F2062" i="15" s="1"/>
  <c r="I558" i="18"/>
  <c r="K558" i="18" s="1"/>
  <c r="J558" i="18"/>
  <c r="B559" i="18"/>
  <c r="E559" i="18"/>
  <c r="F559" i="18"/>
  <c r="I559" i="18"/>
  <c r="K559" i="18" s="1"/>
  <c r="J559" i="18"/>
  <c r="B560" i="18"/>
  <c r="E560" i="18"/>
  <c r="F560" i="18"/>
  <c r="I560" i="18"/>
  <c r="K560" i="18" s="1"/>
  <c r="J560" i="18"/>
  <c r="K2049" i="15" s="1"/>
  <c r="B561" i="18"/>
  <c r="E561" i="18"/>
  <c r="F561" i="18"/>
  <c r="I561" i="18"/>
  <c r="J561" i="18"/>
  <c r="B562" i="18"/>
  <c r="E562" i="18"/>
  <c r="F562" i="18"/>
  <c r="F2038" i="15" s="1"/>
  <c r="I562" i="18"/>
  <c r="K562" i="18" s="1"/>
  <c r="J562" i="18"/>
  <c r="B563" i="18"/>
  <c r="E563" i="18"/>
  <c r="F563" i="18"/>
  <c r="I563" i="18"/>
  <c r="K563" i="18" s="1"/>
  <c r="J563" i="18"/>
  <c r="B564" i="18"/>
  <c r="E564" i="18"/>
  <c r="F564" i="18"/>
  <c r="I564" i="18"/>
  <c r="K564" i="18" s="1"/>
  <c r="J564" i="18"/>
  <c r="K2020" i="15" s="1"/>
  <c r="B565" i="18"/>
  <c r="E565" i="18"/>
  <c r="F565" i="18"/>
  <c r="I565" i="18"/>
  <c r="J565" i="18"/>
  <c r="B566" i="18"/>
  <c r="E566" i="18"/>
  <c r="F566" i="18"/>
  <c r="F1993" i="15" s="1"/>
  <c r="I566" i="18"/>
  <c r="K566" i="18" s="1"/>
  <c r="J566" i="18"/>
  <c r="B567" i="18"/>
  <c r="E567" i="18"/>
  <c r="F567" i="18"/>
  <c r="I567" i="18"/>
  <c r="K567" i="18" s="1"/>
  <c r="J567" i="18"/>
  <c r="B568" i="18"/>
  <c r="E568" i="18"/>
  <c r="F568" i="18"/>
  <c r="I568" i="18"/>
  <c r="K568" i="18" s="1"/>
  <c r="J568" i="18"/>
  <c r="K1958" i="15" s="1"/>
  <c r="B569" i="18"/>
  <c r="E569" i="18"/>
  <c r="F569" i="18"/>
  <c r="I569" i="18"/>
  <c r="J569" i="18"/>
  <c r="B570" i="18"/>
  <c r="E570" i="18"/>
  <c r="F570" i="18"/>
  <c r="F1908" i="15" s="1"/>
  <c r="I570" i="18"/>
  <c r="K570" i="18" s="1"/>
  <c r="J570" i="18"/>
  <c r="B571" i="18"/>
  <c r="E571" i="18"/>
  <c r="F571" i="18"/>
  <c r="I571" i="18"/>
  <c r="K571" i="18" s="1"/>
  <c r="J571" i="18"/>
  <c r="B572" i="18"/>
  <c r="E572" i="18"/>
  <c r="F572" i="18"/>
  <c r="I572" i="18"/>
  <c r="K572" i="18" s="1"/>
  <c r="J572" i="18"/>
  <c r="K1845" i="15" s="1"/>
  <c r="B573" i="18"/>
  <c r="E573" i="18"/>
  <c r="F573" i="18"/>
  <c r="I573" i="18"/>
  <c r="J573" i="18"/>
  <c r="B574" i="18"/>
  <c r="E574" i="18"/>
  <c r="F574" i="18"/>
  <c r="F1794" i="15" s="1"/>
  <c r="I574" i="18"/>
  <c r="K574" i="18" s="1"/>
  <c r="J574" i="18"/>
  <c r="B575" i="18"/>
  <c r="E575" i="18"/>
  <c r="F575" i="18"/>
  <c r="I575" i="18"/>
  <c r="K575" i="18" s="1"/>
  <c r="J575" i="18"/>
  <c r="B576" i="18"/>
  <c r="E576" i="18"/>
  <c r="F576" i="18"/>
  <c r="I576" i="18"/>
  <c r="K576" i="18" s="1"/>
  <c r="J576" i="18"/>
  <c r="K1676" i="15" s="1"/>
  <c r="B577" i="18"/>
  <c r="E577" i="18"/>
  <c r="F577" i="18"/>
  <c r="I577" i="18"/>
  <c r="K577" i="18" s="1"/>
  <c r="L1593" i="15" s="1"/>
  <c r="J577" i="18"/>
  <c r="B578" i="18"/>
  <c r="E578" i="18"/>
  <c r="F578" i="18"/>
  <c r="F1508" i="15" s="1"/>
  <c r="I578" i="18"/>
  <c r="K578" i="18" s="1"/>
  <c r="J578" i="18"/>
  <c r="B579" i="18"/>
  <c r="E579" i="18"/>
  <c r="F579" i="18"/>
  <c r="I579" i="18"/>
  <c r="K579" i="18" s="1"/>
  <c r="J579" i="18"/>
  <c r="B580" i="18"/>
  <c r="E580" i="18"/>
  <c r="F580" i="18"/>
  <c r="I580" i="18"/>
  <c r="K580" i="18" s="1"/>
  <c r="J580" i="18"/>
  <c r="K2090" i="15" s="1"/>
  <c r="B581" i="18"/>
  <c r="E581" i="18"/>
  <c r="F581" i="18"/>
  <c r="I581" i="18"/>
  <c r="K581" i="18" s="1"/>
  <c r="L2085" i="15" s="1"/>
  <c r="J581" i="18"/>
  <c r="B582" i="18"/>
  <c r="E582" i="18"/>
  <c r="F582" i="18"/>
  <c r="F2077" i="15" s="1"/>
  <c r="I582" i="18"/>
  <c r="K582" i="18" s="1"/>
  <c r="J582" i="18"/>
  <c r="B583" i="18"/>
  <c r="E583" i="18"/>
  <c r="F583" i="18"/>
  <c r="I583" i="18"/>
  <c r="K583" i="18" s="1"/>
  <c r="J583" i="18"/>
  <c r="B584" i="18"/>
  <c r="E584" i="18"/>
  <c r="F584" i="18"/>
  <c r="H584" i="18"/>
  <c r="I584" i="18"/>
  <c r="K584" i="18" s="1"/>
  <c r="J584" i="18"/>
  <c r="B585" i="18"/>
  <c r="E585" i="18"/>
  <c r="F585" i="18"/>
  <c r="I585" i="18"/>
  <c r="K585" i="18" s="1"/>
  <c r="J585" i="18"/>
  <c r="B586" i="18"/>
  <c r="E586" i="18"/>
  <c r="F586" i="18"/>
  <c r="H586" i="18"/>
  <c r="I586" i="18"/>
  <c r="K586" i="18" s="1"/>
  <c r="J586" i="18"/>
  <c r="B587" i="18"/>
  <c r="E587" i="18"/>
  <c r="F587" i="18"/>
  <c r="I587" i="18"/>
  <c r="K587" i="18" s="1"/>
  <c r="J587" i="18"/>
  <c r="B588" i="18"/>
  <c r="E588" i="18"/>
  <c r="F588" i="18"/>
  <c r="H588" i="18"/>
  <c r="I588" i="18"/>
  <c r="K588" i="18" s="1"/>
  <c r="J588" i="18"/>
  <c r="B589" i="18"/>
  <c r="E589" i="18"/>
  <c r="F589" i="18"/>
  <c r="I589" i="18"/>
  <c r="K589" i="18" s="1"/>
  <c r="J589" i="18"/>
  <c r="K2004" i="15" s="1"/>
  <c r="B590" i="18"/>
  <c r="E590" i="18"/>
  <c r="F590" i="18"/>
  <c r="H590" i="18"/>
  <c r="I1979" i="15" s="1"/>
  <c r="I590" i="18"/>
  <c r="K590" i="18" s="1"/>
  <c r="J590" i="18"/>
  <c r="B591" i="18"/>
  <c r="E591" i="18"/>
  <c r="F591" i="18"/>
  <c r="I591" i="18"/>
  <c r="K591" i="18" s="1"/>
  <c r="J591" i="18"/>
  <c r="B592" i="18"/>
  <c r="E592" i="18"/>
  <c r="F592" i="18"/>
  <c r="H592" i="18"/>
  <c r="I592" i="18"/>
  <c r="K592" i="18" s="1"/>
  <c r="J592" i="18"/>
  <c r="B593" i="18"/>
  <c r="E593" i="18"/>
  <c r="F593" i="18"/>
  <c r="I593" i="18"/>
  <c r="K593" i="18" s="1"/>
  <c r="J593" i="18"/>
  <c r="B594" i="18"/>
  <c r="E594" i="18"/>
  <c r="F594" i="18"/>
  <c r="H594" i="18"/>
  <c r="I594" i="18"/>
  <c r="K594" i="18" s="1"/>
  <c r="J594" i="18"/>
  <c r="B595" i="18"/>
  <c r="E595" i="18"/>
  <c r="F595" i="18"/>
  <c r="I595" i="18"/>
  <c r="K595" i="18" s="1"/>
  <c r="J595" i="18"/>
  <c r="B596" i="18"/>
  <c r="E596" i="18"/>
  <c r="F596" i="18"/>
  <c r="H596" i="18"/>
  <c r="I596" i="18"/>
  <c r="K596" i="18" s="1"/>
  <c r="J596" i="18"/>
  <c r="B597" i="18"/>
  <c r="E597" i="18"/>
  <c r="F597" i="18"/>
  <c r="I597" i="18"/>
  <c r="K597" i="18" s="1"/>
  <c r="J597" i="18"/>
  <c r="K1747" i="15" s="1"/>
  <c r="B598" i="18"/>
  <c r="E598" i="18"/>
  <c r="F598" i="18"/>
  <c r="H598" i="18"/>
  <c r="I1674" i="15" s="1"/>
  <c r="I598" i="18"/>
  <c r="K598" i="18" s="1"/>
  <c r="J598" i="18"/>
  <c r="B599" i="18"/>
  <c r="E599" i="18"/>
  <c r="F599" i="18"/>
  <c r="I599" i="18"/>
  <c r="K599" i="18" s="1"/>
  <c r="J599" i="18"/>
  <c r="B600" i="18"/>
  <c r="E600" i="18"/>
  <c r="F600" i="18"/>
  <c r="H600" i="18"/>
  <c r="I600" i="18"/>
  <c r="K600" i="18" s="1"/>
  <c r="J600" i="18"/>
  <c r="B601" i="18"/>
  <c r="E601" i="18"/>
  <c r="F601" i="18"/>
  <c r="I601" i="18"/>
  <c r="K601" i="18" s="1"/>
  <c r="J601" i="18"/>
  <c r="B602" i="18"/>
  <c r="E602" i="18"/>
  <c r="F602" i="18"/>
  <c r="H602" i="18"/>
  <c r="I602" i="18"/>
  <c r="K602" i="18" s="1"/>
  <c r="J602" i="18"/>
  <c r="B603" i="18"/>
  <c r="E603" i="18"/>
  <c r="F603" i="18"/>
  <c r="I603" i="18"/>
  <c r="K603" i="18" s="1"/>
  <c r="J603" i="18"/>
  <c r="B604" i="18"/>
  <c r="E604" i="18"/>
  <c r="F604" i="18"/>
  <c r="H604" i="18"/>
  <c r="I604" i="18"/>
  <c r="K604" i="18" s="1"/>
  <c r="J604" i="18"/>
  <c r="B605" i="18"/>
  <c r="E605" i="18"/>
  <c r="F605" i="18"/>
  <c r="I605" i="18"/>
  <c r="K605" i="18" s="1"/>
  <c r="J605" i="18"/>
  <c r="K2124" i="15" s="1"/>
  <c r="B606" i="18"/>
  <c r="E606" i="18"/>
  <c r="F606" i="18"/>
  <c r="H606" i="18"/>
  <c r="I2120" i="15" s="1"/>
  <c r="I606" i="18"/>
  <c r="K606" i="18" s="1"/>
  <c r="J606" i="18"/>
  <c r="B607" i="18"/>
  <c r="E607" i="18"/>
  <c r="F607" i="18"/>
  <c r="I607" i="18"/>
  <c r="K607" i="18" s="1"/>
  <c r="J607" i="18"/>
  <c r="B608" i="18"/>
  <c r="E608" i="18"/>
  <c r="F608" i="18"/>
  <c r="H608" i="18"/>
  <c r="I608" i="18"/>
  <c r="K608" i="18" s="1"/>
  <c r="J608" i="18"/>
  <c r="B609" i="18"/>
  <c r="E609" i="18"/>
  <c r="F609" i="18"/>
  <c r="I609" i="18"/>
  <c r="K609" i="18" s="1"/>
  <c r="J609" i="18"/>
  <c r="B610" i="18"/>
  <c r="E610" i="18"/>
  <c r="F610" i="18"/>
  <c r="H610" i="18"/>
  <c r="I610" i="18"/>
  <c r="K610" i="18" s="1"/>
  <c r="J610" i="18"/>
  <c r="B611" i="18"/>
  <c r="E611" i="18"/>
  <c r="F611" i="18"/>
  <c r="I611" i="18"/>
  <c r="K611" i="18" s="1"/>
  <c r="J611" i="18"/>
  <c r="B612" i="18"/>
  <c r="E612" i="18"/>
  <c r="F612" i="18"/>
  <c r="H612" i="18"/>
  <c r="I612" i="18"/>
  <c r="K612" i="18" s="1"/>
  <c r="J612" i="18"/>
  <c r="B613" i="18"/>
  <c r="E613" i="18"/>
  <c r="F613" i="18"/>
  <c r="I613" i="18"/>
  <c r="K613" i="18" s="1"/>
  <c r="J613" i="18"/>
  <c r="K2048" i="15" s="1"/>
  <c r="B614" i="18"/>
  <c r="E614" i="18"/>
  <c r="F614" i="18"/>
  <c r="H614" i="18"/>
  <c r="I2033" i="15" s="1"/>
  <c r="I614" i="18"/>
  <c r="K614" i="18" s="1"/>
  <c r="J614" i="18"/>
  <c r="B615" i="18"/>
  <c r="E615" i="18"/>
  <c r="F615" i="18"/>
  <c r="I615" i="18"/>
  <c r="K615" i="18" s="1"/>
  <c r="J615" i="18"/>
  <c r="B616" i="18"/>
  <c r="E616" i="18"/>
  <c r="F616" i="18"/>
  <c r="H616" i="18"/>
  <c r="I616" i="18"/>
  <c r="K616" i="18" s="1"/>
  <c r="J616" i="18"/>
  <c r="B617" i="18"/>
  <c r="E617" i="18"/>
  <c r="F617" i="18"/>
  <c r="I617" i="18"/>
  <c r="K617" i="18" s="1"/>
  <c r="J617" i="18"/>
  <c r="B618" i="18"/>
  <c r="E618" i="18"/>
  <c r="F618" i="18"/>
  <c r="H618" i="18"/>
  <c r="I618" i="18"/>
  <c r="K618" i="18" s="1"/>
  <c r="J618" i="18"/>
  <c r="B619" i="18"/>
  <c r="E619" i="18"/>
  <c r="F619" i="18"/>
  <c r="I619" i="18"/>
  <c r="K619" i="18" s="1"/>
  <c r="J619" i="18"/>
  <c r="B620" i="18"/>
  <c r="E620" i="18"/>
  <c r="F620" i="18"/>
  <c r="H620" i="18"/>
  <c r="I620" i="18"/>
  <c r="K620" i="18" s="1"/>
  <c r="J620" i="18"/>
  <c r="B621" i="18"/>
  <c r="E621" i="18"/>
  <c r="F621" i="18"/>
  <c r="I621" i="18"/>
  <c r="K621" i="18" s="1"/>
  <c r="J621" i="18"/>
  <c r="B622" i="18"/>
  <c r="E622" i="18"/>
  <c r="F622" i="18"/>
  <c r="H622" i="18"/>
  <c r="I1719" i="15" s="1"/>
  <c r="I622" i="18"/>
  <c r="K622" i="18" s="1"/>
  <c r="J622" i="18"/>
  <c r="B623" i="18"/>
  <c r="E623" i="18"/>
  <c r="F623" i="18"/>
  <c r="I623" i="18"/>
  <c r="K623" i="18" s="1"/>
  <c r="J623" i="18"/>
  <c r="B624" i="18"/>
  <c r="E624" i="18"/>
  <c r="F624" i="18"/>
  <c r="H624" i="18"/>
  <c r="I624" i="18"/>
  <c r="K624" i="18" s="1"/>
  <c r="J624" i="18"/>
  <c r="B625" i="18"/>
  <c r="E625" i="18"/>
  <c r="F625" i="18"/>
  <c r="I625" i="18"/>
  <c r="K625" i="18" s="1"/>
  <c r="J625" i="18"/>
  <c r="B626" i="18"/>
  <c r="E626" i="18"/>
  <c r="F626" i="18"/>
  <c r="H626" i="18"/>
  <c r="I626" i="18"/>
  <c r="K626" i="18" s="1"/>
  <c r="J626" i="18"/>
  <c r="B627" i="18"/>
  <c r="E627" i="18"/>
  <c r="F627" i="18"/>
  <c r="I627" i="18"/>
  <c r="K627" i="18" s="1"/>
  <c r="J627" i="18"/>
  <c r="B628" i="18"/>
  <c r="E628" i="18"/>
  <c r="F628" i="18"/>
  <c r="H628" i="18"/>
  <c r="I628" i="18"/>
  <c r="K628" i="18" s="1"/>
  <c r="J628" i="18"/>
  <c r="B629" i="18"/>
  <c r="E629" i="18"/>
  <c r="F629" i="18"/>
  <c r="I629" i="18"/>
  <c r="K629" i="18" s="1"/>
  <c r="J629" i="18"/>
  <c r="K2153" i="15" s="1"/>
  <c r="B630" i="18"/>
  <c r="E630" i="18"/>
  <c r="F630" i="18"/>
  <c r="H630" i="18"/>
  <c r="I2144" i="15" s="1"/>
  <c r="I630" i="18"/>
  <c r="K630" i="18" s="1"/>
  <c r="J630" i="18"/>
  <c r="B631" i="18"/>
  <c r="E631" i="18"/>
  <c r="F631" i="18"/>
  <c r="I631" i="18"/>
  <c r="K631" i="18" s="1"/>
  <c r="J631" i="18"/>
  <c r="B632" i="18"/>
  <c r="E632" i="18"/>
  <c r="F632" i="18"/>
  <c r="H632" i="18"/>
  <c r="I632" i="18"/>
  <c r="K632" i="18" s="1"/>
  <c r="J632" i="18"/>
  <c r="B633" i="18"/>
  <c r="E633" i="18"/>
  <c r="F633" i="18"/>
  <c r="I633" i="18"/>
  <c r="K633" i="18" s="1"/>
  <c r="J633" i="18"/>
  <c r="B634" i="18"/>
  <c r="E634" i="18"/>
  <c r="F634" i="18"/>
  <c r="H634" i="18"/>
  <c r="I634" i="18"/>
  <c r="K634" i="18" s="1"/>
  <c r="J634" i="18"/>
  <c r="B635" i="18"/>
  <c r="E635" i="18"/>
  <c r="F635" i="18"/>
  <c r="I635" i="18"/>
  <c r="K635" i="18" s="1"/>
  <c r="J635" i="18"/>
  <c r="B636" i="18"/>
  <c r="E636" i="18"/>
  <c r="F636" i="18"/>
  <c r="H636" i="18"/>
  <c r="I636" i="18"/>
  <c r="K636" i="18" s="1"/>
  <c r="J636" i="18"/>
  <c r="B637" i="18"/>
  <c r="E637" i="18"/>
  <c r="F637" i="18"/>
  <c r="I637" i="18"/>
  <c r="K637" i="18" s="1"/>
  <c r="J637" i="18"/>
  <c r="K2073" i="15" s="1"/>
  <c r="B638" i="18"/>
  <c r="E638" i="18"/>
  <c r="F638" i="18"/>
  <c r="H638" i="18"/>
  <c r="I2046" i="15" s="1"/>
  <c r="I638" i="18"/>
  <c r="K638" i="18" s="1"/>
  <c r="J638" i="18"/>
  <c r="B639" i="18"/>
  <c r="E639" i="18"/>
  <c r="F639" i="18"/>
  <c r="I639" i="18"/>
  <c r="K639" i="18" s="1"/>
  <c r="J639" i="18"/>
  <c r="B640" i="18"/>
  <c r="E640" i="18"/>
  <c r="F640" i="18"/>
  <c r="H640" i="18"/>
  <c r="I640" i="18"/>
  <c r="K640" i="18" s="1"/>
  <c r="J640" i="18"/>
  <c r="B641" i="18"/>
  <c r="E641" i="18"/>
  <c r="F641" i="18"/>
  <c r="I641" i="18"/>
  <c r="K641" i="18" s="1"/>
  <c r="J641" i="18"/>
  <c r="B642" i="18"/>
  <c r="E642" i="18"/>
  <c r="F642" i="18"/>
  <c r="H642" i="18"/>
  <c r="I642" i="18"/>
  <c r="K642" i="18" s="1"/>
  <c r="J642" i="18"/>
  <c r="B643" i="18"/>
  <c r="E643" i="18"/>
  <c r="F643" i="18"/>
  <c r="I643" i="18"/>
  <c r="K643" i="18" s="1"/>
  <c r="J643" i="18"/>
  <c r="B644" i="18"/>
  <c r="E644" i="18"/>
  <c r="F644" i="18"/>
  <c r="H644" i="18"/>
  <c r="I644" i="18"/>
  <c r="K644" i="18" s="1"/>
  <c r="J644" i="18"/>
  <c r="B645" i="18"/>
  <c r="E645" i="18"/>
  <c r="F645" i="18"/>
  <c r="I645" i="18"/>
  <c r="K645" i="18" s="1"/>
  <c r="J645" i="18"/>
  <c r="K1789" i="15" s="1"/>
  <c r="B646" i="18"/>
  <c r="E646" i="18"/>
  <c r="F646" i="18"/>
  <c r="H646" i="18"/>
  <c r="I646" i="18"/>
  <c r="K646" i="18" s="1"/>
  <c r="J646" i="18"/>
  <c r="B647" i="18"/>
  <c r="E647" i="18"/>
  <c r="F647" i="18"/>
  <c r="I647" i="18"/>
  <c r="K647" i="18" s="1"/>
  <c r="J647" i="18"/>
  <c r="B648" i="18"/>
  <c r="E648" i="18"/>
  <c r="F648" i="18"/>
  <c r="H648" i="18"/>
  <c r="I648" i="18"/>
  <c r="K648" i="18" s="1"/>
  <c r="J648" i="18"/>
  <c r="B649" i="18"/>
  <c r="E649" i="18"/>
  <c r="F649" i="18"/>
  <c r="I649" i="18"/>
  <c r="K649" i="18" s="1"/>
  <c r="J649" i="18"/>
  <c r="B650" i="18"/>
  <c r="E650" i="18"/>
  <c r="F650" i="18"/>
  <c r="H650" i="18"/>
  <c r="I650" i="18"/>
  <c r="K650" i="18" s="1"/>
  <c r="J650" i="18"/>
  <c r="B651" i="18"/>
  <c r="E651" i="18"/>
  <c r="F651" i="18"/>
  <c r="I651" i="18"/>
  <c r="K651" i="18" s="1"/>
  <c r="J651" i="18"/>
  <c r="B652" i="18"/>
  <c r="E652" i="18"/>
  <c r="F652" i="18"/>
  <c r="H652" i="18"/>
  <c r="I652" i="18"/>
  <c r="K652" i="18" s="1"/>
  <c r="J652" i="18"/>
  <c r="B653" i="18"/>
  <c r="E653" i="18"/>
  <c r="F653" i="18"/>
  <c r="I653" i="18"/>
  <c r="K653" i="18" s="1"/>
  <c r="J653" i="18"/>
  <c r="K2190" i="15" s="1"/>
  <c r="B654" i="18"/>
  <c r="E654" i="18"/>
  <c r="F654" i="18"/>
  <c r="H654" i="18"/>
  <c r="I2185" i="15" s="1"/>
  <c r="I654" i="18"/>
  <c r="K654" i="18" s="1"/>
  <c r="J654" i="18"/>
  <c r="B655" i="18"/>
  <c r="E655" i="18"/>
  <c r="F655" i="18"/>
  <c r="I655" i="18"/>
  <c r="K655" i="18" s="1"/>
  <c r="J655" i="18"/>
  <c r="B656" i="18"/>
  <c r="E656" i="18"/>
  <c r="F656" i="18"/>
  <c r="H656" i="18"/>
  <c r="I656" i="18"/>
  <c r="K656" i="18" s="1"/>
  <c r="J656" i="18"/>
  <c r="B657" i="18"/>
  <c r="E657" i="18"/>
  <c r="F657" i="18"/>
  <c r="I657" i="18"/>
  <c r="K657" i="18" s="1"/>
  <c r="J657" i="18"/>
  <c r="B658" i="18"/>
  <c r="E658" i="18"/>
  <c r="F658" i="18"/>
  <c r="H658" i="18"/>
  <c r="I658" i="18"/>
  <c r="K658" i="18" s="1"/>
  <c r="J658" i="18"/>
  <c r="B659" i="18"/>
  <c r="E659" i="18"/>
  <c r="F659" i="18"/>
  <c r="I659" i="18"/>
  <c r="K659" i="18" s="1"/>
  <c r="J659" i="18"/>
  <c r="B660" i="18"/>
  <c r="E660" i="18"/>
  <c r="F660" i="18"/>
  <c r="H660" i="18"/>
  <c r="I660" i="18"/>
  <c r="K660" i="18" s="1"/>
  <c r="J660" i="18"/>
  <c r="B661" i="18"/>
  <c r="E661" i="18"/>
  <c r="F661" i="18"/>
  <c r="I661" i="18"/>
  <c r="K661" i="18" s="1"/>
  <c r="J661" i="18"/>
  <c r="K2117" i="15" s="1"/>
  <c r="B662" i="18"/>
  <c r="E662" i="18"/>
  <c r="F662" i="18"/>
  <c r="H662" i="18"/>
  <c r="I2104" i="15" s="1"/>
  <c r="I662" i="18"/>
  <c r="K662" i="18" s="1"/>
  <c r="J662" i="18"/>
  <c r="B663" i="18"/>
  <c r="E663" i="18"/>
  <c r="F663" i="18"/>
  <c r="I663" i="18"/>
  <c r="K663" i="18" s="1"/>
  <c r="J663" i="18"/>
  <c r="B664" i="18"/>
  <c r="E664" i="18"/>
  <c r="F664" i="18"/>
  <c r="H664" i="18"/>
  <c r="I664" i="18"/>
  <c r="K664" i="18" s="1"/>
  <c r="J664" i="18"/>
  <c r="B665" i="18"/>
  <c r="E665" i="18"/>
  <c r="F665" i="18"/>
  <c r="I665" i="18"/>
  <c r="K665" i="18" s="1"/>
  <c r="J665" i="18"/>
  <c r="B666" i="18"/>
  <c r="E666" i="18"/>
  <c r="F666" i="18"/>
  <c r="H666" i="18"/>
  <c r="I666" i="18"/>
  <c r="K666" i="18" s="1"/>
  <c r="J666" i="18"/>
  <c r="B667" i="18"/>
  <c r="E667" i="18"/>
  <c r="F667" i="18"/>
  <c r="I667" i="18"/>
  <c r="K667" i="18" s="1"/>
  <c r="J667" i="18"/>
  <c r="B668" i="18"/>
  <c r="E668" i="18"/>
  <c r="F668" i="18"/>
  <c r="H668" i="18"/>
  <c r="I668" i="18"/>
  <c r="K668" i="18" s="1"/>
  <c r="J668" i="18"/>
  <c r="B669" i="18"/>
  <c r="E669" i="18"/>
  <c r="F669" i="18"/>
  <c r="I669" i="18"/>
  <c r="K669" i="18" s="1"/>
  <c r="J669" i="18"/>
  <c r="K1888" i="15" s="1"/>
  <c r="B670" i="18"/>
  <c r="E670" i="18"/>
  <c r="F670" i="18"/>
  <c r="H670" i="18"/>
  <c r="I1835" i="15" s="1"/>
  <c r="I670" i="18"/>
  <c r="K670" i="18" s="1"/>
  <c r="J670" i="18"/>
  <c r="B671" i="18"/>
  <c r="E671" i="18"/>
  <c r="F671" i="18"/>
  <c r="I671" i="18"/>
  <c r="K671" i="18" s="1"/>
  <c r="J671" i="18"/>
  <c r="B672" i="18"/>
  <c r="E672" i="18"/>
  <c r="F672" i="18"/>
  <c r="H672" i="18"/>
  <c r="I672" i="18"/>
  <c r="K672" i="18" s="1"/>
  <c r="J672" i="18"/>
  <c r="B673" i="18"/>
  <c r="E673" i="18"/>
  <c r="F673" i="18"/>
  <c r="I673" i="18"/>
  <c r="K673" i="18" s="1"/>
  <c r="J673" i="18"/>
  <c r="B674" i="18"/>
  <c r="E674" i="18"/>
  <c r="F674" i="18"/>
  <c r="H674" i="18"/>
  <c r="I674" i="18"/>
  <c r="K674" i="18" s="1"/>
  <c r="J674" i="18"/>
  <c r="B675" i="18"/>
  <c r="E675" i="18"/>
  <c r="F675" i="18"/>
  <c r="I675" i="18"/>
  <c r="K675" i="18" s="1"/>
  <c r="J675" i="18"/>
  <c r="B676" i="18"/>
  <c r="E676" i="18"/>
  <c r="F676" i="18"/>
  <c r="H676" i="18"/>
  <c r="I676" i="18"/>
  <c r="K676" i="18" s="1"/>
  <c r="J676" i="18"/>
  <c r="B677" i="18"/>
  <c r="E677" i="18"/>
  <c r="F677" i="18"/>
  <c r="I677" i="18"/>
  <c r="K677" i="18" s="1"/>
  <c r="J677" i="18"/>
  <c r="K2253" i="15" s="1"/>
  <c r="B678" i="18"/>
  <c r="E678" i="18"/>
  <c r="F678" i="18"/>
  <c r="H678" i="18"/>
  <c r="I2251" i="15" s="1"/>
  <c r="I678" i="18"/>
  <c r="K678" i="18" s="1"/>
  <c r="J678" i="18"/>
  <c r="B679" i="18"/>
  <c r="E679" i="18"/>
  <c r="F679" i="18"/>
  <c r="I679" i="18"/>
  <c r="K679" i="18" s="1"/>
  <c r="J679" i="18"/>
  <c r="B680" i="18"/>
  <c r="E680" i="18"/>
  <c r="F680" i="18"/>
  <c r="H680" i="18"/>
  <c r="I680" i="18"/>
  <c r="K680" i="18" s="1"/>
  <c r="J680" i="18"/>
  <c r="B681" i="18"/>
  <c r="E681" i="18"/>
  <c r="F681" i="18"/>
  <c r="I681" i="18"/>
  <c r="K681" i="18" s="1"/>
  <c r="J681" i="18"/>
  <c r="B682" i="18"/>
  <c r="E682" i="18"/>
  <c r="F682" i="18"/>
  <c r="H682" i="18"/>
  <c r="I682" i="18"/>
  <c r="K682" i="18" s="1"/>
  <c r="J682" i="18"/>
  <c r="B683" i="18"/>
  <c r="E683" i="18"/>
  <c r="F683" i="18"/>
  <c r="I683" i="18"/>
  <c r="K683" i="18" s="1"/>
  <c r="J683" i="18"/>
  <c r="B684" i="18"/>
  <c r="E684" i="18"/>
  <c r="F684" i="18"/>
  <c r="H684" i="18"/>
  <c r="I684" i="18"/>
  <c r="K684" i="18" s="1"/>
  <c r="J684" i="18"/>
  <c r="B685" i="18"/>
  <c r="E685" i="18"/>
  <c r="F685" i="18"/>
  <c r="I685" i="18"/>
  <c r="K685" i="18" s="1"/>
  <c r="J685" i="18"/>
  <c r="K2197" i="15" s="1"/>
  <c r="B686" i="18"/>
  <c r="E686" i="18"/>
  <c r="F686" i="18"/>
  <c r="H686" i="18"/>
  <c r="I2179" i="15" s="1"/>
  <c r="I686" i="18"/>
  <c r="K686" i="18" s="1"/>
  <c r="J686" i="18"/>
  <c r="B687" i="18"/>
  <c r="E687" i="18"/>
  <c r="F687" i="18"/>
  <c r="I687" i="18"/>
  <c r="K687" i="18" s="1"/>
  <c r="J687" i="18"/>
  <c r="B688" i="18"/>
  <c r="E688" i="18"/>
  <c r="F688" i="18"/>
  <c r="H688" i="18"/>
  <c r="I688" i="18"/>
  <c r="K688" i="18" s="1"/>
  <c r="J688" i="18"/>
  <c r="B689" i="18"/>
  <c r="E689" i="18"/>
  <c r="F689" i="18"/>
  <c r="I689" i="18"/>
  <c r="K689" i="18" s="1"/>
  <c r="J689" i="18"/>
  <c r="B690" i="18"/>
  <c r="E690" i="18"/>
  <c r="F690" i="18"/>
  <c r="H690" i="18"/>
  <c r="I690" i="18"/>
  <c r="K690" i="18" s="1"/>
  <c r="J690" i="18"/>
  <c r="B691" i="18"/>
  <c r="E691" i="18"/>
  <c r="F691" i="18"/>
  <c r="I691" i="18"/>
  <c r="K691" i="18" s="1"/>
  <c r="J691" i="18"/>
  <c r="B692" i="18"/>
  <c r="E692" i="18"/>
  <c r="F692" i="18"/>
  <c r="H692" i="18"/>
  <c r="I692" i="18"/>
  <c r="K692" i="18" s="1"/>
  <c r="J692" i="18"/>
  <c r="B693" i="18"/>
  <c r="E693" i="18"/>
  <c r="F693" i="18"/>
  <c r="I693" i="18"/>
  <c r="K693" i="18" s="1"/>
  <c r="J693" i="18"/>
  <c r="K2027" i="15" s="1"/>
  <c r="B694" i="18"/>
  <c r="E694" i="18"/>
  <c r="F694" i="18"/>
  <c r="H694" i="18"/>
  <c r="I1980" i="15" s="1"/>
  <c r="I694" i="18"/>
  <c r="K694" i="18" s="1"/>
  <c r="J694" i="18"/>
  <c r="B695" i="18"/>
  <c r="E695" i="18"/>
  <c r="F695" i="18"/>
  <c r="I695" i="18"/>
  <c r="K695" i="18" s="1"/>
  <c r="J695" i="18"/>
  <c r="B696" i="18"/>
  <c r="E696" i="18"/>
  <c r="F696" i="18"/>
  <c r="H696" i="18"/>
  <c r="I696" i="18"/>
  <c r="K696" i="18" s="1"/>
  <c r="J696" i="18"/>
  <c r="B697" i="18"/>
  <c r="E697" i="18"/>
  <c r="F697" i="18"/>
  <c r="I697" i="18"/>
  <c r="K697" i="18" s="1"/>
  <c r="J697" i="18"/>
  <c r="B698" i="18"/>
  <c r="E698" i="18"/>
  <c r="F698" i="18"/>
  <c r="H698" i="18"/>
  <c r="I698" i="18"/>
  <c r="K698" i="18" s="1"/>
  <c r="J698" i="18"/>
  <c r="B699" i="18"/>
  <c r="E699" i="18"/>
  <c r="F699" i="18"/>
  <c r="I699" i="18"/>
  <c r="K699" i="18" s="1"/>
  <c r="J699" i="18"/>
  <c r="B700" i="18"/>
  <c r="E700" i="18"/>
  <c r="G700" i="18" s="1"/>
  <c r="F700" i="18"/>
  <c r="H700" i="18"/>
  <c r="I700" i="18"/>
  <c r="K700" i="18" s="1"/>
  <c r="J700" i="18"/>
  <c r="B701" i="18"/>
  <c r="E701" i="18"/>
  <c r="F701" i="18"/>
  <c r="I701" i="18"/>
  <c r="K701" i="18" s="1"/>
  <c r="J701" i="18"/>
  <c r="K2306" i="15" s="1"/>
  <c r="B702" i="18"/>
  <c r="E702" i="18"/>
  <c r="G702" i="18" s="1"/>
  <c r="F702" i="18"/>
  <c r="H702" i="18"/>
  <c r="I2301" i="15" s="1"/>
  <c r="I702" i="18"/>
  <c r="K702" i="18" s="1"/>
  <c r="J702" i="18"/>
  <c r="B703" i="18"/>
  <c r="E703" i="18"/>
  <c r="F703" i="18"/>
  <c r="I703" i="18"/>
  <c r="K703" i="18" s="1"/>
  <c r="J703" i="18"/>
  <c r="B704" i="18"/>
  <c r="E704" i="18"/>
  <c r="G704" i="18" s="1"/>
  <c r="F704" i="18"/>
  <c r="H704" i="18"/>
  <c r="I704" i="18"/>
  <c r="K704" i="18" s="1"/>
  <c r="J704" i="18"/>
  <c r="B705" i="18"/>
  <c r="E705" i="18"/>
  <c r="F705" i="18"/>
  <c r="I705" i="18"/>
  <c r="K705" i="18" s="1"/>
  <c r="J705" i="18"/>
  <c r="B706" i="18"/>
  <c r="E706" i="18"/>
  <c r="G706" i="18" s="1"/>
  <c r="F706" i="18"/>
  <c r="H706" i="18"/>
  <c r="I706" i="18"/>
  <c r="K706" i="18" s="1"/>
  <c r="J706" i="18"/>
  <c r="B707" i="18"/>
  <c r="E707" i="18"/>
  <c r="F707" i="18"/>
  <c r="I707" i="18"/>
  <c r="K707" i="18" s="1"/>
  <c r="J707" i="18"/>
  <c r="B708" i="18"/>
  <c r="E708" i="18"/>
  <c r="G708" i="18" s="1"/>
  <c r="F708" i="18"/>
  <c r="H708" i="18"/>
  <c r="I708" i="18"/>
  <c r="K708" i="18" s="1"/>
  <c r="J708" i="18"/>
  <c r="B709" i="18"/>
  <c r="E709" i="18"/>
  <c r="F709" i="18"/>
  <c r="I709" i="18"/>
  <c r="K709" i="18" s="1"/>
  <c r="J709" i="18"/>
  <c r="K2252" i="15" s="1"/>
  <c r="B710" i="18"/>
  <c r="E710" i="18"/>
  <c r="G710" i="18" s="1"/>
  <c r="F710" i="18"/>
  <c r="H710" i="18"/>
  <c r="I2241" i="15" s="1"/>
  <c r="I710" i="18"/>
  <c r="K710" i="18" s="1"/>
  <c r="J710" i="18"/>
  <c r="B711" i="18"/>
  <c r="E711" i="18"/>
  <c r="F711" i="18"/>
  <c r="I711" i="18"/>
  <c r="K711" i="18" s="1"/>
  <c r="J711" i="18"/>
  <c r="B712" i="18"/>
  <c r="E712" i="18"/>
  <c r="G712" i="18" s="1"/>
  <c r="F712" i="18"/>
  <c r="H712" i="18"/>
  <c r="I712" i="18"/>
  <c r="K712" i="18" s="1"/>
  <c r="J712" i="18"/>
  <c r="B713" i="18"/>
  <c r="E713" i="18"/>
  <c r="F713" i="18"/>
  <c r="I713" i="18"/>
  <c r="K713" i="18" s="1"/>
  <c r="J713" i="18"/>
  <c r="B714" i="18"/>
  <c r="E714" i="18"/>
  <c r="G714" i="18" s="1"/>
  <c r="F714" i="18"/>
  <c r="H714" i="18"/>
  <c r="I714" i="18"/>
  <c r="K714" i="18" s="1"/>
  <c r="J714" i="18"/>
  <c r="B715" i="18"/>
  <c r="E715" i="18"/>
  <c r="F715" i="18"/>
  <c r="I715" i="18"/>
  <c r="K715" i="18" s="1"/>
  <c r="J715" i="18"/>
  <c r="B716" i="18"/>
  <c r="E716" i="18"/>
  <c r="G716" i="18" s="1"/>
  <c r="F716" i="18"/>
  <c r="H716" i="18"/>
  <c r="I716" i="18"/>
  <c r="K716" i="18" s="1"/>
  <c r="J716" i="18"/>
  <c r="B717" i="18"/>
  <c r="E717" i="18"/>
  <c r="F717" i="18"/>
  <c r="I717" i="18"/>
  <c r="K717" i="18" s="1"/>
  <c r="J717" i="18"/>
  <c r="K2111" i="15" s="1"/>
  <c r="B718" i="18"/>
  <c r="E718" i="18"/>
  <c r="G718" i="18" s="1"/>
  <c r="F718" i="18"/>
  <c r="H718" i="18"/>
  <c r="I2084" i="15" s="1"/>
  <c r="I718" i="18"/>
  <c r="K718" i="18" s="1"/>
  <c r="J718" i="18"/>
  <c r="B719" i="18"/>
  <c r="E719" i="18"/>
  <c r="F719" i="18"/>
  <c r="I719" i="18"/>
  <c r="K719" i="18" s="1"/>
  <c r="J719" i="18"/>
  <c r="B720" i="18"/>
  <c r="E720" i="18"/>
  <c r="G720" i="18" s="1"/>
  <c r="F720" i="18"/>
  <c r="H720" i="18"/>
  <c r="I720" i="18"/>
  <c r="K720" i="18" s="1"/>
  <c r="J720" i="18"/>
  <c r="B721" i="18"/>
  <c r="E721" i="18"/>
  <c r="F721" i="18"/>
  <c r="I721" i="18"/>
  <c r="K721" i="18" s="1"/>
  <c r="J721" i="18"/>
  <c r="B722" i="18"/>
  <c r="E722" i="18"/>
  <c r="G722" i="18" s="1"/>
  <c r="F722" i="18"/>
  <c r="H722" i="18"/>
  <c r="I722" i="18"/>
  <c r="K722" i="18" s="1"/>
  <c r="J722" i="18"/>
  <c r="B723" i="18"/>
  <c r="E723" i="18"/>
  <c r="F723" i="18"/>
  <c r="I723" i="18"/>
  <c r="K723" i="18" s="1"/>
  <c r="J723" i="18"/>
  <c r="B724" i="18"/>
  <c r="E724" i="18"/>
  <c r="G724" i="18" s="1"/>
  <c r="F724" i="18"/>
  <c r="H724" i="18"/>
  <c r="I724" i="18"/>
  <c r="K724" i="18" s="1"/>
  <c r="J724" i="18"/>
  <c r="B725" i="18"/>
  <c r="E725" i="18"/>
  <c r="F725" i="18"/>
  <c r="I725" i="18"/>
  <c r="K725" i="18" s="1"/>
  <c r="J725" i="18"/>
  <c r="K2354" i="15" s="1"/>
  <c r="B726" i="18"/>
  <c r="E726" i="18"/>
  <c r="G726" i="18" s="1"/>
  <c r="F726" i="18"/>
  <c r="H726" i="18"/>
  <c r="I2347" i="15" s="1"/>
  <c r="I726" i="18"/>
  <c r="K726" i="18" s="1"/>
  <c r="J726" i="18"/>
  <c r="B727" i="18"/>
  <c r="E727" i="18"/>
  <c r="F727" i="18"/>
  <c r="I727" i="18"/>
  <c r="K727" i="18" s="1"/>
  <c r="J727" i="18"/>
  <c r="B728" i="18"/>
  <c r="E728" i="18"/>
  <c r="G728" i="18" s="1"/>
  <c r="F728" i="18"/>
  <c r="H728" i="18"/>
  <c r="I728" i="18"/>
  <c r="K728" i="18" s="1"/>
  <c r="J728" i="18"/>
  <c r="B729" i="18"/>
  <c r="E729" i="18"/>
  <c r="F729" i="18"/>
  <c r="I729" i="18"/>
  <c r="K729" i="18" s="1"/>
  <c r="J729" i="18"/>
  <c r="B730" i="18"/>
  <c r="E730" i="18"/>
  <c r="G730" i="18" s="1"/>
  <c r="F730" i="18"/>
  <c r="H730" i="18"/>
  <c r="I730" i="18"/>
  <c r="K730" i="18" s="1"/>
  <c r="J730" i="18"/>
  <c r="B731" i="18"/>
  <c r="E731" i="18"/>
  <c r="F731" i="18"/>
  <c r="I731" i="18"/>
  <c r="K731" i="18" s="1"/>
  <c r="J731" i="18"/>
  <c r="B732" i="18"/>
  <c r="E732" i="18"/>
  <c r="G732" i="18" s="1"/>
  <c r="F732" i="18"/>
  <c r="H732" i="18"/>
  <c r="I732" i="18"/>
  <c r="K732" i="18" s="1"/>
  <c r="J732" i="18"/>
  <c r="B733" i="18"/>
  <c r="E733" i="18"/>
  <c r="F733" i="18"/>
  <c r="I733" i="18"/>
  <c r="K733" i="18" s="1"/>
  <c r="J733" i="18"/>
  <c r="K2303" i="15" s="1"/>
  <c r="B734" i="18"/>
  <c r="E734" i="18"/>
  <c r="G734" i="18" s="1"/>
  <c r="F734" i="18"/>
  <c r="H734" i="18"/>
  <c r="I2293" i="15" s="1"/>
  <c r="I734" i="18"/>
  <c r="K734" i="18" s="1"/>
  <c r="J734" i="18"/>
  <c r="B735" i="18"/>
  <c r="E735" i="18"/>
  <c r="F735" i="18"/>
  <c r="I735" i="18"/>
  <c r="K735" i="18" s="1"/>
  <c r="J735" i="18"/>
  <c r="B736" i="18"/>
  <c r="E736" i="18"/>
  <c r="G736" i="18" s="1"/>
  <c r="F736" i="18"/>
  <c r="H736" i="18"/>
  <c r="I736" i="18"/>
  <c r="K736" i="18" s="1"/>
  <c r="J736" i="18"/>
  <c r="B737" i="18"/>
  <c r="E737" i="18"/>
  <c r="F737" i="18"/>
  <c r="I737" i="18"/>
  <c r="K737" i="18" s="1"/>
  <c r="J737" i="18"/>
  <c r="B738" i="18"/>
  <c r="E738" i="18"/>
  <c r="G738" i="18" s="1"/>
  <c r="F738" i="18"/>
  <c r="H738" i="18"/>
  <c r="I738" i="18"/>
  <c r="K738" i="18" s="1"/>
  <c r="J738" i="18"/>
  <c r="B739" i="18"/>
  <c r="E739" i="18"/>
  <c r="F739" i="18"/>
  <c r="I739" i="18"/>
  <c r="K739" i="18" s="1"/>
  <c r="J739" i="18"/>
  <c r="B740" i="18"/>
  <c r="E740" i="18"/>
  <c r="G740" i="18" s="1"/>
  <c r="F740" i="18"/>
  <c r="H740" i="18"/>
  <c r="I740" i="18"/>
  <c r="K740" i="18" s="1"/>
  <c r="J740" i="18"/>
  <c r="B741" i="18"/>
  <c r="E741" i="18"/>
  <c r="F741" i="18"/>
  <c r="I741" i="18"/>
  <c r="K741" i="18" s="1"/>
  <c r="J741" i="18"/>
  <c r="K2180" i="15" s="1"/>
  <c r="B742" i="18"/>
  <c r="E742" i="18"/>
  <c r="G742" i="18" s="1"/>
  <c r="F742" i="18"/>
  <c r="H742" i="18"/>
  <c r="I2159" i="15" s="1"/>
  <c r="I742" i="18"/>
  <c r="K742" i="18" s="1"/>
  <c r="J742" i="18"/>
  <c r="B743" i="18"/>
  <c r="E743" i="18"/>
  <c r="F743" i="18"/>
  <c r="I743" i="18"/>
  <c r="K743" i="18" s="1"/>
  <c r="J743" i="18"/>
  <c r="B744" i="18"/>
  <c r="E744" i="18"/>
  <c r="G744" i="18" s="1"/>
  <c r="F744" i="18"/>
  <c r="H744" i="18"/>
  <c r="I744" i="18"/>
  <c r="K744" i="18" s="1"/>
  <c r="J744" i="18"/>
  <c r="B745" i="18"/>
  <c r="E745" i="18"/>
  <c r="F745" i="18"/>
  <c r="I745" i="18"/>
  <c r="K745" i="18" s="1"/>
  <c r="J745" i="18"/>
  <c r="B746" i="18"/>
  <c r="E746" i="18"/>
  <c r="G746" i="18" s="1"/>
  <c r="F746" i="18"/>
  <c r="H746" i="18"/>
  <c r="I746" i="18"/>
  <c r="K746" i="18" s="1"/>
  <c r="J746" i="18"/>
  <c r="B747" i="18"/>
  <c r="E747" i="18"/>
  <c r="F747" i="18"/>
  <c r="I747" i="18"/>
  <c r="K747" i="18" s="1"/>
  <c r="J747" i="18"/>
  <c r="B748" i="18"/>
  <c r="E748" i="18"/>
  <c r="G748" i="18" s="1"/>
  <c r="F748" i="18"/>
  <c r="H748" i="18"/>
  <c r="I748" i="18"/>
  <c r="K748" i="18" s="1"/>
  <c r="J748" i="18"/>
  <c r="B749" i="18"/>
  <c r="E749" i="18"/>
  <c r="F749" i="18"/>
  <c r="I749" i="18"/>
  <c r="K749" i="18" s="1"/>
  <c r="J749" i="18"/>
  <c r="K2414" i="15" s="1"/>
  <c r="B750" i="18"/>
  <c r="E750" i="18"/>
  <c r="G750" i="18" s="1"/>
  <c r="F750" i="18"/>
  <c r="H750" i="18"/>
  <c r="I2410" i="15" s="1"/>
  <c r="I750" i="18"/>
  <c r="K750" i="18" s="1"/>
  <c r="J750" i="18"/>
  <c r="B751" i="18"/>
  <c r="E751" i="18"/>
  <c r="F751" i="18"/>
  <c r="I751" i="18"/>
  <c r="K751" i="18" s="1"/>
  <c r="J751" i="18"/>
  <c r="B752" i="18"/>
  <c r="E752" i="18"/>
  <c r="F752" i="18"/>
  <c r="I752" i="18"/>
  <c r="K752" i="18" s="1"/>
  <c r="J752" i="18"/>
  <c r="B753" i="18"/>
  <c r="E753" i="18"/>
  <c r="F753" i="18"/>
  <c r="I753" i="18"/>
  <c r="J753" i="18"/>
  <c r="B754" i="18"/>
  <c r="E754" i="18"/>
  <c r="F754" i="18"/>
  <c r="I754" i="18"/>
  <c r="K754" i="18" s="1"/>
  <c r="J754" i="18"/>
  <c r="B755" i="18"/>
  <c r="E755" i="18"/>
  <c r="F755" i="18"/>
  <c r="I755" i="18"/>
  <c r="K755" i="18" s="1"/>
  <c r="J755" i="18"/>
  <c r="B756" i="18"/>
  <c r="E756" i="18"/>
  <c r="F756" i="18"/>
  <c r="I756" i="18"/>
  <c r="K756" i="18" s="1"/>
  <c r="J756" i="18"/>
  <c r="B757" i="18"/>
  <c r="E757" i="18"/>
  <c r="F757" i="18"/>
  <c r="I757" i="18"/>
  <c r="K757" i="18" s="1"/>
  <c r="L2352" i="15" s="1"/>
  <c r="J757" i="18"/>
  <c r="B758" i="18"/>
  <c r="E758" i="18"/>
  <c r="F758" i="18"/>
  <c r="I758" i="18"/>
  <c r="K758" i="18" s="1"/>
  <c r="J758" i="18"/>
  <c r="B759" i="18"/>
  <c r="E759" i="18"/>
  <c r="F759" i="18"/>
  <c r="I759" i="18"/>
  <c r="K759" i="18" s="1"/>
  <c r="J759" i="18"/>
  <c r="B760" i="18"/>
  <c r="E760" i="18"/>
  <c r="F760" i="18"/>
  <c r="I760" i="18"/>
  <c r="K760" i="18" s="1"/>
  <c r="J760" i="18"/>
  <c r="B761" i="18"/>
  <c r="E761" i="18"/>
  <c r="F761" i="18"/>
  <c r="I761" i="18"/>
  <c r="J761" i="18"/>
  <c r="B762" i="18"/>
  <c r="E762" i="18"/>
  <c r="F762" i="18"/>
  <c r="I762" i="18"/>
  <c r="K762" i="18" s="1"/>
  <c r="J762" i="18"/>
  <c r="B763" i="18"/>
  <c r="E763" i="18"/>
  <c r="F763" i="18"/>
  <c r="I763" i="18"/>
  <c r="K763" i="18" s="1"/>
  <c r="J763" i="18"/>
  <c r="B764" i="18"/>
  <c r="E764" i="18"/>
  <c r="F764" i="18"/>
  <c r="I764" i="18"/>
  <c r="K764" i="18" s="1"/>
  <c r="J764" i="18"/>
  <c r="B765" i="18"/>
  <c r="E765" i="18"/>
  <c r="F765" i="18"/>
  <c r="I765" i="18"/>
  <c r="J765" i="18"/>
  <c r="B766" i="18"/>
  <c r="E766" i="18"/>
  <c r="F766" i="18"/>
  <c r="I766" i="18"/>
  <c r="K766" i="18" s="1"/>
  <c r="J766" i="18"/>
  <c r="B767" i="18"/>
  <c r="E767" i="18"/>
  <c r="F767" i="18"/>
  <c r="I767" i="18"/>
  <c r="K767" i="18" s="1"/>
  <c r="J767" i="18"/>
  <c r="B768" i="18"/>
  <c r="E768" i="18"/>
  <c r="F768" i="18"/>
  <c r="I768" i="18"/>
  <c r="K768" i="18" s="1"/>
  <c r="J768" i="18"/>
  <c r="B769" i="18"/>
  <c r="E769" i="18"/>
  <c r="F769" i="18"/>
  <c r="I769" i="18"/>
  <c r="K769" i="18" s="1"/>
  <c r="L2106" i="15" s="1"/>
  <c r="J769" i="18"/>
  <c r="B770" i="18"/>
  <c r="E770" i="18"/>
  <c r="F770" i="18"/>
  <c r="I770" i="18"/>
  <c r="K770" i="18" s="1"/>
  <c r="J770" i="18"/>
  <c r="B771" i="18"/>
  <c r="E771" i="18"/>
  <c r="F771" i="18"/>
  <c r="I771" i="18"/>
  <c r="K771" i="18" s="1"/>
  <c r="J771" i="18"/>
  <c r="B772" i="18"/>
  <c r="E772" i="18"/>
  <c r="F772" i="18"/>
  <c r="I772" i="18"/>
  <c r="K772" i="18" s="1"/>
  <c r="J772" i="18"/>
  <c r="B773" i="18"/>
  <c r="E773" i="18"/>
  <c r="F773" i="18"/>
  <c r="I773" i="18"/>
  <c r="J773" i="18"/>
  <c r="B774" i="18"/>
  <c r="E774" i="18"/>
  <c r="F774" i="18"/>
  <c r="I774" i="18"/>
  <c r="K774" i="18" s="1"/>
  <c r="J774" i="18"/>
  <c r="B775" i="18"/>
  <c r="E775" i="18"/>
  <c r="F775" i="18"/>
  <c r="I775" i="18"/>
  <c r="K775" i="18" s="1"/>
  <c r="J775" i="18"/>
  <c r="B776" i="18"/>
  <c r="E776" i="18"/>
  <c r="F776" i="18"/>
  <c r="I776" i="18"/>
  <c r="K776" i="18" s="1"/>
  <c r="J776" i="18"/>
  <c r="B777" i="18"/>
  <c r="E777" i="18"/>
  <c r="F777" i="18"/>
  <c r="I777" i="18"/>
  <c r="J777" i="18"/>
  <c r="B778" i="18"/>
  <c r="E778" i="18"/>
  <c r="F778" i="18"/>
  <c r="I778" i="18"/>
  <c r="K778" i="18" s="1"/>
  <c r="J778" i="18"/>
  <c r="B779" i="18"/>
  <c r="E779" i="18"/>
  <c r="F779" i="18"/>
  <c r="I779" i="18"/>
  <c r="K779" i="18" s="1"/>
  <c r="J779" i="18"/>
  <c r="B780" i="18"/>
  <c r="E780" i="18"/>
  <c r="F780" i="18"/>
  <c r="I780" i="18"/>
  <c r="K780" i="18" s="1"/>
  <c r="J780" i="18"/>
  <c r="B781" i="18"/>
  <c r="E781" i="18"/>
  <c r="F781" i="18"/>
  <c r="I781" i="18"/>
  <c r="J781" i="18"/>
  <c r="B782" i="18"/>
  <c r="E782" i="18"/>
  <c r="F782" i="18"/>
  <c r="I782" i="18"/>
  <c r="K782" i="18" s="1"/>
  <c r="J782" i="18"/>
  <c r="B783" i="18"/>
  <c r="E783" i="18"/>
  <c r="F783" i="18"/>
  <c r="I783" i="18"/>
  <c r="K783" i="18" s="1"/>
  <c r="J783" i="18"/>
  <c r="B784" i="18"/>
  <c r="E784" i="18"/>
  <c r="F784" i="18"/>
  <c r="I784" i="18"/>
  <c r="K784" i="18" s="1"/>
  <c r="J784" i="18"/>
  <c r="B785" i="18"/>
  <c r="E785" i="18"/>
  <c r="F785" i="18"/>
  <c r="I785" i="18"/>
  <c r="J785" i="18"/>
  <c r="B786" i="18"/>
  <c r="E786" i="18"/>
  <c r="F786" i="18"/>
  <c r="I786" i="18"/>
  <c r="K786" i="18" s="1"/>
  <c r="J786" i="18"/>
  <c r="B787" i="18"/>
  <c r="E787" i="18"/>
  <c r="F787" i="18"/>
  <c r="I787" i="18"/>
  <c r="K787" i="18" s="1"/>
  <c r="J787" i="18"/>
  <c r="B788" i="18"/>
  <c r="E788" i="18"/>
  <c r="F788" i="18"/>
  <c r="I788" i="18"/>
  <c r="K788" i="18" s="1"/>
  <c r="J788" i="18"/>
  <c r="B789" i="18"/>
  <c r="E789" i="18"/>
  <c r="F789" i="18"/>
  <c r="I789" i="18"/>
  <c r="K789" i="18" s="1"/>
  <c r="L2261" i="15" s="1"/>
  <c r="J789" i="18"/>
  <c r="B790" i="18"/>
  <c r="E790" i="18"/>
  <c r="F790" i="18"/>
  <c r="I790" i="18"/>
  <c r="K790" i="18" s="1"/>
  <c r="J790" i="18"/>
  <c r="B791" i="18"/>
  <c r="E791" i="18"/>
  <c r="F791" i="18"/>
  <c r="I791" i="18"/>
  <c r="K791" i="18" s="1"/>
  <c r="J791" i="18"/>
  <c r="B792" i="18"/>
  <c r="E792" i="18"/>
  <c r="F792" i="18"/>
  <c r="I792" i="18"/>
  <c r="K792" i="18" s="1"/>
  <c r="J792" i="18"/>
  <c r="B793" i="18"/>
  <c r="E793" i="18"/>
  <c r="F793" i="18"/>
  <c r="I793" i="18"/>
  <c r="J793" i="18"/>
  <c r="B794" i="18"/>
  <c r="E794" i="18"/>
  <c r="F794" i="18"/>
  <c r="I794" i="18"/>
  <c r="K794" i="18" s="1"/>
  <c r="J794" i="18"/>
  <c r="B795" i="18"/>
  <c r="E795" i="18"/>
  <c r="F795" i="18"/>
  <c r="I795" i="18"/>
  <c r="K795" i="18" s="1"/>
  <c r="J795" i="18"/>
  <c r="B796" i="18"/>
  <c r="E796" i="18"/>
  <c r="F796" i="18"/>
  <c r="I796" i="18"/>
  <c r="K796" i="18" s="1"/>
  <c r="J796" i="18"/>
  <c r="B797" i="18"/>
  <c r="E797" i="18"/>
  <c r="F797" i="18"/>
  <c r="I797" i="18"/>
  <c r="J797" i="18"/>
  <c r="B798" i="18"/>
  <c r="E798" i="18"/>
  <c r="F798" i="18"/>
  <c r="I798" i="18"/>
  <c r="K798" i="18" s="1"/>
  <c r="J798" i="18"/>
  <c r="B799" i="18"/>
  <c r="E799" i="18"/>
  <c r="F799" i="18"/>
  <c r="I799" i="18"/>
  <c r="K799" i="18" s="1"/>
  <c r="J799" i="18"/>
  <c r="B800" i="18"/>
  <c r="E800" i="18"/>
  <c r="F800" i="18"/>
  <c r="I800" i="18"/>
  <c r="K800" i="18" s="1"/>
  <c r="J800" i="18"/>
  <c r="B801" i="18"/>
  <c r="E801" i="18"/>
  <c r="F801" i="18"/>
  <c r="I801" i="18"/>
  <c r="J801" i="18"/>
  <c r="B802" i="18"/>
  <c r="E802" i="18"/>
  <c r="F802" i="18"/>
  <c r="I802" i="18"/>
  <c r="K802" i="18" s="1"/>
  <c r="J802" i="18"/>
  <c r="B803" i="18"/>
  <c r="E803" i="18"/>
  <c r="F803" i="18"/>
  <c r="I803" i="18"/>
  <c r="K803" i="18" s="1"/>
  <c r="J803" i="18"/>
  <c r="B804" i="18"/>
  <c r="E804" i="18"/>
  <c r="F804" i="18"/>
  <c r="I804" i="18"/>
  <c r="K804" i="18" s="1"/>
  <c r="J804" i="18"/>
  <c r="B805" i="18"/>
  <c r="E805" i="18"/>
  <c r="F805" i="18"/>
  <c r="I805" i="18"/>
  <c r="K805" i="18" s="1"/>
  <c r="L2452" i="15" s="1"/>
  <c r="J805" i="18"/>
  <c r="B806" i="18"/>
  <c r="E806" i="18"/>
  <c r="F806" i="18"/>
  <c r="I806" i="18"/>
  <c r="K806" i="18" s="1"/>
  <c r="J806" i="18"/>
  <c r="B807" i="18"/>
  <c r="E807" i="18"/>
  <c r="F807" i="18"/>
  <c r="I807" i="18"/>
  <c r="K807" i="18" s="1"/>
  <c r="J807" i="18"/>
  <c r="B808" i="18"/>
  <c r="E808" i="18"/>
  <c r="F808" i="18"/>
  <c r="I808" i="18"/>
  <c r="K808" i="18" s="1"/>
  <c r="J808" i="18"/>
  <c r="B809" i="18"/>
  <c r="E809" i="18"/>
  <c r="F809" i="18"/>
  <c r="I809" i="18"/>
  <c r="J809" i="18"/>
  <c r="B810" i="18"/>
  <c r="E810" i="18"/>
  <c r="F810" i="18"/>
  <c r="I810" i="18"/>
  <c r="K810" i="18" s="1"/>
  <c r="J810" i="18"/>
  <c r="B811" i="18"/>
  <c r="E811" i="18"/>
  <c r="F811" i="18"/>
  <c r="I811" i="18"/>
  <c r="K811" i="18" s="1"/>
  <c r="J811" i="18"/>
  <c r="B812" i="18"/>
  <c r="E812" i="18"/>
  <c r="F812" i="18"/>
  <c r="I812" i="18"/>
  <c r="K812" i="18" s="1"/>
  <c r="J812" i="18"/>
  <c r="B813" i="18"/>
  <c r="E813" i="18"/>
  <c r="F813" i="18"/>
  <c r="I813" i="18"/>
  <c r="K813" i="18" s="1"/>
  <c r="L2333" i="15" s="1"/>
  <c r="J813" i="18"/>
  <c r="B814" i="18"/>
  <c r="E814" i="18"/>
  <c r="F814" i="18"/>
  <c r="I814" i="18"/>
  <c r="K814" i="18" s="1"/>
  <c r="J814" i="18"/>
  <c r="B815" i="18"/>
  <c r="E815" i="18"/>
  <c r="F815" i="18"/>
  <c r="I815" i="18"/>
  <c r="K815" i="18" s="1"/>
  <c r="J815" i="18"/>
  <c r="B816" i="18"/>
  <c r="E816" i="18"/>
  <c r="F816" i="18"/>
  <c r="I816" i="18"/>
  <c r="K816" i="18" s="1"/>
  <c r="J816" i="18"/>
  <c r="B817" i="18"/>
  <c r="E817" i="18"/>
  <c r="F817" i="18"/>
  <c r="I817" i="18"/>
  <c r="J817" i="18"/>
  <c r="B818" i="18"/>
  <c r="E818" i="18"/>
  <c r="F818" i="18"/>
  <c r="I818" i="18"/>
  <c r="K818" i="18" s="1"/>
  <c r="J818" i="18"/>
  <c r="B819" i="18"/>
  <c r="E819" i="18"/>
  <c r="F819" i="18"/>
  <c r="I819" i="18"/>
  <c r="K819" i="18" s="1"/>
  <c r="J819" i="18"/>
  <c r="B820" i="18"/>
  <c r="E820" i="18"/>
  <c r="F820" i="18"/>
  <c r="I820" i="18"/>
  <c r="K820" i="18" s="1"/>
  <c r="J820" i="18"/>
  <c r="B821" i="18"/>
  <c r="E821" i="18"/>
  <c r="F821" i="18"/>
  <c r="I821" i="18"/>
  <c r="K821" i="18" s="1"/>
  <c r="L2503" i="15" s="1"/>
  <c r="J821" i="18"/>
  <c r="B822" i="18"/>
  <c r="E822" i="18"/>
  <c r="F822" i="18"/>
  <c r="I822" i="18"/>
  <c r="K822" i="18" s="1"/>
  <c r="J822" i="18"/>
  <c r="B823" i="18"/>
  <c r="E823" i="18"/>
  <c r="F823" i="18"/>
  <c r="I823" i="18"/>
  <c r="K823" i="18" s="1"/>
  <c r="J823" i="18"/>
  <c r="B824" i="18"/>
  <c r="E824" i="18"/>
  <c r="F824" i="18"/>
  <c r="I824" i="18"/>
  <c r="K824" i="18" s="1"/>
  <c r="J824" i="18"/>
  <c r="B825" i="18"/>
  <c r="E825" i="18"/>
  <c r="F825" i="18"/>
  <c r="I825" i="18"/>
  <c r="J825" i="18"/>
  <c r="B826" i="18"/>
  <c r="E826" i="18"/>
  <c r="F826" i="18"/>
  <c r="I826" i="18"/>
  <c r="K826" i="18" s="1"/>
  <c r="J826" i="18"/>
  <c r="B827" i="18"/>
  <c r="E827" i="18"/>
  <c r="F827" i="18"/>
  <c r="I827" i="18"/>
  <c r="K827" i="18" s="1"/>
  <c r="J827" i="18"/>
  <c r="B828" i="18"/>
  <c r="E828" i="18"/>
  <c r="F828" i="18"/>
  <c r="I828" i="18"/>
  <c r="K828" i="18" s="1"/>
  <c r="J828" i="18"/>
  <c r="B829" i="18"/>
  <c r="E829" i="18"/>
  <c r="F829" i="18"/>
  <c r="I829" i="18"/>
  <c r="K829" i="18" s="1"/>
  <c r="L2460" i="15" s="1"/>
  <c r="J829" i="18"/>
  <c r="B830" i="18"/>
  <c r="E830" i="18"/>
  <c r="F830" i="18"/>
  <c r="I830" i="18"/>
  <c r="K830" i="18" s="1"/>
  <c r="J830" i="18"/>
  <c r="B831" i="18"/>
  <c r="E831" i="18"/>
  <c r="F831" i="18"/>
  <c r="I831" i="18"/>
  <c r="K831" i="18" s="1"/>
  <c r="J831" i="18"/>
  <c r="B832" i="18"/>
  <c r="E832" i="18"/>
  <c r="F832" i="18"/>
  <c r="I832" i="18"/>
  <c r="K832" i="18" s="1"/>
  <c r="J832" i="18"/>
  <c r="B833" i="18"/>
  <c r="E833" i="18"/>
  <c r="F833" i="18"/>
  <c r="I833" i="18"/>
  <c r="J833" i="18"/>
  <c r="B834" i="18"/>
  <c r="E834" i="18"/>
  <c r="F834" i="18"/>
  <c r="I834" i="18"/>
  <c r="K834" i="18" s="1"/>
  <c r="J834" i="18"/>
  <c r="B835" i="18"/>
  <c r="E835" i="18"/>
  <c r="F835" i="18"/>
  <c r="I835" i="18"/>
  <c r="K835" i="18" s="1"/>
  <c r="J835" i="18"/>
  <c r="B836" i="18"/>
  <c r="E836" i="18"/>
  <c r="F836" i="18"/>
  <c r="I836" i="18"/>
  <c r="K836" i="18" s="1"/>
  <c r="J836" i="18"/>
  <c r="B837" i="18"/>
  <c r="E837" i="18"/>
  <c r="F837" i="18"/>
  <c r="I837" i="18"/>
  <c r="K837" i="18" s="1"/>
  <c r="L2338" i="15" s="1"/>
  <c r="J837" i="18"/>
  <c r="B838" i="18"/>
  <c r="E838" i="18"/>
  <c r="F838" i="18"/>
  <c r="I838" i="18"/>
  <c r="K838" i="18" s="1"/>
  <c r="J838" i="18"/>
  <c r="B839" i="18"/>
  <c r="E839" i="18"/>
  <c r="F839" i="18"/>
  <c r="I839" i="18"/>
  <c r="K839" i="18" s="1"/>
  <c r="J839" i="18"/>
  <c r="B840" i="18"/>
  <c r="E840" i="18"/>
  <c r="F840" i="18"/>
  <c r="I840" i="18"/>
  <c r="K840" i="18" s="1"/>
  <c r="J840" i="18"/>
  <c r="B841" i="18"/>
  <c r="E841" i="18"/>
  <c r="F841" i="18"/>
  <c r="I841" i="18"/>
  <c r="J841" i="18"/>
  <c r="B842" i="18"/>
  <c r="E842" i="18"/>
  <c r="F842" i="18"/>
  <c r="I842" i="18"/>
  <c r="K842" i="18" s="1"/>
  <c r="J842" i="18"/>
  <c r="B843" i="18"/>
  <c r="E843" i="18"/>
  <c r="F843" i="18"/>
  <c r="I843" i="18"/>
  <c r="K843" i="18" s="1"/>
  <c r="J843" i="18"/>
  <c r="B844" i="18"/>
  <c r="E844" i="18"/>
  <c r="F844" i="18"/>
  <c r="I844" i="18"/>
  <c r="K844" i="18" s="1"/>
  <c r="J844" i="18"/>
  <c r="B845" i="18"/>
  <c r="E845" i="18"/>
  <c r="F845" i="18"/>
  <c r="I845" i="18"/>
  <c r="K845" i="18" s="1"/>
  <c r="L2539" i="15" s="1"/>
  <c r="J845" i="18"/>
  <c r="B846" i="18"/>
  <c r="E846" i="18"/>
  <c r="F846" i="18"/>
  <c r="I846" i="18"/>
  <c r="K846" i="18" s="1"/>
  <c r="J846" i="18"/>
  <c r="B847" i="18"/>
  <c r="E847" i="18"/>
  <c r="F847" i="18"/>
  <c r="I847" i="18"/>
  <c r="K847" i="18" s="1"/>
  <c r="J847" i="18"/>
  <c r="B848" i="18"/>
  <c r="E848" i="18"/>
  <c r="F848" i="18"/>
  <c r="I848" i="18"/>
  <c r="K848" i="18" s="1"/>
  <c r="J848" i="18"/>
  <c r="B849" i="18"/>
  <c r="E849" i="18"/>
  <c r="F849" i="18"/>
  <c r="I849" i="18"/>
  <c r="J849" i="18"/>
  <c r="B850" i="18"/>
  <c r="E850" i="18"/>
  <c r="F850" i="18"/>
  <c r="I850" i="18"/>
  <c r="K850" i="18" s="1"/>
  <c r="J850" i="18"/>
  <c r="B851" i="18"/>
  <c r="E851" i="18"/>
  <c r="F851" i="18"/>
  <c r="I851" i="18"/>
  <c r="K851" i="18" s="1"/>
  <c r="J851" i="18"/>
  <c r="B852" i="18"/>
  <c r="E852" i="18"/>
  <c r="F852" i="18"/>
  <c r="I852" i="18"/>
  <c r="K852" i="18" s="1"/>
  <c r="J852" i="18"/>
  <c r="B853" i="18"/>
  <c r="E853" i="18"/>
  <c r="F853" i="18"/>
  <c r="I853" i="18"/>
  <c r="J853" i="18"/>
  <c r="B854" i="18"/>
  <c r="E854" i="18"/>
  <c r="F854" i="18"/>
  <c r="I854" i="18"/>
  <c r="K854" i="18" s="1"/>
  <c r="J854" i="18"/>
  <c r="B855" i="18"/>
  <c r="E855" i="18"/>
  <c r="F855" i="18"/>
  <c r="I855" i="18"/>
  <c r="K855" i="18" s="1"/>
  <c r="J855" i="18"/>
  <c r="B856" i="18"/>
  <c r="E856" i="18"/>
  <c r="F856" i="18"/>
  <c r="I856" i="18"/>
  <c r="K856" i="18" s="1"/>
  <c r="J856" i="18"/>
  <c r="B857" i="18"/>
  <c r="E857" i="18"/>
  <c r="F857" i="18"/>
  <c r="I857" i="18"/>
  <c r="J857" i="18"/>
  <c r="B858" i="18"/>
  <c r="E858" i="18"/>
  <c r="F858" i="18"/>
  <c r="I858" i="18"/>
  <c r="K858" i="18" s="1"/>
  <c r="J858" i="18"/>
  <c r="B859" i="18"/>
  <c r="E859" i="18"/>
  <c r="F859" i="18"/>
  <c r="I859" i="18"/>
  <c r="K859" i="18" s="1"/>
  <c r="J859" i="18"/>
  <c r="B860" i="18"/>
  <c r="E860" i="18"/>
  <c r="F860" i="18"/>
  <c r="I860" i="18"/>
  <c r="K860" i="18" s="1"/>
  <c r="J860" i="18"/>
  <c r="B861" i="18"/>
  <c r="E861" i="18"/>
  <c r="F861" i="18"/>
  <c r="I861" i="18"/>
  <c r="J861" i="18"/>
  <c r="B862" i="18"/>
  <c r="E862" i="18"/>
  <c r="F862" i="18"/>
  <c r="I862" i="18"/>
  <c r="K862" i="18" s="1"/>
  <c r="J862" i="18"/>
  <c r="B863" i="18"/>
  <c r="E863" i="18"/>
  <c r="F863" i="18"/>
  <c r="I863" i="18"/>
  <c r="K863" i="18" s="1"/>
  <c r="J863" i="18"/>
  <c r="B864" i="18"/>
  <c r="E864" i="18"/>
  <c r="F864" i="18"/>
  <c r="I864" i="18"/>
  <c r="K864" i="18" s="1"/>
  <c r="J864" i="18"/>
  <c r="B865" i="18"/>
  <c r="E865" i="18"/>
  <c r="F865" i="18"/>
  <c r="I865" i="18"/>
  <c r="J865" i="18"/>
  <c r="B866" i="18"/>
  <c r="E866" i="18"/>
  <c r="F866" i="18"/>
  <c r="I866" i="18"/>
  <c r="K866" i="18" s="1"/>
  <c r="J866" i="18"/>
  <c r="B867" i="18"/>
  <c r="E867" i="18"/>
  <c r="F867" i="18"/>
  <c r="I867" i="18"/>
  <c r="K867" i="18" s="1"/>
  <c r="J867" i="18"/>
  <c r="B868" i="18"/>
  <c r="E868" i="18"/>
  <c r="F868" i="18"/>
  <c r="I868" i="18"/>
  <c r="K868" i="18" s="1"/>
  <c r="J868" i="18"/>
  <c r="B869" i="18"/>
  <c r="E869" i="18"/>
  <c r="F869" i="18"/>
  <c r="I869" i="18"/>
  <c r="J869" i="18"/>
  <c r="B870" i="18"/>
  <c r="E870" i="18"/>
  <c r="F870" i="18"/>
  <c r="I870" i="18"/>
  <c r="K870" i="18" s="1"/>
  <c r="J870" i="18"/>
  <c r="B871" i="18"/>
  <c r="E871" i="18"/>
  <c r="F871" i="18"/>
  <c r="I871" i="18"/>
  <c r="K871" i="18" s="1"/>
  <c r="J871" i="18"/>
  <c r="B872" i="18"/>
  <c r="E872" i="18"/>
  <c r="F872" i="18"/>
  <c r="I872" i="18"/>
  <c r="K872" i="18" s="1"/>
  <c r="J872" i="18"/>
  <c r="B873" i="18"/>
  <c r="E873" i="18"/>
  <c r="F873" i="18"/>
  <c r="I873" i="18"/>
  <c r="J873" i="18"/>
  <c r="B874" i="18"/>
  <c r="E874" i="18"/>
  <c r="F874" i="18"/>
  <c r="I874" i="18"/>
  <c r="K874" i="18" s="1"/>
  <c r="J874" i="18"/>
  <c r="B875" i="18"/>
  <c r="E875" i="18"/>
  <c r="F875" i="18"/>
  <c r="I875" i="18"/>
  <c r="K875" i="18" s="1"/>
  <c r="J875" i="18"/>
  <c r="B876" i="18"/>
  <c r="E876" i="18"/>
  <c r="F876" i="18"/>
  <c r="I876" i="18"/>
  <c r="K876" i="18" s="1"/>
  <c r="J876" i="18"/>
  <c r="B877" i="18"/>
  <c r="E877" i="18"/>
  <c r="F877" i="18"/>
  <c r="I877" i="18"/>
  <c r="J877" i="18"/>
  <c r="B878" i="18"/>
  <c r="E878" i="18"/>
  <c r="F878" i="18"/>
  <c r="I878" i="18"/>
  <c r="K878" i="18" s="1"/>
  <c r="J878" i="18"/>
  <c r="B879" i="18"/>
  <c r="E879" i="18"/>
  <c r="F879" i="18"/>
  <c r="I879" i="18"/>
  <c r="K879" i="18" s="1"/>
  <c r="J879" i="18"/>
  <c r="B880" i="18"/>
  <c r="E880" i="18"/>
  <c r="F880" i="18"/>
  <c r="I880" i="18"/>
  <c r="K880" i="18" s="1"/>
  <c r="J880" i="18"/>
  <c r="B881" i="18"/>
  <c r="E881" i="18"/>
  <c r="F881" i="18"/>
  <c r="I881" i="18"/>
  <c r="J881" i="18"/>
  <c r="B882" i="18"/>
  <c r="E882" i="18"/>
  <c r="F882" i="18"/>
  <c r="I882" i="18"/>
  <c r="K882" i="18" s="1"/>
  <c r="J882" i="18"/>
  <c r="B883" i="18"/>
  <c r="E883" i="18"/>
  <c r="F883" i="18"/>
  <c r="I883" i="18"/>
  <c r="K883" i="18" s="1"/>
  <c r="J883" i="18"/>
  <c r="B884" i="18"/>
  <c r="E884" i="18"/>
  <c r="F884" i="18"/>
  <c r="I884" i="18"/>
  <c r="K884" i="18" s="1"/>
  <c r="J884" i="18"/>
  <c r="B885" i="18"/>
  <c r="E885" i="18"/>
  <c r="F885" i="18"/>
  <c r="I885" i="18"/>
  <c r="J885" i="18"/>
  <c r="B886" i="18"/>
  <c r="E886" i="18"/>
  <c r="F886" i="18"/>
  <c r="I886" i="18"/>
  <c r="K886" i="18" s="1"/>
  <c r="J886" i="18"/>
  <c r="B887" i="18"/>
  <c r="E887" i="18"/>
  <c r="F887" i="18"/>
  <c r="I887" i="18"/>
  <c r="K887" i="18" s="1"/>
  <c r="J887" i="18"/>
  <c r="B888" i="18"/>
  <c r="E888" i="18"/>
  <c r="F888" i="18"/>
  <c r="I888" i="18"/>
  <c r="K888" i="18" s="1"/>
  <c r="J888" i="18"/>
  <c r="B889" i="18"/>
  <c r="E889" i="18"/>
  <c r="F889" i="18"/>
  <c r="I889" i="18"/>
  <c r="J889" i="18"/>
  <c r="B890" i="18"/>
  <c r="E890" i="18"/>
  <c r="F890" i="18"/>
  <c r="I890" i="18"/>
  <c r="K890" i="18" s="1"/>
  <c r="J890" i="18"/>
  <c r="B891" i="18"/>
  <c r="E891" i="18"/>
  <c r="F891" i="18"/>
  <c r="I891" i="18"/>
  <c r="K891" i="18" s="1"/>
  <c r="J891" i="18"/>
  <c r="B892" i="18"/>
  <c r="E892" i="18"/>
  <c r="F892" i="18"/>
  <c r="I892" i="18"/>
  <c r="K892" i="18" s="1"/>
  <c r="J892" i="18"/>
  <c r="B893" i="18"/>
  <c r="E893" i="18"/>
  <c r="F893" i="18"/>
  <c r="I893" i="18"/>
  <c r="J893" i="18"/>
  <c r="B894" i="18"/>
  <c r="E894" i="18"/>
  <c r="F894" i="18"/>
  <c r="I894" i="18"/>
  <c r="K894" i="18" s="1"/>
  <c r="J894" i="18"/>
  <c r="B895" i="18"/>
  <c r="E895" i="18"/>
  <c r="F895" i="18"/>
  <c r="I895" i="18"/>
  <c r="K895" i="18" s="1"/>
  <c r="J895" i="18"/>
  <c r="B896" i="18"/>
  <c r="E896" i="18"/>
  <c r="F896" i="18"/>
  <c r="I896" i="18"/>
  <c r="K896" i="18" s="1"/>
  <c r="J896" i="18"/>
  <c r="B897" i="18"/>
  <c r="E897" i="18"/>
  <c r="F897" i="18"/>
  <c r="I897" i="18"/>
  <c r="J897" i="18"/>
  <c r="B898" i="18"/>
  <c r="E898" i="18"/>
  <c r="F898" i="18"/>
  <c r="I898" i="18"/>
  <c r="K898" i="18" s="1"/>
  <c r="J898" i="18"/>
  <c r="B899" i="18"/>
  <c r="E899" i="18"/>
  <c r="F899" i="18"/>
  <c r="I899" i="18"/>
  <c r="K899" i="18" s="1"/>
  <c r="J899" i="18"/>
  <c r="B900" i="18"/>
  <c r="E900" i="18"/>
  <c r="F900" i="18"/>
  <c r="I900" i="18"/>
  <c r="K900" i="18" s="1"/>
  <c r="J900" i="18"/>
  <c r="B901" i="18"/>
  <c r="E901" i="18"/>
  <c r="F901" i="18"/>
  <c r="I901" i="18"/>
  <c r="J901" i="18"/>
  <c r="B902" i="18"/>
  <c r="E902" i="18"/>
  <c r="F902" i="18"/>
  <c r="I902" i="18"/>
  <c r="K902" i="18" s="1"/>
  <c r="J902" i="18"/>
  <c r="B903" i="18"/>
  <c r="E903" i="18"/>
  <c r="F903" i="18"/>
  <c r="I903" i="18"/>
  <c r="K903" i="18" s="1"/>
  <c r="J903" i="18"/>
  <c r="B904" i="18"/>
  <c r="E904" i="18"/>
  <c r="F904" i="18"/>
  <c r="I904" i="18"/>
  <c r="K904" i="18" s="1"/>
  <c r="J904" i="18"/>
  <c r="B905" i="18"/>
  <c r="E905" i="18"/>
  <c r="F905" i="18"/>
  <c r="I905" i="18"/>
  <c r="J905" i="18"/>
  <c r="B906" i="18"/>
  <c r="E906" i="18"/>
  <c r="F906" i="18"/>
  <c r="I906" i="18"/>
  <c r="K906" i="18" s="1"/>
  <c r="J906" i="18"/>
  <c r="B907" i="18"/>
  <c r="E907" i="18"/>
  <c r="F907" i="18"/>
  <c r="I907" i="18"/>
  <c r="K907" i="18" s="1"/>
  <c r="J907" i="18"/>
  <c r="B908" i="18"/>
  <c r="E908" i="18"/>
  <c r="F908" i="18"/>
  <c r="I908" i="18"/>
  <c r="K908" i="18" s="1"/>
  <c r="J908" i="18"/>
  <c r="B909" i="18"/>
  <c r="E909" i="18"/>
  <c r="F909" i="18"/>
  <c r="I909" i="18"/>
  <c r="J909" i="18"/>
  <c r="B910" i="18"/>
  <c r="E910" i="18"/>
  <c r="F910" i="18"/>
  <c r="I910" i="18"/>
  <c r="K910" i="18" s="1"/>
  <c r="J910" i="18"/>
  <c r="B911" i="18"/>
  <c r="E911" i="18"/>
  <c r="F911" i="18"/>
  <c r="I911" i="18"/>
  <c r="K911" i="18" s="1"/>
  <c r="J911" i="18"/>
  <c r="B912" i="18"/>
  <c r="E912" i="18"/>
  <c r="F912" i="18"/>
  <c r="I912" i="18"/>
  <c r="K912" i="18" s="1"/>
  <c r="J912" i="18"/>
  <c r="B913" i="18"/>
  <c r="E913" i="18"/>
  <c r="F913" i="18"/>
  <c r="I913" i="18"/>
  <c r="J913" i="18"/>
  <c r="B914" i="18"/>
  <c r="E914" i="18"/>
  <c r="F914" i="18"/>
  <c r="I914" i="18"/>
  <c r="K914" i="18" s="1"/>
  <c r="J914" i="18"/>
  <c r="B915" i="18"/>
  <c r="E915" i="18"/>
  <c r="F915" i="18"/>
  <c r="I915" i="18"/>
  <c r="K915" i="18" s="1"/>
  <c r="J915" i="18"/>
  <c r="B916" i="18"/>
  <c r="E916" i="18"/>
  <c r="F916" i="18"/>
  <c r="I916" i="18"/>
  <c r="K916" i="18" s="1"/>
  <c r="J916" i="18"/>
  <c r="B917" i="18"/>
  <c r="E917" i="18"/>
  <c r="F917" i="18"/>
  <c r="I917" i="18"/>
  <c r="J917" i="18"/>
  <c r="B918" i="18"/>
  <c r="E918" i="18"/>
  <c r="F918" i="18"/>
  <c r="I918" i="18"/>
  <c r="K918" i="18" s="1"/>
  <c r="J918" i="18"/>
  <c r="B919" i="18"/>
  <c r="E919" i="18"/>
  <c r="F919" i="18"/>
  <c r="I919" i="18"/>
  <c r="K919" i="18" s="1"/>
  <c r="J919" i="18"/>
  <c r="B920" i="18"/>
  <c r="E920" i="18"/>
  <c r="F920" i="18"/>
  <c r="I920" i="18"/>
  <c r="K920" i="18" s="1"/>
  <c r="J920" i="18"/>
  <c r="B921" i="18"/>
  <c r="E921" i="18"/>
  <c r="F921" i="18"/>
  <c r="I921" i="18"/>
  <c r="J921" i="18"/>
  <c r="B922" i="18"/>
  <c r="E922" i="18"/>
  <c r="F922" i="18"/>
  <c r="I922" i="18"/>
  <c r="K922" i="18" s="1"/>
  <c r="J922" i="18"/>
  <c r="B923" i="18"/>
  <c r="E923" i="18"/>
  <c r="F923" i="18"/>
  <c r="I923" i="18"/>
  <c r="K923" i="18" s="1"/>
  <c r="J923" i="18"/>
  <c r="B924" i="18"/>
  <c r="E924" i="18"/>
  <c r="F924" i="18"/>
  <c r="I924" i="18"/>
  <c r="K924" i="18" s="1"/>
  <c r="J924" i="18"/>
  <c r="B925" i="18"/>
  <c r="E925" i="18"/>
  <c r="F925" i="18"/>
  <c r="I925" i="18"/>
  <c r="J925" i="18"/>
  <c r="B926" i="18"/>
  <c r="E926" i="18"/>
  <c r="F926" i="18"/>
  <c r="I926" i="18"/>
  <c r="K926" i="18" s="1"/>
  <c r="J926" i="18"/>
  <c r="B927" i="18"/>
  <c r="E927" i="18"/>
  <c r="F927" i="18"/>
  <c r="I927" i="18"/>
  <c r="K927" i="18" s="1"/>
  <c r="J927" i="18"/>
  <c r="B928" i="18"/>
  <c r="E928" i="18"/>
  <c r="F928" i="18"/>
  <c r="I928" i="18"/>
  <c r="K928" i="18" s="1"/>
  <c r="J928" i="18"/>
  <c r="B929" i="18"/>
  <c r="E929" i="18"/>
  <c r="F929" i="18"/>
  <c r="I929" i="18"/>
  <c r="J929" i="18"/>
  <c r="B930" i="18"/>
  <c r="E930" i="18"/>
  <c r="F930" i="18"/>
  <c r="I930" i="18"/>
  <c r="K930" i="18" s="1"/>
  <c r="J930" i="18"/>
  <c r="B931" i="18"/>
  <c r="E931" i="18"/>
  <c r="F931" i="18"/>
  <c r="I931" i="18"/>
  <c r="K931" i="18" s="1"/>
  <c r="J931" i="18"/>
  <c r="B932" i="18"/>
  <c r="E932" i="18"/>
  <c r="F932" i="18"/>
  <c r="I932" i="18"/>
  <c r="K932" i="18" s="1"/>
  <c r="J932" i="18"/>
  <c r="B933" i="18"/>
  <c r="E933" i="18"/>
  <c r="F933" i="18"/>
  <c r="I933" i="18"/>
  <c r="J933" i="18"/>
  <c r="B934" i="18"/>
  <c r="E934" i="18"/>
  <c r="F934" i="18"/>
  <c r="I934" i="18"/>
  <c r="K934" i="18" s="1"/>
  <c r="J934" i="18"/>
  <c r="B935" i="18"/>
  <c r="E935" i="18"/>
  <c r="E2629" i="15" s="1"/>
  <c r="F935" i="18"/>
  <c r="I935" i="18"/>
  <c r="K935" i="18" s="1"/>
  <c r="J935" i="18"/>
  <c r="B936" i="18"/>
  <c r="E936" i="18"/>
  <c r="F936" i="18"/>
  <c r="I936" i="18"/>
  <c r="K936" i="18" s="1"/>
  <c r="J936" i="18"/>
  <c r="B937" i="18"/>
  <c r="E937" i="18"/>
  <c r="F937" i="18"/>
  <c r="I937" i="18"/>
  <c r="J937" i="18"/>
  <c r="B938" i="18"/>
  <c r="E938" i="18"/>
  <c r="F938" i="18"/>
  <c r="I938" i="18"/>
  <c r="K938" i="18" s="1"/>
  <c r="J938" i="18"/>
  <c r="B939" i="18"/>
  <c r="E939" i="18"/>
  <c r="F939" i="18"/>
  <c r="I939" i="18"/>
  <c r="K939" i="18" s="1"/>
  <c r="J939" i="18"/>
  <c r="B940" i="18"/>
  <c r="E940" i="18"/>
  <c r="F940" i="18"/>
  <c r="I940" i="18"/>
  <c r="K940" i="18" s="1"/>
  <c r="J940" i="18"/>
  <c r="B941" i="18"/>
  <c r="E941" i="18"/>
  <c r="F941" i="18"/>
  <c r="I941" i="18"/>
  <c r="J941" i="18"/>
  <c r="B942" i="18"/>
  <c r="E942" i="18"/>
  <c r="F942" i="18"/>
  <c r="I942" i="18"/>
  <c r="K942" i="18" s="1"/>
  <c r="J942" i="18"/>
  <c r="B943" i="18"/>
  <c r="E943" i="18"/>
  <c r="F943" i="18"/>
  <c r="I943" i="18"/>
  <c r="K943" i="18" s="1"/>
  <c r="J943" i="18"/>
  <c r="B944" i="18"/>
  <c r="E944" i="18"/>
  <c r="F944" i="18"/>
  <c r="I944" i="18"/>
  <c r="K944" i="18" s="1"/>
  <c r="J944" i="18"/>
  <c r="B945" i="18"/>
  <c r="E945" i="18"/>
  <c r="F945" i="18"/>
  <c r="I945" i="18"/>
  <c r="J945" i="18"/>
  <c r="B946" i="18"/>
  <c r="E946" i="18"/>
  <c r="F946" i="18"/>
  <c r="I946" i="18"/>
  <c r="K946" i="18" s="1"/>
  <c r="J946" i="18"/>
  <c r="B947" i="18"/>
  <c r="E947" i="18"/>
  <c r="F947" i="18"/>
  <c r="I947" i="18"/>
  <c r="K947" i="18" s="1"/>
  <c r="J947" i="18"/>
  <c r="B948" i="18"/>
  <c r="E948" i="18"/>
  <c r="F948" i="18"/>
  <c r="I948" i="18"/>
  <c r="K948" i="18" s="1"/>
  <c r="J948" i="18"/>
  <c r="B949" i="18"/>
  <c r="E949" i="18"/>
  <c r="F949" i="18"/>
  <c r="I949" i="18"/>
  <c r="J949" i="18"/>
  <c r="B950" i="18"/>
  <c r="E950" i="18"/>
  <c r="F950" i="18"/>
  <c r="I950" i="18"/>
  <c r="K950" i="18" s="1"/>
  <c r="J950" i="18"/>
  <c r="B3" i="17"/>
  <c r="E3" i="17"/>
  <c r="F3" i="17"/>
  <c r="J3" i="17"/>
  <c r="K3" i="17"/>
  <c r="M3" i="17" s="1"/>
  <c r="L3" i="17"/>
  <c r="B4" i="17"/>
  <c r="E4" i="17"/>
  <c r="G4" i="17" s="1"/>
  <c r="F4" i="17"/>
  <c r="H4" i="17"/>
  <c r="J4" i="17"/>
  <c r="K4" i="17"/>
  <c r="L4" i="17"/>
  <c r="M4" i="17"/>
  <c r="L265" i="15" s="1"/>
  <c r="B5" i="17"/>
  <c r="E5" i="17"/>
  <c r="F5" i="17"/>
  <c r="G5" i="17"/>
  <c r="H5" i="17"/>
  <c r="J5" i="17"/>
  <c r="K5" i="17"/>
  <c r="L5" i="17"/>
  <c r="K234" i="15" s="1"/>
  <c r="M5" i="17"/>
  <c r="B6" i="17"/>
  <c r="E6" i="17"/>
  <c r="F6" i="17"/>
  <c r="J6" i="17"/>
  <c r="K6" i="17"/>
  <c r="M6" i="17" s="1"/>
  <c r="L6" i="17"/>
  <c r="B7" i="17"/>
  <c r="E7" i="17"/>
  <c r="F7" i="17"/>
  <c r="J7" i="17"/>
  <c r="K7" i="17"/>
  <c r="M7" i="17" s="1"/>
  <c r="L378" i="15" s="1"/>
  <c r="L7" i="17"/>
  <c r="B8" i="17"/>
  <c r="E8" i="17"/>
  <c r="G8" i="17" s="1"/>
  <c r="F8" i="17"/>
  <c r="H8" i="17"/>
  <c r="J8" i="17"/>
  <c r="K8" i="17"/>
  <c r="L8" i="17"/>
  <c r="M8" i="17"/>
  <c r="B9" i="17"/>
  <c r="E9" i="17"/>
  <c r="F9" i="17"/>
  <c r="G9" i="17"/>
  <c r="H9" i="17"/>
  <c r="J9" i="17"/>
  <c r="K9" i="17"/>
  <c r="L9" i="17"/>
  <c r="M9" i="17"/>
  <c r="B10" i="17"/>
  <c r="E10" i="17"/>
  <c r="F10" i="17"/>
  <c r="J10" i="17"/>
  <c r="K10" i="17"/>
  <c r="M10" i="17" s="1"/>
  <c r="L10" i="17"/>
  <c r="B11" i="17"/>
  <c r="E11" i="17"/>
  <c r="F11" i="17"/>
  <c r="J11" i="17"/>
  <c r="K11" i="17"/>
  <c r="M11" i="17" s="1"/>
  <c r="L11" i="17"/>
  <c r="B12" i="17"/>
  <c r="E12" i="17"/>
  <c r="G12" i="17" s="1"/>
  <c r="F12" i="17"/>
  <c r="H12" i="17"/>
  <c r="J12" i="17"/>
  <c r="K12" i="17"/>
  <c r="L12" i="17"/>
  <c r="M12" i="17"/>
  <c r="B13" i="17"/>
  <c r="E13" i="17"/>
  <c r="F13" i="17"/>
  <c r="G13" i="17"/>
  <c r="H13" i="17"/>
  <c r="J13" i="17"/>
  <c r="K13" i="17"/>
  <c r="L13" i="17"/>
  <c r="M13" i="17"/>
  <c r="B14" i="17"/>
  <c r="E14" i="17"/>
  <c r="F14" i="17"/>
  <c r="J14" i="17"/>
  <c r="K14" i="17"/>
  <c r="M14" i="17" s="1"/>
  <c r="L679" i="15" s="1"/>
  <c r="L14" i="17"/>
  <c r="B15" i="17"/>
  <c r="E15" i="17"/>
  <c r="F15" i="17"/>
  <c r="J15" i="17"/>
  <c r="K15" i="17"/>
  <c r="M15" i="17" s="1"/>
  <c r="L15" i="17"/>
  <c r="B16" i="17"/>
  <c r="C836" i="15" s="1"/>
  <c r="E16" i="17"/>
  <c r="G16" i="17" s="1"/>
  <c r="F16" i="17"/>
  <c r="H16" i="17"/>
  <c r="J16" i="17"/>
  <c r="K16" i="17"/>
  <c r="L16" i="17"/>
  <c r="M16" i="17"/>
  <c r="B17" i="17"/>
  <c r="E17" i="17"/>
  <c r="F17" i="17"/>
  <c r="G17" i="17"/>
  <c r="H17" i="17"/>
  <c r="J17" i="17"/>
  <c r="K17" i="17"/>
  <c r="L17" i="17"/>
  <c r="M17" i="17"/>
  <c r="B18" i="17"/>
  <c r="E18" i="17"/>
  <c r="H18" i="17" s="1"/>
  <c r="F18" i="17"/>
  <c r="G18" i="17" s="1"/>
  <c r="J18" i="17"/>
  <c r="K18" i="17"/>
  <c r="M18" i="17" s="1"/>
  <c r="L18" i="17"/>
  <c r="B19" i="17"/>
  <c r="E19" i="17"/>
  <c r="F19" i="17"/>
  <c r="J19" i="17"/>
  <c r="K19" i="17"/>
  <c r="M19" i="17" s="1"/>
  <c r="L19" i="17"/>
  <c r="B20" i="17"/>
  <c r="E20" i="17"/>
  <c r="G20" i="17" s="1"/>
  <c r="F20" i="17"/>
  <c r="H20" i="17"/>
  <c r="J20" i="17"/>
  <c r="K20" i="17"/>
  <c r="L20" i="17"/>
  <c r="M20" i="17"/>
  <c r="L1022" i="15" s="1"/>
  <c r="B21" i="17"/>
  <c r="E21" i="17"/>
  <c r="F21" i="17"/>
  <c r="G21" i="17"/>
  <c r="H1005" i="15" s="1"/>
  <c r="H21" i="17"/>
  <c r="J21" i="17"/>
  <c r="K21" i="17"/>
  <c r="L21" i="17"/>
  <c r="K1005" i="15" s="1"/>
  <c r="M21" i="17"/>
  <c r="B22" i="17"/>
  <c r="E22" i="17"/>
  <c r="F22" i="17"/>
  <c r="J22" i="17"/>
  <c r="K22" i="17"/>
  <c r="M22" i="17" s="1"/>
  <c r="L22" i="17"/>
  <c r="B23" i="17"/>
  <c r="E23" i="17"/>
  <c r="F23" i="17"/>
  <c r="J23" i="17"/>
  <c r="K23" i="17"/>
  <c r="M23" i="17" s="1"/>
  <c r="L1247" i="15" s="1"/>
  <c r="L23" i="17"/>
  <c r="B24" i="17"/>
  <c r="E24" i="17"/>
  <c r="G24" i="17" s="1"/>
  <c r="F24" i="17"/>
  <c r="H24" i="17"/>
  <c r="J24" i="17"/>
  <c r="K24" i="17"/>
  <c r="L24" i="17"/>
  <c r="M24" i="17"/>
  <c r="B25" i="17"/>
  <c r="E25" i="17"/>
  <c r="F25" i="17"/>
  <c r="G25" i="17"/>
  <c r="H25" i="17"/>
  <c r="J25" i="17"/>
  <c r="K25" i="17"/>
  <c r="L25" i="17"/>
  <c r="M25" i="17"/>
  <c r="B26" i="17"/>
  <c r="E26" i="17"/>
  <c r="F26" i="17"/>
  <c r="J26" i="17"/>
  <c r="K26" i="17"/>
  <c r="M26" i="17" s="1"/>
  <c r="L26" i="17"/>
  <c r="B27" i="17"/>
  <c r="E27" i="17"/>
  <c r="F27" i="17"/>
  <c r="J27" i="17"/>
  <c r="K27" i="17"/>
  <c r="M27" i="17" s="1"/>
  <c r="L27" i="17"/>
  <c r="B28" i="17"/>
  <c r="E28" i="17"/>
  <c r="G28" i="17" s="1"/>
  <c r="F28" i="17"/>
  <c r="H28" i="17"/>
  <c r="J28" i="17"/>
  <c r="K28" i="17"/>
  <c r="L28" i="17"/>
  <c r="M28" i="17"/>
  <c r="B29" i="17"/>
  <c r="E29" i="17"/>
  <c r="F29" i="17"/>
  <c r="G29" i="17"/>
  <c r="H29" i="17"/>
  <c r="J29" i="17"/>
  <c r="K29" i="17"/>
  <c r="L29" i="17"/>
  <c r="M29" i="17"/>
  <c r="B30" i="17"/>
  <c r="E30" i="17"/>
  <c r="F30" i="17"/>
  <c r="J30" i="17"/>
  <c r="K30" i="17"/>
  <c r="L30" i="17"/>
  <c r="B31" i="17"/>
  <c r="E31" i="17"/>
  <c r="F31" i="17"/>
  <c r="J31" i="17"/>
  <c r="K31" i="17"/>
  <c r="M31" i="17" s="1"/>
  <c r="L31" i="17"/>
  <c r="B32" i="17"/>
  <c r="C1506" i="15" s="1"/>
  <c r="E32" i="17"/>
  <c r="G32" i="17" s="1"/>
  <c r="F32" i="17"/>
  <c r="H32" i="17"/>
  <c r="J32" i="17"/>
  <c r="K32" i="17"/>
  <c r="L32" i="17"/>
  <c r="M32" i="17"/>
  <c r="B33" i="17"/>
  <c r="E33" i="17"/>
  <c r="F33" i="17"/>
  <c r="G33" i="17"/>
  <c r="H33" i="17"/>
  <c r="J33" i="17"/>
  <c r="K33" i="17"/>
  <c r="L33" i="17"/>
  <c r="M33" i="17"/>
  <c r="B34" i="17"/>
  <c r="E34" i="17"/>
  <c r="F34" i="17"/>
  <c r="J34" i="17"/>
  <c r="K34" i="17"/>
  <c r="M34" i="17" s="1"/>
  <c r="L34" i="17"/>
  <c r="B35" i="17"/>
  <c r="E35" i="17"/>
  <c r="F35" i="17"/>
  <c r="J35" i="17"/>
  <c r="K35" i="17"/>
  <c r="M35" i="17" s="1"/>
  <c r="L35" i="17"/>
  <c r="B36" i="17"/>
  <c r="E36" i="17"/>
  <c r="G36" i="17" s="1"/>
  <c r="F36" i="17"/>
  <c r="H36" i="17"/>
  <c r="J36" i="17"/>
  <c r="K36" i="17"/>
  <c r="L36" i="17"/>
  <c r="M36" i="17"/>
  <c r="L1383" i="15" s="1"/>
  <c r="B37" i="17"/>
  <c r="E37" i="17"/>
  <c r="F37" i="17"/>
  <c r="G37" i="17"/>
  <c r="H1629" i="15" s="1"/>
  <c r="H37" i="17"/>
  <c r="J37" i="17"/>
  <c r="K37" i="17"/>
  <c r="L37" i="17"/>
  <c r="K1629" i="15" s="1"/>
  <c r="M37" i="17"/>
  <c r="B38" i="17"/>
  <c r="E38" i="17"/>
  <c r="F38" i="17"/>
  <c r="J38" i="17"/>
  <c r="K38" i="17"/>
  <c r="M38" i="17" s="1"/>
  <c r="L38" i="17"/>
  <c r="B39" i="17"/>
  <c r="E39" i="17"/>
  <c r="F39" i="17"/>
  <c r="J39" i="17"/>
  <c r="K39" i="17"/>
  <c r="M39" i="17" s="1"/>
  <c r="L1600" i="15" s="1"/>
  <c r="L39" i="17"/>
  <c r="B40" i="17"/>
  <c r="E40" i="17"/>
  <c r="G40" i="17" s="1"/>
  <c r="F40" i="17"/>
  <c r="H40" i="17"/>
  <c r="J40" i="17"/>
  <c r="K40" i="17"/>
  <c r="L40" i="17"/>
  <c r="M40" i="17"/>
  <c r="B41" i="17"/>
  <c r="E41" i="17"/>
  <c r="F41" i="17"/>
  <c r="G41" i="17"/>
  <c r="H41" i="17"/>
  <c r="J41" i="17"/>
  <c r="K41" i="17"/>
  <c r="L41" i="17"/>
  <c r="M41" i="17"/>
  <c r="B42" i="17"/>
  <c r="E42" i="17"/>
  <c r="F42" i="17"/>
  <c r="J42" i="17"/>
  <c r="K42" i="17"/>
  <c r="M42" i="17" s="1"/>
  <c r="L42" i="17"/>
  <c r="B43" i="17"/>
  <c r="E43" i="17"/>
  <c r="F43" i="17"/>
  <c r="J43" i="17"/>
  <c r="K43" i="17"/>
  <c r="M43" i="17" s="1"/>
  <c r="L43" i="17"/>
  <c r="B44" i="17"/>
  <c r="E44" i="17"/>
  <c r="G44" i="17" s="1"/>
  <c r="F44" i="17"/>
  <c r="H44" i="17"/>
  <c r="J44" i="17"/>
  <c r="K44" i="17"/>
  <c r="L44" i="17"/>
  <c r="M44" i="17"/>
  <c r="B45" i="17"/>
  <c r="E45" i="17"/>
  <c r="F45" i="17"/>
  <c r="G45" i="17"/>
  <c r="H45" i="17"/>
  <c r="J45" i="17"/>
  <c r="K45" i="17"/>
  <c r="L45" i="17"/>
  <c r="M45" i="17"/>
  <c r="B46" i="17"/>
  <c r="E46" i="17"/>
  <c r="F46" i="17"/>
  <c r="J46" i="17"/>
  <c r="K46" i="17"/>
  <c r="L46" i="17"/>
  <c r="B47" i="17"/>
  <c r="E47" i="17"/>
  <c r="F47" i="17"/>
  <c r="J47" i="17"/>
  <c r="K47" i="17"/>
  <c r="M47" i="17" s="1"/>
  <c r="L47" i="17"/>
  <c r="B48" i="17"/>
  <c r="C1688" i="15" s="1"/>
  <c r="E48" i="17"/>
  <c r="G48" i="17" s="1"/>
  <c r="F48" i="17"/>
  <c r="H48" i="17"/>
  <c r="J48" i="17"/>
  <c r="K48" i="17"/>
  <c r="L48" i="17"/>
  <c r="M48" i="17"/>
  <c r="B49" i="17"/>
  <c r="E49" i="17"/>
  <c r="F49" i="17"/>
  <c r="G49" i="17"/>
  <c r="H49" i="17"/>
  <c r="J49" i="17"/>
  <c r="K49" i="17"/>
  <c r="L49" i="17"/>
  <c r="M49" i="17"/>
  <c r="B50" i="17"/>
  <c r="E50" i="17"/>
  <c r="F50" i="17"/>
  <c r="J50" i="17"/>
  <c r="K50" i="17"/>
  <c r="M50" i="17" s="1"/>
  <c r="L50" i="17"/>
  <c r="B51" i="17"/>
  <c r="E51" i="17"/>
  <c r="F51" i="17"/>
  <c r="J51" i="17"/>
  <c r="K51" i="17"/>
  <c r="M51" i="17" s="1"/>
  <c r="L51" i="17"/>
  <c r="B52" i="17"/>
  <c r="E52" i="17"/>
  <c r="G52" i="17" s="1"/>
  <c r="F52" i="17"/>
  <c r="H52" i="17"/>
  <c r="J52" i="17"/>
  <c r="K52" i="17"/>
  <c r="L52" i="17"/>
  <c r="M52" i="17"/>
  <c r="L1920" i="15" s="1"/>
  <c r="B53" i="17"/>
  <c r="E53" i="17"/>
  <c r="F53" i="17"/>
  <c r="G53" i="17"/>
  <c r="H1903" i="15" s="1"/>
  <c r="H53" i="17"/>
  <c r="J53" i="17"/>
  <c r="K53" i="17"/>
  <c r="L53" i="17"/>
  <c r="K1903" i="15" s="1"/>
  <c r="M53" i="17"/>
  <c r="B54" i="17"/>
  <c r="E54" i="17"/>
  <c r="F54" i="17"/>
  <c r="J54" i="17"/>
  <c r="K54" i="17"/>
  <c r="M54" i="17" s="1"/>
  <c r="L54" i="17"/>
  <c r="B55" i="17"/>
  <c r="E55" i="17"/>
  <c r="F55" i="17"/>
  <c r="J55" i="17"/>
  <c r="K55" i="17"/>
  <c r="M55" i="17" s="1"/>
  <c r="L2000" i="15" s="1"/>
  <c r="L55" i="17"/>
  <c r="B56" i="17"/>
  <c r="E56" i="17"/>
  <c r="G56" i="17" s="1"/>
  <c r="F56" i="17"/>
  <c r="H56" i="17"/>
  <c r="J56" i="17"/>
  <c r="K56" i="17"/>
  <c r="L56" i="17"/>
  <c r="M56" i="17"/>
  <c r="B57" i="17"/>
  <c r="E57" i="17"/>
  <c r="F57" i="17"/>
  <c r="G57" i="17"/>
  <c r="H57" i="17"/>
  <c r="J57" i="17"/>
  <c r="K57" i="17"/>
  <c r="L57" i="17"/>
  <c r="M57" i="17"/>
  <c r="B58" i="17"/>
  <c r="E58" i="17"/>
  <c r="F58" i="17"/>
  <c r="J58" i="17"/>
  <c r="K58" i="17"/>
  <c r="M58" i="17" s="1"/>
  <c r="L58" i="17"/>
  <c r="B59" i="17"/>
  <c r="E59" i="17"/>
  <c r="F59" i="17"/>
  <c r="J59" i="17"/>
  <c r="K59" i="17"/>
  <c r="M59" i="17" s="1"/>
  <c r="L59" i="17"/>
  <c r="B60" i="17"/>
  <c r="E60" i="17"/>
  <c r="G60" i="17" s="1"/>
  <c r="F60" i="17"/>
  <c r="H60" i="17"/>
  <c r="J60" i="17"/>
  <c r="K60" i="17"/>
  <c r="L60" i="17"/>
  <c r="M60" i="17"/>
  <c r="B61" i="17"/>
  <c r="E61" i="17"/>
  <c r="F61" i="17"/>
  <c r="G61" i="17"/>
  <c r="H61" i="17"/>
  <c r="J61" i="17"/>
  <c r="K61" i="17"/>
  <c r="L61" i="17"/>
  <c r="M61" i="17"/>
  <c r="B62" i="17"/>
  <c r="E62" i="17"/>
  <c r="F62" i="17"/>
  <c r="J62" i="17"/>
  <c r="K62" i="17"/>
  <c r="L62" i="17"/>
  <c r="B63" i="17"/>
  <c r="E63" i="17"/>
  <c r="F63" i="17"/>
  <c r="J63" i="17"/>
  <c r="K63" i="17"/>
  <c r="M63" i="17" s="1"/>
  <c r="L63" i="17"/>
  <c r="B64" i="17"/>
  <c r="C2008" i="15" s="1"/>
  <c r="E64" i="17"/>
  <c r="G64" i="17" s="1"/>
  <c r="F64" i="17"/>
  <c r="H64" i="17"/>
  <c r="J64" i="17"/>
  <c r="K64" i="17"/>
  <c r="L64" i="17"/>
  <c r="M64" i="17"/>
  <c r="B65" i="17"/>
  <c r="E65" i="17"/>
  <c r="F65" i="17"/>
  <c r="G65" i="17"/>
  <c r="H65" i="17"/>
  <c r="J65" i="17"/>
  <c r="K65" i="17"/>
  <c r="L65" i="17"/>
  <c r="M65" i="17"/>
  <c r="B66" i="17"/>
  <c r="E66" i="17"/>
  <c r="F66" i="17"/>
  <c r="J66" i="17"/>
  <c r="K66" i="17"/>
  <c r="M66" i="17" s="1"/>
  <c r="L66" i="17"/>
  <c r="B67" i="17"/>
  <c r="E67" i="17"/>
  <c r="F67" i="17"/>
  <c r="J67" i="17"/>
  <c r="K67" i="17"/>
  <c r="M67" i="17" s="1"/>
  <c r="L67" i="17"/>
  <c r="B68" i="17"/>
  <c r="E68" i="17"/>
  <c r="G68" i="17" s="1"/>
  <c r="F68" i="17"/>
  <c r="H68" i="17"/>
  <c r="J68" i="17"/>
  <c r="K68" i="17"/>
  <c r="L68" i="17"/>
  <c r="M68" i="17"/>
  <c r="L2135" i="15" s="1"/>
  <c r="B69" i="17"/>
  <c r="E69" i="17"/>
  <c r="F69" i="17"/>
  <c r="G69" i="17"/>
  <c r="H2123" i="15" s="1"/>
  <c r="H69" i="17"/>
  <c r="J69" i="17"/>
  <c r="K69" i="17"/>
  <c r="L69" i="17"/>
  <c r="K2123" i="15" s="1"/>
  <c r="M69" i="17"/>
  <c r="B70" i="17"/>
  <c r="E70" i="17"/>
  <c r="F70" i="17"/>
  <c r="J70" i="17"/>
  <c r="K70" i="17"/>
  <c r="M70" i="17" s="1"/>
  <c r="L70" i="17"/>
  <c r="B71" i="17"/>
  <c r="E71" i="17"/>
  <c r="F71" i="17"/>
  <c r="J71" i="17"/>
  <c r="K71" i="17"/>
  <c r="M71" i="17" s="1"/>
  <c r="L2101" i="15" s="1"/>
  <c r="L71" i="17"/>
  <c r="B72" i="17"/>
  <c r="E72" i="17"/>
  <c r="G72" i="17" s="1"/>
  <c r="F72" i="17"/>
  <c r="H72" i="17"/>
  <c r="J72" i="17"/>
  <c r="K72" i="17"/>
  <c r="L72" i="17"/>
  <c r="M72" i="17"/>
  <c r="B73" i="17"/>
  <c r="E73" i="17"/>
  <c r="F73" i="17"/>
  <c r="G73" i="17"/>
  <c r="H73" i="17"/>
  <c r="J73" i="17"/>
  <c r="K73" i="17"/>
  <c r="L73" i="17"/>
  <c r="M73" i="17"/>
  <c r="B74" i="17"/>
  <c r="E74" i="17"/>
  <c r="F74" i="17"/>
  <c r="H74" i="17" s="1"/>
  <c r="G74" i="17"/>
  <c r="J74" i="17"/>
  <c r="K74" i="17"/>
  <c r="L74" i="17"/>
  <c r="B75" i="17"/>
  <c r="E75" i="17"/>
  <c r="F75" i="17"/>
  <c r="F2212" i="15" s="1"/>
  <c r="J75" i="17"/>
  <c r="K75" i="17"/>
  <c r="M75" i="17" s="1"/>
  <c r="L75" i="17"/>
  <c r="B76" i="17"/>
  <c r="C2204" i="15" s="1"/>
  <c r="E76" i="17"/>
  <c r="G76" i="17" s="1"/>
  <c r="F76" i="17"/>
  <c r="J76" i="17"/>
  <c r="K76" i="17"/>
  <c r="L76" i="17"/>
  <c r="M76" i="17"/>
  <c r="B77" i="17"/>
  <c r="E77" i="17"/>
  <c r="F77" i="17"/>
  <c r="G77" i="17"/>
  <c r="H77" i="17"/>
  <c r="J77" i="17"/>
  <c r="K77" i="17"/>
  <c r="L77" i="17"/>
  <c r="M77" i="17"/>
  <c r="B78" i="17"/>
  <c r="E78" i="17"/>
  <c r="F78" i="17"/>
  <c r="H78" i="17" s="1"/>
  <c r="G78" i="17"/>
  <c r="J78" i="17"/>
  <c r="K78" i="17"/>
  <c r="M78" i="17" s="1"/>
  <c r="L78" i="17"/>
  <c r="B79" i="17"/>
  <c r="E79" i="17"/>
  <c r="F79" i="17"/>
  <c r="J79" i="17"/>
  <c r="K79" i="17"/>
  <c r="M79" i="17" s="1"/>
  <c r="L79" i="17"/>
  <c r="B80" i="17"/>
  <c r="E80" i="17"/>
  <c r="G80" i="17" s="1"/>
  <c r="F80" i="17"/>
  <c r="H80" i="17"/>
  <c r="J80" i="17"/>
  <c r="K80" i="17"/>
  <c r="L80" i="17"/>
  <c r="M80" i="17"/>
  <c r="B81" i="17"/>
  <c r="E81" i="17"/>
  <c r="F81" i="17"/>
  <c r="G81" i="17"/>
  <c r="H81" i="17"/>
  <c r="J81" i="17"/>
  <c r="K81" i="17"/>
  <c r="L81" i="17"/>
  <c r="M81" i="17"/>
  <c r="B82" i="17"/>
  <c r="E82" i="17"/>
  <c r="F82" i="17"/>
  <c r="H82" i="17" s="1"/>
  <c r="G82" i="17"/>
  <c r="J82" i="17"/>
  <c r="K82" i="17"/>
  <c r="M82" i="17" s="1"/>
  <c r="L82" i="17"/>
  <c r="B83" i="17"/>
  <c r="E83" i="17"/>
  <c r="F83" i="17"/>
  <c r="J83" i="17"/>
  <c r="K83" i="17"/>
  <c r="M83" i="17" s="1"/>
  <c r="L83" i="17"/>
  <c r="B84" i="17"/>
  <c r="E84" i="17"/>
  <c r="G84" i="17" s="1"/>
  <c r="F84" i="17"/>
  <c r="J84" i="17"/>
  <c r="K84" i="17"/>
  <c r="L84" i="17"/>
  <c r="M84" i="17"/>
  <c r="B85" i="17"/>
  <c r="E85" i="17"/>
  <c r="F85" i="17"/>
  <c r="G85" i="17"/>
  <c r="H85" i="17"/>
  <c r="J85" i="17"/>
  <c r="K85" i="17"/>
  <c r="L85" i="17"/>
  <c r="M85" i="17"/>
  <c r="B86" i="17"/>
  <c r="E86" i="17"/>
  <c r="F86" i="17"/>
  <c r="H86" i="17" s="1"/>
  <c r="G86" i="17"/>
  <c r="J86" i="17"/>
  <c r="K86" i="17"/>
  <c r="M86" i="17" s="1"/>
  <c r="L86" i="17"/>
  <c r="B87" i="17"/>
  <c r="E87" i="17"/>
  <c r="F87" i="17"/>
  <c r="J87" i="17"/>
  <c r="K87" i="17"/>
  <c r="M87" i="17" s="1"/>
  <c r="L87" i="17"/>
  <c r="B88" i="17"/>
  <c r="E88" i="17"/>
  <c r="G88" i="17" s="1"/>
  <c r="F88" i="17"/>
  <c r="H88" i="17"/>
  <c r="J88" i="17"/>
  <c r="K88" i="17"/>
  <c r="L88" i="17"/>
  <c r="M88" i="17"/>
  <c r="B89" i="17"/>
  <c r="E89" i="17"/>
  <c r="F89" i="17"/>
  <c r="G89" i="17"/>
  <c r="H89" i="17"/>
  <c r="J89" i="17"/>
  <c r="K89" i="17"/>
  <c r="L89" i="17"/>
  <c r="M89" i="17"/>
  <c r="B90" i="17"/>
  <c r="E90" i="17"/>
  <c r="F90" i="17"/>
  <c r="H90" i="17" s="1"/>
  <c r="G90" i="17"/>
  <c r="J90" i="17"/>
  <c r="K90" i="17"/>
  <c r="M90" i="17" s="1"/>
  <c r="L90" i="17"/>
  <c r="B91" i="17"/>
  <c r="E91" i="17"/>
  <c r="F91" i="17"/>
  <c r="J91" i="17"/>
  <c r="K91" i="17"/>
  <c r="M91" i="17" s="1"/>
  <c r="L91" i="17"/>
  <c r="B92" i="17"/>
  <c r="E92" i="17"/>
  <c r="G92" i="17" s="1"/>
  <c r="F92" i="17"/>
  <c r="J92" i="17"/>
  <c r="K92" i="17"/>
  <c r="L92" i="17"/>
  <c r="M92" i="17"/>
  <c r="B93" i="17"/>
  <c r="E93" i="17"/>
  <c r="F93" i="17"/>
  <c r="G93" i="17"/>
  <c r="H93" i="17"/>
  <c r="J93" i="17"/>
  <c r="K93" i="17"/>
  <c r="L93" i="17"/>
  <c r="M93" i="17"/>
  <c r="B94" i="17"/>
  <c r="E94" i="17"/>
  <c r="F94" i="17"/>
  <c r="H94" i="17" s="1"/>
  <c r="G94" i="17"/>
  <c r="J94" i="17"/>
  <c r="K94" i="17"/>
  <c r="M94" i="17" s="1"/>
  <c r="L94" i="17"/>
  <c r="B95" i="17"/>
  <c r="E95" i="17"/>
  <c r="F95" i="17"/>
  <c r="J95" i="17"/>
  <c r="K95" i="17"/>
  <c r="M95" i="17" s="1"/>
  <c r="L95" i="17"/>
  <c r="B96" i="17"/>
  <c r="E96" i="17"/>
  <c r="G96" i="17" s="1"/>
  <c r="F96" i="17"/>
  <c r="H96" i="17"/>
  <c r="J96" i="17"/>
  <c r="K96" i="17"/>
  <c r="L96" i="17"/>
  <c r="M96" i="17"/>
  <c r="B97" i="17"/>
  <c r="E97" i="17"/>
  <c r="F97" i="17"/>
  <c r="G97" i="17"/>
  <c r="H97" i="17"/>
  <c r="J97" i="17"/>
  <c r="K97" i="17"/>
  <c r="L97" i="17"/>
  <c r="M97" i="17"/>
  <c r="B98" i="17"/>
  <c r="E98" i="17"/>
  <c r="F98" i="17"/>
  <c r="H98" i="17" s="1"/>
  <c r="G98" i="17"/>
  <c r="J98" i="17"/>
  <c r="K98" i="17"/>
  <c r="M98" i="17" s="1"/>
  <c r="L98" i="17"/>
  <c r="B99" i="17"/>
  <c r="E99" i="17"/>
  <c r="F99" i="17"/>
  <c r="J99" i="17"/>
  <c r="K99" i="17"/>
  <c r="M99" i="17" s="1"/>
  <c r="L99" i="17"/>
  <c r="B100" i="17"/>
  <c r="E100" i="17"/>
  <c r="G100" i="17" s="1"/>
  <c r="F100" i="17"/>
  <c r="J100" i="17"/>
  <c r="K100" i="17"/>
  <c r="L100" i="17"/>
  <c r="M100" i="17"/>
  <c r="B101" i="17"/>
  <c r="C2292" i="15" s="1"/>
  <c r="E101" i="17"/>
  <c r="F101" i="17"/>
  <c r="G101" i="17"/>
  <c r="H101" i="17"/>
  <c r="I2292" i="15" s="1"/>
  <c r="J101" i="17"/>
  <c r="K101" i="17"/>
  <c r="L101" i="17"/>
  <c r="M101" i="17"/>
  <c r="L2292" i="15" s="1"/>
  <c r="B102" i="17"/>
  <c r="E102" i="17"/>
  <c r="F102" i="17"/>
  <c r="H102" i="17" s="1"/>
  <c r="G102" i="17"/>
  <c r="J102" i="17"/>
  <c r="K102" i="17"/>
  <c r="M102" i="17" s="1"/>
  <c r="L102" i="17"/>
  <c r="B103" i="17"/>
  <c r="E103" i="17"/>
  <c r="F103" i="17"/>
  <c r="J103" i="17"/>
  <c r="K103" i="17"/>
  <c r="L103" i="17"/>
  <c r="B104" i="17"/>
  <c r="E104" i="17"/>
  <c r="G104" i="17" s="1"/>
  <c r="F104" i="17"/>
  <c r="H104" i="17"/>
  <c r="J104" i="17"/>
  <c r="K104" i="17"/>
  <c r="L104" i="17"/>
  <c r="M104" i="17"/>
  <c r="B105" i="17"/>
  <c r="E105" i="17"/>
  <c r="F105" i="17"/>
  <c r="G105" i="17"/>
  <c r="H105" i="17"/>
  <c r="J105" i="17"/>
  <c r="K105" i="17"/>
  <c r="L105" i="17"/>
  <c r="M105" i="17"/>
  <c r="B106" i="17"/>
  <c r="E106" i="17"/>
  <c r="F106" i="17"/>
  <c r="H106" i="17" s="1"/>
  <c r="G106" i="17"/>
  <c r="J106" i="17"/>
  <c r="K106" i="17"/>
  <c r="L106" i="17"/>
  <c r="B107" i="17"/>
  <c r="E107" i="17"/>
  <c r="F107" i="17"/>
  <c r="F2389" i="15" s="1"/>
  <c r="J107" i="17"/>
  <c r="K107" i="17"/>
  <c r="M107" i="17" s="1"/>
  <c r="L107" i="17"/>
  <c r="B108" i="17"/>
  <c r="C2375" i="15" s="1"/>
  <c r="E108" i="17"/>
  <c r="G108" i="17" s="1"/>
  <c r="F108" i="17"/>
  <c r="J108" i="17"/>
  <c r="K108" i="17"/>
  <c r="L108" i="17"/>
  <c r="M108" i="17"/>
  <c r="B109" i="17"/>
  <c r="E109" i="17"/>
  <c r="F109" i="17"/>
  <c r="G109" i="17"/>
  <c r="H109" i="17"/>
  <c r="J109" i="17"/>
  <c r="K109" i="17"/>
  <c r="L109" i="17"/>
  <c r="M109" i="17"/>
  <c r="B110" i="17"/>
  <c r="E110" i="17"/>
  <c r="F110" i="17"/>
  <c r="H110" i="17" s="1"/>
  <c r="G110" i="17"/>
  <c r="J110" i="17"/>
  <c r="K110" i="17"/>
  <c r="M110" i="17" s="1"/>
  <c r="L110" i="17"/>
  <c r="B111" i="17"/>
  <c r="E111" i="17"/>
  <c r="F111" i="17"/>
  <c r="J111" i="17"/>
  <c r="K111" i="17"/>
  <c r="M111" i="17" s="1"/>
  <c r="L111" i="17"/>
  <c r="B112" i="17"/>
  <c r="E112" i="17"/>
  <c r="G112" i="17" s="1"/>
  <c r="F112" i="17"/>
  <c r="H112" i="17"/>
  <c r="J112" i="17"/>
  <c r="K112" i="17"/>
  <c r="L112" i="17"/>
  <c r="M112" i="17"/>
  <c r="B113" i="17"/>
  <c r="E113" i="17"/>
  <c r="F113" i="17"/>
  <c r="G113" i="17"/>
  <c r="H113" i="17"/>
  <c r="J113" i="17"/>
  <c r="K113" i="17"/>
  <c r="L113" i="17"/>
  <c r="M113" i="17"/>
  <c r="B114" i="17"/>
  <c r="E114" i="17"/>
  <c r="F114" i="17"/>
  <c r="H114" i="17" s="1"/>
  <c r="G114" i="17"/>
  <c r="J114" i="17"/>
  <c r="K114" i="17"/>
  <c r="M114" i="17" s="1"/>
  <c r="L114" i="17"/>
  <c r="B115" i="17"/>
  <c r="E115" i="17"/>
  <c r="F115" i="17"/>
  <c r="J115" i="17"/>
  <c r="K115" i="17"/>
  <c r="M115" i="17" s="1"/>
  <c r="L115" i="17"/>
  <c r="B116" i="17"/>
  <c r="E116" i="17"/>
  <c r="G116" i="17" s="1"/>
  <c r="F116" i="17"/>
  <c r="J116" i="17"/>
  <c r="K116" i="17"/>
  <c r="L116" i="17"/>
  <c r="M116" i="17"/>
  <c r="B117" i="17"/>
  <c r="E117" i="17"/>
  <c r="F117" i="17"/>
  <c r="G117" i="17"/>
  <c r="H117" i="17"/>
  <c r="J117" i="17"/>
  <c r="K117" i="17"/>
  <c r="L117" i="17"/>
  <c r="M117" i="17"/>
  <c r="B118" i="17"/>
  <c r="E118" i="17"/>
  <c r="F118" i="17"/>
  <c r="H118" i="17" s="1"/>
  <c r="G118" i="17"/>
  <c r="J118" i="17"/>
  <c r="K118" i="17"/>
  <c r="M118" i="17" s="1"/>
  <c r="L118" i="17"/>
  <c r="B119" i="17"/>
  <c r="E119" i="17"/>
  <c r="F119" i="17"/>
  <c r="J119" i="17"/>
  <c r="K119" i="17"/>
  <c r="M119" i="17" s="1"/>
  <c r="L119" i="17"/>
  <c r="B120" i="17"/>
  <c r="E120" i="17"/>
  <c r="G120" i="17" s="1"/>
  <c r="F120" i="17"/>
  <c r="H120" i="17"/>
  <c r="J120" i="17"/>
  <c r="K120" i="17"/>
  <c r="L120" i="17"/>
  <c r="M120" i="17"/>
  <c r="B121" i="17"/>
  <c r="E121" i="17"/>
  <c r="F121" i="17"/>
  <c r="G121" i="17"/>
  <c r="H121" i="17"/>
  <c r="J121" i="17"/>
  <c r="K121" i="17"/>
  <c r="L121" i="17"/>
  <c r="M121" i="17"/>
  <c r="B122" i="17"/>
  <c r="E122" i="17"/>
  <c r="F122" i="17"/>
  <c r="H122" i="17" s="1"/>
  <c r="G122" i="17"/>
  <c r="J122" i="17"/>
  <c r="K122" i="17"/>
  <c r="M122" i="17" s="1"/>
  <c r="L122" i="17"/>
  <c r="B123" i="17"/>
  <c r="E123" i="17"/>
  <c r="F123" i="17"/>
  <c r="J123" i="17"/>
  <c r="K123" i="17"/>
  <c r="M123" i="17" s="1"/>
  <c r="L123" i="17"/>
  <c r="B124" i="17"/>
  <c r="E124" i="17"/>
  <c r="G124" i="17" s="1"/>
  <c r="F124" i="17"/>
  <c r="J124" i="17"/>
  <c r="K124" i="17"/>
  <c r="L124" i="17"/>
  <c r="M124" i="17"/>
  <c r="B125" i="17"/>
  <c r="E125" i="17"/>
  <c r="F125" i="17"/>
  <c r="G125" i="17"/>
  <c r="H125" i="17"/>
  <c r="J125" i="17"/>
  <c r="K125" i="17"/>
  <c r="L125" i="17"/>
  <c r="M125" i="17"/>
  <c r="B126" i="17"/>
  <c r="E126" i="17"/>
  <c r="F126" i="17"/>
  <c r="H126" i="17" s="1"/>
  <c r="G126" i="17"/>
  <c r="J126" i="17"/>
  <c r="K126" i="17"/>
  <c r="M126" i="17" s="1"/>
  <c r="L126" i="17"/>
  <c r="B127" i="17"/>
  <c r="E127" i="17"/>
  <c r="F127" i="17"/>
  <c r="J127" i="17"/>
  <c r="K127" i="17"/>
  <c r="M127" i="17" s="1"/>
  <c r="L127" i="17"/>
  <c r="B128" i="17"/>
  <c r="E128" i="17"/>
  <c r="G128" i="17" s="1"/>
  <c r="F128" i="17"/>
  <c r="H128" i="17"/>
  <c r="J128" i="17"/>
  <c r="K128" i="17"/>
  <c r="L128" i="17"/>
  <c r="M128" i="17"/>
  <c r="B129" i="17"/>
  <c r="E129" i="17"/>
  <c r="F129" i="17"/>
  <c r="G129" i="17"/>
  <c r="H129" i="17"/>
  <c r="J129" i="17"/>
  <c r="K129" i="17"/>
  <c r="L129" i="17"/>
  <c r="M129" i="17"/>
  <c r="B130" i="17"/>
  <c r="E130" i="17"/>
  <c r="F130" i="17"/>
  <c r="H130" i="17" s="1"/>
  <c r="G130" i="17"/>
  <c r="J130" i="17"/>
  <c r="K130" i="17"/>
  <c r="M130" i="17" s="1"/>
  <c r="L130" i="17"/>
  <c r="B131" i="17"/>
  <c r="E131" i="17"/>
  <c r="F131" i="17"/>
  <c r="J131" i="17"/>
  <c r="K131" i="17"/>
  <c r="M131" i="17" s="1"/>
  <c r="L131" i="17"/>
  <c r="B132" i="17"/>
  <c r="E132" i="17"/>
  <c r="G132" i="17" s="1"/>
  <c r="F132" i="17"/>
  <c r="J132" i="17"/>
  <c r="K132" i="17"/>
  <c r="L132" i="17"/>
  <c r="M132" i="17"/>
  <c r="B133" i="17"/>
  <c r="C2586" i="15" s="1"/>
  <c r="E133" i="17"/>
  <c r="F133" i="17"/>
  <c r="G133" i="17"/>
  <c r="H133" i="17"/>
  <c r="I2586" i="15" s="1"/>
  <c r="J133" i="17"/>
  <c r="K133" i="17"/>
  <c r="L133" i="17"/>
  <c r="M133" i="17"/>
  <c r="L2586" i="15" s="1"/>
  <c r="B134" i="17"/>
  <c r="E134" i="17"/>
  <c r="F134" i="17"/>
  <c r="H134" i="17" s="1"/>
  <c r="G134" i="17"/>
  <c r="H2581" i="15" s="1"/>
  <c r="J134" i="17"/>
  <c r="K134" i="17"/>
  <c r="M134" i="17" s="1"/>
  <c r="L134" i="17"/>
  <c r="B135" i="17"/>
  <c r="E135" i="17"/>
  <c r="F135" i="17"/>
  <c r="J135" i="17"/>
  <c r="K135" i="17"/>
  <c r="M135" i="17" s="1"/>
  <c r="L2577" i="15" s="1"/>
  <c r="L135" i="17"/>
  <c r="B136" i="17"/>
  <c r="E136" i="17"/>
  <c r="G136" i="17" s="1"/>
  <c r="F136" i="17"/>
  <c r="H136" i="17"/>
  <c r="J136" i="17"/>
  <c r="K136" i="17"/>
  <c r="L136" i="17"/>
  <c r="M136" i="17"/>
  <c r="B137" i="17"/>
  <c r="E137" i="17"/>
  <c r="F137" i="17"/>
  <c r="G137" i="17"/>
  <c r="H137" i="17"/>
  <c r="J137" i="17"/>
  <c r="K137" i="17"/>
  <c r="L137" i="17"/>
  <c r="M137" i="17"/>
  <c r="B138" i="17"/>
  <c r="E138" i="17"/>
  <c r="F138" i="17"/>
  <c r="H138" i="17" s="1"/>
  <c r="G138" i="17"/>
  <c r="J138" i="17"/>
  <c r="K138" i="17"/>
  <c r="L138" i="17"/>
  <c r="B139" i="17"/>
  <c r="E139" i="17"/>
  <c r="F139" i="17"/>
  <c r="F2530" i="15" s="1"/>
  <c r="J139" i="17"/>
  <c r="K139" i="17"/>
  <c r="M139" i="17" s="1"/>
  <c r="L139" i="17"/>
  <c r="B140" i="17"/>
  <c r="C2515" i="15" s="1"/>
  <c r="E140" i="17"/>
  <c r="G140" i="17" s="1"/>
  <c r="F140" i="17"/>
  <c r="J140" i="17"/>
  <c r="K140" i="17"/>
  <c r="L140" i="17"/>
  <c r="M140" i="17"/>
  <c r="B141" i="17"/>
  <c r="E141" i="17"/>
  <c r="F141" i="17"/>
  <c r="G141" i="17"/>
  <c r="H141" i="17"/>
  <c r="J141" i="17"/>
  <c r="K141" i="17"/>
  <c r="L141" i="17"/>
  <c r="M141" i="17"/>
  <c r="B142" i="17"/>
  <c r="E142" i="17"/>
  <c r="F142" i="17"/>
  <c r="H142" i="17" s="1"/>
  <c r="G142" i="17"/>
  <c r="J142" i="17"/>
  <c r="K142" i="17"/>
  <c r="M142" i="17" s="1"/>
  <c r="L142" i="17"/>
  <c r="B143" i="17"/>
  <c r="E143" i="17"/>
  <c r="F143" i="17"/>
  <c r="J143" i="17"/>
  <c r="K143" i="17"/>
  <c r="M143" i="17" s="1"/>
  <c r="L143" i="17"/>
  <c r="B144" i="17"/>
  <c r="E144" i="17"/>
  <c r="G144" i="17" s="1"/>
  <c r="F144" i="17"/>
  <c r="H144" i="17"/>
  <c r="J144" i="17"/>
  <c r="K144" i="17"/>
  <c r="L144" i="17"/>
  <c r="M144" i="17"/>
  <c r="B145" i="17"/>
  <c r="E145" i="17"/>
  <c r="F145" i="17"/>
  <c r="G145" i="17"/>
  <c r="H145" i="17"/>
  <c r="J145" i="17"/>
  <c r="K145" i="17"/>
  <c r="L145" i="17"/>
  <c r="M145" i="17"/>
  <c r="B146" i="17"/>
  <c r="E146" i="17"/>
  <c r="F146" i="17"/>
  <c r="H146" i="17" s="1"/>
  <c r="G146" i="17"/>
  <c r="J146" i="17"/>
  <c r="K146" i="17"/>
  <c r="M146" i="17" s="1"/>
  <c r="L146" i="17"/>
  <c r="B147" i="17"/>
  <c r="E147" i="17"/>
  <c r="F147" i="17"/>
  <c r="J147" i="17"/>
  <c r="K147" i="17"/>
  <c r="M147" i="17" s="1"/>
  <c r="L147" i="17"/>
  <c r="B148" i="17"/>
  <c r="E148" i="17"/>
  <c r="G148" i="17" s="1"/>
  <c r="F148" i="17"/>
  <c r="J148" i="17"/>
  <c r="K148" i="17"/>
  <c r="L148" i="17"/>
  <c r="M148" i="17"/>
  <c r="B149" i="17"/>
  <c r="E149" i="17"/>
  <c r="F149" i="17"/>
  <c r="G149" i="17"/>
  <c r="H149" i="17"/>
  <c r="J149" i="17"/>
  <c r="K149" i="17"/>
  <c r="L149" i="17"/>
  <c r="M149" i="17"/>
  <c r="B150" i="17"/>
  <c r="E150" i="17"/>
  <c r="F150" i="17"/>
  <c r="H150" i="17" s="1"/>
  <c r="G150" i="17"/>
  <c r="J150" i="17"/>
  <c r="K150" i="17"/>
  <c r="M150" i="17" s="1"/>
  <c r="L150" i="17"/>
  <c r="B151" i="17"/>
  <c r="E151" i="17"/>
  <c r="F151" i="17"/>
  <c r="J151" i="17"/>
  <c r="K151" i="17"/>
  <c r="M151" i="17" s="1"/>
  <c r="L151" i="17"/>
  <c r="B152" i="17"/>
  <c r="E152" i="17"/>
  <c r="G152" i="17" s="1"/>
  <c r="F152" i="17"/>
  <c r="H152" i="17"/>
  <c r="J152" i="17"/>
  <c r="K152" i="17"/>
  <c r="L152" i="17"/>
  <c r="M152" i="17"/>
  <c r="B153" i="17"/>
  <c r="E153" i="17"/>
  <c r="F153" i="17"/>
  <c r="G153" i="17"/>
  <c r="H153" i="17"/>
  <c r="J153" i="17"/>
  <c r="K153" i="17"/>
  <c r="L153" i="17"/>
  <c r="M153" i="17"/>
  <c r="B154" i="17"/>
  <c r="E154" i="17"/>
  <c r="F154" i="17"/>
  <c r="H154" i="17" s="1"/>
  <c r="G154" i="17"/>
  <c r="J154" i="17"/>
  <c r="K154" i="17"/>
  <c r="M154" i="17" s="1"/>
  <c r="L154" i="17"/>
  <c r="B155" i="17"/>
  <c r="E155" i="17"/>
  <c r="F155" i="17"/>
  <c r="J155" i="17"/>
  <c r="K155" i="17"/>
  <c r="M155" i="17" s="1"/>
  <c r="L155" i="17"/>
  <c r="B156" i="17"/>
  <c r="E156" i="17"/>
  <c r="G156" i="17" s="1"/>
  <c r="F156" i="17"/>
  <c r="J156" i="17"/>
  <c r="K156" i="17"/>
  <c r="L156" i="17"/>
  <c r="M156" i="17"/>
  <c r="B157" i="17"/>
  <c r="E157" i="17"/>
  <c r="F157" i="17"/>
  <c r="G157" i="17"/>
  <c r="H157" i="17"/>
  <c r="J157" i="17"/>
  <c r="K157" i="17"/>
  <c r="L157" i="17"/>
  <c r="M157" i="17"/>
  <c r="B158" i="17"/>
  <c r="E158" i="17"/>
  <c r="F158" i="17"/>
  <c r="H158" i="17" s="1"/>
  <c r="G158" i="17"/>
  <c r="J158" i="17"/>
  <c r="K158" i="17"/>
  <c r="M158" i="17" s="1"/>
  <c r="L158" i="17"/>
  <c r="B159" i="17"/>
  <c r="E159" i="17"/>
  <c r="F159" i="17"/>
  <c r="J159" i="17"/>
  <c r="K159" i="17"/>
  <c r="M159" i="17" s="1"/>
  <c r="L159" i="17"/>
  <c r="B160" i="17"/>
  <c r="E160" i="17"/>
  <c r="G160" i="17" s="1"/>
  <c r="F160" i="17"/>
  <c r="H160" i="17"/>
  <c r="J160" i="17"/>
  <c r="K160" i="17"/>
  <c r="L160" i="17"/>
  <c r="M160" i="17"/>
  <c r="B161" i="17"/>
  <c r="E161" i="17"/>
  <c r="F161" i="17"/>
  <c r="G161" i="17"/>
  <c r="H161" i="17"/>
  <c r="J161" i="17"/>
  <c r="K161" i="17"/>
  <c r="L161" i="17"/>
  <c r="M161" i="17"/>
  <c r="B162" i="17"/>
  <c r="E162" i="17"/>
  <c r="F162" i="17"/>
  <c r="H162" i="17" s="1"/>
  <c r="G162" i="17"/>
  <c r="J162" i="17"/>
  <c r="K162" i="17"/>
  <c r="M162" i="17" s="1"/>
  <c r="L162" i="17"/>
  <c r="B163" i="17"/>
  <c r="E163" i="17"/>
  <c r="F163" i="17"/>
  <c r="J163" i="17"/>
  <c r="K163" i="17"/>
  <c r="M163" i="17" s="1"/>
  <c r="L163" i="17"/>
  <c r="B164" i="17"/>
  <c r="E164" i="17"/>
  <c r="G164" i="17" s="1"/>
  <c r="F164" i="17"/>
  <c r="J164" i="17"/>
  <c r="K164" i="17"/>
  <c r="L164" i="17"/>
  <c r="M164" i="17"/>
  <c r="B165" i="17"/>
  <c r="C2688" i="15" s="1"/>
  <c r="E165" i="17"/>
  <c r="F165" i="17"/>
  <c r="G165" i="17"/>
  <c r="H165" i="17"/>
  <c r="I2688" i="15" s="1"/>
  <c r="J165" i="17"/>
  <c r="K165" i="17"/>
  <c r="L165" i="17"/>
  <c r="M165" i="17"/>
  <c r="L2688" i="15" s="1"/>
  <c r="B166" i="17"/>
  <c r="E166" i="17"/>
  <c r="F166" i="17"/>
  <c r="H166" i="17" s="1"/>
  <c r="G166" i="17"/>
  <c r="H2686" i="15" s="1"/>
  <c r="J166" i="17"/>
  <c r="K166" i="17"/>
  <c r="M166" i="17" s="1"/>
  <c r="L166" i="17"/>
  <c r="B167" i="17"/>
  <c r="E167" i="17"/>
  <c r="F167" i="17"/>
  <c r="J167" i="17"/>
  <c r="K167" i="17"/>
  <c r="L167" i="17"/>
  <c r="B168" i="17"/>
  <c r="E168" i="17"/>
  <c r="G168" i="17" s="1"/>
  <c r="F168" i="17"/>
  <c r="H168" i="17"/>
  <c r="J168" i="17"/>
  <c r="K168" i="17"/>
  <c r="L168" i="17"/>
  <c r="M168" i="17"/>
  <c r="B169" i="17"/>
  <c r="E169" i="17"/>
  <c r="F169" i="17"/>
  <c r="G169" i="17"/>
  <c r="H169" i="17"/>
  <c r="J169" i="17"/>
  <c r="K169" i="17"/>
  <c r="L169" i="17"/>
  <c r="M169" i="17"/>
  <c r="B170" i="17"/>
  <c r="E170" i="17"/>
  <c r="F170" i="17"/>
  <c r="H170" i="17" s="1"/>
  <c r="G170" i="17"/>
  <c r="J170" i="17"/>
  <c r="K170" i="17"/>
  <c r="L170" i="17"/>
  <c r="B171" i="17"/>
  <c r="E171" i="17"/>
  <c r="F171" i="17"/>
  <c r="F2676" i="15" s="1"/>
  <c r="J171" i="17"/>
  <c r="K171" i="17"/>
  <c r="M171" i="17" s="1"/>
  <c r="L171" i="17"/>
  <c r="B172" i="17"/>
  <c r="C2674" i="15" s="1"/>
  <c r="E172" i="17"/>
  <c r="G172" i="17" s="1"/>
  <c r="F172" i="17"/>
  <c r="H172" i="17"/>
  <c r="J172" i="17"/>
  <c r="K172" i="17"/>
  <c r="L172" i="17"/>
  <c r="M172" i="17"/>
  <c r="B173" i="17"/>
  <c r="E173" i="17"/>
  <c r="H173" i="17" s="1"/>
  <c r="F173" i="17"/>
  <c r="G173" i="17"/>
  <c r="J173" i="17"/>
  <c r="K173" i="17"/>
  <c r="L173" i="17"/>
  <c r="M173" i="17"/>
  <c r="B174" i="17"/>
  <c r="E174" i="17"/>
  <c r="F174" i="17"/>
  <c r="J174" i="17"/>
  <c r="K174" i="17"/>
  <c r="L174" i="17"/>
  <c r="B175" i="17"/>
  <c r="E175" i="17"/>
  <c r="F175" i="17"/>
  <c r="J175" i="17"/>
  <c r="K175" i="17"/>
  <c r="M175" i="17" s="1"/>
  <c r="L175" i="17"/>
  <c r="B176" i="17"/>
  <c r="C2705" i="15" s="1"/>
  <c r="E176" i="17"/>
  <c r="G176" i="17" s="1"/>
  <c r="F176" i="17"/>
  <c r="H176" i="17"/>
  <c r="J176" i="17"/>
  <c r="K176" i="17"/>
  <c r="L176" i="17"/>
  <c r="M176" i="17"/>
  <c r="B177" i="17"/>
  <c r="E177" i="17"/>
  <c r="H177" i="17" s="1"/>
  <c r="F177" i="17"/>
  <c r="G177" i="17"/>
  <c r="J177" i="17"/>
  <c r="K177" i="17"/>
  <c r="L177" i="17"/>
  <c r="M177" i="17"/>
  <c r="B178" i="17"/>
  <c r="E178" i="17"/>
  <c r="F178" i="17"/>
  <c r="J178" i="17"/>
  <c r="K178" i="17"/>
  <c r="L178" i="17"/>
  <c r="B179" i="17"/>
  <c r="E179" i="17"/>
  <c r="F179" i="17"/>
  <c r="J179" i="17"/>
  <c r="K179" i="17"/>
  <c r="M179" i="17" s="1"/>
  <c r="L179" i="17"/>
  <c r="B180" i="17"/>
  <c r="C2697" i="15" s="1"/>
  <c r="E180" i="17"/>
  <c r="G180" i="17" s="1"/>
  <c r="F180" i="17"/>
  <c r="H180" i="17"/>
  <c r="J180" i="17"/>
  <c r="K180" i="17"/>
  <c r="L180" i="17"/>
  <c r="M180" i="17"/>
  <c r="B181" i="17"/>
  <c r="E181" i="17"/>
  <c r="H181" i="17" s="1"/>
  <c r="F181" i="17"/>
  <c r="G181" i="17"/>
  <c r="J181" i="17"/>
  <c r="K181" i="17"/>
  <c r="L181" i="17"/>
  <c r="M181" i="17"/>
  <c r="B182" i="17"/>
  <c r="E182" i="17"/>
  <c r="F182" i="17"/>
  <c r="J182" i="17"/>
  <c r="K182" i="17"/>
  <c r="L182" i="17"/>
  <c r="B183" i="17"/>
  <c r="E183" i="17"/>
  <c r="F183" i="17"/>
  <c r="J183" i="17"/>
  <c r="K183" i="17"/>
  <c r="M183" i="17" s="1"/>
  <c r="L183" i="17"/>
  <c r="B184" i="17"/>
  <c r="C2721" i="15" s="1"/>
  <c r="E184" i="17"/>
  <c r="G184" i="17" s="1"/>
  <c r="F184" i="17"/>
  <c r="H184" i="17"/>
  <c r="J184" i="17"/>
  <c r="K184" i="17"/>
  <c r="L184" i="17"/>
  <c r="M184" i="17"/>
  <c r="B185" i="17"/>
  <c r="E185" i="17"/>
  <c r="H185" i="17" s="1"/>
  <c r="F185" i="17"/>
  <c r="G185" i="17"/>
  <c r="J185" i="17"/>
  <c r="K185" i="17"/>
  <c r="L185" i="17"/>
  <c r="M185" i="17"/>
  <c r="B186" i="17"/>
  <c r="E186" i="17"/>
  <c r="F186" i="17"/>
  <c r="J186" i="17"/>
  <c r="K186" i="17"/>
  <c r="L186" i="17"/>
  <c r="B187" i="17"/>
  <c r="E187" i="17"/>
  <c r="F187" i="17"/>
  <c r="J187" i="17"/>
  <c r="K187" i="17"/>
  <c r="M187" i="17" s="1"/>
  <c r="L187" i="17"/>
  <c r="B188" i="17"/>
  <c r="C2713" i="15" s="1"/>
  <c r="E188" i="17"/>
  <c r="G188" i="17" s="1"/>
  <c r="F188" i="17"/>
  <c r="H188" i="17"/>
  <c r="J188" i="17"/>
  <c r="K188" i="17"/>
  <c r="L188" i="17"/>
  <c r="M188" i="17"/>
  <c r="B189" i="17"/>
  <c r="E189" i="17"/>
  <c r="H189" i="17" s="1"/>
  <c r="F189" i="17"/>
  <c r="G189" i="17"/>
  <c r="J189" i="17"/>
  <c r="K189" i="17"/>
  <c r="L189" i="17"/>
  <c r="M189" i="17"/>
  <c r="B190" i="17"/>
  <c r="E190" i="17"/>
  <c r="F190" i="17"/>
  <c r="J190" i="17"/>
  <c r="K190" i="17"/>
  <c r="L190" i="17"/>
  <c r="B191" i="17"/>
  <c r="E191" i="17"/>
  <c r="F191" i="17"/>
  <c r="J191" i="17"/>
  <c r="K191" i="17"/>
  <c r="M191" i="17" s="1"/>
  <c r="L191" i="17"/>
  <c r="B192" i="17"/>
  <c r="C2737" i="15" s="1"/>
  <c r="E192" i="17"/>
  <c r="G192" i="17" s="1"/>
  <c r="F192" i="17"/>
  <c r="H192" i="17"/>
  <c r="J192" i="17"/>
  <c r="K192" i="17"/>
  <c r="L192" i="17"/>
  <c r="M192" i="17"/>
  <c r="B193" i="17"/>
  <c r="E193" i="17"/>
  <c r="H193" i="17" s="1"/>
  <c r="F193" i="17"/>
  <c r="G193" i="17"/>
  <c r="J193" i="17"/>
  <c r="K193" i="17"/>
  <c r="L193" i="17"/>
  <c r="M193" i="17"/>
  <c r="B194" i="17"/>
  <c r="E194" i="17"/>
  <c r="F194" i="17"/>
  <c r="J194" i="17"/>
  <c r="K194" i="17"/>
  <c r="L194" i="17"/>
  <c r="B195" i="17"/>
  <c r="E195" i="17"/>
  <c r="F195" i="17"/>
  <c r="J195" i="17"/>
  <c r="K195" i="17"/>
  <c r="M195" i="17" s="1"/>
  <c r="L195" i="17"/>
  <c r="B196" i="17"/>
  <c r="C2729" i="15" s="1"/>
  <c r="E196" i="17"/>
  <c r="G196" i="17" s="1"/>
  <c r="F196" i="17"/>
  <c r="H196" i="17"/>
  <c r="J196" i="17"/>
  <c r="K196" i="17"/>
  <c r="L196" i="17"/>
  <c r="M196" i="17"/>
  <c r="B197" i="17"/>
  <c r="E197" i="17"/>
  <c r="H197" i="17" s="1"/>
  <c r="F197" i="17"/>
  <c r="G197" i="17"/>
  <c r="J197" i="17"/>
  <c r="K197" i="17"/>
  <c r="L197" i="17"/>
  <c r="M197" i="17"/>
  <c r="B198" i="17"/>
  <c r="E198" i="17"/>
  <c r="F198" i="17"/>
  <c r="J198" i="17"/>
  <c r="K198" i="17"/>
  <c r="L198" i="17"/>
  <c r="B199" i="17"/>
  <c r="E199" i="17"/>
  <c r="F199" i="17"/>
  <c r="J199" i="17"/>
  <c r="K199" i="17"/>
  <c r="M199" i="17" s="1"/>
  <c r="L199" i="17"/>
  <c r="B200" i="17"/>
  <c r="C2750" i="15" s="1"/>
  <c r="E200" i="17"/>
  <c r="G200" i="17" s="1"/>
  <c r="F200" i="17"/>
  <c r="H200" i="17"/>
  <c r="J200" i="17"/>
  <c r="K200" i="17"/>
  <c r="L200" i="17"/>
  <c r="M200" i="17"/>
  <c r="B201" i="17"/>
  <c r="E201" i="17"/>
  <c r="H201" i="17" s="1"/>
  <c r="F201" i="17"/>
  <c r="G201" i="17"/>
  <c r="J201" i="17"/>
  <c r="K201" i="17"/>
  <c r="L201" i="17"/>
  <c r="M201" i="17"/>
  <c r="B202" i="17"/>
  <c r="E202" i="17"/>
  <c r="F202" i="17"/>
  <c r="J202" i="17"/>
  <c r="K202" i="17"/>
  <c r="L202" i="17"/>
  <c r="B203" i="17"/>
  <c r="E203" i="17"/>
  <c r="F203" i="17"/>
  <c r="J203" i="17"/>
  <c r="K203" i="17"/>
  <c r="M203" i="17" s="1"/>
  <c r="L203" i="17"/>
  <c r="B204" i="17"/>
  <c r="C2743" i="15" s="1"/>
  <c r="E204" i="17"/>
  <c r="G204" i="17" s="1"/>
  <c r="F204" i="17"/>
  <c r="H204" i="17"/>
  <c r="J204" i="17"/>
  <c r="K204" i="17"/>
  <c r="L204" i="17"/>
  <c r="M204" i="17"/>
  <c r="B205" i="17"/>
  <c r="E205" i="17"/>
  <c r="H205" i="17" s="1"/>
  <c r="F205" i="17"/>
  <c r="G205" i="17"/>
  <c r="J205" i="17"/>
  <c r="K205" i="17"/>
  <c r="L205" i="17"/>
  <c r="M205" i="17"/>
  <c r="B206" i="17"/>
  <c r="E206" i="17"/>
  <c r="F206" i="17"/>
  <c r="J206" i="17"/>
  <c r="K206" i="17"/>
  <c r="L206" i="17"/>
  <c r="B207" i="17"/>
  <c r="E207" i="17"/>
  <c r="F207" i="17"/>
  <c r="J207" i="17"/>
  <c r="K207" i="17"/>
  <c r="M207" i="17" s="1"/>
  <c r="L207" i="17"/>
  <c r="B208" i="17"/>
  <c r="C2760" i="15" s="1"/>
  <c r="E208" i="17"/>
  <c r="G208" i="17" s="1"/>
  <c r="F208" i="17"/>
  <c r="H208" i="17"/>
  <c r="J208" i="17"/>
  <c r="K208" i="17"/>
  <c r="L208" i="17"/>
  <c r="M208" i="17"/>
  <c r="B209" i="17"/>
  <c r="E209" i="17"/>
  <c r="H209" i="17" s="1"/>
  <c r="F209" i="17"/>
  <c r="G209" i="17"/>
  <c r="J209" i="17"/>
  <c r="K209" i="17"/>
  <c r="L209" i="17"/>
  <c r="M209" i="17"/>
  <c r="B210" i="17"/>
  <c r="E210" i="17"/>
  <c r="F210" i="17"/>
  <c r="J210" i="17"/>
  <c r="K210" i="17"/>
  <c r="L210" i="17"/>
  <c r="B211" i="17"/>
  <c r="E211" i="17"/>
  <c r="F211" i="17"/>
  <c r="J211" i="17"/>
  <c r="K211" i="17"/>
  <c r="M211" i="17" s="1"/>
  <c r="L211" i="17"/>
  <c r="B212" i="17"/>
  <c r="C2777" i="15" s="1"/>
  <c r="E212" i="17"/>
  <c r="G212" i="17" s="1"/>
  <c r="F212" i="17"/>
  <c r="H212" i="17"/>
  <c r="J212" i="17"/>
  <c r="K212" i="17"/>
  <c r="L212" i="17"/>
  <c r="M212" i="17"/>
  <c r="B213" i="17"/>
  <c r="E213" i="17"/>
  <c r="H213" i="17" s="1"/>
  <c r="F213" i="17"/>
  <c r="G213" i="17"/>
  <c r="J213" i="17"/>
  <c r="K213" i="17"/>
  <c r="L213" i="17"/>
  <c r="M213" i="17"/>
  <c r="B214" i="17"/>
  <c r="E214" i="17"/>
  <c r="F214" i="17"/>
  <c r="J214" i="17"/>
  <c r="K214" i="17"/>
  <c r="M214" i="17" s="1"/>
  <c r="L2772" i="15" s="1"/>
  <c r="L214" i="17"/>
  <c r="B215" i="17"/>
  <c r="E215" i="17"/>
  <c r="F215" i="17"/>
  <c r="J215" i="17"/>
  <c r="K215" i="17"/>
  <c r="M215" i="17" s="1"/>
  <c r="L215" i="17"/>
  <c r="B216" i="17"/>
  <c r="C2769" i="15" s="1"/>
  <c r="E216" i="17"/>
  <c r="G216" i="17" s="1"/>
  <c r="F216" i="17"/>
  <c r="H216" i="17"/>
  <c r="J216" i="17"/>
  <c r="K216" i="17"/>
  <c r="L216" i="17"/>
  <c r="M216" i="17"/>
  <c r="B217" i="17"/>
  <c r="E217" i="17"/>
  <c r="H217" i="17" s="1"/>
  <c r="F217" i="17"/>
  <c r="G217" i="17"/>
  <c r="J217" i="17"/>
  <c r="K217" i="17"/>
  <c r="L217" i="17"/>
  <c r="M217" i="17"/>
  <c r="B3" i="16"/>
  <c r="E3" i="16"/>
  <c r="F3" i="16"/>
  <c r="J3" i="16"/>
  <c r="K3" i="16"/>
  <c r="L3" i="16"/>
  <c r="B4" i="16"/>
  <c r="E4" i="16"/>
  <c r="F4" i="16"/>
  <c r="J4" i="16"/>
  <c r="K4" i="16"/>
  <c r="M4" i="16" s="1"/>
  <c r="L4" i="16"/>
  <c r="B5" i="16"/>
  <c r="C246" i="15" s="1"/>
  <c r="E5" i="16"/>
  <c r="G5" i="16" s="1"/>
  <c r="F5" i="16"/>
  <c r="H5" i="16"/>
  <c r="J5" i="16"/>
  <c r="K5" i="16"/>
  <c r="L5" i="16"/>
  <c r="M5" i="16"/>
  <c r="B6" i="16"/>
  <c r="E6" i="16"/>
  <c r="H6" i="16" s="1"/>
  <c r="F6" i="16"/>
  <c r="G6" i="16"/>
  <c r="J6" i="16"/>
  <c r="K6" i="16"/>
  <c r="L6" i="16"/>
  <c r="M6" i="16"/>
  <c r="B7" i="16"/>
  <c r="E7" i="16"/>
  <c r="F7" i="16"/>
  <c r="J7" i="16"/>
  <c r="K7" i="16"/>
  <c r="L7" i="16"/>
  <c r="B8" i="16"/>
  <c r="E8" i="16"/>
  <c r="F8" i="16"/>
  <c r="J8" i="16"/>
  <c r="K8" i="16"/>
  <c r="M8" i="16" s="1"/>
  <c r="L8" i="16"/>
  <c r="B9" i="16"/>
  <c r="C572" i="15" s="1"/>
  <c r="E9" i="16"/>
  <c r="G9" i="16" s="1"/>
  <c r="F9" i="16"/>
  <c r="H9" i="16"/>
  <c r="J9" i="16"/>
  <c r="K9" i="16"/>
  <c r="L9" i="16"/>
  <c r="M9" i="16"/>
  <c r="B10" i="16"/>
  <c r="E10" i="16"/>
  <c r="H10" i="16" s="1"/>
  <c r="F10" i="16"/>
  <c r="G10" i="16"/>
  <c r="J10" i="16"/>
  <c r="K10" i="16"/>
  <c r="L10" i="16"/>
  <c r="M10" i="16"/>
  <c r="B11" i="16"/>
  <c r="E11" i="16"/>
  <c r="F11" i="16"/>
  <c r="J11" i="16"/>
  <c r="K11" i="16"/>
  <c r="L11" i="16"/>
  <c r="B12" i="16"/>
  <c r="E12" i="16"/>
  <c r="F12" i="16"/>
  <c r="J12" i="16"/>
  <c r="K12" i="16"/>
  <c r="M12" i="16" s="1"/>
  <c r="L12" i="16"/>
  <c r="B13" i="16"/>
  <c r="C747" i="15" s="1"/>
  <c r="E13" i="16"/>
  <c r="G13" i="16" s="1"/>
  <c r="F13" i="16"/>
  <c r="H13" i="16"/>
  <c r="J13" i="16"/>
  <c r="K13" i="16"/>
  <c r="L13" i="16"/>
  <c r="M13" i="16"/>
  <c r="B14" i="16"/>
  <c r="E14" i="16"/>
  <c r="H14" i="16" s="1"/>
  <c r="F14" i="16"/>
  <c r="G14" i="16"/>
  <c r="J14" i="16"/>
  <c r="K14" i="16"/>
  <c r="L14" i="16"/>
  <c r="M14" i="16"/>
  <c r="B15" i="16"/>
  <c r="E15" i="16"/>
  <c r="F15" i="16"/>
  <c r="J15" i="16"/>
  <c r="K15" i="16"/>
  <c r="L15" i="16"/>
  <c r="B16" i="16"/>
  <c r="E16" i="16"/>
  <c r="F16" i="16"/>
  <c r="J16" i="16"/>
  <c r="K16" i="16"/>
  <c r="M16" i="16" s="1"/>
  <c r="L16" i="16"/>
  <c r="B17" i="16"/>
  <c r="C870" i="15" s="1"/>
  <c r="E17" i="16"/>
  <c r="G17" i="16" s="1"/>
  <c r="F17" i="16"/>
  <c r="H17" i="16"/>
  <c r="J17" i="16"/>
  <c r="K17" i="16"/>
  <c r="L17" i="16"/>
  <c r="M17" i="16"/>
  <c r="B18" i="16"/>
  <c r="E18" i="16"/>
  <c r="H18" i="16" s="1"/>
  <c r="F18" i="16"/>
  <c r="G18" i="16"/>
  <c r="J18" i="16"/>
  <c r="K18" i="16"/>
  <c r="L18" i="16"/>
  <c r="M18" i="16"/>
  <c r="B19" i="16"/>
  <c r="E19" i="16"/>
  <c r="F19" i="16"/>
  <c r="J19" i="16"/>
  <c r="K19" i="16"/>
  <c r="L19" i="16"/>
  <c r="B20" i="16"/>
  <c r="E20" i="16"/>
  <c r="F20" i="16"/>
  <c r="J20" i="16"/>
  <c r="K20" i="16"/>
  <c r="M20" i="16" s="1"/>
  <c r="L20" i="16"/>
  <c r="B21" i="16"/>
  <c r="C1060" i="15" s="1"/>
  <c r="E21" i="16"/>
  <c r="G21" i="16" s="1"/>
  <c r="F21" i="16"/>
  <c r="H21" i="16"/>
  <c r="J21" i="16"/>
  <c r="K21" i="16"/>
  <c r="L21" i="16"/>
  <c r="M21" i="16"/>
  <c r="B22" i="16"/>
  <c r="E22" i="16"/>
  <c r="H22" i="16" s="1"/>
  <c r="F22" i="16"/>
  <c r="G22" i="16"/>
  <c r="J22" i="16"/>
  <c r="K22" i="16"/>
  <c r="L22" i="16"/>
  <c r="M22" i="16"/>
  <c r="B23" i="16"/>
  <c r="E23" i="16"/>
  <c r="F23" i="16"/>
  <c r="J23" i="16"/>
  <c r="K23" i="16"/>
  <c r="L23" i="16"/>
  <c r="B24" i="16"/>
  <c r="E24" i="16"/>
  <c r="F24" i="16"/>
  <c r="J24" i="16"/>
  <c r="K24" i="16"/>
  <c r="M24" i="16" s="1"/>
  <c r="L24" i="16"/>
  <c r="B25" i="16"/>
  <c r="C974" i="15" s="1"/>
  <c r="E25" i="16"/>
  <c r="G25" i="16" s="1"/>
  <c r="F25" i="16"/>
  <c r="H25" i="16"/>
  <c r="J25" i="16"/>
  <c r="K25" i="16"/>
  <c r="L25" i="16"/>
  <c r="M25" i="16"/>
  <c r="B26" i="16"/>
  <c r="E26" i="16"/>
  <c r="H26" i="16" s="1"/>
  <c r="F26" i="16"/>
  <c r="G26" i="16"/>
  <c r="J26" i="16"/>
  <c r="K26" i="16"/>
  <c r="L26" i="16"/>
  <c r="M26" i="16"/>
  <c r="B27" i="16"/>
  <c r="E27" i="16"/>
  <c r="F27" i="16"/>
  <c r="J27" i="16"/>
  <c r="K27" i="16"/>
  <c r="L27" i="16"/>
  <c r="B28" i="16"/>
  <c r="E28" i="16"/>
  <c r="F28" i="16"/>
  <c r="J28" i="16"/>
  <c r="K28" i="16"/>
  <c r="M28" i="16" s="1"/>
  <c r="L28" i="16"/>
  <c r="B29" i="16"/>
  <c r="C1217" i="15" s="1"/>
  <c r="E29" i="16"/>
  <c r="G29" i="16" s="1"/>
  <c r="F29" i="16"/>
  <c r="H29" i="16"/>
  <c r="J29" i="16"/>
  <c r="K29" i="16"/>
  <c r="L29" i="16"/>
  <c r="M29" i="16"/>
  <c r="B30" i="16"/>
  <c r="E30" i="16"/>
  <c r="H30" i="16" s="1"/>
  <c r="F30" i="16"/>
  <c r="G30" i="16"/>
  <c r="J30" i="16"/>
  <c r="K30" i="16"/>
  <c r="L30" i="16"/>
  <c r="M30" i="16"/>
  <c r="B31" i="16"/>
  <c r="E31" i="16"/>
  <c r="F31" i="16"/>
  <c r="J31" i="16"/>
  <c r="K31" i="16"/>
  <c r="L31" i="16"/>
  <c r="B32" i="16"/>
  <c r="E32" i="16"/>
  <c r="F32" i="16"/>
  <c r="J32" i="16"/>
  <c r="K32" i="16"/>
  <c r="M32" i="16" s="1"/>
  <c r="L32" i="16"/>
  <c r="B33" i="16"/>
  <c r="C1418" i="15" s="1"/>
  <c r="E33" i="16"/>
  <c r="G33" i="16" s="1"/>
  <c r="F33" i="16"/>
  <c r="H33" i="16"/>
  <c r="J33" i="16"/>
  <c r="K33" i="16"/>
  <c r="L33" i="16"/>
  <c r="M33" i="16"/>
  <c r="B34" i="16"/>
  <c r="E34" i="16"/>
  <c r="H34" i="16" s="1"/>
  <c r="F34" i="16"/>
  <c r="G34" i="16"/>
  <c r="J34" i="16"/>
  <c r="K34" i="16"/>
  <c r="L34" i="16"/>
  <c r="M34" i="16"/>
  <c r="B35" i="16"/>
  <c r="E35" i="16"/>
  <c r="F35" i="16"/>
  <c r="J35" i="16"/>
  <c r="K35" i="16"/>
  <c r="L35" i="16"/>
  <c r="B36" i="16"/>
  <c r="E36" i="16"/>
  <c r="F36" i="16"/>
  <c r="J36" i="16"/>
  <c r="K36" i="16"/>
  <c r="M36" i="16" s="1"/>
  <c r="L36" i="16"/>
  <c r="B37" i="16"/>
  <c r="C1344" i="15" s="1"/>
  <c r="E37" i="16"/>
  <c r="G37" i="16" s="1"/>
  <c r="F37" i="16"/>
  <c r="H37" i="16"/>
  <c r="J37" i="16"/>
  <c r="K37" i="16"/>
  <c r="L37" i="16"/>
  <c r="M37" i="16"/>
  <c r="B38" i="16"/>
  <c r="E38" i="16"/>
  <c r="H38" i="16" s="1"/>
  <c r="F38" i="16"/>
  <c r="G38" i="16"/>
  <c r="J38" i="16"/>
  <c r="K38" i="16"/>
  <c r="L38" i="16"/>
  <c r="M38" i="16"/>
  <c r="B39" i="16"/>
  <c r="E39" i="16"/>
  <c r="F39" i="16"/>
  <c r="J39" i="16"/>
  <c r="K39" i="16"/>
  <c r="L39" i="16"/>
  <c r="B40" i="16"/>
  <c r="E40" i="16"/>
  <c r="F40" i="16"/>
  <c r="J40" i="16"/>
  <c r="K40" i="16"/>
  <c r="M40" i="16" s="1"/>
  <c r="L40" i="16"/>
  <c r="B41" i="16"/>
  <c r="C1538" i="15" s="1"/>
  <c r="E41" i="16"/>
  <c r="G41" i="16" s="1"/>
  <c r="F41" i="16"/>
  <c r="H41" i="16"/>
  <c r="J41" i="16"/>
  <c r="K41" i="16"/>
  <c r="L41" i="16"/>
  <c r="M41" i="16"/>
  <c r="B42" i="16"/>
  <c r="E42" i="16"/>
  <c r="H42" i="16" s="1"/>
  <c r="F42" i="16"/>
  <c r="G42" i="16"/>
  <c r="J42" i="16"/>
  <c r="K42" i="16"/>
  <c r="L42" i="16"/>
  <c r="M42" i="16"/>
  <c r="B43" i="16"/>
  <c r="E43" i="16"/>
  <c r="F43" i="16"/>
  <c r="J43" i="16"/>
  <c r="K43" i="16"/>
  <c r="M43" i="16" s="1"/>
  <c r="L1505" i="15" s="1"/>
  <c r="L43" i="16"/>
  <c r="B44" i="16"/>
  <c r="E44" i="16"/>
  <c r="F44" i="16"/>
  <c r="J44" i="16"/>
  <c r="K44" i="16"/>
  <c r="M44" i="16" s="1"/>
  <c r="L44" i="16"/>
  <c r="B45" i="16"/>
  <c r="C1469" i="15" s="1"/>
  <c r="E45" i="16"/>
  <c r="G45" i="16" s="1"/>
  <c r="F45" i="16"/>
  <c r="H45" i="16"/>
  <c r="J45" i="16"/>
  <c r="K45" i="16"/>
  <c r="L45" i="16"/>
  <c r="M45" i="16"/>
  <c r="B46" i="16"/>
  <c r="E46" i="16"/>
  <c r="H46" i="16" s="1"/>
  <c r="F46" i="16"/>
  <c r="G46" i="16"/>
  <c r="J46" i="16"/>
  <c r="K46" i="16"/>
  <c r="L46" i="16"/>
  <c r="M46" i="16"/>
  <c r="B47" i="16"/>
  <c r="E47" i="16"/>
  <c r="F47" i="16"/>
  <c r="J47" i="16"/>
  <c r="K47" i="16"/>
  <c r="M47" i="16" s="1"/>
  <c r="L1644" i="15" s="1"/>
  <c r="L47" i="16"/>
  <c r="B48" i="16"/>
  <c r="E48" i="16"/>
  <c r="F48" i="16"/>
  <c r="J48" i="16"/>
  <c r="K48" i="16"/>
  <c r="M48" i="16" s="1"/>
  <c r="L48" i="16"/>
  <c r="B49" i="16"/>
  <c r="C1621" i="15" s="1"/>
  <c r="E49" i="16"/>
  <c r="G49" i="16" s="1"/>
  <c r="F49" i="16"/>
  <c r="H49" i="16"/>
  <c r="J49" i="16"/>
  <c r="K49" i="16"/>
  <c r="L49" i="16"/>
  <c r="M49" i="16"/>
  <c r="B50" i="16"/>
  <c r="E50" i="16"/>
  <c r="H50" i="16" s="1"/>
  <c r="F50" i="16"/>
  <c r="G50" i="16"/>
  <c r="J50" i="16"/>
  <c r="K50" i="16"/>
  <c r="L50" i="16"/>
  <c r="M50" i="16"/>
  <c r="B51" i="16"/>
  <c r="E51" i="16"/>
  <c r="F51" i="16"/>
  <c r="J51" i="16"/>
  <c r="K51" i="16"/>
  <c r="M51" i="16" s="1"/>
  <c r="L1584" i="15" s="1"/>
  <c r="L51" i="16"/>
  <c r="B52" i="16"/>
  <c r="E52" i="16"/>
  <c r="F52" i="16"/>
  <c r="J52" i="16"/>
  <c r="K52" i="16"/>
  <c r="M52" i="16" s="1"/>
  <c r="L52" i="16"/>
  <c r="B53" i="16"/>
  <c r="C1550" i="15" s="1"/>
  <c r="E53" i="16"/>
  <c r="G53" i="16" s="1"/>
  <c r="F53" i="16"/>
  <c r="H53" i="16"/>
  <c r="J53" i="16"/>
  <c r="K53" i="16"/>
  <c r="L53" i="16"/>
  <c r="M53" i="16"/>
  <c r="B54" i="16"/>
  <c r="E54" i="16"/>
  <c r="H54" i="16" s="1"/>
  <c r="F54" i="16"/>
  <c r="G54" i="16"/>
  <c r="J54" i="16"/>
  <c r="K54" i="16"/>
  <c r="L54" i="16"/>
  <c r="M54" i="16"/>
  <c r="B55" i="16"/>
  <c r="E55" i="16"/>
  <c r="F55" i="16"/>
  <c r="J55" i="16"/>
  <c r="K55" i="16"/>
  <c r="M55" i="16" s="1"/>
  <c r="L1809" i="15" s="1"/>
  <c r="L55" i="16"/>
  <c r="B56" i="16"/>
  <c r="E56" i="16"/>
  <c r="F56" i="16"/>
  <c r="J56" i="16"/>
  <c r="K56" i="16"/>
  <c r="M56" i="16" s="1"/>
  <c r="L56" i="16"/>
  <c r="B57" i="16"/>
  <c r="C1778" i="15" s="1"/>
  <c r="E57" i="16"/>
  <c r="G57" i="16" s="1"/>
  <c r="F57" i="16"/>
  <c r="H57" i="16"/>
  <c r="J57" i="16"/>
  <c r="K57" i="16"/>
  <c r="L57" i="16"/>
  <c r="M57" i="16"/>
  <c r="B58" i="16"/>
  <c r="E58" i="16"/>
  <c r="H58" i="16" s="1"/>
  <c r="F58" i="16"/>
  <c r="G58" i="16"/>
  <c r="J58" i="16"/>
  <c r="K58" i="16"/>
  <c r="L58" i="16"/>
  <c r="M58" i="16"/>
  <c r="B59" i="16"/>
  <c r="E59" i="16"/>
  <c r="F59" i="16"/>
  <c r="J59" i="16"/>
  <c r="K59" i="16"/>
  <c r="M59" i="16" s="1"/>
  <c r="L1748" i="15" s="1"/>
  <c r="L59" i="16"/>
  <c r="B60" i="16"/>
  <c r="E60" i="16"/>
  <c r="F60" i="16"/>
  <c r="J60" i="16"/>
  <c r="K60" i="16"/>
  <c r="M60" i="16" s="1"/>
  <c r="L60" i="16"/>
  <c r="B61" i="16"/>
  <c r="C1977" i="15" s="1"/>
  <c r="E61" i="16"/>
  <c r="G61" i="16" s="1"/>
  <c r="F61" i="16"/>
  <c r="H61" i="16"/>
  <c r="J61" i="16"/>
  <c r="K61" i="16"/>
  <c r="L61" i="16"/>
  <c r="M61" i="16"/>
  <c r="B62" i="16"/>
  <c r="E62" i="16"/>
  <c r="H62" i="16" s="1"/>
  <c r="F62" i="16"/>
  <c r="G62" i="16"/>
  <c r="J62" i="16"/>
  <c r="K62" i="16"/>
  <c r="L62" i="16"/>
  <c r="M62" i="16"/>
  <c r="B63" i="16"/>
  <c r="E63" i="16"/>
  <c r="F63" i="16"/>
  <c r="J63" i="16"/>
  <c r="K63" i="16"/>
  <c r="L63" i="16"/>
  <c r="B64" i="16"/>
  <c r="E64" i="16"/>
  <c r="F64" i="16"/>
  <c r="J64" i="16"/>
  <c r="K64" i="16"/>
  <c r="M64" i="16" s="1"/>
  <c r="L64" i="16"/>
  <c r="B65" i="16"/>
  <c r="C1937" i="15" s="1"/>
  <c r="E65" i="16"/>
  <c r="G65" i="16" s="1"/>
  <c r="F65" i="16"/>
  <c r="H65" i="16"/>
  <c r="J65" i="16"/>
  <c r="K65" i="16"/>
  <c r="L65" i="16"/>
  <c r="M65" i="16"/>
  <c r="B66" i="16"/>
  <c r="E66" i="16"/>
  <c r="H66" i="16" s="1"/>
  <c r="F66" i="16"/>
  <c r="G66" i="16"/>
  <c r="J66" i="16"/>
  <c r="K66" i="16"/>
  <c r="L66" i="16"/>
  <c r="M66" i="16"/>
  <c r="B67" i="16"/>
  <c r="E67" i="16"/>
  <c r="F67" i="16"/>
  <c r="J67" i="16"/>
  <c r="K67" i="16"/>
  <c r="M67" i="16" s="1"/>
  <c r="L1902" i="15" s="1"/>
  <c r="L67" i="16"/>
  <c r="B68" i="16"/>
  <c r="E68" i="16"/>
  <c r="F68" i="16"/>
  <c r="J68" i="16"/>
  <c r="K68" i="16"/>
  <c r="M68" i="16" s="1"/>
  <c r="L68" i="16"/>
  <c r="B69" i="16"/>
  <c r="C1999" i="15" s="1"/>
  <c r="E69" i="16"/>
  <c r="G69" i="16" s="1"/>
  <c r="F69" i="16"/>
  <c r="H69" i="16"/>
  <c r="J69" i="16"/>
  <c r="K69" i="16"/>
  <c r="L69" i="16"/>
  <c r="M69" i="16"/>
  <c r="B70" i="16"/>
  <c r="E70" i="16"/>
  <c r="H70" i="16" s="1"/>
  <c r="F70" i="16"/>
  <c r="G70" i="16"/>
  <c r="J70" i="16"/>
  <c r="K70" i="16"/>
  <c r="L70" i="16"/>
  <c r="M70" i="16"/>
  <c r="B71" i="16"/>
  <c r="E71" i="16"/>
  <c r="F71" i="16"/>
  <c r="J71" i="16"/>
  <c r="K71" i="16"/>
  <c r="M71" i="16" s="1"/>
  <c r="L1989" i="15" s="1"/>
  <c r="L71" i="16"/>
  <c r="B72" i="16"/>
  <c r="E72" i="16"/>
  <c r="F72" i="16"/>
  <c r="J72" i="16"/>
  <c r="K72" i="16"/>
  <c r="M72" i="16" s="1"/>
  <c r="L72" i="16"/>
  <c r="B73" i="16"/>
  <c r="C1948" i="15" s="1"/>
  <c r="E73" i="16"/>
  <c r="G73" i="16" s="1"/>
  <c r="F73" i="16"/>
  <c r="H73" i="16"/>
  <c r="J73" i="16"/>
  <c r="K73" i="16"/>
  <c r="L73" i="16"/>
  <c r="M73" i="16"/>
  <c r="B74" i="16"/>
  <c r="E74" i="16"/>
  <c r="H74" i="16" s="1"/>
  <c r="F74" i="16"/>
  <c r="G74" i="16"/>
  <c r="J74" i="16"/>
  <c r="K74" i="16"/>
  <c r="L74" i="16"/>
  <c r="M74" i="16"/>
  <c r="B75" i="16"/>
  <c r="E75" i="16"/>
  <c r="F75" i="16"/>
  <c r="J75" i="16"/>
  <c r="K75" i="16"/>
  <c r="M75" i="16" s="1"/>
  <c r="L1922" i="15" s="1"/>
  <c r="L75" i="16"/>
  <c r="B76" i="16"/>
  <c r="E76" i="16"/>
  <c r="F76" i="16"/>
  <c r="J76" i="16"/>
  <c r="K76" i="16"/>
  <c r="M76" i="16" s="1"/>
  <c r="L76" i="16"/>
  <c r="B77" i="16"/>
  <c r="C2066" i="15" s="1"/>
  <c r="E77" i="16"/>
  <c r="G77" i="16" s="1"/>
  <c r="F77" i="16"/>
  <c r="H77" i="16"/>
  <c r="J77" i="16"/>
  <c r="K77" i="16"/>
  <c r="L77" i="16"/>
  <c r="M77" i="16"/>
  <c r="B78" i="16"/>
  <c r="E78" i="16"/>
  <c r="H78" i="16" s="1"/>
  <c r="F78" i="16"/>
  <c r="G78" i="16"/>
  <c r="J78" i="16"/>
  <c r="K78" i="16"/>
  <c r="L78" i="16"/>
  <c r="M78" i="16"/>
  <c r="B79" i="16"/>
  <c r="E79" i="16"/>
  <c r="F79" i="16"/>
  <c r="J79" i="16"/>
  <c r="K79" i="16"/>
  <c r="M79" i="16" s="1"/>
  <c r="L2056" i="15" s="1"/>
  <c r="L79" i="16"/>
  <c r="B80" i="16"/>
  <c r="E80" i="16"/>
  <c r="F80" i="16"/>
  <c r="J80" i="16"/>
  <c r="K80" i="16"/>
  <c r="M80" i="16" s="1"/>
  <c r="L80" i="16"/>
  <c r="B81" i="16"/>
  <c r="C2028" i="15" s="1"/>
  <c r="E81" i="16"/>
  <c r="G81" i="16" s="1"/>
  <c r="F81" i="16"/>
  <c r="H81" i="16"/>
  <c r="J81" i="16"/>
  <c r="K81" i="16"/>
  <c r="L81" i="16"/>
  <c r="M81" i="16"/>
  <c r="B82" i="16"/>
  <c r="E82" i="16"/>
  <c r="H82" i="16" s="1"/>
  <c r="F82" i="16"/>
  <c r="G82" i="16"/>
  <c r="J82" i="16"/>
  <c r="K82" i="16"/>
  <c r="L82" i="16"/>
  <c r="M82" i="16"/>
  <c r="B83" i="16"/>
  <c r="E83" i="16"/>
  <c r="F83" i="16"/>
  <c r="J83" i="16"/>
  <c r="K83" i="16"/>
  <c r="M83" i="16" s="1"/>
  <c r="L2007" i="15" s="1"/>
  <c r="L83" i="16"/>
  <c r="B84" i="16"/>
  <c r="E84" i="16"/>
  <c r="F84" i="16"/>
  <c r="J84" i="16"/>
  <c r="K84" i="16"/>
  <c r="M84" i="16" s="1"/>
  <c r="L84" i="16"/>
  <c r="B85" i="16"/>
  <c r="C2146" i="15" s="1"/>
  <c r="E85" i="16"/>
  <c r="G85" i="16" s="1"/>
  <c r="F85" i="16"/>
  <c r="H85" i="16"/>
  <c r="J85" i="16"/>
  <c r="K85" i="16"/>
  <c r="L85" i="16"/>
  <c r="M85" i="16"/>
  <c r="B86" i="16"/>
  <c r="E86" i="16"/>
  <c r="H86" i="16" s="1"/>
  <c r="F86" i="16"/>
  <c r="G86" i="16"/>
  <c r="J86" i="16"/>
  <c r="K86" i="16"/>
  <c r="L86" i="16"/>
  <c r="M86" i="16"/>
  <c r="B87" i="16"/>
  <c r="E87" i="16"/>
  <c r="F87" i="16"/>
  <c r="J87" i="16"/>
  <c r="K87" i="16"/>
  <c r="M87" i="16" s="1"/>
  <c r="L2134" i="15" s="1"/>
  <c r="L87" i="16"/>
  <c r="B88" i="16"/>
  <c r="E88" i="16"/>
  <c r="F88" i="16"/>
  <c r="J88" i="16"/>
  <c r="K88" i="16"/>
  <c r="M88" i="16" s="1"/>
  <c r="L88" i="16"/>
  <c r="B89" i="16"/>
  <c r="C2112" i="15" s="1"/>
  <c r="E89" i="16"/>
  <c r="G89" i="16" s="1"/>
  <c r="F89" i="16"/>
  <c r="H89" i="16"/>
  <c r="J89" i="16"/>
  <c r="K89" i="16"/>
  <c r="L89" i="16"/>
  <c r="M89" i="16"/>
  <c r="B90" i="16"/>
  <c r="E90" i="16"/>
  <c r="H90" i="16" s="1"/>
  <c r="F90" i="16"/>
  <c r="G90" i="16"/>
  <c r="J90" i="16"/>
  <c r="K90" i="16"/>
  <c r="L90" i="16"/>
  <c r="M90" i="16"/>
  <c r="B91" i="16"/>
  <c r="E91" i="16"/>
  <c r="F91" i="16"/>
  <c r="J91" i="16"/>
  <c r="K91" i="16"/>
  <c r="M91" i="16" s="1"/>
  <c r="L2100" i="15" s="1"/>
  <c r="L91" i="16"/>
  <c r="B92" i="16"/>
  <c r="E92" i="16"/>
  <c r="F92" i="16"/>
  <c r="J92" i="16"/>
  <c r="K92" i="16"/>
  <c r="M92" i="16" s="1"/>
  <c r="L92" i="16"/>
  <c r="B93" i="16"/>
  <c r="C2207" i="15" s="1"/>
  <c r="E93" i="16"/>
  <c r="G93" i="16" s="1"/>
  <c r="F93" i="16"/>
  <c r="H93" i="16"/>
  <c r="J93" i="16"/>
  <c r="K93" i="16"/>
  <c r="L93" i="16"/>
  <c r="M93" i="16"/>
  <c r="B94" i="16"/>
  <c r="E94" i="16"/>
  <c r="H94" i="16" s="1"/>
  <c r="F94" i="16"/>
  <c r="G94" i="16"/>
  <c r="J94" i="16"/>
  <c r="K94" i="16"/>
  <c r="L94" i="16"/>
  <c r="M94" i="16"/>
  <c r="B95" i="16"/>
  <c r="E95" i="16"/>
  <c r="F95" i="16"/>
  <c r="J95" i="16"/>
  <c r="K95" i="16"/>
  <c r="M95" i="16" s="1"/>
  <c r="L2194" i="15" s="1"/>
  <c r="L95" i="16"/>
  <c r="B96" i="16"/>
  <c r="E96" i="16"/>
  <c r="F96" i="16"/>
  <c r="J96" i="16"/>
  <c r="K96" i="16"/>
  <c r="M96" i="16" s="1"/>
  <c r="L96" i="16"/>
  <c r="B97" i="16"/>
  <c r="C2175" i="15" s="1"/>
  <c r="E97" i="16"/>
  <c r="G97" i="16" s="1"/>
  <c r="F97" i="16"/>
  <c r="H97" i="16"/>
  <c r="J97" i="16"/>
  <c r="K97" i="16"/>
  <c r="L97" i="16"/>
  <c r="M97" i="16"/>
  <c r="B98" i="16"/>
  <c r="E98" i="16"/>
  <c r="H98" i="16" s="1"/>
  <c r="F98" i="16"/>
  <c r="G98" i="16"/>
  <c r="J98" i="16"/>
  <c r="K98" i="16"/>
  <c r="L98" i="16"/>
  <c r="M98" i="16"/>
  <c r="B99" i="16"/>
  <c r="E99" i="16"/>
  <c r="F99" i="16"/>
  <c r="J99" i="16"/>
  <c r="K99" i="16"/>
  <c r="M99" i="16" s="1"/>
  <c r="L2273" i="15" s="1"/>
  <c r="L99" i="16"/>
  <c r="B100" i="16"/>
  <c r="E100" i="16"/>
  <c r="F100" i="16"/>
  <c r="J100" i="16"/>
  <c r="K100" i="16"/>
  <c r="M100" i="16" s="1"/>
  <c r="L100" i="16"/>
  <c r="B101" i="16"/>
  <c r="C2268" i="15" s="1"/>
  <c r="E101" i="16"/>
  <c r="G101" i="16" s="1"/>
  <c r="F101" i="16"/>
  <c r="H101" i="16"/>
  <c r="J101" i="16"/>
  <c r="K101" i="16"/>
  <c r="L101" i="16"/>
  <c r="M101" i="16"/>
  <c r="B102" i="16"/>
  <c r="E102" i="16"/>
  <c r="H102" i="16" s="1"/>
  <c r="F102" i="16"/>
  <c r="G102" i="16"/>
  <c r="J102" i="16"/>
  <c r="K102" i="16"/>
  <c r="L102" i="16"/>
  <c r="M102" i="16"/>
  <c r="B103" i="16"/>
  <c r="E103" i="16"/>
  <c r="F103" i="16"/>
  <c r="J103" i="16"/>
  <c r="K103" i="16"/>
  <c r="M103" i="16" s="1"/>
  <c r="L2249" i="15" s="1"/>
  <c r="L103" i="16"/>
  <c r="B104" i="16"/>
  <c r="E104" i="16"/>
  <c r="F104" i="16"/>
  <c r="J104" i="16"/>
  <c r="K104" i="16"/>
  <c r="M104" i="16" s="1"/>
  <c r="L104" i="16"/>
  <c r="B105" i="16"/>
  <c r="C2236" i="15" s="1"/>
  <c r="E105" i="16"/>
  <c r="G105" i="16" s="1"/>
  <c r="F105" i="16"/>
  <c r="H105" i="16"/>
  <c r="J105" i="16"/>
  <c r="K105" i="16"/>
  <c r="L105" i="16"/>
  <c r="M105" i="16"/>
  <c r="B106" i="16"/>
  <c r="E106" i="16"/>
  <c r="H106" i="16" s="1"/>
  <c r="F106" i="16"/>
  <c r="G106" i="16"/>
  <c r="J106" i="16"/>
  <c r="K106" i="16"/>
  <c r="L106" i="16"/>
  <c r="M106" i="16"/>
  <c r="B107" i="16"/>
  <c r="E107" i="16"/>
  <c r="F107" i="16"/>
  <c r="J107" i="16"/>
  <c r="K107" i="16"/>
  <c r="M107" i="16" s="1"/>
  <c r="L2369" i="15" s="1"/>
  <c r="L107" i="16"/>
  <c r="B108" i="16"/>
  <c r="E108" i="16"/>
  <c r="F108" i="16"/>
  <c r="J108" i="16"/>
  <c r="K108" i="16"/>
  <c r="M108" i="16" s="1"/>
  <c r="L108" i="16"/>
  <c r="B109" i="16"/>
  <c r="C2356" i="15" s="1"/>
  <c r="E109" i="16"/>
  <c r="G109" i="16" s="1"/>
  <c r="F109" i="16"/>
  <c r="H109" i="16"/>
  <c r="J109" i="16"/>
  <c r="K109" i="16"/>
  <c r="L109" i="16"/>
  <c r="M109" i="16"/>
  <c r="B110" i="16"/>
  <c r="E110" i="16"/>
  <c r="H110" i="16" s="1"/>
  <c r="F110" i="16"/>
  <c r="G110" i="16"/>
  <c r="J110" i="16"/>
  <c r="K110" i="16"/>
  <c r="L110" i="16"/>
  <c r="M110" i="16"/>
  <c r="B111" i="16"/>
  <c r="E111" i="16"/>
  <c r="F111" i="16"/>
  <c r="J111" i="16"/>
  <c r="K111" i="16"/>
  <c r="M111" i="16" s="1"/>
  <c r="L2340" i="15" s="1"/>
  <c r="L111" i="16"/>
  <c r="B112" i="16"/>
  <c r="E112" i="16"/>
  <c r="F112" i="16"/>
  <c r="J112" i="16"/>
  <c r="K112" i="16"/>
  <c r="M112" i="16" s="1"/>
  <c r="L112" i="16"/>
  <c r="B113" i="16"/>
  <c r="C2436" i="15" s="1"/>
  <c r="E113" i="16"/>
  <c r="G113" i="16" s="1"/>
  <c r="F113" i="16"/>
  <c r="H113" i="16"/>
  <c r="J113" i="16"/>
  <c r="K113" i="16"/>
  <c r="L113" i="16"/>
  <c r="M113" i="16"/>
  <c r="B114" i="16"/>
  <c r="E114" i="16"/>
  <c r="H114" i="16" s="1"/>
  <c r="F114" i="16"/>
  <c r="G114" i="16"/>
  <c r="J114" i="16"/>
  <c r="K114" i="16"/>
  <c r="L114" i="16"/>
  <c r="M114" i="16"/>
  <c r="B115" i="16"/>
  <c r="E115" i="16"/>
  <c r="F115" i="16"/>
  <c r="J115" i="16"/>
  <c r="K115" i="16"/>
  <c r="M115" i="16" s="1"/>
  <c r="L2430" i="15" s="1"/>
  <c r="L115" i="16"/>
  <c r="B116" i="16"/>
  <c r="E116" i="16"/>
  <c r="F116" i="16"/>
  <c r="J116" i="16"/>
  <c r="K116" i="16"/>
  <c r="M116" i="16" s="1"/>
  <c r="L116" i="16"/>
  <c r="B117" i="16"/>
  <c r="C2412" i="15" s="1"/>
  <c r="E117" i="16"/>
  <c r="G117" i="16" s="1"/>
  <c r="F117" i="16"/>
  <c r="H117" i="16"/>
  <c r="J117" i="16"/>
  <c r="K117" i="16"/>
  <c r="L117" i="16"/>
  <c r="M117" i="16"/>
  <c r="B118" i="16"/>
  <c r="E118" i="16"/>
  <c r="H118" i="16" s="1"/>
  <c r="F118" i="16"/>
  <c r="G118" i="16"/>
  <c r="J118" i="16"/>
  <c r="K118" i="16"/>
  <c r="L118" i="16"/>
  <c r="M118" i="16"/>
  <c r="B119" i="16"/>
  <c r="E119" i="16"/>
  <c r="F119" i="16"/>
  <c r="J119" i="16"/>
  <c r="K119" i="16"/>
  <c r="M119" i="16" s="1"/>
  <c r="L2404" i="15" s="1"/>
  <c r="L119" i="16"/>
  <c r="B120" i="16"/>
  <c r="E120" i="16"/>
  <c r="F120" i="16"/>
  <c r="J120" i="16"/>
  <c r="K120" i="16"/>
  <c r="M120" i="16" s="1"/>
  <c r="L120" i="16"/>
  <c r="B121" i="16"/>
  <c r="C2374" i="15" s="1"/>
  <c r="E121" i="16"/>
  <c r="G121" i="16" s="1"/>
  <c r="F121" i="16"/>
  <c r="H121" i="16"/>
  <c r="J121" i="16"/>
  <c r="K121" i="16"/>
  <c r="L121" i="16"/>
  <c r="M121" i="16"/>
  <c r="B122" i="16"/>
  <c r="E122" i="16"/>
  <c r="H122" i="16" s="1"/>
  <c r="F122" i="16"/>
  <c r="G122" i="16"/>
  <c r="J122" i="16"/>
  <c r="K122" i="16"/>
  <c r="L122" i="16"/>
  <c r="M122" i="16"/>
  <c r="B123" i="16"/>
  <c r="E123" i="16"/>
  <c r="F123" i="16"/>
  <c r="J123" i="16"/>
  <c r="K123" i="16"/>
  <c r="M123" i="16" s="1"/>
  <c r="L2499" i="15" s="1"/>
  <c r="L123" i="16"/>
  <c r="B124" i="16"/>
  <c r="E124" i="16"/>
  <c r="F124" i="16"/>
  <c r="J124" i="16"/>
  <c r="K124" i="16"/>
  <c r="M124" i="16" s="1"/>
  <c r="L124" i="16"/>
  <c r="B125" i="16"/>
  <c r="E125" i="16"/>
  <c r="G125" i="16" s="1"/>
  <c r="F125" i="16"/>
  <c r="H125" i="16"/>
  <c r="J125" i="16"/>
  <c r="K125" i="16"/>
  <c r="L125" i="16"/>
  <c r="M125" i="16"/>
  <c r="B126" i="16"/>
  <c r="E126" i="16"/>
  <c r="H126" i="16" s="1"/>
  <c r="F126" i="16"/>
  <c r="G126" i="16"/>
  <c r="J126" i="16"/>
  <c r="K126" i="16"/>
  <c r="L126" i="16"/>
  <c r="M126" i="16"/>
  <c r="B127" i="16"/>
  <c r="E127" i="16"/>
  <c r="F127" i="16"/>
  <c r="J127" i="16"/>
  <c r="K127" i="16"/>
  <c r="M127" i="16" s="1"/>
  <c r="L2481" i="15" s="1"/>
  <c r="L127" i="16"/>
  <c r="B128" i="16"/>
  <c r="E128" i="16"/>
  <c r="F128" i="16"/>
  <c r="J128" i="16"/>
  <c r="K128" i="16"/>
  <c r="M128" i="16" s="1"/>
  <c r="L128" i="16"/>
  <c r="B129" i="16"/>
  <c r="C2462" i="15" s="1"/>
  <c r="E129" i="16"/>
  <c r="G129" i="16" s="1"/>
  <c r="F129" i="16"/>
  <c r="H129" i="16"/>
  <c r="J129" i="16"/>
  <c r="K129" i="16"/>
  <c r="L129" i="16"/>
  <c r="M129" i="16"/>
  <c r="B130" i="16"/>
  <c r="E130" i="16"/>
  <c r="H130" i="16" s="1"/>
  <c r="F130" i="16"/>
  <c r="G130" i="16"/>
  <c r="J130" i="16"/>
  <c r="K130" i="16"/>
  <c r="L130" i="16"/>
  <c r="M130" i="16"/>
  <c r="B131" i="16"/>
  <c r="E131" i="16"/>
  <c r="F131" i="16"/>
  <c r="J131" i="16"/>
  <c r="K131" i="16"/>
  <c r="M131" i="16" s="1"/>
  <c r="L2553" i="15" s="1"/>
  <c r="L131" i="16"/>
  <c r="B132" i="16"/>
  <c r="E132" i="16"/>
  <c r="F132" i="16"/>
  <c r="J132" i="16"/>
  <c r="K132" i="16"/>
  <c r="M132" i="16" s="1"/>
  <c r="L132" i="16"/>
  <c r="B133" i="16"/>
  <c r="C2547" i="15" s="1"/>
  <c r="E133" i="16"/>
  <c r="G133" i="16" s="1"/>
  <c r="F133" i="16"/>
  <c r="H133" i="16"/>
  <c r="J133" i="16"/>
  <c r="K133" i="16"/>
  <c r="L133" i="16"/>
  <c r="M133" i="16"/>
  <c r="B134" i="16"/>
  <c r="E134" i="16"/>
  <c r="H134" i="16" s="1"/>
  <c r="F134" i="16"/>
  <c r="G134" i="16"/>
  <c r="J134" i="16"/>
  <c r="K134" i="16"/>
  <c r="L134" i="16"/>
  <c r="M134" i="16"/>
  <c r="B135" i="16"/>
  <c r="E135" i="16"/>
  <c r="F135" i="16"/>
  <c r="J135" i="16"/>
  <c r="K135" i="16"/>
  <c r="M135" i="16" s="1"/>
  <c r="L2540" i="15" s="1"/>
  <c r="L135" i="16"/>
  <c r="B136" i="16"/>
  <c r="E136" i="16"/>
  <c r="F136" i="16"/>
  <c r="J136" i="16"/>
  <c r="K136" i="16"/>
  <c r="M136" i="16" s="1"/>
  <c r="L136" i="16"/>
  <c r="B137" i="16"/>
  <c r="C2527" i="15" s="1"/>
  <c r="E137" i="16"/>
  <c r="G137" i="16" s="1"/>
  <c r="F137" i="16"/>
  <c r="H137" i="16"/>
  <c r="J137" i="16"/>
  <c r="K137" i="16"/>
  <c r="L137" i="16"/>
  <c r="M137" i="16"/>
  <c r="B138" i="16"/>
  <c r="E138" i="16"/>
  <c r="H138" i="16" s="1"/>
  <c r="F138" i="16"/>
  <c r="G138" i="16"/>
  <c r="J138" i="16"/>
  <c r="K138" i="16"/>
  <c r="L138" i="16"/>
  <c r="M138" i="16"/>
  <c r="B139" i="16"/>
  <c r="E139" i="16"/>
  <c r="F139" i="16"/>
  <c r="J139" i="16"/>
  <c r="K139" i="16"/>
  <c r="M139" i="16" s="1"/>
  <c r="L2512" i="15" s="1"/>
  <c r="L139" i="16"/>
  <c r="B140" i="16"/>
  <c r="E140" i="16"/>
  <c r="F140" i="16"/>
  <c r="J140" i="16"/>
  <c r="K140" i="16"/>
  <c r="M140" i="16" s="1"/>
  <c r="L140" i="16"/>
  <c r="B141" i="16"/>
  <c r="C2602" i="15" s="1"/>
  <c r="E141" i="16"/>
  <c r="G141" i="16" s="1"/>
  <c r="F141" i="16"/>
  <c r="H141" i="16"/>
  <c r="J141" i="16"/>
  <c r="K141" i="16"/>
  <c r="L141" i="16"/>
  <c r="M141" i="16"/>
  <c r="B142" i="16"/>
  <c r="E142" i="16"/>
  <c r="H142" i="16" s="1"/>
  <c r="F142" i="16"/>
  <c r="G142" i="16"/>
  <c r="J142" i="16"/>
  <c r="K142" i="16"/>
  <c r="L142" i="16"/>
  <c r="M142" i="16"/>
  <c r="B143" i="16"/>
  <c r="E143" i="16"/>
  <c r="F143" i="16"/>
  <c r="J143" i="16"/>
  <c r="K143" i="16"/>
  <c r="M143" i="16" s="1"/>
  <c r="L2596" i="15" s="1"/>
  <c r="L143" i="16"/>
  <c r="B144" i="16"/>
  <c r="E144" i="16"/>
  <c r="F144" i="16"/>
  <c r="J144" i="16"/>
  <c r="K144" i="16"/>
  <c r="M144" i="16" s="1"/>
  <c r="L144" i="16"/>
  <c r="B145" i="16"/>
  <c r="C2588" i="15" s="1"/>
  <c r="E145" i="16"/>
  <c r="G145" i="16" s="1"/>
  <c r="F145" i="16"/>
  <c r="H145" i="16"/>
  <c r="J145" i="16"/>
  <c r="K145" i="16"/>
  <c r="L145" i="16"/>
  <c r="M145" i="16"/>
  <c r="B146" i="16"/>
  <c r="E146" i="16"/>
  <c r="H146" i="16" s="1"/>
  <c r="F146" i="16"/>
  <c r="G146" i="16"/>
  <c r="J146" i="16"/>
  <c r="K146" i="16"/>
  <c r="L146" i="16"/>
  <c r="M146" i="16"/>
  <c r="B147" i="16"/>
  <c r="E147" i="16"/>
  <c r="F147" i="16"/>
  <c r="J147" i="16"/>
  <c r="K147" i="16"/>
  <c r="M147" i="16" s="1"/>
  <c r="L2576" i="15" s="1"/>
  <c r="L147" i="16"/>
  <c r="B148" i="16"/>
  <c r="E148" i="16"/>
  <c r="F148" i="16"/>
  <c r="J148" i="16"/>
  <c r="K148" i="16"/>
  <c r="M148" i="16" s="1"/>
  <c r="L148" i="16"/>
  <c r="B149" i="16"/>
  <c r="C2562" i="15" s="1"/>
  <c r="E149" i="16"/>
  <c r="G149" i="16" s="1"/>
  <c r="F149" i="16"/>
  <c r="H149" i="16"/>
  <c r="J149" i="16"/>
  <c r="K149" i="16"/>
  <c r="L149" i="16"/>
  <c r="M149" i="16"/>
  <c r="B150" i="16"/>
  <c r="E150" i="16"/>
  <c r="H150" i="16" s="1"/>
  <c r="F150" i="16"/>
  <c r="G150" i="16"/>
  <c r="J150" i="16"/>
  <c r="K150" i="16"/>
  <c r="L150" i="16"/>
  <c r="M150" i="16"/>
  <c r="B151" i="16"/>
  <c r="E151" i="16"/>
  <c r="F151" i="16"/>
  <c r="J151" i="16"/>
  <c r="K151" i="16"/>
  <c r="M151" i="16" s="1"/>
  <c r="L2650" i="15" s="1"/>
  <c r="L151" i="16"/>
  <c r="B152" i="16"/>
  <c r="E152" i="16"/>
  <c r="F152" i="16"/>
  <c r="J152" i="16"/>
  <c r="K152" i="16"/>
  <c r="M152" i="16" s="1"/>
  <c r="L152" i="16"/>
  <c r="B153" i="16"/>
  <c r="C2646" i="15" s="1"/>
  <c r="E153" i="16"/>
  <c r="G153" i="16" s="1"/>
  <c r="F153" i="16"/>
  <c r="H153" i="16"/>
  <c r="J153" i="16"/>
  <c r="K153" i="16"/>
  <c r="L153" i="16"/>
  <c r="M153" i="16"/>
  <c r="B154" i="16"/>
  <c r="E154" i="16"/>
  <c r="H154" i="16" s="1"/>
  <c r="F154" i="16"/>
  <c r="G154" i="16"/>
  <c r="J154" i="16"/>
  <c r="K154" i="16"/>
  <c r="L154" i="16"/>
  <c r="M154" i="16"/>
  <c r="B155" i="16"/>
  <c r="E155" i="16"/>
  <c r="F155" i="16"/>
  <c r="J155" i="16"/>
  <c r="K155" i="16"/>
  <c r="M155" i="16" s="1"/>
  <c r="L2642" i="15" s="1"/>
  <c r="L155" i="16"/>
  <c r="B156" i="16"/>
  <c r="E156" i="16"/>
  <c r="F156" i="16"/>
  <c r="J156" i="16"/>
  <c r="K156" i="16"/>
  <c r="M156" i="16" s="1"/>
  <c r="L156" i="16"/>
  <c r="B157" i="16"/>
  <c r="C2634" i="15" s="1"/>
  <c r="E157" i="16"/>
  <c r="G157" i="16" s="1"/>
  <c r="F157" i="16"/>
  <c r="H157" i="16"/>
  <c r="J157" i="16"/>
  <c r="K157" i="16"/>
  <c r="L157" i="16"/>
  <c r="M157" i="16"/>
  <c r="B158" i="16"/>
  <c r="E158" i="16"/>
  <c r="H158" i="16" s="1"/>
  <c r="F158" i="16"/>
  <c r="G158" i="16"/>
  <c r="J158" i="16"/>
  <c r="K158" i="16"/>
  <c r="L158" i="16"/>
  <c r="M158" i="16"/>
  <c r="B159" i="16"/>
  <c r="E159" i="16"/>
  <c r="F159" i="16"/>
  <c r="J159" i="16"/>
  <c r="K159" i="16"/>
  <c r="M159" i="16" s="1"/>
  <c r="L2626" i="15" s="1"/>
  <c r="L159" i="16"/>
  <c r="B160" i="16"/>
  <c r="E160" i="16"/>
  <c r="F160" i="16"/>
  <c r="J160" i="16"/>
  <c r="K160" i="16"/>
  <c r="M160" i="16" s="1"/>
  <c r="L160" i="16"/>
  <c r="B161" i="16"/>
  <c r="C2672" i="15" s="1"/>
  <c r="E161" i="16"/>
  <c r="G161" i="16" s="1"/>
  <c r="F161" i="16"/>
  <c r="H161" i="16"/>
  <c r="J161" i="16"/>
  <c r="K161" i="16"/>
  <c r="L161" i="16"/>
  <c r="M161" i="16"/>
  <c r="B162" i="16"/>
  <c r="E162" i="16"/>
  <c r="H162" i="16" s="1"/>
  <c r="F162" i="16"/>
  <c r="G162" i="16"/>
  <c r="J162" i="16"/>
  <c r="K162" i="16"/>
  <c r="L162" i="16"/>
  <c r="M162" i="16"/>
  <c r="B163" i="16"/>
  <c r="E163" i="16"/>
  <c r="F163" i="16"/>
  <c r="J163" i="16"/>
  <c r="K163" i="16"/>
  <c r="M163" i="16" s="1"/>
  <c r="L2668" i="15" s="1"/>
  <c r="L163" i="16"/>
  <c r="B164" i="16"/>
  <c r="E164" i="16"/>
  <c r="F164" i="16"/>
  <c r="J164" i="16"/>
  <c r="K164" i="16"/>
  <c r="M164" i="16" s="1"/>
  <c r="L164" i="16"/>
  <c r="B165" i="16"/>
  <c r="C2666" i="15" s="1"/>
  <c r="E165" i="16"/>
  <c r="G165" i="16" s="1"/>
  <c r="F165" i="16"/>
  <c r="H165" i="16"/>
  <c r="J165" i="16"/>
  <c r="K165" i="16"/>
  <c r="L165" i="16"/>
  <c r="M165" i="16"/>
  <c r="B166" i="16"/>
  <c r="E166" i="16"/>
  <c r="H166" i="16" s="1"/>
  <c r="F166" i="16"/>
  <c r="G166" i="16"/>
  <c r="J166" i="16"/>
  <c r="K166" i="16"/>
  <c r="L166" i="16"/>
  <c r="M166" i="16"/>
  <c r="B167" i="16"/>
  <c r="E167" i="16"/>
  <c r="F167" i="16"/>
  <c r="J167" i="16"/>
  <c r="K167" i="16"/>
  <c r="M167" i="16" s="1"/>
  <c r="L2660" i="15" s="1"/>
  <c r="L167" i="16"/>
  <c r="B168" i="16"/>
  <c r="E168" i="16"/>
  <c r="F168" i="16"/>
  <c r="J168" i="16"/>
  <c r="K168" i="16"/>
  <c r="M168" i="16" s="1"/>
  <c r="L168" i="16"/>
  <c r="B169" i="16"/>
  <c r="C2655" i="15" s="1"/>
  <c r="E169" i="16"/>
  <c r="G169" i="16" s="1"/>
  <c r="F169" i="16"/>
  <c r="H169" i="16"/>
  <c r="J169" i="16"/>
  <c r="K169" i="16"/>
  <c r="L169" i="16"/>
  <c r="M169" i="16"/>
  <c r="B170" i="16"/>
  <c r="E170" i="16"/>
  <c r="H170" i="16" s="1"/>
  <c r="F170" i="16"/>
  <c r="G170" i="16"/>
  <c r="J170" i="16"/>
  <c r="K170" i="16"/>
  <c r="L170" i="16"/>
  <c r="M170" i="16"/>
  <c r="B171" i="16"/>
  <c r="E171" i="16"/>
  <c r="F171" i="16"/>
  <c r="J171" i="16"/>
  <c r="K171" i="16"/>
  <c r="M171" i="16" s="1"/>
  <c r="L2691" i="15" s="1"/>
  <c r="L171" i="16"/>
  <c r="B172" i="16"/>
  <c r="E172" i="16"/>
  <c r="F172" i="16"/>
  <c r="J172" i="16"/>
  <c r="K172" i="16"/>
  <c r="M172" i="16" s="1"/>
  <c r="L172" i="16"/>
  <c r="B173" i="16"/>
  <c r="C2687" i="15" s="1"/>
  <c r="E173" i="16"/>
  <c r="G173" i="16" s="1"/>
  <c r="F173" i="16"/>
  <c r="H173" i="16"/>
  <c r="J173" i="16"/>
  <c r="K173" i="16"/>
  <c r="L173" i="16"/>
  <c r="M173" i="16"/>
  <c r="B174" i="16"/>
  <c r="E174" i="16"/>
  <c r="H174" i="16" s="1"/>
  <c r="F174" i="16"/>
  <c r="G174" i="16"/>
  <c r="J174" i="16"/>
  <c r="K174" i="16"/>
  <c r="L174" i="16"/>
  <c r="M174" i="16"/>
  <c r="B175" i="16"/>
  <c r="E175" i="16"/>
  <c r="F175" i="16"/>
  <c r="J175" i="16"/>
  <c r="K175" i="16"/>
  <c r="M175" i="16" s="1"/>
  <c r="L2684" i="15" s="1"/>
  <c r="L175" i="16"/>
  <c r="B176" i="16"/>
  <c r="E176" i="16"/>
  <c r="F176" i="16"/>
  <c r="J176" i="16"/>
  <c r="K176" i="16"/>
  <c r="M176" i="16" s="1"/>
  <c r="L176" i="16"/>
  <c r="B177" i="16"/>
  <c r="C2679" i="15" s="1"/>
  <c r="E177" i="16"/>
  <c r="G177" i="16" s="1"/>
  <c r="F177" i="16"/>
  <c r="H177" i="16"/>
  <c r="J177" i="16"/>
  <c r="K177" i="16"/>
  <c r="L177" i="16"/>
  <c r="M177" i="16"/>
  <c r="B178" i="16"/>
  <c r="E178" i="16"/>
  <c r="H178" i="16" s="1"/>
  <c r="F178" i="16"/>
  <c r="G178" i="16"/>
  <c r="J178" i="16"/>
  <c r="K178" i="16"/>
  <c r="L178" i="16"/>
  <c r="M178" i="16"/>
  <c r="B179" i="16"/>
  <c r="E179" i="16"/>
  <c r="F179" i="16"/>
  <c r="J179" i="16"/>
  <c r="K179" i="16"/>
  <c r="M179" i="16" s="1"/>
  <c r="L2675" i="15" s="1"/>
  <c r="L179" i="16"/>
  <c r="B180" i="16"/>
  <c r="E180" i="16"/>
  <c r="F180" i="16"/>
  <c r="J180" i="16"/>
  <c r="K180" i="16"/>
  <c r="M180" i="16" s="1"/>
  <c r="L180" i="16"/>
  <c r="B181" i="16"/>
  <c r="C2706" i="15" s="1"/>
  <c r="E181" i="16"/>
  <c r="G181" i="16" s="1"/>
  <c r="F181" i="16"/>
  <c r="H181" i="16"/>
  <c r="J181" i="16"/>
  <c r="K181" i="16"/>
  <c r="L181" i="16"/>
  <c r="M181" i="16"/>
  <c r="B182" i="16"/>
  <c r="E182" i="16"/>
  <c r="H182" i="16" s="1"/>
  <c r="F182" i="16"/>
  <c r="G182" i="16"/>
  <c r="J182" i="16"/>
  <c r="K182" i="16"/>
  <c r="L182" i="16"/>
  <c r="M182" i="16"/>
  <c r="B183" i="16"/>
  <c r="E183" i="16"/>
  <c r="F183" i="16"/>
  <c r="J183" i="16"/>
  <c r="K183" i="16"/>
  <c r="M183" i="16" s="1"/>
  <c r="L2703" i="15" s="1"/>
  <c r="L183" i="16"/>
  <c r="B184" i="16"/>
  <c r="E184" i="16"/>
  <c r="F184" i="16"/>
  <c r="J184" i="16"/>
  <c r="K184" i="16"/>
  <c r="M184" i="16" s="1"/>
  <c r="L184" i="16"/>
  <c r="B185" i="16"/>
  <c r="C2698" i="15" s="1"/>
  <c r="E185" i="16"/>
  <c r="G185" i="16" s="1"/>
  <c r="F185" i="16"/>
  <c r="H185" i="16"/>
  <c r="J185" i="16"/>
  <c r="K185" i="16"/>
  <c r="L185" i="16"/>
  <c r="M185" i="16"/>
  <c r="B186" i="16"/>
  <c r="E186" i="16"/>
  <c r="H186" i="16" s="1"/>
  <c r="F186" i="16"/>
  <c r="G186" i="16"/>
  <c r="J186" i="16"/>
  <c r="K186" i="16"/>
  <c r="L186" i="16"/>
  <c r="M186" i="16"/>
  <c r="B187" i="16"/>
  <c r="E187" i="16"/>
  <c r="F187" i="16"/>
  <c r="J187" i="16"/>
  <c r="K187" i="16"/>
  <c r="M187" i="16" s="1"/>
  <c r="L2694" i="15" s="1"/>
  <c r="L187" i="16"/>
  <c r="B188" i="16"/>
  <c r="E188" i="16"/>
  <c r="F188" i="16"/>
  <c r="J188" i="16"/>
  <c r="K188" i="16"/>
  <c r="M188" i="16" s="1"/>
  <c r="L188" i="16"/>
  <c r="B189" i="16"/>
  <c r="C2722" i="15" s="1"/>
  <c r="E189" i="16"/>
  <c r="G189" i="16" s="1"/>
  <c r="F189" i="16"/>
  <c r="H189" i="16"/>
  <c r="J189" i="16"/>
  <c r="K189" i="16"/>
  <c r="L189" i="16"/>
  <c r="M189" i="16"/>
  <c r="B190" i="16"/>
  <c r="E190" i="16"/>
  <c r="H190" i="16" s="1"/>
  <c r="F190" i="16"/>
  <c r="G190" i="16"/>
  <c r="J190" i="16"/>
  <c r="K190" i="16"/>
  <c r="L190" i="16"/>
  <c r="M190" i="16"/>
  <c r="B191" i="16"/>
  <c r="E191" i="16"/>
  <c r="F191" i="16"/>
  <c r="J191" i="16"/>
  <c r="K191" i="16"/>
  <c r="M191" i="16" s="1"/>
  <c r="L2719" i="15" s="1"/>
  <c r="L191" i="16"/>
  <c r="B192" i="16"/>
  <c r="E192" i="16"/>
  <c r="F192" i="16"/>
  <c r="J192" i="16"/>
  <c r="K192" i="16"/>
  <c r="M192" i="16" s="1"/>
  <c r="L192" i="16"/>
  <c r="B193" i="16"/>
  <c r="C2714" i="15" s="1"/>
  <c r="E193" i="16"/>
  <c r="G193" i="16" s="1"/>
  <c r="F193" i="16"/>
  <c r="H193" i="16"/>
  <c r="J193" i="16"/>
  <c r="K193" i="16"/>
  <c r="L193" i="16"/>
  <c r="M193" i="16"/>
  <c r="B194" i="16"/>
  <c r="E194" i="16"/>
  <c r="H194" i="16" s="1"/>
  <c r="F194" i="16"/>
  <c r="G194" i="16"/>
  <c r="J194" i="16"/>
  <c r="K194" i="16"/>
  <c r="L194" i="16"/>
  <c r="M194" i="16"/>
  <c r="B195" i="16"/>
  <c r="E195" i="16"/>
  <c r="F195" i="16"/>
  <c r="J195" i="16"/>
  <c r="K195" i="16"/>
  <c r="M195" i="16" s="1"/>
  <c r="L2710" i="15" s="1"/>
  <c r="L195" i="16"/>
  <c r="B196" i="16"/>
  <c r="E196" i="16"/>
  <c r="F196" i="16"/>
  <c r="J196" i="16"/>
  <c r="K196" i="16"/>
  <c r="M196" i="16" s="1"/>
  <c r="L196" i="16"/>
  <c r="B197" i="16"/>
  <c r="C2738" i="15" s="1"/>
  <c r="E197" i="16"/>
  <c r="G197" i="16" s="1"/>
  <c r="F197" i="16"/>
  <c r="H197" i="16"/>
  <c r="J197" i="16"/>
  <c r="K197" i="16"/>
  <c r="L197" i="16"/>
  <c r="M197" i="16"/>
  <c r="B198" i="16"/>
  <c r="E198" i="16"/>
  <c r="H198" i="16" s="1"/>
  <c r="F198" i="16"/>
  <c r="G198" i="16"/>
  <c r="J198" i="16"/>
  <c r="K198" i="16"/>
  <c r="L198" i="16"/>
  <c r="M198" i="16"/>
  <c r="B199" i="16"/>
  <c r="E199" i="16"/>
  <c r="F199" i="16"/>
  <c r="J199" i="16"/>
  <c r="K199" i="16"/>
  <c r="M199" i="16" s="1"/>
  <c r="L2735" i="15" s="1"/>
  <c r="L199" i="16"/>
  <c r="B200" i="16"/>
  <c r="E200" i="16"/>
  <c r="F200" i="16"/>
  <c r="J200" i="16"/>
  <c r="K200" i="16"/>
  <c r="M200" i="16" s="1"/>
  <c r="L200" i="16"/>
  <c r="B201" i="16"/>
  <c r="C2730" i="15" s="1"/>
  <c r="E201" i="16"/>
  <c r="G201" i="16" s="1"/>
  <c r="F201" i="16"/>
  <c r="H201" i="16"/>
  <c r="J201" i="16"/>
  <c r="K201" i="16"/>
  <c r="L201" i="16"/>
  <c r="M201" i="16"/>
  <c r="B202" i="16"/>
  <c r="E202" i="16"/>
  <c r="H202" i="16" s="1"/>
  <c r="F202" i="16"/>
  <c r="G202" i="16"/>
  <c r="J202" i="16"/>
  <c r="K202" i="16"/>
  <c r="L202" i="16"/>
  <c r="M202" i="16"/>
  <c r="B203" i="16"/>
  <c r="E203" i="16"/>
  <c r="F203" i="16"/>
  <c r="J203" i="16"/>
  <c r="K203" i="16"/>
  <c r="M203" i="16" s="1"/>
  <c r="L2726" i="15" s="1"/>
  <c r="L203" i="16"/>
  <c r="B204" i="16"/>
  <c r="E204" i="16"/>
  <c r="F204" i="16"/>
  <c r="J204" i="16"/>
  <c r="K204" i="16"/>
  <c r="M204" i="16" s="1"/>
  <c r="L204" i="16"/>
  <c r="B205" i="16"/>
  <c r="C2752" i="15" s="1"/>
  <c r="E205" i="16"/>
  <c r="G205" i="16" s="1"/>
  <c r="F205" i="16"/>
  <c r="H205" i="16"/>
  <c r="J205" i="16"/>
  <c r="K205" i="16"/>
  <c r="L205" i="16"/>
  <c r="M205" i="16"/>
  <c r="B206" i="16"/>
  <c r="E206" i="16"/>
  <c r="H206" i="16" s="1"/>
  <c r="F206" i="16"/>
  <c r="G206" i="16"/>
  <c r="J206" i="16"/>
  <c r="K206" i="16"/>
  <c r="L206" i="16"/>
  <c r="M206" i="16"/>
  <c r="B207" i="16"/>
  <c r="E207" i="16"/>
  <c r="F207" i="16"/>
  <c r="J207" i="16"/>
  <c r="K207" i="16"/>
  <c r="M207" i="16" s="1"/>
  <c r="L2749" i="15" s="1"/>
  <c r="L207" i="16"/>
  <c r="B208" i="16"/>
  <c r="E208" i="16"/>
  <c r="F208" i="16"/>
  <c r="J208" i="16"/>
  <c r="K208" i="16"/>
  <c r="M208" i="16" s="1"/>
  <c r="L208" i="16"/>
  <c r="B209" i="16"/>
  <c r="C2744" i="15" s="1"/>
  <c r="E209" i="16"/>
  <c r="G209" i="16" s="1"/>
  <c r="F209" i="16"/>
  <c r="H209" i="16"/>
  <c r="J209" i="16"/>
  <c r="K209" i="16"/>
  <c r="L209" i="16"/>
  <c r="M209" i="16"/>
  <c r="B210" i="16"/>
  <c r="E210" i="16"/>
  <c r="H210" i="16" s="1"/>
  <c r="F210" i="16"/>
  <c r="G210" i="16"/>
  <c r="J210" i="16"/>
  <c r="K210" i="16"/>
  <c r="L210" i="16"/>
  <c r="M210" i="16"/>
  <c r="B211" i="16"/>
  <c r="E211" i="16"/>
  <c r="F211" i="16"/>
  <c r="J211" i="16"/>
  <c r="K211" i="16"/>
  <c r="M211" i="16" s="1"/>
  <c r="L2740" i="15" s="1"/>
  <c r="L211" i="16"/>
  <c r="B212" i="16"/>
  <c r="E212" i="16"/>
  <c r="F212" i="16"/>
  <c r="J212" i="16"/>
  <c r="K212" i="16"/>
  <c r="M212" i="16" s="1"/>
  <c r="L212" i="16"/>
  <c r="B213" i="16"/>
  <c r="C2763" i="15" s="1"/>
  <c r="E213" i="16"/>
  <c r="G213" i="16" s="1"/>
  <c r="F213" i="16"/>
  <c r="H213" i="16"/>
  <c r="J213" i="16"/>
  <c r="K213" i="16"/>
  <c r="L213" i="16"/>
  <c r="M213" i="16"/>
  <c r="B214" i="16"/>
  <c r="E214" i="16"/>
  <c r="H214" i="16" s="1"/>
  <c r="F214" i="16"/>
  <c r="G214" i="16"/>
  <c r="J214" i="16"/>
  <c r="K214" i="16"/>
  <c r="L214" i="16"/>
  <c r="M214" i="16"/>
  <c r="B215" i="16"/>
  <c r="E215" i="16"/>
  <c r="F215" i="16"/>
  <c r="J215" i="16"/>
  <c r="K215" i="16"/>
  <c r="M215" i="16" s="1"/>
  <c r="L2758" i="15" s="1"/>
  <c r="L215" i="16"/>
  <c r="B216" i="16"/>
  <c r="E216" i="16"/>
  <c r="F216" i="16"/>
  <c r="J216" i="16"/>
  <c r="K216" i="16"/>
  <c r="M216" i="16" s="1"/>
  <c r="L216" i="16"/>
  <c r="B217" i="16"/>
  <c r="C2754" i="15" s="1"/>
  <c r="E217" i="16"/>
  <c r="G217" i="16" s="1"/>
  <c r="F217" i="16"/>
  <c r="H217" i="16"/>
  <c r="J217" i="16"/>
  <c r="K217" i="16"/>
  <c r="L217" i="16"/>
  <c r="M217" i="16"/>
  <c r="B218" i="16"/>
  <c r="E218" i="16"/>
  <c r="H218" i="16" s="1"/>
  <c r="F218" i="16"/>
  <c r="G218" i="16"/>
  <c r="J218" i="16"/>
  <c r="K218" i="16"/>
  <c r="L218" i="16"/>
  <c r="M218" i="16"/>
  <c r="B219" i="16"/>
  <c r="E219" i="16"/>
  <c r="F219" i="16"/>
  <c r="J219" i="16"/>
  <c r="K219" i="16"/>
  <c r="M219" i="16" s="1"/>
  <c r="L2775" i="15" s="1"/>
  <c r="L219" i="16"/>
  <c r="B220" i="16"/>
  <c r="E220" i="16"/>
  <c r="F220" i="16"/>
  <c r="J220" i="16"/>
  <c r="K220" i="16"/>
  <c r="M220" i="16" s="1"/>
  <c r="L220" i="16"/>
  <c r="B221" i="16"/>
  <c r="C2770" i="15" s="1"/>
  <c r="E221" i="16"/>
  <c r="G221" i="16" s="1"/>
  <c r="F221" i="16"/>
  <c r="H221" i="16"/>
  <c r="J221" i="16"/>
  <c r="K221" i="16"/>
  <c r="L221" i="16"/>
  <c r="M221" i="16"/>
  <c r="B222" i="16"/>
  <c r="E222" i="16"/>
  <c r="H222" i="16" s="1"/>
  <c r="F222" i="16"/>
  <c r="G222" i="16"/>
  <c r="J222" i="16"/>
  <c r="K222" i="16"/>
  <c r="L222" i="16"/>
  <c r="M222" i="16"/>
  <c r="B223" i="16"/>
  <c r="E223" i="16"/>
  <c r="F223" i="16"/>
  <c r="J223" i="16"/>
  <c r="K223" i="16"/>
  <c r="M223" i="16" s="1"/>
  <c r="L2766" i="15" s="1"/>
  <c r="L223" i="16"/>
  <c r="K13" i="15"/>
  <c r="L8" i="15"/>
  <c r="H37" i="15"/>
  <c r="L37" i="15"/>
  <c r="K28" i="15"/>
  <c r="H76" i="15"/>
  <c r="L76" i="15"/>
  <c r="K64" i="15"/>
  <c r="L48" i="15"/>
  <c r="H66" i="15"/>
  <c r="L66" i="15"/>
  <c r="K116" i="15"/>
  <c r="L101" i="15"/>
  <c r="H152" i="15"/>
  <c r="L152" i="15"/>
  <c r="K144" i="15"/>
  <c r="L128" i="15"/>
  <c r="H186" i="15"/>
  <c r="L186" i="15"/>
  <c r="K171" i="15"/>
  <c r="H213" i="15"/>
  <c r="L213" i="15"/>
  <c r="K207" i="15"/>
  <c r="L192" i="15"/>
  <c r="H136" i="15"/>
  <c r="L136" i="15"/>
  <c r="K236" i="15"/>
  <c r="L215" i="15"/>
  <c r="H169" i="15"/>
  <c r="L169" i="15"/>
  <c r="K158" i="15"/>
  <c r="L269" i="15"/>
  <c r="H217" i="15"/>
  <c r="L217" i="15"/>
  <c r="K211" i="15"/>
  <c r="H297" i="15"/>
  <c r="L297" i="15"/>
  <c r="K291" i="15"/>
  <c r="L271" i="15"/>
  <c r="H219" i="15"/>
  <c r="L219" i="15"/>
  <c r="K203" i="15"/>
  <c r="L361" i="15"/>
  <c r="H312" i="15"/>
  <c r="L312" i="15"/>
  <c r="K299" i="15"/>
  <c r="L281" i="15"/>
  <c r="H433" i="15"/>
  <c r="L433" i="15"/>
  <c r="K424" i="15"/>
  <c r="H337" i="15"/>
  <c r="L337" i="15"/>
  <c r="K328" i="15"/>
  <c r="L301" i="15"/>
  <c r="H435" i="15"/>
  <c r="L435" i="15"/>
  <c r="K426" i="15"/>
  <c r="L399" i="15"/>
  <c r="H339" i="15"/>
  <c r="L339" i="15"/>
  <c r="K321" i="15"/>
  <c r="L285" i="15"/>
  <c r="H460" i="15"/>
  <c r="L460" i="15"/>
  <c r="K451" i="15"/>
  <c r="H341" i="15"/>
  <c r="L341" i="15"/>
  <c r="K323" i="15"/>
  <c r="L541" i="15"/>
  <c r="H481" i="15"/>
  <c r="L481" i="15"/>
  <c r="K473" i="15"/>
  <c r="L453" i="15"/>
  <c r="H343" i="15"/>
  <c r="L343" i="15"/>
  <c r="K597" i="15"/>
  <c r="L576" i="15"/>
  <c r="H521" i="15"/>
  <c r="L521" i="15"/>
  <c r="K507" i="15"/>
  <c r="H660" i="15"/>
  <c r="L660" i="15"/>
  <c r="K652" i="15"/>
  <c r="L637" i="15"/>
  <c r="H578" i="15"/>
  <c r="L578" i="15"/>
  <c r="K569" i="15"/>
  <c r="L530" i="15"/>
  <c r="H720" i="15"/>
  <c r="L720" i="15"/>
  <c r="K705" i="15"/>
  <c r="L684" i="15"/>
  <c r="H634" i="15"/>
  <c r="L634" i="15"/>
  <c r="K621" i="15"/>
  <c r="H773" i="15"/>
  <c r="L773" i="15"/>
  <c r="K754" i="15"/>
  <c r="L733" i="15"/>
  <c r="H677" i="15"/>
  <c r="L677" i="15"/>
  <c r="K664" i="15"/>
  <c r="L624" i="15"/>
  <c r="H798" i="15"/>
  <c r="L798" i="15"/>
  <c r="K784" i="15"/>
  <c r="L756" i="15"/>
  <c r="H688" i="15"/>
  <c r="L688" i="15"/>
  <c r="K666" i="15"/>
  <c r="H839" i="15"/>
  <c r="L839" i="15"/>
  <c r="K832" i="15"/>
  <c r="L816" i="15"/>
  <c r="H737" i="15"/>
  <c r="L737" i="15"/>
  <c r="K713" i="15"/>
  <c r="L668" i="15"/>
  <c r="H887" i="15"/>
  <c r="L887" i="15"/>
  <c r="K876" i="15"/>
  <c r="L860" i="15"/>
  <c r="H788" i="15"/>
  <c r="L788" i="15"/>
  <c r="K760" i="15"/>
  <c r="H915" i="15"/>
  <c r="L915" i="15"/>
  <c r="K908" i="15"/>
  <c r="L889" i="15"/>
  <c r="H808" i="15"/>
  <c r="L808" i="15"/>
  <c r="K790" i="15"/>
  <c r="L1013" i="15"/>
  <c r="H980" i="15"/>
  <c r="L980" i="15"/>
  <c r="K968" i="15"/>
  <c r="L955" i="15"/>
  <c r="H881" i="15"/>
  <c r="L881" i="15"/>
  <c r="K865" i="15"/>
  <c r="H1050" i="15"/>
  <c r="L1050" i="15"/>
  <c r="K1040" i="15"/>
  <c r="L1026" i="15"/>
  <c r="H958" i="15"/>
  <c r="L958" i="15"/>
  <c r="K947" i="15"/>
  <c r="L1142" i="15"/>
  <c r="H1113" i="15"/>
  <c r="L1113" i="15"/>
  <c r="K1103" i="15"/>
  <c r="L1093" i="15"/>
  <c r="H1028" i="15"/>
  <c r="L1028" i="15"/>
  <c r="K1017" i="15"/>
  <c r="L1133" i="15"/>
  <c r="L1264" i="15"/>
  <c r="L1200" i="15"/>
  <c r="L1332" i="15"/>
  <c r="L1278" i="15"/>
  <c r="L1387" i="15"/>
  <c r="L1326" i="15"/>
  <c r="L1439" i="15"/>
  <c r="L1376" i="15"/>
  <c r="L1472" i="15"/>
  <c r="L1401" i="15"/>
  <c r="L1502" i="15"/>
  <c r="L1391" i="15"/>
  <c r="L1579" i="15"/>
  <c r="L1476" i="15"/>
  <c r="L1655" i="15"/>
  <c r="L1765" i="15"/>
  <c r="L1710" i="15"/>
  <c r="L1820" i="15"/>
  <c r="L1740" i="15"/>
  <c r="L1848" i="15"/>
  <c r="H4" i="15"/>
  <c r="L4" i="15"/>
  <c r="K2" i="15"/>
  <c r="L14" i="15"/>
  <c r="L11" i="15"/>
  <c r="I24" i="15"/>
  <c r="H55" i="15"/>
  <c r="L55" i="15"/>
  <c r="L29" i="15"/>
  <c r="H63" i="15"/>
  <c r="L63" i="15"/>
  <c r="L38" i="15"/>
  <c r="H93" i="15"/>
  <c r="L93" i="15"/>
  <c r="L65" i="15"/>
  <c r="H22" i="15"/>
  <c r="L22" i="15"/>
  <c r="L100" i="15"/>
  <c r="H60" i="15"/>
  <c r="L60" i="15"/>
  <c r="L33" i="15"/>
  <c r="H117" i="15"/>
  <c r="L117" i="15"/>
  <c r="L97" i="15"/>
  <c r="H34" i="15"/>
  <c r="L34" i="15"/>
  <c r="L170" i="15"/>
  <c r="H129" i="15"/>
  <c r="L129" i="15"/>
  <c r="L104" i="15"/>
  <c r="H206" i="15"/>
  <c r="L206" i="15"/>
  <c r="L172" i="15"/>
  <c r="H126" i="15"/>
  <c r="L126" i="15"/>
  <c r="L90" i="15"/>
  <c r="H214" i="15"/>
  <c r="L214" i="15"/>
  <c r="L187" i="15"/>
  <c r="H137" i="15"/>
  <c r="L137" i="15"/>
  <c r="L91" i="15"/>
  <c r="H268" i="15"/>
  <c r="L268" i="15"/>
  <c r="L237" i="15"/>
  <c r="H189" i="15"/>
  <c r="L189" i="15"/>
  <c r="L138" i="15"/>
  <c r="H314" i="15"/>
  <c r="L314" i="15"/>
  <c r="L290" i="15"/>
  <c r="H239" i="15"/>
  <c r="L239" i="15"/>
  <c r="L202" i="15"/>
  <c r="H108" i="15"/>
  <c r="L108" i="15"/>
  <c r="L348" i="15"/>
  <c r="H298" i="15"/>
  <c r="L298" i="15"/>
  <c r="L272" i="15"/>
  <c r="H180" i="15"/>
  <c r="L180" i="15"/>
  <c r="L109" i="15"/>
  <c r="H382" i="15"/>
  <c r="L382" i="15"/>
  <c r="L205" i="15"/>
  <c r="H448" i="15"/>
  <c r="L448" i="15"/>
  <c r="L284" i="15"/>
  <c r="H181" i="15"/>
  <c r="L181" i="15"/>
  <c r="L386" i="15"/>
  <c r="H304" i="15"/>
  <c r="L304" i="15"/>
  <c r="L472" i="15"/>
  <c r="H417" i="15"/>
  <c r="L417" i="15"/>
  <c r="L575" i="15"/>
  <c r="H527" i="15"/>
  <c r="L527" i="15"/>
  <c r="L263" i="15"/>
  <c r="H651" i="15"/>
  <c r="L651" i="15"/>
  <c r="L485" i="15"/>
  <c r="H371" i="15"/>
  <c r="L371" i="15"/>
  <c r="L642" i="15"/>
  <c r="H580" i="15"/>
  <c r="L580" i="15"/>
  <c r="L749" i="15"/>
  <c r="H701" i="15"/>
  <c r="L701" i="15"/>
  <c r="L644" i="15"/>
  <c r="I560" i="15"/>
  <c r="H347" i="15"/>
  <c r="L347" i="15"/>
  <c r="K801" i="15"/>
  <c r="L755" i="15"/>
  <c r="L734" i="15"/>
  <c r="I665" i="15"/>
  <c r="I395" i="15"/>
  <c r="I794" i="15"/>
  <c r="I607" i="15"/>
  <c r="I875" i="15"/>
  <c r="I759" i="15"/>
  <c r="I936" i="15"/>
  <c r="I861" i="15"/>
  <c r="I628" i="15"/>
  <c r="I967" i="15"/>
  <c r="I864" i="15"/>
  <c r="I1065" i="15"/>
  <c r="I999" i="15"/>
  <c r="I809" i="15"/>
  <c r="I1102" i="15"/>
  <c r="I1016" i="15"/>
  <c r="I1206" i="15"/>
  <c r="I1143" i="15"/>
  <c r="I1001" i="15"/>
  <c r="I1260" i="15"/>
  <c r="I1183" i="15"/>
  <c r="I990" i="15"/>
  <c r="I1303" i="15"/>
  <c r="I1225" i="15"/>
  <c r="I949" i="15"/>
  <c r="I1337" i="15"/>
  <c r="I1201" i="15"/>
  <c r="I1424" i="15"/>
  <c r="I1349" i="15"/>
  <c r="I1086" i="15"/>
  <c r="I1431" i="15"/>
  <c r="I1254" i="15"/>
  <c r="I1510" i="15"/>
  <c r="I1412" i="15"/>
  <c r="I1613" i="15"/>
  <c r="I1555" i="15"/>
  <c r="I1341" i="15"/>
  <c r="I1660" i="15"/>
  <c r="I1566" i="15"/>
  <c r="I1744" i="15"/>
  <c r="I1663" i="15"/>
  <c r="I1827" i="15"/>
  <c r="I1756" i="15"/>
  <c r="I1875" i="15"/>
  <c r="I1814" i="15"/>
  <c r="I1925" i="15"/>
  <c r="I1871" i="15"/>
  <c r="I1978" i="15"/>
  <c r="I1917" i="15"/>
  <c r="I2021" i="15"/>
  <c r="I1963" i="15"/>
  <c r="I2054" i="15"/>
  <c r="I1996" i="15"/>
  <c r="I2093" i="15"/>
  <c r="I2036" i="15"/>
  <c r="I2143" i="15"/>
  <c r="I2081" i="15"/>
  <c r="I2191" i="15"/>
  <c r="I2128" i="15"/>
  <c r="I2228" i="15"/>
  <c r="I2163" i="15"/>
  <c r="I2255" i="15"/>
  <c r="I2315" i="15"/>
  <c r="I2267" i="15"/>
  <c r="L2353" i="15"/>
  <c r="L2313" i="15"/>
  <c r="L2360" i="15"/>
  <c r="L2425" i="15"/>
  <c r="L2458" i="15"/>
  <c r="L2417" i="15"/>
  <c r="C359" i="15"/>
  <c r="L359" i="15"/>
  <c r="C264" i="15"/>
  <c r="L193" i="15"/>
  <c r="H150" i="15"/>
  <c r="L150" i="15"/>
  <c r="H565" i="15"/>
  <c r="L565" i="15"/>
  <c r="H546" i="15"/>
  <c r="L546" i="15"/>
  <c r="H516" i="15"/>
  <c r="L516" i="15"/>
  <c r="H499" i="15"/>
  <c r="L499" i="15"/>
  <c r="H476" i="15"/>
  <c r="L476" i="15"/>
  <c r="H455" i="15"/>
  <c r="L455" i="15"/>
  <c r="H429" i="15"/>
  <c r="L429" i="15"/>
  <c r="H410" i="15"/>
  <c r="L410" i="15"/>
  <c r="H406" i="15"/>
  <c r="L406" i="15"/>
  <c r="L330" i="15"/>
  <c r="H294" i="15"/>
  <c r="L294" i="15"/>
  <c r="H266" i="15"/>
  <c r="L266" i="15"/>
  <c r="L574" i="15"/>
  <c r="L566" i="15"/>
  <c r="H547" i="15"/>
  <c r="L547" i="15"/>
  <c r="L523" i="15"/>
  <c r="L484" i="15"/>
  <c r="L465" i="15"/>
  <c r="L447" i="15"/>
  <c r="L430" i="15"/>
  <c r="L402" i="15"/>
  <c r="L357" i="15"/>
  <c r="L325" i="15"/>
  <c r="L638" i="15"/>
  <c r="L631" i="15"/>
  <c r="L615" i="15"/>
  <c r="L595" i="15"/>
  <c r="L579" i="15"/>
  <c r="L557" i="15"/>
  <c r="L531" i="15"/>
  <c r="L431" i="15"/>
  <c r="L682" i="15"/>
  <c r="L622" i="15"/>
  <c r="L550" i="15"/>
  <c r="L403" i="15"/>
  <c r="L711" i="15"/>
  <c r="L635" i="15"/>
  <c r="H614" i="15"/>
  <c r="I537" i="15"/>
  <c r="L537" i="15"/>
  <c r="I792" i="15"/>
  <c r="L792" i="15"/>
  <c r="H779" i="15"/>
  <c r="I727" i="15"/>
  <c r="L727" i="15"/>
  <c r="K658" i="15"/>
  <c r="F650" i="15"/>
  <c r="L813" i="15"/>
  <c r="H793" i="15"/>
  <c r="K748" i="15"/>
  <c r="L863" i="15"/>
  <c r="K810" i="15"/>
  <c r="H563" i="15"/>
  <c r="H938" i="15"/>
  <c r="H800" i="15"/>
  <c r="E923" i="15"/>
  <c r="E826" i="15"/>
  <c r="K1006" i="15"/>
  <c r="F976" i="15"/>
  <c r="K961" i="15"/>
  <c r="F922" i="15"/>
  <c r="K854" i="15"/>
  <c r="F771" i="15"/>
  <c r="K617" i="15"/>
  <c r="F1079" i="15"/>
  <c r="K1061" i="15"/>
  <c r="F1038" i="15"/>
  <c r="K1011" i="15"/>
  <c r="F982" i="15"/>
  <c r="K695" i="15"/>
  <c r="K1099" i="15"/>
  <c r="K835" i="15"/>
  <c r="K1145" i="15"/>
  <c r="L1047" i="15"/>
  <c r="L893" i="15"/>
  <c r="L1235" i="15"/>
  <c r="L1190" i="15"/>
  <c r="L1128" i="15"/>
  <c r="L1031" i="15"/>
  <c r="K891" i="15"/>
  <c r="F1569" i="15"/>
  <c r="K1087" i="15"/>
  <c r="L1003" i="15"/>
  <c r="K1623" i="15"/>
  <c r="L1612" i="15"/>
  <c r="K1590" i="15"/>
  <c r="L1577" i="15"/>
  <c r="K1539" i="15"/>
  <c r="L1516" i="15"/>
  <c r="K1428" i="15"/>
  <c r="L1393" i="15"/>
  <c r="C1672" i="15"/>
  <c r="L1672" i="15"/>
  <c r="C1591" i="15"/>
  <c r="L1591" i="15"/>
  <c r="C1321" i="15"/>
  <c r="L1321" i="15"/>
  <c r="C1703" i="15"/>
  <c r="L1703" i="15"/>
  <c r="H1755" i="15"/>
  <c r="H1729" i="15"/>
  <c r="H1673" i="15"/>
  <c r="H1573" i="15"/>
  <c r="H1403" i="15"/>
  <c r="H1123" i="15"/>
  <c r="K1645" i="15"/>
  <c r="K1574" i="15"/>
  <c r="K1486" i="15"/>
  <c r="K1380" i="15"/>
  <c r="C2049" i="15"/>
  <c r="C1958" i="15"/>
  <c r="C1676" i="15"/>
  <c r="C2064" i="15"/>
  <c r="C1926" i="15"/>
  <c r="C1504" i="15"/>
  <c r="C2110" i="15"/>
  <c r="C1981" i="15"/>
  <c r="C1561" i="15"/>
  <c r="C2127" i="15"/>
  <c r="C2011" i="15"/>
  <c r="I1718" i="15"/>
  <c r="C1560" i="15"/>
  <c r="C2172" i="15"/>
  <c r="L2172" i="15"/>
  <c r="C2072" i="15"/>
  <c r="L2072" i="15"/>
  <c r="C1686" i="15"/>
  <c r="L1686" i="15"/>
  <c r="C2238" i="15"/>
  <c r="L2238" i="15"/>
  <c r="C2158" i="15"/>
  <c r="L2158" i="15"/>
  <c r="C1879" i="15"/>
  <c r="L1879" i="15"/>
  <c r="C2291" i="15"/>
  <c r="L2291" i="15"/>
  <c r="C2219" i="15"/>
  <c r="L2219" i="15"/>
  <c r="C2006" i="15"/>
  <c r="L2006" i="15"/>
  <c r="C2337" i="15"/>
  <c r="L2337" i="15"/>
  <c r="F2328" i="15"/>
  <c r="C2276" i="15"/>
  <c r="L2276" i="15"/>
  <c r="F2265" i="15"/>
  <c r="C2098" i="15"/>
  <c r="L2098" i="15"/>
  <c r="F2068" i="15"/>
  <c r="C2398" i="15"/>
  <c r="L2398" i="15"/>
  <c r="F2390" i="15"/>
  <c r="K2352" i="15"/>
  <c r="C2323" i="15"/>
  <c r="L2323" i="15"/>
  <c r="F2309" i="15"/>
  <c r="K2232" i="15"/>
  <c r="C2161" i="15"/>
  <c r="L2161" i="15"/>
  <c r="F2106" i="15"/>
  <c r="K2442" i="15"/>
  <c r="C2424" i="15"/>
  <c r="L2424" i="15"/>
  <c r="F2416" i="15"/>
  <c r="K2381" i="15"/>
  <c r="E2361" i="15"/>
  <c r="C2350" i="15"/>
  <c r="L2350" i="15"/>
  <c r="F2332" i="15"/>
  <c r="K2261" i="15"/>
  <c r="C2193" i="15"/>
  <c r="L2193" i="15"/>
  <c r="F2141" i="15"/>
  <c r="K2490" i="15"/>
  <c r="C2476" i="15"/>
  <c r="K2476" i="15"/>
  <c r="C2281" i="15"/>
  <c r="K2281" i="15"/>
  <c r="E2188" i="15"/>
  <c r="C2440" i="15"/>
  <c r="K2440" i="15"/>
  <c r="E2402" i="15"/>
  <c r="C2526" i="15"/>
  <c r="K2526" i="15"/>
  <c r="E2519" i="15"/>
  <c r="E744" i="15"/>
  <c r="I710" i="15"/>
  <c r="L710" i="15"/>
  <c r="E1371" i="15"/>
  <c r="I1345" i="15"/>
  <c r="L1345" i="15"/>
  <c r="E1792" i="15"/>
  <c r="I1774" i="15"/>
  <c r="L1774" i="15"/>
  <c r="E2067" i="15"/>
  <c r="I2057" i="15"/>
  <c r="L2057" i="15"/>
  <c r="E2204" i="15"/>
  <c r="I2195" i="15"/>
  <c r="L2195" i="15"/>
  <c r="H2184" i="15"/>
  <c r="E2178" i="15"/>
  <c r="I2373" i="15"/>
  <c r="L2373" i="15"/>
  <c r="H2368" i="15"/>
  <c r="E2375" i="15"/>
  <c r="I2351" i="15"/>
  <c r="L2351" i="15"/>
  <c r="H2500" i="15"/>
  <c r="E2532" i="15"/>
  <c r="I2528" i="15"/>
  <c r="L2528" i="15"/>
  <c r="H2521" i="15"/>
  <c r="E2627" i="15"/>
  <c r="I2623" i="15"/>
  <c r="L2623" i="15"/>
  <c r="H2616" i="15"/>
  <c r="K2656" i="15"/>
  <c r="E2652" i="15"/>
  <c r="I2695" i="15"/>
  <c r="L2695" i="15"/>
  <c r="K2739" i="15"/>
  <c r="E2734" i="15"/>
  <c r="E2777" i="15"/>
  <c r="I2774" i="15"/>
  <c r="L2774" i="15"/>
  <c r="K358" i="15"/>
  <c r="E549" i="15"/>
  <c r="I1188" i="15"/>
  <c r="L1188" i="15"/>
  <c r="K1543" i="15"/>
  <c r="I1966" i="15"/>
  <c r="L1966" i="15"/>
  <c r="K1971" i="15"/>
  <c r="I2175" i="15"/>
  <c r="L2175" i="15"/>
  <c r="K2170" i="15"/>
  <c r="F2273" i="15"/>
  <c r="I2436" i="15"/>
  <c r="L2436" i="15"/>
  <c r="K2433" i="15"/>
  <c r="F2430" i="15"/>
  <c r="C2488" i="15"/>
  <c r="I2462" i="15"/>
  <c r="L2462" i="15"/>
  <c r="K2450" i="15"/>
  <c r="F2553" i="15"/>
  <c r="I2588" i="15"/>
  <c r="L2588" i="15"/>
  <c r="K2585" i="15"/>
  <c r="F2576" i="15"/>
  <c r="E2622" i="15"/>
  <c r="I2672" i="15"/>
  <c r="L2672" i="15"/>
  <c r="K2670" i="15"/>
  <c r="F2668" i="15"/>
  <c r="I2679" i="15"/>
  <c r="L2679" i="15"/>
  <c r="K2677" i="15"/>
  <c r="I2714" i="15"/>
  <c r="L2714" i="15"/>
  <c r="K2712" i="15"/>
  <c r="E2746" i="15"/>
  <c r="I2744" i="15"/>
  <c r="L2744" i="15"/>
  <c r="K2742" i="15"/>
  <c r="B13" i="15"/>
  <c r="C13" i="15"/>
  <c r="D13" i="15"/>
  <c r="E13" i="15"/>
  <c r="G13" i="15"/>
  <c r="H13" i="15"/>
  <c r="I13" i="15"/>
  <c r="J13" i="15"/>
  <c r="L13" i="15"/>
  <c r="B8" i="15"/>
  <c r="C8" i="15"/>
  <c r="D8" i="15"/>
  <c r="E8" i="15"/>
  <c r="G8" i="15"/>
  <c r="H8" i="15"/>
  <c r="I8" i="15"/>
  <c r="K8" i="15"/>
  <c r="B5" i="15"/>
  <c r="C5" i="15"/>
  <c r="D5" i="15"/>
  <c r="E5" i="15"/>
  <c r="G5" i="15"/>
  <c r="H5" i="15"/>
  <c r="I5" i="15"/>
  <c r="J5" i="15"/>
  <c r="K5" i="15"/>
  <c r="L5" i="15"/>
  <c r="B26" i="15"/>
  <c r="C26" i="15"/>
  <c r="D26" i="15"/>
  <c r="E26" i="15"/>
  <c r="G26" i="15"/>
  <c r="H26" i="15"/>
  <c r="I26" i="15"/>
  <c r="J26" i="15"/>
  <c r="K26" i="15"/>
  <c r="L26" i="15"/>
  <c r="B20" i="15"/>
  <c r="C20" i="15"/>
  <c r="D20" i="15"/>
  <c r="E20" i="15"/>
  <c r="G20" i="15"/>
  <c r="H20" i="15"/>
  <c r="I20" i="15"/>
  <c r="J20" i="15"/>
  <c r="K20" i="15"/>
  <c r="L20" i="15"/>
  <c r="B15" i="15"/>
  <c r="C15" i="15"/>
  <c r="D15" i="15"/>
  <c r="E15" i="15"/>
  <c r="G15" i="15"/>
  <c r="H15" i="15"/>
  <c r="I15" i="15"/>
  <c r="J15" i="15"/>
  <c r="K15" i="15"/>
  <c r="L15" i="15"/>
  <c r="B44" i="15"/>
  <c r="C44" i="15"/>
  <c r="D44" i="15"/>
  <c r="E44" i="15"/>
  <c r="G44" i="15"/>
  <c r="H44" i="15"/>
  <c r="I44" i="15"/>
  <c r="J44" i="15"/>
  <c r="K44" i="15"/>
  <c r="L44" i="15"/>
  <c r="B37" i="15"/>
  <c r="C37" i="15"/>
  <c r="D37" i="15"/>
  <c r="E37" i="15"/>
  <c r="G37" i="15"/>
  <c r="I37" i="15"/>
  <c r="J37" i="15"/>
  <c r="K37" i="15"/>
  <c r="B28" i="15"/>
  <c r="C28" i="15"/>
  <c r="D28" i="15"/>
  <c r="E28" i="15"/>
  <c r="G28" i="15"/>
  <c r="H28" i="15"/>
  <c r="I28" i="15"/>
  <c r="J28" i="15"/>
  <c r="L28" i="15"/>
  <c r="B62" i="15"/>
  <c r="C62" i="15"/>
  <c r="D62" i="15"/>
  <c r="E62" i="15"/>
  <c r="G62" i="15"/>
  <c r="H62" i="15"/>
  <c r="I62" i="15"/>
  <c r="K62" i="15"/>
  <c r="B56" i="15"/>
  <c r="C56" i="15"/>
  <c r="D56" i="15"/>
  <c r="E56" i="15"/>
  <c r="G56" i="15"/>
  <c r="H56" i="15"/>
  <c r="I56" i="15"/>
  <c r="J56" i="15"/>
  <c r="K56" i="15"/>
  <c r="L56" i="15"/>
  <c r="B46" i="15"/>
  <c r="C46" i="15"/>
  <c r="D46" i="15"/>
  <c r="E46" i="15"/>
  <c r="G46" i="15"/>
  <c r="H46" i="15"/>
  <c r="I46" i="15"/>
  <c r="J46" i="15"/>
  <c r="K46" i="15"/>
  <c r="L46" i="15"/>
  <c r="B41" i="15"/>
  <c r="C41" i="15"/>
  <c r="D41" i="15"/>
  <c r="E41" i="15"/>
  <c r="G41" i="15"/>
  <c r="H41" i="15"/>
  <c r="I41" i="15"/>
  <c r="J41" i="15"/>
  <c r="K41" i="15"/>
  <c r="L41" i="15"/>
  <c r="B30" i="15"/>
  <c r="C30" i="15"/>
  <c r="D30" i="15"/>
  <c r="E30" i="15"/>
  <c r="G30" i="15"/>
  <c r="H30" i="15"/>
  <c r="I30" i="15"/>
  <c r="J30" i="15"/>
  <c r="K30" i="15"/>
  <c r="L30" i="15"/>
  <c r="B83" i="15"/>
  <c r="C83" i="15"/>
  <c r="D83" i="15"/>
  <c r="E83" i="15"/>
  <c r="G83" i="15"/>
  <c r="H83" i="15"/>
  <c r="I83" i="15"/>
  <c r="J83" i="15"/>
  <c r="K83" i="15"/>
  <c r="L83" i="15"/>
  <c r="B76" i="15"/>
  <c r="C76" i="15"/>
  <c r="D76" i="15"/>
  <c r="E76" i="15"/>
  <c r="G76" i="15"/>
  <c r="I76" i="15"/>
  <c r="J76" i="15"/>
  <c r="K76" i="15"/>
  <c r="B64" i="15"/>
  <c r="C64" i="15"/>
  <c r="D64" i="15"/>
  <c r="E64" i="15"/>
  <c r="G64" i="15"/>
  <c r="H64" i="15"/>
  <c r="I64" i="15"/>
  <c r="J64" i="15"/>
  <c r="L64" i="15"/>
  <c r="B59" i="15"/>
  <c r="C59" i="15"/>
  <c r="D59" i="15"/>
  <c r="E59" i="15"/>
  <c r="G59" i="15"/>
  <c r="H59" i="15"/>
  <c r="I59" i="15"/>
  <c r="K59" i="15"/>
  <c r="B48" i="15"/>
  <c r="C48" i="15"/>
  <c r="D48" i="15"/>
  <c r="E48" i="15"/>
  <c r="G48" i="15"/>
  <c r="H48" i="15"/>
  <c r="I48" i="15"/>
  <c r="J48" i="15"/>
  <c r="K48" i="15"/>
  <c r="B99" i="15"/>
  <c r="C99" i="15"/>
  <c r="D99" i="15"/>
  <c r="E99" i="15"/>
  <c r="G99" i="15"/>
  <c r="H99" i="15"/>
  <c r="I99" i="15"/>
  <c r="J99" i="15"/>
  <c r="K99" i="15"/>
  <c r="L99" i="15"/>
  <c r="B94" i="15"/>
  <c r="C94" i="15"/>
  <c r="D94" i="15"/>
  <c r="E94" i="15"/>
  <c r="G94" i="15"/>
  <c r="H94" i="15"/>
  <c r="I94" i="15"/>
  <c r="J94" i="15"/>
  <c r="K94" i="15"/>
  <c r="L94" i="15"/>
  <c r="B85" i="15"/>
  <c r="C85" i="15"/>
  <c r="D85" i="15"/>
  <c r="E85" i="15"/>
  <c r="G85" i="15"/>
  <c r="H85" i="15"/>
  <c r="I85" i="15"/>
  <c r="J85" i="15"/>
  <c r="K85" i="15"/>
  <c r="L85" i="15"/>
  <c r="B81" i="15"/>
  <c r="C81" i="15"/>
  <c r="D81" i="15"/>
  <c r="E81" i="15"/>
  <c r="G81" i="15"/>
  <c r="H81" i="15"/>
  <c r="I81" i="15"/>
  <c r="J81" i="15"/>
  <c r="K81" i="15"/>
  <c r="L81" i="15"/>
  <c r="B66" i="15"/>
  <c r="C66" i="15"/>
  <c r="D66" i="15"/>
  <c r="E66" i="15"/>
  <c r="G66" i="15"/>
  <c r="I66" i="15"/>
  <c r="J66" i="15"/>
  <c r="K66" i="15"/>
  <c r="B116" i="15"/>
  <c r="C116" i="15"/>
  <c r="D116" i="15"/>
  <c r="E116" i="15"/>
  <c r="G116" i="15"/>
  <c r="H116" i="15"/>
  <c r="I116" i="15"/>
  <c r="J116" i="15"/>
  <c r="L116" i="15"/>
  <c r="B111" i="15"/>
  <c r="C111" i="15"/>
  <c r="D111" i="15"/>
  <c r="E111" i="15"/>
  <c r="G111" i="15"/>
  <c r="H111" i="15"/>
  <c r="I111" i="15"/>
  <c r="K111" i="15"/>
  <c r="B101" i="15"/>
  <c r="C101" i="15"/>
  <c r="D101" i="15"/>
  <c r="E101" i="15"/>
  <c r="G101" i="15"/>
  <c r="H101" i="15"/>
  <c r="I101" i="15"/>
  <c r="J101" i="15"/>
  <c r="K101" i="15"/>
  <c r="B96" i="15"/>
  <c r="C96" i="15"/>
  <c r="D96" i="15"/>
  <c r="E96" i="15"/>
  <c r="G96" i="15"/>
  <c r="H96" i="15"/>
  <c r="I96" i="15"/>
  <c r="J96" i="15"/>
  <c r="K96" i="15"/>
  <c r="L96" i="15"/>
  <c r="B87" i="15"/>
  <c r="C87" i="15"/>
  <c r="D87" i="15"/>
  <c r="E87" i="15"/>
  <c r="G87" i="15"/>
  <c r="H87" i="15"/>
  <c r="I87" i="15"/>
  <c r="J87" i="15"/>
  <c r="K87" i="15"/>
  <c r="L87" i="15"/>
  <c r="B78" i="15"/>
  <c r="C78" i="15"/>
  <c r="D78" i="15"/>
  <c r="E78" i="15"/>
  <c r="G78" i="15"/>
  <c r="H78" i="15"/>
  <c r="I78" i="15"/>
  <c r="J78" i="15"/>
  <c r="K78" i="15"/>
  <c r="L78" i="15"/>
  <c r="B68" i="15"/>
  <c r="C68" i="15"/>
  <c r="D68" i="15"/>
  <c r="E68" i="15"/>
  <c r="G68" i="15"/>
  <c r="H68" i="15"/>
  <c r="I68" i="15"/>
  <c r="J68" i="15"/>
  <c r="K68" i="15"/>
  <c r="L68" i="15"/>
  <c r="B152" i="15"/>
  <c r="C152" i="15"/>
  <c r="D152" i="15"/>
  <c r="E152" i="15"/>
  <c r="G152" i="15"/>
  <c r="I152" i="15"/>
  <c r="J152" i="15"/>
  <c r="K152" i="15"/>
  <c r="B144" i="15"/>
  <c r="C144" i="15"/>
  <c r="D144" i="15"/>
  <c r="E144" i="15"/>
  <c r="G144" i="15"/>
  <c r="H144" i="15"/>
  <c r="I144" i="15"/>
  <c r="J144" i="15"/>
  <c r="L144" i="15"/>
  <c r="B132" i="15"/>
  <c r="C132" i="15"/>
  <c r="D132" i="15"/>
  <c r="E132" i="15"/>
  <c r="G132" i="15"/>
  <c r="H132" i="15"/>
  <c r="I132" i="15"/>
  <c r="K132" i="15"/>
  <c r="B128" i="15"/>
  <c r="C128" i="15"/>
  <c r="D128" i="15"/>
  <c r="E128" i="15"/>
  <c r="G128" i="15"/>
  <c r="H128" i="15"/>
  <c r="I128" i="15"/>
  <c r="J128" i="15"/>
  <c r="K128" i="15"/>
  <c r="B118" i="15"/>
  <c r="C118" i="15"/>
  <c r="D118" i="15"/>
  <c r="E118" i="15"/>
  <c r="G118" i="15"/>
  <c r="H118" i="15"/>
  <c r="I118" i="15"/>
  <c r="J118" i="15"/>
  <c r="K118" i="15"/>
  <c r="L118" i="15"/>
  <c r="B113" i="15"/>
  <c r="C113" i="15"/>
  <c r="D113" i="15"/>
  <c r="E113" i="15"/>
  <c r="G113" i="15"/>
  <c r="H113" i="15"/>
  <c r="I113" i="15"/>
  <c r="J113" i="15"/>
  <c r="K113" i="15"/>
  <c r="L113" i="15"/>
  <c r="B103" i="15"/>
  <c r="C103" i="15"/>
  <c r="D103" i="15"/>
  <c r="E103" i="15"/>
  <c r="G103" i="15"/>
  <c r="H103" i="15"/>
  <c r="I103" i="15"/>
  <c r="J103" i="15"/>
  <c r="K103" i="15"/>
  <c r="L103" i="15"/>
  <c r="B195" i="15"/>
  <c r="C195" i="15"/>
  <c r="D195" i="15"/>
  <c r="E195" i="15"/>
  <c r="G195" i="15"/>
  <c r="H195" i="15"/>
  <c r="I195" i="15"/>
  <c r="J195" i="15"/>
  <c r="K195" i="15"/>
  <c r="L195" i="15"/>
  <c r="B186" i="15"/>
  <c r="C186" i="15"/>
  <c r="D186" i="15"/>
  <c r="E186" i="15"/>
  <c r="G186" i="15"/>
  <c r="I186" i="15"/>
  <c r="J186" i="15"/>
  <c r="K186" i="15"/>
  <c r="B171" i="15"/>
  <c r="C171" i="15"/>
  <c r="D171" i="15"/>
  <c r="E171" i="15"/>
  <c r="G171" i="15"/>
  <c r="H171" i="15"/>
  <c r="I171" i="15"/>
  <c r="J171" i="15"/>
  <c r="L171" i="15"/>
  <c r="B167" i="15"/>
  <c r="C167" i="15"/>
  <c r="D167" i="15"/>
  <c r="E167" i="15"/>
  <c r="G167" i="15"/>
  <c r="H167" i="15"/>
  <c r="I167" i="15"/>
  <c r="K167" i="15"/>
  <c r="B154" i="15"/>
  <c r="C154" i="15"/>
  <c r="D154" i="15"/>
  <c r="E154" i="15"/>
  <c r="G154" i="15"/>
  <c r="H154" i="15"/>
  <c r="I154" i="15"/>
  <c r="J154" i="15"/>
  <c r="K154" i="15"/>
  <c r="L154" i="15"/>
  <c r="B146" i="15"/>
  <c r="C146" i="15"/>
  <c r="D146" i="15"/>
  <c r="E146" i="15"/>
  <c r="G146" i="15"/>
  <c r="H146" i="15"/>
  <c r="I146" i="15"/>
  <c r="J146" i="15"/>
  <c r="K146" i="15"/>
  <c r="L146" i="15"/>
  <c r="B134" i="15"/>
  <c r="C134" i="15"/>
  <c r="D134" i="15"/>
  <c r="E134" i="15"/>
  <c r="G134" i="15"/>
  <c r="H134" i="15"/>
  <c r="I134" i="15"/>
  <c r="J134" i="15"/>
  <c r="K134" i="15"/>
  <c r="L134" i="15"/>
  <c r="B130" i="15"/>
  <c r="C130" i="15"/>
  <c r="D130" i="15"/>
  <c r="E130" i="15"/>
  <c r="G130" i="15"/>
  <c r="H130" i="15"/>
  <c r="I130" i="15"/>
  <c r="J130" i="15"/>
  <c r="K130" i="15"/>
  <c r="L130" i="15"/>
  <c r="B120" i="15"/>
  <c r="C120" i="15"/>
  <c r="D120" i="15"/>
  <c r="E120" i="15"/>
  <c r="G120" i="15"/>
  <c r="H120" i="15"/>
  <c r="I120" i="15"/>
  <c r="J120" i="15"/>
  <c r="K120" i="15"/>
  <c r="L120" i="15"/>
  <c r="B213" i="15"/>
  <c r="C213" i="15"/>
  <c r="D213" i="15"/>
  <c r="E213" i="15"/>
  <c r="G213" i="15"/>
  <c r="I213" i="15"/>
  <c r="J213" i="15"/>
  <c r="K213" i="15"/>
  <c r="B207" i="15"/>
  <c r="C207" i="15"/>
  <c r="D207" i="15"/>
  <c r="E207" i="15"/>
  <c r="G207" i="15"/>
  <c r="H207" i="15"/>
  <c r="I207" i="15"/>
  <c r="J207" i="15"/>
  <c r="L207" i="15"/>
  <c r="B197" i="15"/>
  <c r="C197" i="15"/>
  <c r="D197" i="15"/>
  <c r="E197" i="15"/>
  <c r="G197" i="15"/>
  <c r="H197" i="15"/>
  <c r="I197" i="15"/>
  <c r="K197" i="15"/>
  <c r="B192" i="15"/>
  <c r="C192" i="15"/>
  <c r="D192" i="15"/>
  <c r="E192" i="15"/>
  <c r="G192" i="15"/>
  <c r="H192" i="15"/>
  <c r="I192" i="15"/>
  <c r="J192" i="15"/>
  <c r="K192" i="15"/>
  <c r="B173" i="15"/>
  <c r="C173" i="15"/>
  <c r="D173" i="15"/>
  <c r="E173" i="15"/>
  <c r="G173" i="15"/>
  <c r="H173" i="15"/>
  <c r="I173" i="15"/>
  <c r="J173" i="15"/>
  <c r="K173" i="15"/>
  <c r="L173" i="15"/>
  <c r="B165" i="15"/>
  <c r="C165" i="15"/>
  <c r="D165" i="15"/>
  <c r="E165" i="15"/>
  <c r="G165" i="15"/>
  <c r="H165" i="15"/>
  <c r="I165" i="15"/>
  <c r="J165" i="15"/>
  <c r="K165" i="15"/>
  <c r="L165" i="15"/>
  <c r="B156" i="15"/>
  <c r="C156" i="15"/>
  <c r="D156" i="15"/>
  <c r="E156" i="15"/>
  <c r="G156" i="15"/>
  <c r="H156" i="15"/>
  <c r="I156" i="15"/>
  <c r="J156" i="15"/>
  <c r="K156" i="15"/>
  <c r="L156" i="15"/>
  <c r="B149" i="15"/>
  <c r="C149" i="15"/>
  <c r="D149" i="15"/>
  <c r="E149" i="15"/>
  <c r="G149" i="15"/>
  <c r="H149" i="15"/>
  <c r="I149" i="15"/>
  <c r="J149" i="15"/>
  <c r="K149" i="15"/>
  <c r="L149" i="15"/>
  <c r="B136" i="15"/>
  <c r="C136" i="15"/>
  <c r="D136" i="15"/>
  <c r="E136" i="15"/>
  <c r="G136" i="15"/>
  <c r="I136" i="15"/>
  <c r="J136" i="15"/>
  <c r="K136" i="15"/>
  <c r="B236" i="15"/>
  <c r="C236" i="15"/>
  <c r="D236" i="15"/>
  <c r="E236" i="15"/>
  <c r="G236" i="15"/>
  <c r="H236" i="15"/>
  <c r="I236" i="15"/>
  <c r="J236" i="15"/>
  <c r="L236" i="15"/>
  <c r="B229" i="15"/>
  <c r="C229" i="15"/>
  <c r="D229" i="15"/>
  <c r="E229" i="15"/>
  <c r="G229" i="15"/>
  <c r="H229" i="15"/>
  <c r="I229" i="15"/>
  <c r="K229" i="15"/>
  <c r="B215" i="15"/>
  <c r="C215" i="15"/>
  <c r="D215" i="15"/>
  <c r="E215" i="15"/>
  <c r="G215" i="15"/>
  <c r="H215" i="15"/>
  <c r="I215" i="15"/>
  <c r="J215" i="15"/>
  <c r="K215" i="15"/>
  <c r="B209" i="15"/>
  <c r="C209" i="15"/>
  <c r="D209" i="15"/>
  <c r="E209" i="15"/>
  <c r="G209" i="15"/>
  <c r="H209" i="15"/>
  <c r="I209" i="15"/>
  <c r="J209" i="15"/>
  <c r="K209" i="15"/>
  <c r="L209" i="15"/>
  <c r="B199" i="15"/>
  <c r="C199" i="15"/>
  <c r="D199" i="15"/>
  <c r="E199" i="15"/>
  <c r="G199" i="15"/>
  <c r="H199" i="15"/>
  <c r="I199" i="15"/>
  <c r="J199" i="15"/>
  <c r="K199" i="15"/>
  <c r="L199" i="15"/>
  <c r="B188" i="15"/>
  <c r="C188" i="15"/>
  <c r="D188" i="15"/>
  <c r="E188" i="15"/>
  <c r="G188" i="15"/>
  <c r="H188" i="15"/>
  <c r="I188" i="15"/>
  <c r="J188" i="15"/>
  <c r="K188" i="15"/>
  <c r="L188" i="15"/>
  <c r="B175" i="15"/>
  <c r="C175" i="15"/>
  <c r="D175" i="15"/>
  <c r="E175" i="15"/>
  <c r="G175" i="15"/>
  <c r="H175" i="15"/>
  <c r="I175" i="15"/>
  <c r="J175" i="15"/>
  <c r="K175" i="15"/>
  <c r="L175" i="15"/>
  <c r="B169" i="15"/>
  <c r="C169" i="15"/>
  <c r="D169" i="15"/>
  <c r="E169" i="15"/>
  <c r="G169" i="15"/>
  <c r="I169" i="15"/>
  <c r="J169" i="15"/>
  <c r="K169" i="15"/>
  <c r="B158" i="15"/>
  <c r="C158" i="15"/>
  <c r="D158" i="15"/>
  <c r="E158" i="15"/>
  <c r="G158" i="15"/>
  <c r="H158" i="15"/>
  <c r="I158" i="15"/>
  <c r="J158" i="15"/>
  <c r="L158" i="15"/>
  <c r="B277" i="15"/>
  <c r="C277" i="15"/>
  <c r="D277" i="15"/>
  <c r="E277" i="15"/>
  <c r="G277" i="15"/>
  <c r="H277" i="15"/>
  <c r="I277" i="15"/>
  <c r="K277" i="15"/>
  <c r="B269" i="15"/>
  <c r="C269" i="15"/>
  <c r="D269" i="15"/>
  <c r="E269" i="15"/>
  <c r="G269" i="15"/>
  <c r="H269" i="15"/>
  <c r="I269" i="15"/>
  <c r="J269" i="15"/>
  <c r="K269" i="15"/>
  <c r="B253" i="15"/>
  <c r="C253" i="15"/>
  <c r="D253" i="15"/>
  <c r="E253" i="15"/>
  <c r="G253" i="15"/>
  <c r="H253" i="15"/>
  <c r="I253" i="15"/>
  <c r="J253" i="15"/>
  <c r="K253" i="15"/>
  <c r="L253" i="15"/>
  <c r="B248" i="15"/>
  <c r="C248" i="15"/>
  <c r="D248" i="15"/>
  <c r="E248" i="15"/>
  <c r="G248" i="15"/>
  <c r="H248" i="15"/>
  <c r="I248" i="15"/>
  <c r="J248" i="15"/>
  <c r="K248" i="15"/>
  <c r="L248" i="15"/>
  <c r="B238" i="15"/>
  <c r="C238" i="15"/>
  <c r="D238" i="15"/>
  <c r="E238" i="15"/>
  <c r="G238" i="15"/>
  <c r="H238" i="15"/>
  <c r="I238" i="15"/>
  <c r="J238" i="15"/>
  <c r="K238" i="15"/>
  <c r="L238" i="15"/>
  <c r="B231" i="15"/>
  <c r="C231" i="15"/>
  <c r="D231" i="15"/>
  <c r="E231" i="15"/>
  <c r="G231" i="15"/>
  <c r="H231" i="15"/>
  <c r="I231" i="15"/>
  <c r="J231" i="15"/>
  <c r="K231" i="15"/>
  <c r="L231" i="15"/>
  <c r="B217" i="15"/>
  <c r="C217" i="15"/>
  <c r="D217" i="15"/>
  <c r="E217" i="15"/>
  <c r="G217" i="15"/>
  <c r="I217" i="15"/>
  <c r="J217" i="15"/>
  <c r="K217" i="15"/>
  <c r="B211" i="15"/>
  <c r="C211" i="15"/>
  <c r="D211" i="15"/>
  <c r="E211" i="15"/>
  <c r="G211" i="15"/>
  <c r="H211" i="15"/>
  <c r="I211" i="15"/>
  <c r="J211" i="15"/>
  <c r="L211" i="15"/>
  <c r="B201" i="15"/>
  <c r="C201" i="15"/>
  <c r="D201" i="15"/>
  <c r="E201" i="15"/>
  <c r="G201" i="15"/>
  <c r="H201" i="15"/>
  <c r="I201" i="15"/>
  <c r="K201" i="15"/>
  <c r="B190" i="15"/>
  <c r="C190" i="15"/>
  <c r="D190" i="15"/>
  <c r="E190" i="15"/>
  <c r="G190" i="15"/>
  <c r="H190" i="15"/>
  <c r="I190" i="15"/>
  <c r="J190" i="15"/>
  <c r="K190" i="15"/>
  <c r="L190" i="15"/>
  <c r="B177" i="15"/>
  <c r="C177" i="15"/>
  <c r="D177" i="15"/>
  <c r="E177" i="15"/>
  <c r="G177" i="15"/>
  <c r="H177" i="15"/>
  <c r="I177" i="15"/>
  <c r="J177" i="15"/>
  <c r="K177" i="15"/>
  <c r="L177" i="15"/>
  <c r="B160" i="15"/>
  <c r="C160" i="15"/>
  <c r="D160" i="15"/>
  <c r="E160" i="15"/>
  <c r="G160" i="15"/>
  <c r="H160" i="15"/>
  <c r="I160" i="15"/>
  <c r="J160" i="15"/>
  <c r="K160" i="15"/>
  <c r="L160" i="15"/>
  <c r="B315" i="15"/>
  <c r="C315" i="15"/>
  <c r="D315" i="15"/>
  <c r="E315" i="15"/>
  <c r="G315" i="15"/>
  <c r="H315" i="15"/>
  <c r="I315" i="15"/>
  <c r="J315" i="15"/>
  <c r="K315" i="15"/>
  <c r="L315" i="15"/>
  <c r="B310" i="15"/>
  <c r="C310" i="15"/>
  <c r="D310" i="15"/>
  <c r="E310" i="15"/>
  <c r="G310" i="15"/>
  <c r="H310" i="15"/>
  <c r="I310" i="15"/>
  <c r="J310" i="15"/>
  <c r="K310" i="15"/>
  <c r="L310" i="15"/>
  <c r="B297" i="15"/>
  <c r="C297" i="15"/>
  <c r="D297" i="15"/>
  <c r="E297" i="15"/>
  <c r="G297" i="15"/>
  <c r="I297" i="15"/>
  <c r="J297" i="15"/>
  <c r="K297" i="15"/>
  <c r="B291" i="15"/>
  <c r="C291" i="15"/>
  <c r="D291" i="15"/>
  <c r="E291" i="15"/>
  <c r="G291" i="15"/>
  <c r="H291" i="15"/>
  <c r="I291" i="15"/>
  <c r="J291" i="15"/>
  <c r="L291" i="15"/>
  <c r="B279" i="15"/>
  <c r="C279" i="15"/>
  <c r="D279" i="15"/>
  <c r="E279" i="15"/>
  <c r="G279" i="15"/>
  <c r="H279" i="15"/>
  <c r="I279" i="15"/>
  <c r="K279" i="15"/>
  <c r="B271" i="15"/>
  <c r="C271" i="15"/>
  <c r="D271" i="15"/>
  <c r="E271" i="15"/>
  <c r="G271" i="15"/>
  <c r="H271" i="15"/>
  <c r="I271" i="15"/>
  <c r="J271" i="15"/>
  <c r="K271" i="15"/>
  <c r="B255" i="15"/>
  <c r="C255" i="15"/>
  <c r="D255" i="15"/>
  <c r="E255" i="15"/>
  <c r="G255" i="15"/>
  <c r="H255" i="15"/>
  <c r="I255" i="15"/>
  <c r="J255" i="15"/>
  <c r="K255" i="15"/>
  <c r="L255" i="15"/>
  <c r="B250" i="15"/>
  <c r="C250" i="15"/>
  <c r="D250" i="15"/>
  <c r="E250" i="15"/>
  <c r="G250" i="15"/>
  <c r="H250" i="15"/>
  <c r="I250" i="15"/>
  <c r="J250" i="15"/>
  <c r="K250" i="15"/>
  <c r="L250" i="15"/>
  <c r="B240" i="15"/>
  <c r="C240" i="15"/>
  <c r="D240" i="15"/>
  <c r="E240" i="15"/>
  <c r="G240" i="15"/>
  <c r="H240" i="15"/>
  <c r="I240" i="15"/>
  <c r="J240" i="15"/>
  <c r="K240" i="15"/>
  <c r="L240" i="15"/>
  <c r="B233" i="15"/>
  <c r="C233" i="15"/>
  <c r="D233" i="15"/>
  <c r="E233" i="15"/>
  <c r="G233" i="15"/>
  <c r="H233" i="15"/>
  <c r="I233" i="15"/>
  <c r="J233" i="15"/>
  <c r="K233" i="15"/>
  <c r="L233" i="15"/>
  <c r="B219" i="15"/>
  <c r="C219" i="15"/>
  <c r="D219" i="15"/>
  <c r="E219" i="15"/>
  <c r="G219" i="15"/>
  <c r="I219" i="15"/>
  <c r="J219" i="15"/>
  <c r="K219" i="15"/>
  <c r="B203" i="15"/>
  <c r="C203" i="15"/>
  <c r="D203" i="15"/>
  <c r="E203" i="15"/>
  <c r="G203" i="15"/>
  <c r="H203" i="15"/>
  <c r="I203" i="15"/>
  <c r="J203" i="15"/>
  <c r="L203" i="15"/>
  <c r="B179" i="15"/>
  <c r="C179" i="15"/>
  <c r="D179" i="15"/>
  <c r="E179" i="15"/>
  <c r="G179" i="15"/>
  <c r="H179" i="15"/>
  <c r="I179" i="15"/>
  <c r="K179" i="15"/>
  <c r="B361" i="15"/>
  <c r="C361" i="15"/>
  <c r="D361" i="15"/>
  <c r="E361" i="15"/>
  <c r="G361" i="15"/>
  <c r="H361" i="15"/>
  <c r="I361" i="15"/>
  <c r="J361" i="15"/>
  <c r="K361" i="15"/>
  <c r="B349" i="15"/>
  <c r="C349" i="15"/>
  <c r="D349" i="15"/>
  <c r="E349" i="15"/>
  <c r="G349" i="15"/>
  <c r="H349" i="15"/>
  <c r="I349" i="15"/>
  <c r="J349" i="15"/>
  <c r="K349" i="15"/>
  <c r="L349" i="15"/>
  <c r="B335" i="15"/>
  <c r="C335" i="15"/>
  <c r="D335" i="15"/>
  <c r="E335" i="15"/>
  <c r="G335" i="15"/>
  <c r="H335" i="15"/>
  <c r="I335" i="15"/>
  <c r="J335" i="15"/>
  <c r="K335" i="15"/>
  <c r="L335" i="15"/>
  <c r="B332" i="15"/>
  <c r="C332" i="15"/>
  <c r="D332" i="15"/>
  <c r="E332" i="15"/>
  <c r="G332" i="15"/>
  <c r="H332" i="15"/>
  <c r="I332" i="15"/>
  <c r="J332" i="15"/>
  <c r="K332" i="15"/>
  <c r="L332" i="15"/>
  <c r="B317" i="15"/>
  <c r="C317" i="15"/>
  <c r="D317" i="15"/>
  <c r="E317" i="15"/>
  <c r="G317" i="15"/>
  <c r="H317" i="15"/>
  <c r="I317" i="15"/>
  <c r="J317" i="15"/>
  <c r="K317" i="15"/>
  <c r="L317" i="15"/>
  <c r="B312" i="15"/>
  <c r="C312" i="15"/>
  <c r="D312" i="15"/>
  <c r="E312" i="15"/>
  <c r="G312" i="15"/>
  <c r="I312" i="15"/>
  <c r="J312" i="15"/>
  <c r="K312" i="15"/>
  <c r="B299" i="15"/>
  <c r="C299" i="15"/>
  <c r="D299" i="15"/>
  <c r="E299" i="15"/>
  <c r="G299" i="15"/>
  <c r="H299" i="15"/>
  <c r="I299" i="15"/>
  <c r="J299" i="15"/>
  <c r="L299" i="15"/>
  <c r="B293" i="15"/>
  <c r="C293" i="15"/>
  <c r="D293" i="15"/>
  <c r="E293" i="15"/>
  <c r="G293" i="15"/>
  <c r="H293" i="15"/>
  <c r="I293" i="15"/>
  <c r="K293" i="15"/>
  <c r="B281" i="15"/>
  <c r="C281" i="15"/>
  <c r="D281" i="15"/>
  <c r="E281" i="15"/>
  <c r="G281" i="15"/>
  <c r="H281" i="15"/>
  <c r="I281" i="15"/>
  <c r="J281" i="15"/>
  <c r="K281" i="15"/>
  <c r="B273" i="15"/>
  <c r="C273" i="15"/>
  <c r="D273" i="15"/>
  <c r="E273" i="15"/>
  <c r="G273" i="15"/>
  <c r="H273" i="15"/>
  <c r="I273" i="15"/>
  <c r="J273" i="15"/>
  <c r="K273" i="15"/>
  <c r="L273" i="15"/>
  <c r="B257" i="15"/>
  <c r="C257" i="15"/>
  <c r="D257" i="15"/>
  <c r="E257" i="15"/>
  <c r="G257" i="15"/>
  <c r="H257" i="15"/>
  <c r="I257" i="15"/>
  <c r="J257" i="15"/>
  <c r="K257" i="15"/>
  <c r="L257" i="15"/>
  <c r="B242" i="15"/>
  <c r="C242" i="15"/>
  <c r="D242" i="15"/>
  <c r="E242" i="15"/>
  <c r="G242" i="15"/>
  <c r="H242" i="15"/>
  <c r="I242" i="15"/>
  <c r="J242" i="15"/>
  <c r="K242" i="15"/>
  <c r="L242" i="15"/>
  <c r="B221" i="15"/>
  <c r="C221" i="15"/>
  <c r="D221" i="15"/>
  <c r="E221" i="15"/>
  <c r="G221" i="15"/>
  <c r="H221" i="15"/>
  <c r="I221" i="15"/>
  <c r="J221" i="15"/>
  <c r="K221" i="15"/>
  <c r="L221" i="15"/>
  <c r="B433" i="15"/>
  <c r="C433" i="15"/>
  <c r="D433" i="15"/>
  <c r="E433" i="15"/>
  <c r="G433" i="15"/>
  <c r="I433" i="15"/>
  <c r="J433" i="15"/>
  <c r="K433" i="15"/>
  <c r="B424" i="15"/>
  <c r="C424" i="15"/>
  <c r="D424" i="15"/>
  <c r="E424" i="15"/>
  <c r="G424" i="15"/>
  <c r="H424" i="15"/>
  <c r="I424" i="15"/>
  <c r="J424" i="15"/>
  <c r="L424" i="15"/>
  <c r="B412" i="15"/>
  <c r="C412" i="15"/>
  <c r="D412" i="15"/>
  <c r="E412" i="15"/>
  <c r="G412" i="15"/>
  <c r="H412" i="15"/>
  <c r="I412" i="15"/>
  <c r="K412" i="15"/>
  <c r="B408" i="15"/>
  <c r="C408" i="15"/>
  <c r="D408" i="15"/>
  <c r="E408" i="15"/>
  <c r="G408" i="15"/>
  <c r="H408" i="15"/>
  <c r="I408" i="15"/>
  <c r="J408" i="15"/>
  <c r="K408" i="15"/>
  <c r="L408" i="15"/>
  <c r="B383" i="15"/>
  <c r="C383" i="15"/>
  <c r="D383" i="15"/>
  <c r="E383" i="15"/>
  <c r="G383" i="15"/>
  <c r="H383" i="15"/>
  <c r="I383" i="15"/>
  <c r="J383" i="15"/>
  <c r="K383" i="15"/>
  <c r="L383" i="15"/>
  <c r="B375" i="15"/>
  <c r="C375" i="15"/>
  <c r="D375" i="15"/>
  <c r="E375" i="15"/>
  <c r="G375" i="15"/>
  <c r="H375" i="15"/>
  <c r="I375" i="15"/>
  <c r="J375" i="15"/>
  <c r="K375" i="15"/>
  <c r="L375" i="15"/>
  <c r="B363" i="15"/>
  <c r="C363" i="15"/>
  <c r="D363" i="15"/>
  <c r="E363" i="15"/>
  <c r="G363" i="15"/>
  <c r="H363" i="15"/>
  <c r="I363" i="15"/>
  <c r="J363" i="15"/>
  <c r="K363" i="15"/>
  <c r="L363" i="15"/>
  <c r="B356" i="15"/>
  <c r="C356" i="15"/>
  <c r="D356" i="15"/>
  <c r="E356" i="15"/>
  <c r="G356" i="15"/>
  <c r="H356" i="15"/>
  <c r="I356" i="15"/>
  <c r="J356" i="15"/>
  <c r="K356" i="15"/>
  <c r="L356" i="15"/>
  <c r="B337" i="15"/>
  <c r="C337" i="15"/>
  <c r="D337" i="15"/>
  <c r="E337" i="15"/>
  <c r="G337" i="15"/>
  <c r="I337" i="15"/>
  <c r="J337" i="15"/>
  <c r="K337" i="15"/>
  <c r="B328" i="15"/>
  <c r="C328" i="15"/>
  <c r="D328" i="15"/>
  <c r="E328" i="15"/>
  <c r="G328" i="15"/>
  <c r="H328" i="15"/>
  <c r="I328" i="15"/>
  <c r="J328" i="15"/>
  <c r="L328" i="15"/>
  <c r="B319" i="15"/>
  <c r="C319" i="15"/>
  <c r="D319" i="15"/>
  <c r="E319" i="15"/>
  <c r="G319" i="15"/>
  <c r="H319" i="15"/>
  <c r="I319" i="15"/>
  <c r="K319" i="15"/>
  <c r="B301" i="15"/>
  <c r="C301" i="15"/>
  <c r="D301" i="15"/>
  <c r="E301" i="15"/>
  <c r="G301" i="15"/>
  <c r="H301" i="15"/>
  <c r="I301" i="15"/>
  <c r="J301" i="15"/>
  <c r="K301" i="15"/>
  <c r="B283" i="15"/>
  <c r="C283" i="15"/>
  <c r="D283" i="15"/>
  <c r="E283" i="15"/>
  <c r="G283" i="15"/>
  <c r="H283" i="15"/>
  <c r="I283" i="15"/>
  <c r="J283" i="15"/>
  <c r="K283" i="15"/>
  <c r="L283" i="15"/>
  <c r="B259" i="15"/>
  <c r="C259" i="15"/>
  <c r="D259" i="15"/>
  <c r="E259" i="15"/>
  <c r="G259" i="15"/>
  <c r="H259" i="15"/>
  <c r="I259" i="15"/>
  <c r="J259" i="15"/>
  <c r="K259" i="15"/>
  <c r="L259" i="15"/>
  <c r="B458" i="15"/>
  <c r="C458" i="15"/>
  <c r="D458" i="15"/>
  <c r="E458" i="15"/>
  <c r="G458" i="15"/>
  <c r="H458" i="15"/>
  <c r="I458" i="15"/>
  <c r="J458" i="15"/>
  <c r="K458" i="15"/>
  <c r="L458" i="15"/>
  <c r="B449" i="15"/>
  <c r="C449" i="15"/>
  <c r="D449" i="15"/>
  <c r="E449" i="15"/>
  <c r="G449" i="15"/>
  <c r="H449" i="15"/>
  <c r="I449" i="15"/>
  <c r="J449" i="15"/>
  <c r="K449" i="15"/>
  <c r="L449" i="15"/>
  <c r="B435" i="15"/>
  <c r="C435" i="15"/>
  <c r="D435" i="15"/>
  <c r="E435" i="15"/>
  <c r="G435" i="15"/>
  <c r="I435" i="15"/>
  <c r="J435" i="15"/>
  <c r="K435" i="15"/>
  <c r="B426" i="15"/>
  <c r="C426" i="15"/>
  <c r="D426" i="15"/>
  <c r="E426" i="15"/>
  <c r="G426" i="15"/>
  <c r="H426" i="15"/>
  <c r="I426" i="15"/>
  <c r="J426" i="15"/>
  <c r="L426" i="15"/>
  <c r="B414" i="15"/>
  <c r="C414" i="15"/>
  <c r="D414" i="15"/>
  <c r="E414" i="15"/>
  <c r="G414" i="15"/>
  <c r="H414" i="15"/>
  <c r="I414" i="15"/>
  <c r="K414" i="15"/>
  <c r="B399" i="15"/>
  <c r="C399" i="15"/>
  <c r="D399" i="15"/>
  <c r="E399" i="15"/>
  <c r="G399" i="15"/>
  <c r="H399" i="15"/>
  <c r="I399" i="15"/>
  <c r="J399" i="15"/>
  <c r="K399" i="15"/>
  <c r="B385" i="15"/>
  <c r="C385" i="15"/>
  <c r="D385" i="15"/>
  <c r="E385" i="15"/>
  <c r="G385" i="15"/>
  <c r="H385" i="15"/>
  <c r="I385" i="15"/>
  <c r="J385" i="15"/>
  <c r="K385" i="15"/>
  <c r="L385" i="15"/>
  <c r="B377" i="15"/>
  <c r="C377" i="15"/>
  <c r="D377" i="15"/>
  <c r="E377" i="15"/>
  <c r="G377" i="15"/>
  <c r="H377" i="15"/>
  <c r="I377" i="15"/>
  <c r="J377" i="15"/>
  <c r="K377" i="15"/>
  <c r="L377" i="15"/>
  <c r="B365" i="15"/>
  <c r="C365" i="15"/>
  <c r="D365" i="15"/>
  <c r="E365" i="15"/>
  <c r="G365" i="15"/>
  <c r="H365" i="15"/>
  <c r="I365" i="15"/>
  <c r="J365" i="15"/>
  <c r="K365" i="15"/>
  <c r="L365" i="15"/>
  <c r="B351" i="15"/>
  <c r="C351" i="15"/>
  <c r="D351" i="15"/>
  <c r="E351" i="15"/>
  <c r="G351" i="15"/>
  <c r="H351" i="15"/>
  <c r="I351" i="15"/>
  <c r="J351" i="15"/>
  <c r="K351" i="15"/>
  <c r="L351" i="15"/>
  <c r="B339" i="15"/>
  <c r="C339" i="15"/>
  <c r="D339" i="15"/>
  <c r="E339" i="15"/>
  <c r="G339" i="15"/>
  <c r="I339" i="15"/>
  <c r="J339" i="15"/>
  <c r="K339" i="15"/>
  <c r="B321" i="15"/>
  <c r="C321" i="15"/>
  <c r="D321" i="15"/>
  <c r="E321" i="15"/>
  <c r="G321" i="15"/>
  <c r="H321" i="15"/>
  <c r="I321" i="15"/>
  <c r="J321" i="15"/>
  <c r="L321" i="15"/>
  <c r="B303" i="15"/>
  <c r="C303" i="15"/>
  <c r="D303" i="15"/>
  <c r="E303" i="15"/>
  <c r="G303" i="15"/>
  <c r="H303" i="15"/>
  <c r="I303" i="15"/>
  <c r="K303" i="15"/>
  <c r="B285" i="15"/>
  <c r="C285" i="15"/>
  <c r="D285" i="15"/>
  <c r="E285" i="15"/>
  <c r="G285" i="15"/>
  <c r="H285" i="15"/>
  <c r="I285" i="15"/>
  <c r="J285" i="15"/>
  <c r="K285" i="15"/>
  <c r="B503" i="15"/>
  <c r="C503" i="15"/>
  <c r="D503" i="15"/>
  <c r="E503" i="15"/>
  <c r="G503" i="15"/>
  <c r="H503" i="15"/>
  <c r="I503" i="15"/>
  <c r="J503" i="15"/>
  <c r="K503" i="15"/>
  <c r="L503" i="15"/>
  <c r="B493" i="15"/>
  <c r="C493" i="15"/>
  <c r="D493" i="15"/>
  <c r="E493" i="15"/>
  <c r="G493" i="15"/>
  <c r="H493" i="15"/>
  <c r="I493" i="15"/>
  <c r="J493" i="15"/>
  <c r="K493" i="15"/>
  <c r="L493" i="15"/>
  <c r="B479" i="15"/>
  <c r="C479" i="15"/>
  <c r="D479" i="15"/>
  <c r="E479" i="15"/>
  <c r="G479" i="15"/>
  <c r="H479" i="15"/>
  <c r="I479" i="15"/>
  <c r="J479" i="15"/>
  <c r="K479" i="15"/>
  <c r="L479" i="15"/>
  <c r="B471" i="15"/>
  <c r="C471" i="15"/>
  <c r="D471" i="15"/>
  <c r="E471" i="15"/>
  <c r="G471" i="15"/>
  <c r="H471" i="15"/>
  <c r="I471" i="15"/>
  <c r="J471" i="15"/>
  <c r="K471" i="15"/>
  <c r="L471" i="15"/>
  <c r="B460" i="15"/>
  <c r="C460" i="15"/>
  <c r="D460" i="15"/>
  <c r="E460" i="15"/>
  <c r="G460" i="15"/>
  <c r="I460" i="15"/>
  <c r="J460" i="15"/>
  <c r="K460" i="15"/>
  <c r="B451" i="15"/>
  <c r="C451" i="15"/>
  <c r="D451" i="15"/>
  <c r="E451" i="15"/>
  <c r="G451" i="15"/>
  <c r="H451" i="15"/>
  <c r="I451" i="15"/>
  <c r="J451" i="15"/>
  <c r="L451" i="15"/>
  <c r="B437" i="15"/>
  <c r="C437" i="15"/>
  <c r="D437" i="15"/>
  <c r="E437" i="15"/>
  <c r="G437" i="15"/>
  <c r="H437" i="15"/>
  <c r="I437" i="15"/>
  <c r="K437" i="15"/>
  <c r="B428" i="15"/>
  <c r="C428" i="15"/>
  <c r="D428" i="15"/>
  <c r="E428" i="15"/>
  <c r="G428" i="15"/>
  <c r="H428" i="15"/>
  <c r="I428" i="15"/>
  <c r="J428" i="15"/>
  <c r="K428" i="15"/>
  <c r="L428" i="15"/>
  <c r="B416" i="15"/>
  <c r="C416" i="15"/>
  <c r="D416" i="15"/>
  <c r="E416" i="15"/>
  <c r="G416" i="15"/>
  <c r="H416" i="15"/>
  <c r="I416" i="15"/>
  <c r="J416" i="15"/>
  <c r="K416" i="15"/>
  <c r="L416" i="15"/>
  <c r="B401" i="15"/>
  <c r="C401" i="15"/>
  <c r="D401" i="15"/>
  <c r="E401" i="15"/>
  <c r="G401" i="15"/>
  <c r="H401" i="15"/>
  <c r="I401" i="15"/>
  <c r="J401" i="15"/>
  <c r="K401" i="15"/>
  <c r="L401" i="15"/>
  <c r="B387" i="15"/>
  <c r="C387" i="15"/>
  <c r="D387" i="15"/>
  <c r="E387" i="15"/>
  <c r="G387" i="15"/>
  <c r="H387" i="15"/>
  <c r="I387" i="15"/>
  <c r="J387" i="15"/>
  <c r="K387" i="15"/>
  <c r="L387" i="15"/>
  <c r="B367" i="15"/>
  <c r="C367" i="15"/>
  <c r="D367" i="15"/>
  <c r="E367" i="15"/>
  <c r="G367" i="15"/>
  <c r="H367" i="15"/>
  <c r="I367" i="15"/>
  <c r="J367" i="15"/>
  <c r="K367" i="15"/>
  <c r="L367" i="15"/>
  <c r="B341" i="15"/>
  <c r="C341" i="15"/>
  <c r="D341" i="15"/>
  <c r="E341" i="15"/>
  <c r="G341" i="15"/>
  <c r="I341" i="15"/>
  <c r="J341" i="15"/>
  <c r="K341" i="15"/>
  <c r="B323" i="15"/>
  <c r="C323" i="15"/>
  <c r="D323" i="15"/>
  <c r="E323" i="15"/>
  <c r="G323" i="15"/>
  <c r="H323" i="15"/>
  <c r="I323" i="15"/>
  <c r="J323" i="15"/>
  <c r="L323" i="15"/>
  <c r="B552" i="15"/>
  <c r="C552" i="15"/>
  <c r="D552" i="15"/>
  <c r="E552" i="15"/>
  <c r="G552" i="15"/>
  <c r="H552" i="15"/>
  <c r="I552" i="15"/>
  <c r="K552" i="15"/>
  <c r="B541" i="15"/>
  <c r="C541" i="15"/>
  <c r="D541" i="15"/>
  <c r="E541" i="15"/>
  <c r="G541" i="15"/>
  <c r="H541" i="15"/>
  <c r="I541" i="15"/>
  <c r="J541" i="15"/>
  <c r="K541" i="15"/>
  <c r="B526" i="15"/>
  <c r="C526" i="15"/>
  <c r="D526" i="15"/>
  <c r="E526" i="15"/>
  <c r="G526" i="15"/>
  <c r="H526" i="15"/>
  <c r="I526" i="15"/>
  <c r="J526" i="15"/>
  <c r="K526" i="15"/>
  <c r="L526" i="15"/>
  <c r="B519" i="15"/>
  <c r="C519" i="15"/>
  <c r="D519" i="15"/>
  <c r="E519" i="15"/>
  <c r="G519" i="15"/>
  <c r="H519" i="15"/>
  <c r="I519" i="15"/>
  <c r="J519" i="15"/>
  <c r="K519" i="15"/>
  <c r="L519" i="15"/>
  <c r="B505" i="15"/>
  <c r="C505" i="15"/>
  <c r="D505" i="15"/>
  <c r="E505" i="15"/>
  <c r="G505" i="15"/>
  <c r="H505" i="15"/>
  <c r="I505" i="15"/>
  <c r="J505" i="15"/>
  <c r="K505" i="15"/>
  <c r="L505" i="15"/>
  <c r="B495" i="15"/>
  <c r="C495" i="15"/>
  <c r="D495" i="15"/>
  <c r="E495" i="15"/>
  <c r="G495" i="15"/>
  <c r="H495" i="15"/>
  <c r="I495" i="15"/>
  <c r="J495" i="15"/>
  <c r="K495" i="15"/>
  <c r="L495" i="15"/>
  <c r="B481" i="15"/>
  <c r="C481" i="15"/>
  <c r="D481" i="15"/>
  <c r="E481" i="15"/>
  <c r="G481" i="15"/>
  <c r="I481" i="15"/>
  <c r="J481" i="15"/>
  <c r="K481" i="15"/>
  <c r="B473" i="15"/>
  <c r="C473" i="15"/>
  <c r="D473" i="15"/>
  <c r="E473" i="15"/>
  <c r="G473" i="15"/>
  <c r="H473" i="15"/>
  <c r="I473" i="15"/>
  <c r="J473" i="15"/>
  <c r="L473" i="15"/>
  <c r="B462" i="15"/>
  <c r="C462" i="15"/>
  <c r="D462" i="15"/>
  <c r="E462" i="15"/>
  <c r="G462" i="15"/>
  <c r="H462" i="15"/>
  <c r="I462" i="15"/>
  <c r="K462" i="15"/>
  <c r="B453" i="15"/>
  <c r="C453" i="15"/>
  <c r="D453" i="15"/>
  <c r="E453" i="15"/>
  <c r="G453" i="15"/>
  <c r="H453" i="15"/>
  <c r="I453" i="15"/>
  <c r="J453" i="15"/>
  <c r="K453" i="15"/>
  <c r="B439" i="15"/>
  <c r="C439" i="15"/>
  <c r="D439" i="15"/>
  <c r="E439" i="15"/>
  <c r="G439" i="15"/>
  <c r="H439" i="15"/>
  <c r="I439" i="15"/>
  <c r="J439" i="15"/>
  <c r="K439" i="15"/>
  <c r="L439" i="15"/>
  <c r="B418" i="15"/>
  <c r="C418" i="15"/>
  <c r="D418" i="15"/>
  <c r="E418" i="15"/>
  <c r="G418" i="15"/>
  <c r="H418" i="15"/>
  <c r="I418" i="15"/>
  <c r="J418" i="15"/>
  <c r="K418" i="15"/>
  <c r="L418" i="15"/>
  <c r="B389" i="15"/>
  <c r="C389" i="15"/>
  <c r="D389" i="15"/>
  <c r="E389" i="15"/>
  <c r="G389" i="15"/>
  <c r="H389" i="15"/>
  <c r="I389" i="15"/>
  <c r="J389" i="15"/>
  <c r="K389" i="15"/>
  <c r="L389" i="15"/>
  <c r="B369" i="15"/>
  <c r="C369" i="15"/>
  <c r="D369" i="15"/>
  <c r="E369" i="15"/>
  <c r="G369" i="15"/>
  <c r="H369" i="15"/>
  <c r="I369" i="15"/>
  <c r="J369" i="15"/>
  <c r="K369" i="15"/>
  <c r="L369" i="15"/>
  <c r="B343" i="15"/>
  <c r="C343" i="15"/>
  <c r="D343" i="15"/>
  <c r="E343" i="15"/>
  <c r="G343" i="15"/>
  <c r="I343" i="15"/>
  <c r="J343" i="15"/>
  <c r="K343" i="15"/>
  <c r="B597" i="15"/>
  <c r="C597" i="15"/>
  <c r="D597" i="15"/>
  <c r="E597" i="15"/>
  <c r="G597" i="15"/>
  <c r="H597" i="15"/>
  <c r="I597" i="15"/>
  <c r="J597" i="15"/>
  <c r="L597" i="15"/>
  <c r="B591" i="15"/>
  <c r="C591" i="15"/>
  <c r="D591" i="15"/>
  <c r="E591" i="15"/>
  <c r="G591" i="15"/>
  <c r="H591" i="15"/>
  <c r="I591" i="15"/>
  <c r="K591" i="15"/>
  <c r="B576" i="15"/>
  <c r="C576" i="15"/>
  <c r="D576" i="15"/>
  <c r="E576" i="15"/>
  <c r="G576" i="15"/>
  <c r="H576" i="15"/>
  <c r="I576" i="15"/>
  <c r="J576" i="15"/>
  <c r="K576" i="15"/>
  <c r="B571" i="15"/>
  <c r="C571" i="15"/>
  <c r="D571" i="15"/>
  <c r="E571" i="15"/>
  <c r="G571" i="15"/>
  <c r="H571" i="15"/>
  <c r="I571" i="15"/>
  <c r="J571" i="15"/>
  <c r="K571" i="15"/>
  <c r="L571" i="15"/>
  <c r="B554" i="15"/>
  <c r="C554" i="15"/>
  <c r="D554" i="15"/>
  <c r="E554" i="15"/>
  <c r="G554" i="15"/>
  <c r="H554" i="15"/>
  <c r="I554" i="15"/>
  <c r="J554" i="15"/>
  <c r="K554" i="15"/>
  <c r="L554" i="15"/>
  <c r="B543" i="15"/>
  <c r="C543" i="15"/>
  <c r="D543" i="15"/>
  <c r="E543" i="15"/>
  <c r="G543" i="15"/>
  <c r="H543" i="15"/>
  <c r="I543" i="15"/>
  <c r="J543" i="15"/>
  <c r="K543" i="15"/>
  <c r="L543" i="15"/>
  <c r="B528" i="15"/>
  <c r="C528" i="15"/>
  <c r="D528" i="15"/>
  <c r="E528" i="15"/>
  <c r="G528" i="15"/>
  <c r="H528" i="15"/>
  <c r="I528" i="15"/>
  <c r="J528" i="15"/>
  <c r="K528" i="15"/>
  <c r="L528" i="15"/>
  <c r="B521" i="15"/>
  <c r="C521" i="15"/>
  <c r="D521" i="15"/>
  <c r="E521" i="15"/>
  <c r="G521" i="15"/>
  <c r="I521" i="15"/>
  <c r="J521" i="15"/>
  <c r="K521" i="15"/>
  <c r="B507" i="15"/>
  <c r="C507" i="15"/>
  <c r="D507" i="15"/>
  <c r="E507" i="15"/>
  <c r="G507" i="15"/>
  <c r="H507" i="15"/>
  <c r="I507" i="15"/>
  <c r="J507" i="15"/>
  <c r="L507" i="15"/>
  <c r="B497" i="15"/>
  <c r="C497" i="15"/>
  <c r="D497" i="15"/>
  <c r="E497" i="15"/>
  <c r="G497" i="15"/>
  <c r="H497" i="15"/>
  <c r="I497" i="15"/>
  <c r="K497" i="15"/>
  <c r="B483" i="15"/>
  <c r="C483" i="15"/>
  <c r="D483" i="15"/>
  <c r="E483" i="15"/>
  <c r="G483" i="15"/>
  <c r="H483" i="15"/>
  <c r="I483" i="15"/>
  <c r="J483" i="15"/>
  <c r="K483" i="15"/>
  <c r="L483" i="15"/>
  <c r="B464" i="15"/>
  <c r="C464" i="15"/>
  <c r="D464" i="15"/>
  <c r="E464" i="15"/>
  <c r="G464" i="15"/>
  <c r="H464" i="15"/>
  <c r="I464" i="15"/>
  <c r="J464" i="15"/>
  <c r="K464" i="15"/>
  <c r="L464" i="15"/>
  <c r="B441" i="15"/>
  <c r="C441" i="15"/>
  <c r="D441" i="15"/>
  <c r="E441" i="15"/>
  <c r="G441" i="15"/>
  <c r="H441" i="15"/>
  <c r="I441" i="15"/>
  <c r="J441" i="15"/>
  <c r="K441" i="15"/>
  <c r="L441" i="15"/>
  <c r="B420" i="15"/>
  <c r="C420" i="15"/>
  <c r="D420" i="15"/>
  <c r="E420" i="15"/>
  <c r="G420" i="15"/>
  <c r="H420" i="15"/>
  <c r="I420" i="15"/>
  <c r="J420" i="15"/>
  <c r="K420" i="15"/>
  <c r="L420" i="15"/>
  <c r="B391" i="15"/>
  <c r="C391" i="15"/>
  <c r="D391" i="15"/>
  <c r="E391" i="15"/>
  <c r="G391" i="15"/>
  <c r="H391" i="15"/>
  <c r="I391" i="15"/>
  <c r="J391" i="15"/>
  <c r="K391" i="15"/>
  <c r="L391" i="15"/>
  <c r="B660" i="15"/>
  <c r="C660" i="15"/>
  <c r="D660" i="15"/>
  <c r="E660" i="15"/>
  <c r="G660" i="15"/>
  <c r="I660" i="15"/>
  <c r="J660" i="15"/>
  <c r="K660" i="15"/>
  <c r="B652" i="15"/>
  <c r="C652" i="15"/>
  <c r="D652" i="15"/>
  <c r="E652" i="15"/>
  <c r="G652" i="15"/>
  <c r="H652" i="15"/>
  <c r="I652" i="15"/>
  <c r="J652" i="15"/>
  <c r="L652" i="15"/>
  <c r="B641" i="15"/>
  <c r="C641" i="15"/>
  <c r="D641" i="15"/>
  <c r="E641" i="15"/>
  <c r="G641" i="15"/>
  <c r="H641" i="15"/>
  <c r="I641" i="15"/>
  <c r="K641" i="15"/>
  <c r="B637" i="15"/>
  <c r="C637" i="15"/>
  <c r="D637" i="15"/>
  <c r="E637" i="15"/>
  <c r="G637" i="15"/>
  <c r="H637" i="15"/>
  <c r="I637" i="15"/>
  <c r="J637" i="15"/>
  <c r="K637" i="15"/>
  <c r="B619" i="15"/>
  <c r="C619" i="15"/>
  <c r="D619" i="15"/>
  <c r="E619" i="15"/>
  <c r="G619" i="15"/>
  <c r="H619" i="15"/>
  <c r="I619" i="15"/>
  <c r="J619" i="15"/>
  <c r="K619" i="15"/>
  <c r="L619" i="15"/>
  <c r="B612" i="15"/>
  <c r="C612" i="15"/>
  <c r="D612" i="15"/>
  <c r="E612" i="15"/>
  <c r="G612" i="15"/>
  <c r="H612" i="15"/>
  <c r="I612" i="15"/>
  <c r="J612" i="15"/>
  <c r="K612" i="15"/>
  <c r="L612" i="15"/>
  <c r="B599" i="15"/>
  <c r="C599" i="15"/>
  <c r="D599" i="15"/>
  <c r="E599" i="15"/>
  <c r="G599" i="15"/>
  <c r="H599" i="15"/>
  <c r="I599" i="15"/>
  <c r="J599" i="15"/>
  <c r="K599" i="15"/>
  <c r="L599" i="15"/>
  <c r="B593" i="15"/>
  <c r="C593" i="15"/>
  <c r="D593" i="15"/>
  <c r="E593" i="15"/>
  <c r="G593" i="15"/>
  <c r="H593" i="15"/>
  <c r="I593" i="15"/>
  <c r="J593" i="15"/>
  <c r="K593" i="15"/>
  <c r="L593" i="15"/>
  <c r="B578" i="15"/>
  <c r="C578" i="15"/>
  <c r="D578" i="15"/>
  <c r="E578" i="15"/>
  <c r="G578" i="15"/>
  <c r="I578" i="15"/>
  <c r="J578" i="15"/>
  <c r="K578" i="15"/>
  <c r="B569" i="15"/>
  <c r="C569" i="15"/>
  <c r="D569" i="15"/>
  <c r="E569" i="15"/>
  <c r="G569" i="15"/>
  <c r="H569" i="15"/>
  <c r="I569" i="15"/>
  <c r="J569" i="15"/>
  <c r="L569" i="15"/>
  <c r="B556" i="15"/>
  <c r="C556" i="15"/>
  <c r="D556" i="15"/>
  <c r="E556" i="15"/>
  <c r="G556" i="15"/>
  <c r="H556" i="15"/>
  <c r="I556" i="15"/>
  <c r="K556" i="15"/>
  <c r="B530" i="15"/>
  <c r="C530" i="15"/>
  <c r="D530" i="15"/>
  <c r="E530" i="15"/>
  <c r="G530" i="15"/>
  <c r="H530" i="15"/>
  <c r="I530" i="15"/>
  <c r="J530" i="15"/>
  <c r="K530" i="15"/>
  <c r="B510" i="15"/>
  <c r="C510" i="15"/>
  <c r="D510" i="15"/>
  <c r="E510" i="15"/>
  <c r="G510" i="15"/>
  <c r="H510" i="15"/>
  <c r="I510" i="15"/>
  <c r="J510" i="15"/>
  <c r="K510" i="15"/>
  <c r="L510" i="15"/>
  <c r="B486" i="15"/>
  <c r="C486" i="15"/>
  <c r="D486" i="15"/>
  <c r="E486" i="15"/>
  <c r="G486" i="15"/>
  <c r="H486" i="15"/>
  <c r="I486" i="15"/>
  <c r="J486" i="15"/>
  <c r="K486" i="15"/>
  <c r="L486" i="15"/>
  <c r="B467" i="15"/>
  <c r="C467" i="15"/>
  <c r="D467" i="15"/>
  <c r="E467" i="15"/>
  <c r="G467" i="15"/>
  <c r="H467" i="15"/>
  <c r="I467" i="15"/>
  <c r="J467" i="15"/>
  <c r="K467" i="15"/>
  <c r="L467" i="15"/>
  <c r="B731" i="15"/>
  <c r="C731" i="15"/>
  <c r="D731" i="15"/>
  <c r="E731" i="15"/>
  <c r="G731" i="15"/>
  <c r="H731" i="15"/>
  <c r="I731" i="15"/>
  <c r="J731" i="15"/>
  <c r="K731" i="15"/>
  <c r="L731" i="15"/>
  <c r="B720" i="15"/>
  <c r="C720" i="15"/>
  <c r="D720" i="15"/>
  <c r="E720" i="15"/>
  <c r="G720" i="15"/>
  <c r="I720" i="15"/>
  <c r="J720" i="15"/>
  <c r="K720" i="15"/>
  <c r="B705" i="15"/>
  <c r="C705" i="15"/>
  <c r="D705" i="15"/>
  <c r="E705" i="15"/>
  <c r="G705" i="15"/>
  <c r="H705" i="15"/>
  <c r="I705" i="15"/>
  <c r="J705" i="15"/>
  <c r="L705" i="15"/>
  <c r="B700" i="15"/>
  <c r="C700" i="15"/>
  <c r="D700" i="15"/>
  <c r="E700" i="15"/>
  <c r="G700" i="15"/>
  <c r="H700" i="15"/>
  <c r="I700" i="15"/>
  <c r="K700" i="15"/>
  <c r="B684" i="15"/>
  <c r="C684" i="15"/>
  <c r="D684" i="15"/>
  <c r="E684" i="15"/>
  <c r="G684" i="15"/>
  <c r="H684" i="15"/>
  <c r="I684" i="15"/>
  <c r="J684" i="15"/>
  <c r="K684" i="15"/>
  <c r="B675" i="15"/>
  <c r="C675" i="15"/>
  <c r="D675" i="15"/>
  <c r="E675" i="15"/>
  <c r="G675" i="15"/>
  <c r="H675" i="15"/>
  <c r="I675" i="15"/>
  <c r="J675" i="15"/>
  <c r="K675" i="15"/>
  <c r="L675" i="15"/>
  <c r="B662" i="15"/>
  <c r="C662" i="15"/>
  <c r="D662" i="15"/>
  <c r="E662" i="15"/>
  <c r="G662" i="15"/>
  <c r="H662" i="15"/>
  <c r="I662" i="15"/>
  <c r="J662" i="15"/>
  <c r="K662" i="15"/>
  <c r="L662" i="15"/>
  <c r="B656" i="15"/>
  <c r="C656" i="15"/>
  <c r="D656" i="15"/>
  <c r="E656" i="15"/>
  <c r="G656" i="15"/>
  <c r="H656" i="15"/>
  <c r="I656" i="15"/>
  <c r="J656" i="15"/>
  <c r="K656" i="15"/>
  <c r="L656" i="15"/>
  <c r="B643" i="15"/>
  <c r="C643" i="15"/>
  <c r="D643" i="15"/>
  <c r="E643" i="15"/>
  <c r="G643" i="15"/>
  <c r="H643" i="15"/>
  <c r="I643" i="15"/>
  <c r="J643" i="15"/>
  <c r="K643" i="15"/>
  <c r="L643" i="15"/>
  <c r="B634" i="15"/>
  <c r="C634" i="15"/>
  <c r="D634" i="15"/>
  <c r="E634" i="15"/>
  <c r="G634" i="15"/>
  <c r="I634" i="15"/>
  <c r="J634" i="15"/>
  <c r="K634" i="15"/>
  <c r="B621" i="15"/>
  <c r="C621" i="15"/>
  <c r="D621" i="15"/>
  <c r="E621" i="15"/>
  <c r="G621" i="15"/>
  <c r="H621" i="15"/>
  <c r="I621" i="15"/>
  <c r="J621" i="15"/>
  <c r="L621" i="15"/>
  <c r="B601" i="15"/>
  <c r="C601" i="15"/>
  <c r="D601" i="15"/>
  <c r="E601" i="15"/>
  <c r="G601" i="15"/>
  <c r="H601" i="15"/>
  <c r="I601" i="15"/>
  <c r="K601" i="15"/>
  <c r="B581" i="15"/>
  <c r="C581" i="15"/>
  <c r="D581" i="15"/>
  <c r="E581" i="15"/>
  <c r="G581" i="15"/>
  <c r="H581" i="15"/>
  <c r="I581" i="15"/>
  <c r="J581" i="15"/>
  <c r="K581" i="15"/>
  <c r="L581" i="15"/>
  <c r="B559" i="15"/>
  <c r="C559" i="15"/>
  <c r="D559" i="15"/>
  <c r="E559" i="15"/>
  <c r="G559" i="15"/>
  <c r="H559" i="15"/>
  <c r="I559" i="15"/>
  <c r="J559" i="15"/>
  <c r="K559" i="15"/>
  <c r="L559" i="15"/>
  <c r="B533" i="15"/>
  <c r="C533" i="15"/>
  <c r="D533" i="15"/>
  <c r="E533" i="15"/>
  <c r="G533" i="15"/>
  <c r="H533" i="15"/>
  <c r="I533" i="15"/>
  <c r="J533" i="15"/>
  <c r="K533" i="15"/>
  <c r="L533" i="15"/>
  <c r="B512" i="15"/>
  <c r="C512" i="15"/>
  <c r="D512" i="15"/>
  <c r="E512" i="15"/>
  <c r="G512" i="15"/>
  <c r="H512" i="15"/>
  <c r="I512" i="15"/>
  <c r="J512" i="15"/>
  <c r="K512" i="15"/>
  <c r="L512" i="15"/>
  <c r="B782" i="15"/>
  <c r="C782" i="15"/>
  <c r="D782" i="15"/>
  <c r="E782" i="15"/>
  <c r="G782" i="15"/>
  <c r="H782" i="15"/>
  <c r="I782" i="15"/>
  <c r="J782" i="15"/>
  <c r="K782" i="15"/>
  <c r="L782" i="15"/>
  <c r="B773" i="15"/>
  <c r="C773" i="15"/>
  <c r="D773" i="15"/>
  <c r="E773" i="15"/>
  <c r="G773" i="15"/>
  <c r="I773" i="15"/>
  <c r="J773" i="15"/>
  <c r="K773" i="15"/>
  <c r="B754" i="15"/>
  <c r="C754" i="15"/>
  <c r="D754" i="15"/>
  <c r="E754" i="15"/>
  <c r="G754" i="15"/>
  <c r="H754" i="15"/>
  <c r="I754" i="15"/>
  <c r="J754" i="15"/>
  <c r="L754" i="15"/>
  <c r="B750" i="15"/>
  <c r="C750" i="15"/>
  <c r="D750" i="15"/>
  <c r="E750" i="15"/>
  <c r="G750" i="15"/>
  <c r="H750" i="15"/>
  <c r="I750" i="15"/>
  <c r="K750" i="15"/>
  <c r="B733" i="15"/>
  <c r="C733" i="15"/>
  <c r="D733" i="15"/>
  <c r="E733" i="15"/>
  <c r="G733" i="15"/>
  <c r="H733" i="15"/>
  <c r="I733" i="15"/>
  <c r="J733" i="15"/>
  <c r="K733" i="15"/>
  <c r="B722" i="15"/>
  <c r="C722" i="15"/>
  <c r="D722" i="15"/>
  <c r="E722" i="15"/>
  <c r="G722" i="15"/>
  <c r="H722" i="15"/>
  <c r="I722" i="15"/>
  <c r="J722" i="15"/>
  <c r="K722" i="15"/>
  <c r="L722" i="15"/>
  <c r="B707" i="15"/>
  <c r="C707" i="15"/>
  <c r="D707" i="15"/>
  <c r="E707" i="15"/>
  <c r="G707" i="15"/>
  <c r="H707" i="15"/>
  <c r="I707" i="15"/>
  <c r="J707" i="15"/>
  <c r="K707" i="15"/>
  <c r="L707" i="15"/>
  <c r="B702" i="15"/>
  <c r="C702" i="15"/>
  <c r="D702" i="15"/>
  <c r="E702" i="15"/>
  <c r="G702" i="15"/>
  <c r="H702" i="15"/>
  <c r="I702" i="15"/>
  <c r="J702" i="15"/>
  <c r="K702" i="15"/>
  <c r="L702" i="15"/>
  <c r="B686" i="15"/>
  <c r="C686" i="15"/>
  <c r="D686" i="15"/>
  <c r="E686" i="15"/>
  <c r="G686" i="15"/>
  <c r="H686" i="15"/>
  <c r="I686" i="15"/>
  <c r="J686" i="15"/>
  <c r="K686" i="15"/>
  <c r="L686" i="15"/>
  <c r="B677" i="15"/>
  <c r="C677" i="15"/>
  <c r="D677" i="15"/>
  <c r="E677" i="15"/>
  <c r="G677" i="15"/>
  <c r="I677" i="15"/>
  <c r="J677" i="15"/>
  <c r="K677" i="15"/>
  <c r="B664" i="15"/>
  <c r="C664" i="15"/>
  <c r="D664" i="15"/>
  <c r="E664" i="15"/>
  <c r="G664" i="15"/>
  <c r="H664" i="15"/>
  <c r="I664" i="15"/>
  <c r="J664" i="15"/>
  <c r="L664" i="15"/>
  <c r="B645" i="15"/>
  <c r="C645" i="15"/>
  <c r="D645" i="15"/>
  <c r="E645" i="15"/>
  <c r="G645" i="15"/>
  <c r="H645" i="15"/>
  <c r="I645" i="15"/>
  <c r="K645" i="15"/>
  <c r="B624" i="15"/>
  <c r="C624" i="15"/>
  <c r="D624" i="15"/>
  <c r="E624" i="15"/>
  <c r="G624" i="15"/>
  <c r="H624" i="15"/>
  <c r="I624" i="15"/>
  <c r="J624" i="15"/>
  <c r="K624" i="15"/>
  <c r="B604" i="15"/>
  <c r="C604" i="15"/>
  <c r="D604" i="15"/>
  <c r="E604" i="15"/>
  <c r="G604" i="15"/>
  <c r="H604" i="15"/>
  <c r="I604" i="15"/>
  <c r="J604" i="15"/>
  <c r="K604" i="15"/>
  <c r="L604" i="15"/>
  <c r="B584" i="15"/>
  <c r="C584" i="15"/>
  <c r="D584" i="15"/>
  <c r="E584" i="15"/>
  <c r="G584" i="15"/>
  <c r="H584" i="15"/>
  <c r="I584" i="15"/>
  <c r="J584" i="15"/>
  <c r="K584" i="15"/>
  <c r="L584" i="15"/>
  <c r="B561" i="15"/>
  <c r="C561" i="15"/>
  <c r="D561" i="15"/>
  <c r="E561" i="15"/>
  <c r="G561" i="15"/>
  <c r="H561" i="15"/>
  <c r="I561" i="15"/>
  <c r="J561" i="15"/>
  <c r="K561" i="15"/>
  <c r="L561" i="15"/>
  <c r="B802" i="15"/>
  <c r="C802" i="15"/>
  <c r="D802" i="15"/>
  <c r="E802" i="15"/>
  <c r="G802" i="15"/>
  <c r="H802" i="15"/>
  <c r="I802" i="15"/>
  <c r="J802" i="15"/>
  <c r="K802" i="15"/>
  <c r="L802" i="15"/>
  <c r="B798" i="15"/>
  <c r="C798" i="15"/>
  <c r="D798" i="15"/>
  <c r="E798" i="15"/>
  <c r="G798" i="15"/>
  <c r="I798" i="15"/>
  <c r="J798" i="15"/>
  <c r="K798" i="15"/>
  <c r="B784" i="15"/>
  <c r="C784" i="15"/>
  <c r="D784" i="15"/>
  <c r="E784" i="15"/>
  <c r="G784" i="15"/>
  <c r="H784" i="15"/>
  <c r="I784" i="15"/>
  <c r="J784" i="15"/>
  <c r="L784" i="15"/>
  <c r="B775" i="15"/>
  <c r="C775" i="15"/>
  <c r="D775" i="15"/>
  <c r="E775" i="15"/>
  <c r="G775" i="15"/>
  <c r="H775" i="15"/>
  <c r="I775" i="15"/>
  <c r="K775" i="15"/>
  <c r="B756" i="15"/>
  <c r="C756" i="15"/>
  <c r="D756" i="15"/>
  <c r="E756" i="15"/>
  <c r="G756" i="15"/>
  <c r="H756" i="15"/>
  <c r="I756" i="15"/>
  <c r="J756" i="15"/>
  <c r="K756" i="15"/>
  <c r="B752" i="15"/>
  <c r="C752" i="15"/>
  <c r="D752" i="15"/>
  <c r="E752" i="15"/>
  <c r="G752" i="15"/>
  <c r="H752" i="15"/>
  <c r="I752" i="15"/>
  <c r="J752" i="15"/>
  <c r="K752" i="15"/>
  <c r="L752" i="15"/>
  <c r="B735" i="15"/>
  <c r="C735" i="15"/>
  <c r="D735" i="15"/>
  <c r="E735" i="15"/>
  <c r="G735" i="15"/>
  <c r="H735" i="15"/>
  <c r="I735" i="15"/>
  <c r="J735" i="15"/>
  <c r="K735" i="15"/>
  <c r="L735" i="15"/>
  <c r="B724" i="15"/>
  <c r="C724" i="15"/>
  <c r="D724" i="15"/>
  <c r="E724" i="15"/>
  <c r="G724" i="15"/>
  <c r="H724" i="15"/>
  <c r="I724" i="15"/>
  <c r="J724" i="15"/>
  <c r="K724" i="15"/>
  <c r="L724" i="15"/>
  <c r="B709" i="15"/>
  <c r="C709" i="15"/>
  <c r="D709" i="15"/>
  <c r="E709" i="15"/>
  <c r="G709" i="15"/>
  <c r="H709" i="15"/>
  <c r="I709" i="15"/>
  <c r="J709" i="15"/>
  <c r="K709" i="15"/>
  <c r="L709" i="15"/>
  <c r="B688" i="15"/>
  <c r="C688" i="15"/>
  <c r="D688" i="15"/>
  <c r="E688" i="15"/>
  <c r="G688" i="15"/>
  <c r="I688" i="15"/>
  <c r="J688" i="15"/>
  <c r="K688" i="15"/>
  <c r="B666" i="15"/>
  <c r="C666" i="15"/>
  <c r="D666" i="15"/>
  <c r="E666" i="15"/>
  <c r="G666" i="15"/>
  <c r="H666" i="15"/>
  <c r="I666" i="15"/>
  <c r="J666" i="15"/>
  <c r="L666" i="15"/>
  <c r="B647" i="15"/>
  <c r="C647" i="15"/>
  <c r="D647" i="15"/>
  <c r="E647" i="15"/>
  <c r="G647" i="15"/>
  <c r="H647" i="15"/>
  <c r="I647" i="15"/>
  <c r="K647" i="15"/>
  <c r="B626" i="15"/>
  <c r="C626" i="15"/>
  <c r="D626" i="15"/>
  <c r="E626" i="15"/>
  <c r="G626" i="15"/>
  <c r="H626" i="15"/>
  <c r="I626" i="15"/>
  <c r="J626" i="15"/>
  <c r="K626" i="15"/>
  <c r="L626" i="15"/>
  <c r="B606" i="15"/>
  <c r="C606" i="15"/>
  <c r="D606" i="15"/>
  <c r="E606" i="15"/>
  <c r="G606" i="15"/>
  <c r="H606" i="15"/>
  <c r="I606" i="15"/>
  <c r="J606" i="15"/>
  <c r="K606" i="15"/>
  <c r="L606" i="15"/>
  <c r="B586" i="15"/>
  <c r="C586" i="15"/>
  <c r="D586" i="15"/>
  <c r="E586" i="15"/>
  <c r="G586" i="15"/>
  <c r="H586" i="15"/>
  <c r="I586" i="15"/>
  <c r="J586" i="15"/>
  <c r="K586" i="15"/>
  <c r="L586" i="15"/>
  <c r="B858" i="15"/>
  <c r="C858" i="15"/>
  <c r="D858" i="15"/>
  <c r="E858" i="15"/>
  <c r="G858" i="15"/>
  <c r="H858" i="15"/>
  <c r="I858" i="15"/>
  <c r="J858" i="15"/>
  <c r="K858" i="15"/>
  <c r="L858" i="15"/>
  <c r="B853" i="15"/>
  <c r="C853" i="15"/>
  <c r="D853" i="15"/>
  <c r="E853" i="15"/>
  <c r="G853" i="15"/>
  <c r="H853" i="15"/>
  <c r="I853" i="15"/>
  <c r="J853" i="15"/>
  <c r="K853" i="15"/>
  <c r="L853" i="15"/>
  <c r="B839" i="15"/>
  <c r="C839" i="15"/>
  <c r="D839" i="15"/>
  <c r="E839" i="15"/>
  <c r="G839" i="15"/>
  <c r="I839" i="15"/>
  <c r="J839" i="15"/>
  <c r="K839" i="15"/>
  <c r="B832" i="15"/>
  <c r="C832" i="15"/>
  <c r="D832" i="15"/>
  <c r="E832" i="15"/>
  <c r="G832" i="15"/>
  <c r="H832" i="15"/>
  <c r="I832" i="15"/>
  <c r="J832" i="15"/>
  <c r="L832" i="15"/>
  <c r="B818" i="15"/>
  <c r="C818" i="15"/>
  <c r="D818" i="15"/>
  <c r="E818" i="15"/>
  <c r="G818" i="15"/>
  <c r="H818" i="15"/>
  <c r="I818" i="15"/>
  <c r="K818" i="15"/>
  <c r="B816" i="15"/>
  <c r="C816" i="15"/>
  <c r="D816" i="15"/>
  <c r="E816" i="15"/>
  <c r="G816" i="15"/>
  <c r="H816" i="15"/>
  <c r="I816" i="15"/>
  <c r="J816" i="15"/>
  <c r="K816" i="15"/>
  <c r="B804" i="15"/>
  <c r="C804" i="15"/>
  <c r="D804" i="15"/>
  <c r="E804" i="15"/>
  <c r="G804" i="15"/>
  <c r="H804" i="15"/>
  <c r="I804" i="15"/>
  <c r="J804" i="15"/>
  <c r="K804" i="15"/>
  <c r="L804" i="15"/>
  <c r="B795" i="15"/>
  <c r="C795" i="15"/>
  <c r="D795" i="15"/>
  <c r="E795" i="15"/>
  <c r="G795" i="15"/>
  <c r="H795" i="15"/>
  <c r="I795" i="15"/>
  <c r="J795" i="15"/>
  <c r="K795" i="15"/>
  <c r="L795" i="15"/>
  <c r="B786" i="15"/>
  <c r="C786" i="15"/>
  <c r="D786" i="15"/>
  <c r="E786" i="15"/>
  <c r="G786" i="15"/>
  <c r="H786" i="15"/>
  <c r="I786" i="15"/>
  <c r="J786" i="15"/>
  <c r="K786" i="15"/>
  <c r="L786" i="15"/>
  <c r="B758" i="15"/>
  <c r="C758" i="15"/>
  <c r="D758" i="15"/>
  <c r="E758" i="15"/>
  <c r="G758" i="15"/>
  <c r="H758" i="15"/>
  <c r="I758" i="15"/>
  <c r="J758" i="15"/>
  <c r="K758" i="15"/>
  <c r="L758" i="15"/>
  <c r="B737" i="15"/>
  <c r="C737" i="15"/>
  <c r="D737" i="15"/>
  <c r="E737" i="15"/>
  <c r="G737" i="15"/>
  <c r="I737" i="15"/>
  <c r="J737" i="15"/>
  <c r="K737" i="15"/>
  <c r="B713" i="15"/>
  <c r="C713" i="15"/>
  <c r="D713" i="15"/>
  <c r="E713" i="15"/>
  <c r="G713" i="15"/>
  <c r="H713" i="15"/>
  <c r="I713" i="15"/>
  <c r="J713" i="15"/>
  <c r="L713" i="15"/>
  <c r="B690" i="15"/>
  <c r="C690" i="15"/>
  <c r="D690" i="15"/>
  <c r="E690" i="15"/>
  <c r="G690" i="15"/>
  <c r="H690" i="15"/>
  <c r="I690" i="15"/>
  <c r="K690" i="15"/>
  <c r="B668" i="15"/>
  <c r="C668" i="15"/>
  <c r="D668" i="15"/>
  <c r="E668" i="15"/>
  <c r="G668" i="15"/>
  <c r="H668" i="15"/>
  <c r="I668" i="15"/>
  <c r="J668" i="15"/>
  <c r="K668" i="15"/>
  <c r="B649" i="15"/>
  <c r="C649" i="15"/>
  <c r="D649" i="15"/>
  <c r="E649" i="15"/>
  <c r="G649" i="15"/>
  <c r="H649" i="15"/>
  <c r="I649" i="15"/>
  <c r="J649" i="15"/>
  <c r="K649" i="15"/>
  <c r="L649" i="15"/>
  <c r="B913" i="15"/>
  <c r="C913" i="15"/>
  <c r="D913" i="15"/>
  <c r="E913" i="15"/>
  <c r="G913" i="15"/>
  <c r="H913" i="15"/>
  <c r="I913" i="15"/>
  <c r="J913" i="15"/>
  <c r="K913" i="15"/>
  <c r="L913" i="15"/>
  <c r="B906" i="15"/>
  <c r="C906" i="15"/>
  <c r="D906" i="15"/>
  <c r="E906" i="15"/>
  <c r="G906" i="15"/>
  <c r="H906" i="15"/>
  <c r="I906" i="15"/>
  <c r="J906" i="15"/>
  <c r="K906" i="15"/>
  <c r="L906" i="15"/>
  <c r="B895" i="15"/>
  <c r="C895" i="15"/>
  <c r="D895" i="15"/>
  <c r="E895" i="15"/>
  <c r="G895" i="15"/>
  <c r="H895" i="15"/>
  <c r="I895" i="15"/>
  <c r="J895" i="15"/>
  <c r="K895" i="15"/>
  <c r="L895" i="15"/>
  <c r="B887" i="15"/>
  <c r="C887" i="15"/>
  <c r="D887" i="15"/>
  <c r="E887" i="15"/>
  <c r="G887" i="15"/>
  <c r="I887" i="15"/>
  <c r="J887" i="15"/>
  <c r="K887" i="15"/>
  <c r="B876" i="15"/>
  <c r="C876" i="15"/>
  <c r="D876" i="15"/>
  <c r="E876" i="15"/>
  <c r="G876" i="15"/>
  <c r="H876" i="15"/>
  <c r="I876" i="15"/>
  <c r="J876" i="15"/>
  <c r="L876" i="15"/>
  <c r="B873" i="15"/>
  <c r="C873" i="15"/>
  <c r="D873" i="15"/>
  <c r="E873" i="15"/>
  <c r="G873" i="15"/>
  <c r="H873" i="15"/>
  <c r="I873" i="15"/>
  <c r="K873" i="15"/>
  <c r="B860" i="15"/>
  <c r="C860" i="15"/>
  <c r="D860" i="15"/>
  <c r="E860" i="15"/>
  <c r="G860" i="15"/>
  <c r="H860" i="15"/>
  <c r="I860" i="15"/>
  <c r="J860" i="15"/>
  <c r="K860" i="15"/>
  <c r="B849" i="15"/>
  <c r="C849" i="15"/>
  <c r="D849" i="15"/>
  <c r="E849" i="15"/>
  <c r="G849" i="15"/>
  <c r="H849" i="15"/>
  <c r="I849" i="15"/>
  <c r="J849" i="15"/>
  <c r="K849" i="15"/>
  <c r="L849" i="15"/>
  <c r="B841" i="15"/>
  <c r="C841" i="15"/>
  <c r="D841" i="15"/>
  <c r="E841" i="15"/>
  <c r="G841" i="15"/>
  <c r="H841" i="15"/>
  <c r="I841" i="15"/>
  <c r="J841" i="15"/>
  <c r="K841" i="15"/>
  <c r="L841" i="15"/>
  <c r="B820" i="15"/>
  <c r="C820" i="15"/>
  <c r="D820" i="15"/>
  <c r="E820" i="15"/>
  <c r="G820" i="15"/>
  <c r="H820" i="15"/>
  <c r="I820" i="15"/>
  <c r="J820" i="15"/>
  <c r="K820" i="15"/>
  <c r="L820" i="15"/>
  <c r="B806" i="15"/>
  <c r="C806" i="15"/>
  <c r="D806" i="15"/>
  <c r="E806" i="15"/>
  <c r="G806" i="15"/>
  <c r="H806" i="15"/>
  <c r="I806" i="15"/>
  <c r="J806" i="15"/>
  <c r="K806" i="15"/>
  <c r="L806" i="15"/>
  <c r="B788" i="15"/>
  <c r="C788" i="15"/>
  <c r="D788" i="15"/>
  <c r="E788" i="15"/>
  <c r="G788" i="15"/>
  <c r="I788" i="15"/>
  <c r="J788" i="15"/>
  <c r="K788" i="15"/>
  <c r="B760" i="15"/>
  <c r="C760" i="15"/>
  <c r="D760" i="15"/>
  <c r="E760" i="15"/>
  <c r="G760" i="15"/>
  <c r="H760" i="15"/>
  <c r="I760" i="15"/>
  <c r="J760" i="15"/>
  <c r="L760" i="15"/>
  <c r="B739" i="15"/>
  <c r="C739" i="15"/>
  <c r="D739" i="15"/>
  <c r="E739" i="15"/>
  <c r="G739" i="15"/>
  <c r="H739" i="15"/>
  <c r="I739" i="15"/>
  <c r="K739" i="15"/>
  <c r="B715" i="15"/>
  <c r="C715" i="15"/>
  <c r="D715" i="15"/>
  <c r="E715" i="15"/>
  <c r="G715" i="15"/>
  <c r="H715" i="15"/>
  <c r="I715" i="15"/>
  <c r="J715" i="15"/>
  <c r="K715" i="15"/>
  <c r="L715" i="15"/>
  <c r="B942" i="15"/>
  <c r="C942" i="15"/>
  <c r="D942" i="15"/>
  <c r="E942" i="15"/>
  <c r="G942" i="15"/>
  <c r="H942" i="15"/>
  <c r="I942" i="15"/>
  <c r="J942" i="15"/>
  <c r="K942" i="15"/>
  <c r="L942" i="15"/>
  <c r="B937" i="15"/>
  <c r="C937" i="15"/>
  <c r="D937" i="15"/>
  <c r="E937" i="15"/>
  <c r="G937" i="15"/>
  <c r="H937" i="15"/>
  <c r="I937" i="15"/>
  <c r="J937" i="15"/>
  <c r="K937" i="15"/>
  <c r="L937" i="15"/>
  <c r="B928" i="15"/>
  <c r="C928" i="15"/>
  <c r="D928" i="15"/>
  <c r="E928" i="15"/>
  <c r="G928" i="15"/>
  <c r="H928" i="15"/>
  <c r="I928" i="15"/>
  <c r="J928" i="15"/>
  <c r="K928" i="15"/>
  <c r="L928" i="15"/>
  <c r="B925" i="15"/>
  <c r="C925" i="15"/>
  <c r="D925" i="15"/>
  <c r="E925" i="15"/>
  <c r="G925" i="15"/>
  <c r="H925" i="15"/>
  <c r="I925" i="15"/>
  <c r="J925" i="15"/>
  <c r="K925" i="15"/>
  <c r="L925" i="15"/>
  <c r="B915" i="15"/>
  <c r="C915" i="15"/>
  <c r="D915" i="15"/>
  <c r="E915" i="15"/>
  <c r="G915" i="15"/>
  <c r="I915" i="15"/>
  <c r="J915" i="15"/>
  <c r="K915" i="15"/>
  <c r="B908" i="15"/>
  <c r="C908" i="15"/>
  <c r="D908" i="15"/>
  <c r="E908" i="15"/>
  <c r="G908" i="15"/>
  <c r="H908" i="15"/>
  <c r="I908" i="15"/>
  <c r="J908" i="15"/>
  <c r="L908" i="15"/>
  <c r="B897" i="15"/>
  <c r="C897" i="15"/>
  <c r="D897" i="15"/>
  <c r="E897" i="15"/>
  <c r="G897" i="15"/>
  <c r="H897" i="15"/>
  <c r="I897" i="15"/>
  <c r="K897" i="15"/>
  <c r="B889" i="15"/>
  <c r="C889" i="15"/>
  <c r="D889" i="15"/>
  <c r="E889" i="15"/>
  <c r="G889" i="15"/>
  <c r="H889" i="15"/>
  <c r="I889" i="15"/>
  <c r="J889" i="15"/>
  <c r="K889" i="15"/>
  <c r="B878" i="15"/>
  <c r="C878" i="15"/>
  <c r="D878" i="15"/>
  <c r="E878" i="15"/>
  <c r="G878" i="15"/>
  <c r="H878" i="15"/>
  <c r="I878" i="15"/>
  <c r="J878" i="15"/>
  <c r="K878" i="15"/>
  <c r="L878" i="15"/>
  <c r="B862" i="15"/>
  <c r="C862" i="15"/>
  <c r="D862" i="15"/>
  <c r="E862" i="15"/>
  <c r="G862" i="15"/>
  <c r="H862" i="15"/>
  <c r="I862" i="15"/>
  <c r="J862" i="15"/>
  <c r="K862" i="15"/>
  <c r="L862" i="15"/>
  <c r="B843" i="15"/>
  <c r="C843" i="15"/>
  <c r="D843" i="15"/>
  <c r="E843" i="15"/>
  <c r="G843" i="15"/>
  <c r="H843" i="15"/>
  <c r="I843" i="15"/>
  <c r="J843" i="15"/>
  <c r="K843" i="15"/>
  <c r="L843" i="15"/>
  <c r="B822" i="15"/>
  <c r="C822" i="15"/>
  <c r="D822" i="15"/>
  <c r="E822" i="15"/>
  <c r="G822" i="15"/>
  <c r="H822" i="15"/>
  <c r="I822" i="15"/>
  <c r="J822" i="15"/>
  <c r="K822" i="15"/>
  <c r="L822" i="15"/>
  <c r="B808" i="15"/>
  <c r="C808" i="15"/>
  <c r="D808" i="15"/>
  <c r="E808" i="15"/>
  <c r="G808" i="15"/>
  <c r="I808" i="15"/>
  <c r="J808" i="15"/>
  <c r="K808" i="15"/>
  <c r="B790" i="15"/>
  <c r="C790" i="15"/>
  <c r="D790" i="15"/>
  <c r="E790" i="15"/>
  <c r="G790" i="15"/>
  <c r="H790" i="15"/>
  <c r="I790" i="15"/>
  <c r="J790" i="15"/>
  <c r="L790" i="15"/>
  <c r="B762" i="15"/>
  <c r="C762" i="15"/>
  <c r="D762" i="15"/>
  <c r="E762" i="15"/>
  <c r="G762" i="15"/>
  <c r="H762" i="15"/>
  <c r="I762" i="15"/>
  <c r="K762" i="15"/>
  <c r="B1013" i="15"/>
  <c r="C1013" i="15"/>
  <c r="D1013" i="15"/>
  <c r="E1013" i="15"/>
  <c r="G1013" i="15"/>
  <c r="H1013" i="15"/>
  <c r="I1013" i="15"/>
  <c r="J1013" i="15"/>
  <c r="K1013" i="15"/>
  <c r="B1010" i="15"/>
  <c r="C1010" i="15"/>
  <c r="D1010" i="15"/>
  <c r="E1010" i="15"/>
  <c r="G1010" i="15"/>
  <c r="H1010" i="15"/>
  <c r="I1010" i="15"/>
  <c r="J1010" i="15"/>
  <c r="K1010" i="15"/>
  <c r="L1010" i="15"/>
  <c r="B998" i="15"/>
  <c r="C998" i="15"/>
  <c r="D998" i="15"/>
  <c r="E998" i="15"/>
  <c r="G998" i="15"/>
  <c r="H998" i="15"/>
  <c r="I998" i="15"/>
  <c r="J998" i="15"/>
  <c r="K998" i="15"/>
  <c r="L998" i="15"/>
  <c r="B995" i="15"/>
  <c r="C995" i="15"/>
  <c r="D995" i="15"/>
  <c r="E995" i="15"/>
  <c r="G995" i="15"/>
  <c r="H995" i="15"/>
  <c r="I995" i="15"/>
  <c r="J995" i="15"/>
  <c r="K995" i="15"/>
  <c r="L995" i="15"/>
  <c r="B984" i="15"/>
  <c r="C984" i="15"/>
  <c r="D984" i="15"/>
  <c r="E984" i="15"/>
  <c r="G984" i="15"/>
  <c r="H984" i="15"/>
  <c r="I984" i="15"/>
  <c r="J984" i="15"/>
  <c r="K984" i="15"/>
  <c r="L984" i="15"/>
  <c r="B980" i="15"/>
  <c r="C980" i="15"/>
  <c r="D980" i="15"/>
  <c r="E980" i="15"/>
  <c r="G980" i="15"/>
  <c r="I980" i="15"/>
  <c r="J980" i="15"/>
  <c r="K980" i="15"/>
  <c r="B968" i="15"/>
  <c r="C968" i="15"/>
  <c r="D968" i="15"/>
  <c r="E968" i="15"/>
  <c r="G968" i="15"/>
  <c r="H968" i="15"/>
  <c r="I968" i="15"/>
  <c r="J968" i="15"/>
  <c r="L968" i="15"/>
  <c r="B964" i="15"/>
  <c r="C964" i="15"/>
  <c r="D964" i="15"/>
  <c r="E964" i="15"/>
  <c r="G964" i="15"/>
  <c r="H964" i="15"/>
  <c r="I964" i="15"/>
  <c r="K964" i="15"/>
  <c r="B955" i="15"/>
  <c r="C955" i="15"/>
  <c r="D955" i="15"/>
  <c r="E955" i="15"/>
  <c r="G955" i="15"/>
  <c r="H955" i="15"/>
  <c r="I955" i="15"/>
  <c r="J955" i="15"/>
  <c r="K955" i="15"/>
  <c r="B944" i="15"/>
  <c r="C944" i="15"/>
  <c r="D944" i="15"/>
  <c r="E944" i="15"/>
  <c r="G944" i="15"/>
  <c r="H944" i="15"/>
  <c r="I944" i="15"/>
  <c r="J944" i="15"/>
  <c r="K944" i="15"/>
  <c r="L944" i="15"/>
  <c r="B930" i="15"/>
  <c r="C930" i="15"/>
  <c r="D930" i="15"/>
  <c r="E930" i="15"/>
  <c r="G930" i="15"/>
  <c r="H930" i="15"/>
  <c r="I930" i="15"/>
  <c r="J930" i="15"/>
  <c r="K930" i="15"/>
  <c r="L930" i="15"/>
  <c r="B918" i="15"/>
  <c r="C918" i="15"/>
  <c r="D918" i="15"/>
  <c r="E918" i="15"/>
  <c r="G918" i="15"/>
  <c r="H918" i="15"/>
  <c r="I918" i="15"/>
  <c r="J918" i="15"/>
  <c r="K918" i="15"/>
  <c r="L918" i="15"/>
  <c r="B900" i="15"/>
  <c r="C900" i="15"/>
  <c r="D900" i="15"/>
  <c r="E900" i="15"/>
  <c r="G900" i="15"/>
  <c r="H900" i="15"/>
  <c r="I900" i="15"/>
  <c r="J900" i="15"/>
  <c r="K900" i="15"/>
  <c r="L900" i="15"/>
  <c r="B881" i="15"/>
  <c r="C881" i="15"/>
  <c r="D881" i="15"/>
  <c r="E881" i="15"/>
  <c r="G881" i="15"/>
  <c r="I881" i="15"/>
  <c r="J881" i="15"/>
  <c r="K881" i="15"/>
  <c r="B865" i="15"/>
  <c r="C865" i="15"/>
  <c r="D865" i="15"/>
  <c r="E865" i="15"/>
  <c r="G865" i="15"/>
  <c r="H865" i="15"/>
  <c r="I865" i="15"/>
  <c r="J865" i="15"/>
  <c r="L865" i="15"/>
  <c r="B825" i="15"/>
  <c r="C825" i="15"/>
  <c r="D825" i="15"/>
  <c r="E825" i="15"/>
  <c r="G825" i="15"/>
  <c r="H825" i="15"/>
  <c r="I825" i="15"/>
  <c r="K825" i="15"/>
  <c r="B1081" i="15"/>
  <c r="C1081" i="15"/>
  <c r="D1081" i="15"/>
  <c r="E1081" i="15"/>
  <c r="G1081" i="15"/>
  <c r="H1081" i="15"/>
  <c r="I1081" i="15"/>
  <c r="J1081" i="15"/>
  <c r="K1081" i="15"/>
  <c r="L1081" i="15"/>
  <c r="B1078" i="15"/>
  <c r="C1078" i="15"/>
  <c r="D1078" i="15"/>
  <c r="E1078" i="15"/>
  <c r="G1078" i="15"/>
  <c r="H1078" i="15"/>
  <c r="I1078" i="15"/>
  <c r="J1078" i="15"/>
  <c r="K1078" i="15"/>
  <c r="L1078" i="15"/>
  <c r="B1066" i="15"/>
  <c r="C1066" i="15"/>
  <c r="D1066" i="15"/>
  <c r="E1066" i="15"/>
  <c r="G1066" i="15"/>
  <c r="H1066" i="15"/>
  <c r="I1066" i="15"/>
  <c r="J1066" i="15"/>
  <c r="K1066" i="15"/>
  <c r="L1066" i="15"/>
  <c r="B1063" i="15"/>
  <c r="C1063" i="15"/>
  <c r="D1063" i="15"/>
  <c r="E1063" i="15"/>
  <c r="G1063" i="15"/>
  <c r="H1063" i="15"/>
  <c r="I1063" i="15"/>
  <c r="J1063" i="15"/>
  <c r="K1063" i="15"/>
  <c r="L1063" i="15"/>
  <c r="B1053" i="15"/>
  <c r="C1053" i="15"/>
  <c r="D1053" i="15"/>
  <c r="E1053" i="15"/>
  <c r="G1053" i="15"/>
  <c r="H1053" i="15"/>
  <c r="I1053" i="15"/>
  <c r="J1053" i="15"/>
  <c r="K1053" i="15"/>
  <c r="L1053" i="15"/>
  <c r="B1050" i="15"/>
  <c r="C1050" i="15"/>
  <c r="D1050" i="15"/>
  <c r="E1050" i="15"/>
  <c r="G1050" i="15"/>
  <c r="I1050" i="15"/>
  <c r="J1050" i="15"/>
  <c r="K1050" i="15"/>
  <c r="B1040" i="15"/>
  <c r="C1040" i="15"/>
  <c r="D1040" i="15"/>
  <c r="E1040" i="15"/>
  <c r="G1040" i="15"/>
  <c r="H1040" i="15"/>
  <c r="I1040" i="15"/>
  <c r="J1040" i="15"/>
  <c r="L1040" i="15"/>
  <c r="B1036" i="15"/>
  <c r="C1036" i="15"/>
  <c r="D1036" i="15"/>
  <c r="E1036" i="15"/>
  <c r="G1036" i="15"/>
  <c r="H1036" i="15"/>
  <c r="I1036" i="15"/>
  <c r="K1036" i="15"/>
  <c r="B1026" i="15"/>
  <c r="C1026" i="15"/>
  <c r="D1026" i="15"/>
  <c r="E1026" i="15"/>
  <c r="G1026" i="15"/>
  <c r="H1026" i="15"/>
  <c r="I1026" i="15"/>
  <c r="J1026" i="15"/>
  <c r="K1026" i="15"/>
  <c r="B1015" i="15"/>
  <c r="C1015" i="15"/>
  <c r="D1015" i="15"/>
  <c r="E1015" i="15"/>
  <c r="G1015" i="15"/>
  <c r="H1015" i="15"/>
  <c r="I1015" i="15"/>
  <c r="J1015" i="15"/>
  <c r="K1015" i="15"/>
  <c r="L1015" i="15"/>
  <c r="B1000" i="15"/>
  <c r="C1000" i="15"/>
  <c r="D1000" i="15"/>
  <c r="E1000" i="15"/>
  <c r="G1000" i="15"/>
  <c r="H1000" i="15"/>
  <c r="I1000" i="15"/>
  <c r="J1000" i="15"/>
  <c r="K1000" i="15"/>
  <c r="L1000" i="15"/>
  <c r="B986" i="15"/>
  <c r="C986" i="15"/>
  <c r="D986" i="15"/>
  <c r="E986" i="15"/>
  <c r="G986" i="15"/>
  <c r="H986" i="15"/>
  <c r="I986" i="15"/>
  <c r="J986" i="15"/>
  <c r="K986" i="15"/>
  <c r="L986" i="15"/>
  <c r="B970" i="15"/>
  <c r="C970" i="15"/>
  <c r="D970" i="15"/>
  <c r="E970" i="15"/>
  <c r="G970" i="15"/>
  <c r="H970" i="15"/>
  <c r="I970" i="15"/>
  <c r="J970" i="15"/>
  <c r="K970" i="15"/>
  <c r="L970" i="15"/>
  <c r="B958" i="15"/>
  <c r="C958" i="15"/>
  <c r="D958" i="15"/>
  <c r="E958" i="15"/>
  <c r="G958" i="15"/>
  <c r="I958" i="15"/>
  <c r="J958" i="15"/>
  <c r="K958" i="15"/>
  <c r="B947" i="15"/>
  <c r="C947" i="15"/>
  <c r="D947" i="15"/>
  <c r="E947" i="15"/>
  <c r="G947" i="15"/>
  <c r="H947" i="15"/>
  <c r="I947" i="15"/>
  <c r="J947" i="15"/>
  <c r="L947" i="15"/>
  <c r="B920" i="15"/>
  <c r="C920" i="15"/>
  <c r="D920" i="15"/>
  <c r="E920" i="15"/>
  <c r="G920" i="15"/>
  <c r="H920" i="15"/>
  <c r="I920" i="15"/>
  <c r="K920" i="15"/>
  <c r="B1142" i="15"/>
  <c r="C1142" i="15"/>
  <c r="D1142" i="15"/>
  <c r="E1142" i="15"/>
  <c r="G1142" i="15"/>
  <c r="H1142" i="15"/>
  <c r="I1142" i="15"/>
  <c r="J1142" i="15"/>
  <c r="K1142" i="15"/>
  <c r="B1139" i="15"/>
  <c r="C1139" i="15"/>
  <c r="D1139" i="15"/>
  <c r="E1139" i="15"/>
  <c r="G1139" i="15"/>
  <c r="H1139" i="15"/>
  <c r="I1139" i="15"/>
  <c r="J1139" i="15"/>
  <c r="K1139" i="15"/>
  <c r="L1139" i="15"/>
  <c r="B1130" i="15"/>
  <c r="C1130" i="15"/>
  <c r="D1130" i="15"/>
  <c r="E1130" i="15"/>
  <c r="G1130" i="15"/>
  <c r="H1130" i="15"/>
  <c r="I1130" i="15"/>
  <c r="J1130" i="15"/>
  <c r="K1130" i="15"/>
  <c r="L1130" i="15"/>
  <c r="B1125" i="15"/>
  <c r="C1125" i="15"/>
  <c r="D1125" i="15"/>
  <c r="E1125" i="15"/>
  <c r="G1125" i="15"/>
  <c r="H1125" i="15"/>
  <c r="I1125" i="15"/>
  <c r="J1125" i="15"/>
  <c r="K1125" i="15"/>
  <c r="L1125" i="15"/>
  <c r="B1115" i="15"/>
  <c r="C1115" i="15"/>
  <c r="D1115" i="15"/>
  <c r="E1115" i="15"/>
  <c r="G1115" i="15"/>
  <c r="H1115" i="15"/>
  <c r="I1115" i="15"/>
  <c r="J1115" i="15"/>
  <c r="K1115" i="15"/>
  <c r="L1115" i="15"/>
  <c r="B1113" i="15"/>
  <c r="C1113" i="15"/>
  <c r="D1113" i="15"/>
  <c r="E1113" i="15"/>
  <c r="G1113" i="15"/>
  <c r="I1113" i="15"/>
  <c r="J1113" i="15"/>
  <c r="K1113" i="15"/>
  <c r="B1103" i="15"/>
  <c r="C1103" i="15"/>
  <c r="D1103" i="15"/>
  <c r="E1103" i="15"/>
  <c r="G1103" i="15"/>
  <c r="H1103" i="15"/>
  <c r="I1103" i="15"/>
  <c r="J1103" i="15"/>
  <c r="L1103" i="15"/>
  <c r="B1101" i="15"/>
  <c r="C1101" i="15"/>
  <c r="D1101" i="15"/>
  <c r="E1101" i="15"/>
  <c r="G1101" i="15"/>
  <c r="H1101" i="15"/>
  <c r="I1101" i="15"/>
  <c r="K1101" i="15"/>
  <c r="B1093" i="15"/>
  <c r="C1093" i="15"/>
  <c r="D1093" i="15"/>
  <c r="E1093" i="15"/>
  <c r="G1093" i="15"/>
  <c r="H1093" i="15"/>
  <c r="I1093" i="15"/>
  <c r="J1093" i="15"/>
  <c r="K1093" i="15"/>
  <c r="B1083" i="15"/>
  <c r="C1083" i="15"/>
  <c r="D1083" i="15"/>
  <c r="E1083" i="15"/>
  <c r="G1083" i="15"/>
  <c r="H1083" i="15"/>
  <c r="I1083" i="15"/>
  <c r="J1083" i="15"/>
  <c r="K1083" i="15"/>
  <c r="L1083" i="15"/>
  <c r="B1068" i="15"/>
  <c r="C1068" i="15"/>
  <c r="D1068" i="15"/>
  <c r="E1068" i="15"/>
  <c r="G1068" i="15"/>
  <c r="H1068" i="15"/>
  <c r="I1068" i="15"/>
  <c r="J1068" i="15"/>
  <c r="K1068" i="15"/>
  <c r="L1068" i="15"/>
  <c r="B1055" i="15"/>
  <c r="C1055" i="15"/>
  <c r="D1055" i="15"/>
  <c r="E1055" i="15"/>
  <c r="G1055" i="15"/>
  <c r="H1055" i="15"/>
  <c r="I1055" i="15"/>
  <c r="J1055" i="15"/>
  <c r="K1055" i="15"/>
  <c r="L1055" i="15"/>
  <c r="B1042" i="15"/>
  <c r="C1042" i="15"/>
  <c r="D1042" i="15"/>
  <c r="E1042" i="15"/>
  <c r="G1042" i="15"/>
  <c r="H1042" i="15"/>
  <c r="I1042" i="15"/>
  <c r="J1042" i="15"/>
  <c r="K1042" i="15"/>
  <c r="L1042" i="15"/>
  <c r="B1028" i="15"/>
  <c r="C1028" i="15"/>
  <c r="D1028" i="15"/>
  <c r="E1028" i="15"/>
  <c r="G1028" i="15"/>
  <c r="I1028" i="15"/>
  <c r="J1028" i="15"/>
  <c r="K1028" i="15"/>
  <c r="B1017" i="15"/>
  <c r="C1017" i="15"/>
  <c r="D1017" i="15"/>
  <c r="E1017" i="15"/>
  <c r="G1017" i="15"/>
  <c r="H1017" i="15"/>
  <c r="I1017" i="15"/>
  <c r="J1017" i="15"/>
  <c r="L1017" i="15"/>
  <c r="B988" i="15"/>
  <c r="C988" i="15"/>
  <c r="D988" i="15"/>
  <c r="E988" i="15"/>
  <c r="G988" i="15"/>
  <c r="H988" i="15"/>
  <c r="I988" i="15"/>
  <c r="K988" i="15"/>
  <c r="B1210" i="15"/>
  <c r="C1210" i="15"/>
  <c r="D1210" i="15"/>
  <c r="E1210" i="15"/>
  <c r="G1210" i="15"/>
  <c r="H1210" i="15"/>
  <c r="I1210" i="15"/>
  <c r="J1210" i="15"/>
  <c r="K1210" i="15"/>
  <c r="L1210" i="15"/>
  <c r="B1207" i="15"/>
  <c r="C1207" i="15"/>
  <c r="D1207" i="15"/>
  <c r="E1207" i="15"/>
  <c r="G1207" i="15"/>
  <c r="H1207" i="15"/>
  <c r="I1207" i="15"/>
  <c r="K1207" i="15"/>
  <c r="B1198" i="15"/>
  <c r="C1198" i="15"/>
  <c r="D1198" i="15"/>
  <c r="E1198" i="15"/>
  <c r="G1198" i="15"/>
  <c r="H1198" i="15"/>
  <c r="I1198" i="15"/>
  <c r="J1198" i="15"/>
  <c r="K1198" i="15"/>
  <c r="L1198" i="15"/>
  <c r="B1192" i="15"/>
  <c r="C1192" i="15"/>
  <c r="D1192" i="15"/>
  <c r="E1192" i="15"/>
  <c r="G1192" i="15"/>
  <c r="H1192" i="15"/>
  <c r="I1192" i="15"/>
  <c r="J1192" i="15"/>
  <c r="K1192" i="15"/>
  <c r="L1192" i="15"/>
  <c r="B1182" i="15"/>
  <c r="C1182" i="15"/>
  <c r="D1182" i="15"/>
  <c r="E1182" i="15"/>
  <c r="G1182" i="15"/>
  <c r="H1182" i="15"/>
  <c r="I1182" i="15"/>
  <c r="J1182" i="15"/>
  <c r="K1182" i="15"/>
  <c r="L1182" i="15"/>
  <c r="B1179" i="15"/>
  <c r="C1179" i="15"/>
  <c r="D1179" i="15"/>
  <c r="E1179" i="15"/>
  <c r="G1179" i="15"/>
  <c r="H1179" i="15"/>
  <c r="I1179" i="15"/>
  <c r="J1179" i="15"/>
  <c r="K1179" i="15"/>
  <c r="L1179" i="15"/>
  <c r="B1171" i="15"/>
  <c r="C1171" i="15"/>
  <c r="D1171" i="15"/>
  <c r="E1171" i="15"/>
  <c r="G1171" i="15"/>
  <c r="H1171" i="15"/>
  <c r="I1171" i="15"/>
  <c r="J1171" i="15"/>
  <c r="K1171" i="15"/>
  <c r="L1171" i="15"/>
  <c r="B1167" i="15"/>
  <c r="C1167" i="15"/>
  <c r="D1167" i="15"/>
  <c r="E1167" i="15"/>
  <c r="G1167" i="15"/>
  <c r="H1167" i="15"/>
  <c r="I1167" i="15"/>
  <c r="J1167" i="15"/>
  <c r="K1167" i="15"/>
  <c r="L1167" i="15"/>
  <c r="B1156" i="15"/>
  <c r="C1156" i="15"/>
  <c r="D1156" i="15"/>
  <c r="E1156" i="15"/>
  <c r="G1156" i="15"/>
  <c r="H1156" i="15"/>
  <c r="I1156" i="15"/>
  <c r="J1156" i="15"/>
  <c r="K1156" i="15"/>
  <c r="L1156" i="15"/>
  <c r="B1144" i="15"/>
  <c r="C1144" i="15"/>
  <c r="D1144" i="15"/>
  <c r="E1144" i="15"/>
  <c r="G1144" i="15"/>
  <c r="H1144" i="15"/>
  <c r="I1144" i="15"/>
  <c r="J1144" i="15"/>
  <c r="K1144" i="15"/>
  <c r="L1144" i="15"/>
  <c r="B1133" i="15"/>
  <c r="C1133" i="15"/>
  <c r="D1133" i="15"/>
  <c r="E1133" i="15"/>
  <c r="G1133" i="15"/>
  <c r="H1133" i="15"/>
  <c r="I1133" i="15"/>
  <c r="J1133" i="15"/>
  <c r="K1133" i="15"/>
  <c r="B1118" i="15"/>
  <c r="C1118" i="15"/>
  <c r="D1118" i="15"/>
  <c r="E1118" i="15"/>
  <c r="G1118" i="15"/>
  <c r="H1118" i="15"/>
  <c r="I1118" i="15"/>
  <c r="K1118" i="15"/>
  <c r="B1106" i="15"/>
  <c r="C1106" i="15"/>
  <c r="D1106" i="15"/>
  <c r="E1106" i="15"/>
  <c r="G1106" i="15"/>
  <c r="H1106" i="15"/>
  <c r="I1106" i="15"/>
  <c r="J1106" i="15"/>
  <c r="K1106" i="15"/>
  <c r="L1106" i="15"/>
  <c r="B1095" i="15"/>
  <c r="C1095" i="15"/>
  <c r="D1095" i="15"/>
  <c r="E1095" i="15"/>
  <c r="G1095" i="15"/>
  <c r="H1095" i="15"/>
  <c r="I1095" i="15"/>
  <c r="J1095" i="15"/>
  <c r="K1095" i="15"/>
  <c r="L1095" i="15"/>
  <c r="B1085" i="15"/>
  <c r="C1085" i="15"/>
  <c r="D1085" i="15"/>
  <c r="E1085" i="15"/>
  <c r="G1085" i="15"/>
  <c r="H1085" i="15"/>
  <c r="I1085" i="15"/>
  <c r="J1085" i="15"/>
  <c r="K1085" i="15"/>
  <c r="L1085" i="15"/>
  <c r="B1057" i="15"/>
  <c r="C1057" i="15"/>
  <c r="D1057" i="15"/>
  <c r="E1057" i="15"/>
  <c r="G1057" i="15"/>
  <c r="H1057" i="15"/>
  <c r="I1057" i="15"/>
  <c r="J1057" i="15"/>
  <c r="K1057" i="15"/>
  <c r="L1057" i="15"/>
  <c r="B1276" i="15"/>
  <c r="C1276" i="15"/>
  <c r="D1276" i="15"/>
  <c r="E1276" i="15"/>
  <c r="G1276" i="15"/>
  <c r="H1276" i="15"/>
  <c r="I1276" i="15"/>
  <c r="J1276" i="15"/>
  <c r="K1276" i="15"/>
  <c r="L1276" i="15"/>
  <c r="B1273" i="15"/>
  <c r="C1273" i="15"/>
  <c r="D1273" i="15"/>
  <c r="E1273" i="15"/>
  <c r="G1273" i="15"/>
  <c r="H1273" i="15"/>
  <c r="I1273" i="15"/>
  <c r="J1273" i="15"/>
  <c r="K1273" i="15"/>
  <c r="L1273" i="15"/>
  <c r="B1264" i="15"/>
  <c r="C1264" i="15"/>
  <c r="D1264" i="15"/>
  <c r="E1264" i="15"/>
  <c r="G1264" i="15"/>
  <c r="H1264" i="15"/>
  <c r="I1264" i="15"/>
  <c r="J1264" i="15"/>
  <c r="K1264" i="15"/>
  <c r="B1261" i="15"/>
  <c r="C1261" i="15"/>
  <c r="D1261" i="15"/>
  <c r="E1261" i="15"/>
  <c r="G1261" i="15"/>
  <c r="H1261" i="15"/>
  <c r="I1261" i="15"/>
  <c r="K1261" i="15"/>
  <c r="B1249" i="15"/>
  <c r="C1249" i="15"/>
  <c r="D1249" i="15"/>
  <c r="E1249" i="15"/>
  <c r="G1249" i="15"/>
  <c r="H1249" i="15"/>
  <c r="I1249" i="15"/>
  <c r="J1249" i="15"/>
  <c r="K1249" i="15"/>
  <c r="L1249" i="15"/>
  <c r="B1246" i="15"/>
  <c r="C1246" i="15"/>
  <c r="D1246" i="15"/>
  <c r="E1246" i="15"/>
  <c r="G1246" i="15"/>
  <c r="H1246" i="15"/>
  <c r="I1246" i="15"/>
  <c r="J1246" i="15"/>
  <c r="K1246" i="15"/>
  <c r="L1246" i="15"/>
  <c r="B1239" i="15"/>
  <c r="C1239" i="15"/>
  <c r="D1239" i="15"/>
  <c r="E1239" i="15"/>
  <c r="G1239" i="15"/>
  <c r="H1239" i="15"/>
  <c r="I1239" i="15"/>
  <c r="J1239" i="15"/>
  <c r="K1239" i="15"/>
  <c r="L1239" i="15"/>
  <c r="B1232" i="15"/>
  <c r="C1232" i="15"/>
  <c r="D1232" i="15"/>
  <c r="E1232" i="15"/>
  <c r="G1232" i="15"/>
  <c r="H1232" i="15"/>
  <c r="I1232" i="15"/>
  <c r="J1232" i="15"/>
  <c r="K1232" i="15"/>
  <c r="L1232" i="15"/>
  <c r="B1224" i="15"/>
  <c r="C1224" i="15"/>
  <c r="D1224" i="15"/>
  <c r="E1224" i="15"/>
  <c r="G1224" i="15"/>
  <c r="H1224" i="15"/>
  <c r="I1224" i="15"/>
  <c r="J1224" i="15"/>
  <c r="K1224" i="15"/>
  <c r="L1224" i="15"/>
  <c r="B1212" i="15"/>
  <c r="C1212" i="15"/>
  <c r="D1212" i="15"/>
  <c r="E1212" i="15"/>
  <c r="G1212" i="15"/>
  <c r="H1212" i="15"/>
  <c r="I1212" i="15"/>
  <c r="J1212" i="15"/>
  <c r="K1212" i="15"/>
  <c r="L1212" i="15"/>
  <c r="B1200" i="15"/>
  <c r="C1200" i="15"/>
  <c r="D1200" i="15"/>
  <c r="E1200" i="15"/>
  <c r="G1200" i="15"/>
  <c r="H1200" i="15"/>
  <c r="I1200" i="15"/>
  <c r="J1200" i="15"/>
  <c r="K1200" i="15"/>
  <c r="B1184" i="15"/>
  <c r="C1184" i="15"/>
  <c r="D1184" i="15"/>
  <c r="E1184" i="15"/>
  <c r="G1184" i="15"/>
  <c r="H1184" i="15"/>
  <c r="I1184" i="15"/>
  <c r="K1184" i="15"/>
  <c r="B1174" i="15"/>
  <c r="C1174" i="15"/>
  <c r="D1174" i="15"/>
  <c r="E1174" i="15"/>
  <c r="G1174" i="15"/>
  <c r="H1174" i="15"/>
  <c r="I1174" i="15"/>
  <c r="J1174" i="15"/>
  <c r="K1174" i="15"/>
  <c r="L1174" i="15"/>
  <c r="B1159" i="15"/>
  <c r="C1159" i="15"/>
  <c r="D1159" i="15"/>
  <c r="E1159" i="15"/>
  <c r="G1159" i="15"/>
  <c r="H1159" i="15"/>
  <c r="I1159" i="15"/>
  <c r="J1159" i="15"/>
  <c r="K1159" i="15"/>
  <c r="L1159" i="15"/>
  <c r="B1147" i="15"/>
  <c r="C1147" i="15"/>
  <c r="D1147" i="15"/>
  <c r="E1147" i="15"/>
  <c r="G1147" i="15"/>
  <c r="H1147" i="15"/>
  <c r="I1147" i="15"/>
  <c r="J1147" i="15"/>
  <c r="K1147" i="15"/>
  <c r="L1147" i="15"/>
  <c r="B1120" i="15"/>
  <c r="C1120" i="15"/>
  <c r="D1120" i="15"/>
  <c r="E1120" i="15"/>
  <c r="G1120" i="15"/>
  <c r="H1120" i="15"/>
  <c r="I1120" i="15"/>
  <c r="J1120" i="15"/>
  <c r="K1120" i="15"/>
  <c r="L1120" i="15"/>
  <c r="B1097" i="15"/>
  <c r="C1097" i="15"/>
  <c r="D1097" i="15"/>
  <c r="E1097" i="15"/>
  <c r="G1097" i="15"/>
  <c r="H1097" i="15"/>
  <c r="I1097" i="15"/>
  <c r="J1097" i="15"/>
  <c r="K1097" i="15"/>
  <c r="L1097" i="15"/>
  <c r="B1336" i="15"/>
  <c r="C1336" i="15"/>
  <c r="D1336" i="15"/>
  <c r="E1336" i="15"/>
  <c r="G1336" i="15"/>
  <c r="H1336" i="15"/>
  <c r="I1336" i="15"/>
  <c r="J1336" i="15"/>
  <c r="K1336" i="15"/>
  <c r="L1336" i="15"/>
  <c r="B1332" i="15"/>
  <c r="C1332" i="15"/>
  <c r="D1332" i="15"/>
  <c r="E1332" i="15"/>
  <c r="G1332" i="15"/>
  <c r="H1332" i="15"/>
  <c r="I1332" i="15"/>
  <c r="J1332" i="15"/>
  <c r="K1332" i="15"/>
  <c r="B1324" i="15"/>
  <c r="C1324" i="15"/>
  <c r="D1324" i="15"/>
  <c r="E1324" i="15"/>
  <c r="G1324" i="15"/>
  <c r="H1324" i="15"/>
  <c r="I1324" i="15"/>
  <c r="K1324" i="15"/>
  <c r="B1319" i="15"/>
  <c r="C1319" i="15"/>
  <c r="D1319" i="15"/>
  <c r="E1319" i="15"/>
  <c r="G1319" i="15"/>
  <c r="H1319" i="15"/>
  <c r="I1319" i="15"/>
  <c r="J1319" i="15"/>
  <c r="K1319" i="15"/>
  <c r="L1319" i="15"/>
  <c r="B1307" i="15"/>
  <c r="C1307" i="15"/>
  <c r="D1307" i="15"/>
  <c r="E1307" i="15"/>
  <c r="G1307" i="15"/>
  <c r="H1307" i="15"/>
  <c r="I1307" i="15"/>
  <c r="J1307" i="15"/>
  <c r="K1307" i="15"/>
  <c r="L1307" i="15"/>
  <c r="B1304" i="15"/>
  <c r="C1304" i="15"/>
  <c r="D1304" i="15"/>
  <c r="E1304" i="15"/>
  <c r="G1304" i="15"/>
  <c r="H1304" i="15"/>
  <c r="I1304" i="15"/>
  <c r="J1304" i="15"/>
  <c r="K1304" i="15"/>
  <c r="L1304" i="15"/>
  <c r="B1298" i="15"/>
  <c r="C1298" i="15"/>
  <c r="D1298" i="15"/>
  <c r="E1298" i="15"/>
  <c r="G1298" i="15"/>
  <c r="H1298" i="15"/>
  <c r="I1298" i="15"/>
  <c r="J1298" i="15"/>
  <c r="K1298" i="15"/>
  <c r="L1298" i="15"/>
  <c r="B1294" i="15"/>
  <c r="C1294" i="15"/>
  <c r="D1294" i="15"/>
  <c r="E1294" i="15"/>
  <c r="G1294" i="15"/>
  <c r="H1294" i="15"/>
  <c r="I1294" i="15"/>
  <c r="J1294" i="15"/>
  <c r="K1294" i="15"/>
  <c r="L1294" i="15"/>
  <c r="B1286" i="15"/>
  <c r="C1286" i="15"/>
  <c r="D1286" i="15"/>
  <c r="E1286" i="15"/>
  <c r="G1286" i="15"/>
  <c r="H1286" i="15"/>
  <c r="I1286" i="15"/>
  <c r="J1286" i="15"/>
  <c r="K1286" i="15"/>
  <c r="L1286" i="15"/>
  <c r="B1278" i="15"/>
  <c r="C1278" i="15"/>
  <c r="D1278" i="15"/>
  <c r="E1278" i="15"/>
  <c r="G1278" i="15"/>
  <c r="H1278" i="15"/>
  <c r="I1278" i="15"/>
  <c r="J1278" i="15"/>
  <c r="K1278" i="15"/>
  <c r="B1266" i="15"/>
  <c r="C1266" i="15"/>
  <c r="D1266" i="15"/>
  <c r="E1266" i="15"/>
  <c r="G1266" i="15"/>
  <c r="H1266" i="15"/>
  <c r="I1266" i="15"/>
  <c r="K1266" i="15"/>
  <c r="B1251" i="15"/>
  <c r="C1251" i="15"/>
  <c r="D1251" i="15"/>
  <c r="E1251" i="15"/>
  <c r="G1251" i="15"/>
  <c r="H1251" i="15"/>
  <c r="I1251" i="15"/>
  <c r="J1251" i="15"/>
  <c r="K1251" i="15"/>
  <c r="L1251" i="15"/>
  <c r="B1241" i="15"/>
  <c r="C1241" i="15"/>
  <c r="D1241" i="15"/>
  <c r="E1241" i="15"/>
  <c r="G1241" i="15"/>
  <c r="H1241" i="15"/>
  <c r="I1241" i="15"/>
  <c r="J1241" i="15"/>
  <c r="K1241" i="15"/>
  <c r="L1241" i="15"/>
  <c r="B1226" i="15"/>
  <c r="C1226" i="15"/>
  <c r="D1226" i="15"/>
  <c r="E1226" i="15"/>
  <c r="G1226" i="15"/>
  <c r="H1226" i="15"/>
  <c r="I1226" i="15"/>
  <c r="J1226" i="15"/>
  <c r="K1226" i="15"/>
  <c r="L1226" i="15"/>
  <c r="B1214" i="15"/>
  <c r="C1214" i="15"/>
  <c r="D1214" i="15"/>
  <c r="E1214" i="15"/>
  <c r="G1214" i="15"/>
  <c r="H1214" i="15"/>
  <c r="I1214" i="15"/>
  <c r="J1214" i="15"/>
  <c r="K1214" i="15"/>
  <c r="L1214" i="15"/>
  <c r="B1186" i="15"/>
  <c r="C1186" i="15"/>
  <c r="D1186" i="15"/>
  <c r="E1186" i="15"/>
  <c r="G1186" i="15"/>
  <c r="H1186" i="15"/>
  <c r="I1186" i="15"/>
  <c r="J1186" i="15"/>
  <c r="K1186" i="15"/>
  <c r="L1186" i="15"/>
  <c r="B1161" i="15"/>
  <c r="C1161" i="15"/>
  <c r="D1161" i="15"/>
  <c r="E1161" i="15"/>
  <c r="G1161" i="15"/>
  <c r="H1161" i="15"/>
  <c r="I1161" i="15"/>
  <c r="J1161" i="15"/>
  <c r="K1161" i="15"/>
  <c r="L1161" i="15"/>
  <c r="B1387" i="15"/>
  <c r="C1387" i="15"/>
  <c r="D1387" i="15"/>
  <c r="E1387" i="15"/>
  <c r="G1387" i="15"/>
  <c r="H1387" i="15"/>
  <c r="I1387" i="15"/>
  <c r="J1387" i="15"/>
  <c r="K1387" i="15"/>
  <c r="B1382" i="15"/>
  <c r="C1382" i="15"/>
  <c r="D1382" i="15"/>
  <c r="E1382" i="15"/>
  <c r="G1382" i="15"/>
  <c r="H1382" i="15"/>
  <c r="I1382" i="15"/>
  <c r="K1382" i="15"/>
  <c r="B1374" i="15"/>
  <c r="C1374" i="15"/>
  <c r="D1374" i="15"/>
  <c r="E1374" i="15"/>
  <c r="G1374" i="15"/>
  <c r="H1374" i="15"/>
  <c r="I1374" i="15"/>
  <c r="J1374" i="15"/>
  <c r="K1374" i="15"/>
  <c r="L1374" i="15"/>
  <c r="B1369" i="15"/>
  <c r="C1369" i="15"/>
  <c r="D1369" i="15"/>
  <c r="E1369" i="15"/>
  <c r="G1369" i="15"/>
  <c r="H1369" i="15"/>
  <c r="I1369" i="15"/>
  <c r="J1369" i="15"/>
  <c r="K1369" i="15"/>
  <c r="L1369" i="15"/>
  <c r="B1362" i="15"/>
  <c r="C1362" i="15"/>
  <c r="D1362" i="15"/>
  <c r="E1362" i="15"/>
  <c r="G1362" i="15"/>
  <c r="H1362" i="15"/>
  <c r="I1362" i="15"/>
  <c r="J1362" i="15"/>
  <c r="K1362" i="15"/>
  <c r="L1362" i="15"/>
  <c r="B1356" i="15"/>
  <c r="C1356" i="15"/>
  <c r="D1356" i="15"/>
  <c r="E1356" i="15"/>
  <c r="G1356" i="15"/>
  <c r="H1356" i="15"/>
  <c r="I1356" i="15"/>
  <c r="J1356" i="15"/>
  <c r="K1356" i="15"/>
  <c r="L1356" i="15"/>
  <c r="B1348" i="15"/>
  <c r="C1348" i="15"/>
  <c r="D1348" i="15"/>
  <c r="E1348" i="15"/>
  <c r="G1348" i="15"/>
  <c r="H1348" i="15"/>
  <c r="I1348" i="15"/>
  <c r="J1348" i="15"/>
  <c r="K1348" i="15"/>
  <c r="L1348" i="15"/>
  <c r="B1338" i="15"/>
  <c r="C1338" i="15"/>
  <c r="D1338" i="15"/>
  <c r="E1338" i="15"/>
  <c r="G1338" i="15"/>
  <c r="H1338" i="15"/>
  <c r="I1338" i="15"/>
  <c r="J1338" i="15"/>
  <c r="K1338" i="15"/>
  <c r="L1338" i="15"/>
  <c r="B1326" i="15"/>
  <c r="C1326" i="15"/>
  <c r="D1326" i="15"/>
  <c r="E1326" i="15"/>
  <c r="G1326" i="15"/>
  <c r="H1326" i="15"/>
  <c r="I1326" i="15"/>
  <c r="J1326" i="15"/>
  <c r="K1326" i="15"/>
  <c r="B1309" i="15"/>
  <c r="C1309" i="15"/>
  <c r="D1309" i="15"/>
  <c r="E1309" i="15"/>
  <c r="G1309" i="15"/>
  <c r="H1309" i="15"/>
  <c r="I1309" i="15"/>
  <c r="K1309" i="15"/>
  <c r="B1300" i="15"/>
  <c r="C1300" i="15"/>
  <c r="D1300" i="15"/>
  <c r="E1300" i="15"/>
  <c r="G1300" i="15"/>
  <c r="H1300" i="15"/>
  <c r="I1300" i="15"/>
  <c r="J1300" i="15"/>
  <c r="K1300" i="15"/>
  <c r="L1300" i="15"/>
  <c r="B1288" i="15"/>
  <c r="C1288" i="15"/>
  <c r="D1288" i="15"/>
  <c r="E1288" i="15"/>
  <c r="G1288" i="15"/>
  <c r="H1288" i="15"/>
  <c r="I1288" i="15"/>
  <c r="J1288" i="15"/>
  <c r="K1288" i="15"/>
  <c r="L1288" i="15"/>
  <c r="B1280" i="15"/>
  <c r="C1280" i="15"/>
  <c r="D1280" i="15"/>
  <c r="E1280" i="15"/>
  <c r="G1280" i="15"/>
  <c r="H1280" i="15"/>
  <c r="I1280" i="15"/>
  <c r="J1280" i="15"/>
  <c r="K1280" i="15"/>
  <c r="L1280" i="15"/>
  <c r="B1253" i="15"/>
  <c r="C1253" i="15"/>
  <c r="D1253" i="15"/>
  <c r="E1253" i="15"/>
  <c r="G1253" i="15"/>
  <c r="H1253" i="15"/>
  <c r="I1253" i="15"/>
  <c r="J1253" i="15"/>
  <c r="K1253" i="15"/>
  <c r="L1253" i="15"/>
  <c r="B1228" i="15"/>
  <c r="C1228" i="15"/>
  <c r="D1228" i="15"/>
  <c r="E1228" i="15"/>
  <c r="G1228" i="15"/>
  <c r="H1228" i="15"/>
  <c r="I1228" i="15"/>
  <c r="J1228" i="15"/>
  <c r="K1228" i="15"/>
  <c r="L1228" i="15"/>
  <c r="B1441" i="15"/>
  <c r="C1441" i="15"/>
  <c r="D1441" i="15"/>
  <c r="E1441" i="15"/>
  <c r="G1441" i="15"/>
  <c r="H1441" i="15"/>
  <c r="I1441" i="15"/>
  <c r="J1441" i="15"/>
  <c r="K1441" i="15"/>
  <c r="L1441" i="15"/>
  <c r="B1439" i="15"/>
  <c r="C1439" i="15"/>
  <c r="D1439" i="15"/>
  <c r="E1439" i="15"/>
  <c r="G1439" i="15"/>
  <c r="H1439" i="15"/>
  <c r="I1439" i="15"/>
  <c r="J1439" i="15"/>
  <c r="K1439" i="15"/>
  <c r="B1430" i="15"/>
  <c r="C1430" i="15"/>
  <c r="D1430" i="15"/>
  <c r="E1430" i="15"/>
  <c r="G1430" i="15"/>
  <c r="H1430" i="15"/>
  <c r="I1430" i="15"/>
  <c r="K1430" i="15"/>
  <c r="B1425" i="15"/>
  <c r="C1425" i="15"/>
  <c r="D1425" i="15"/>
  <c r="E1425" i="15"/>
  <c r="G1425" i="15"/>
  <c r="H1425" i="15"/>
  <c r="I1425" i="15"/>
  <c r="J1425" i="15"/>
  <c r="K1425" i="15"/>
  <c r="L1425" i="15"/>
  <c r="B1420" i="15"/>
  <c r="C1420" i="15"/>
  <c r="D1420" i="15"/>
  <c r="E1420" i="15"/>
  <c r="G1420" i="15"/>
  <c r="H1420" i="15"/>
  <c r="I1420" i="15"/>
  <c r="J1420" i="15"/>
  <c r="K1420" i="15"/>
  <c r="L1420" i="15"/>
  <c r="B1417" i="15"/>
  <c r="C1417" i="15"/>
  <c r="D1417" i="15"/>
  <c r="E1417" i="15"/>
  <c r="G1417" i="15"/>
  <c r="H1417" i="15"/>
  <c r="I1417" i="15"/>
  <c r="J1417" i="15"/>
  <c r="K1417" i="15"/>
  <c r="L1417" i="15"/>
  <c r="B1409" i="15"/>
  <c r="C1409" i="15"/>
  <c r="D1409" i="15"/>
  <c r="E1409" i="15"/>
  <c r="G1409" i="15"/>
  <c r="H1409" i="15"/>
  <c r="I1409" i="15"/>
  <c r="J1409" i="15"/>
  <c r="K1409" i="15"/>
  <c r="L1409" i="15"/>
  <c r="B1399" i="15"/>
  <c r="C1399" i="15"/>
  <c r="D1399" i="15"/>
  <c r="E1399" i="15"/>
  <c r="G1399" i="15"/>
  <c r="H1399" i="15"/>
  <c r="I1399" i="15"/>
  <c r="J1399" i="15"/>
  <c r="K1399" i="15"/>
  <c r="L1399" i="15"/>
  <c r="B1389" i="15"/>
  <c r="C1389" i="15"/>
  <c r="D1389" i="15"/>
  <c r="E1389" i="15"/>
  <c r="G1389" i="15"/>
  <c r="H1389" i="15"/>
  <c r="I1389" i="15"/>
  <c r="J1389" i="15"/>
  <c r="K1389" i="15"/>
  <c r="L1389" i="15"/>
  <c r="B1376" i="15"/>
  <c r="C1376" i="15"/>
  <c r="D1376" i="15"/>
  <c r="E1376" i="15"/>
  <c r="G1376" i="15"/>
  <c r="H1376" i="15"/>
  <c r="I1376" i="15"/>
  <c r="J1376" i="15"/>
  <c r="K1376" i="15"/>
  <c r="B1364" i="15"/>
  <c r="C1364" i="15"/>
  <c r="D1364" i="15"/>
  <c r="E1364" i="15"/>
  <c r="G1364" i="15"/>
  <c r="H1364" i="15"/>
  <c r="I1364" i="15"/>
  <c r="K1364" i="15"/>
  <c r="B1350" i="15"/>
  <c r="C1350" i="15"/>
  <c r="D1350" i="15"/>
  <c r="E1350" i="15"/>
  <c r="G1350" i="15"/>
  <c r="H1350" i="15"/>
  <c r="I1350" i="15"/>
  <c r="J1350" i="15"/>
  <c r="K1350" i="15"/>
  <c r="L1350" i="15"/>
  <c r="B1340" i="15"/>
  <c r="C1340" i="15"/>
  <c r="D1340" i="15"/>
  <c r="E1340" i="15"/>
  <c r="G1340" i="15"/>
  <c r="H1340" i="15"/>
  <c r="I1340" i="15"/>
  <c r="J1340" i="15"/>
  <c r="K1340" i="15"/>
  <c r="L1340" i="15"/>
  <c r="B1311" i="15"/>
  <c r="C1311" i="15"/>
  <c r="D1311" i="15"/>
  <c r="E1311" i="15"/>
  <c r="G1311" i="15"/>
  <c r="H1311" i="15"/>
  <c r="I1311" i="15"/>
  <c r="J1311" i="15"/>
  <c r="K1311" i="15"/>
  <c r="L1311" i="15"/>
  <c r="B1290" i="15"/>
  <c r="C1290" i="15"/>
  <c r="D1290" i="15"/>
  <c r="E1290" i="15"/>
  <c r="G1290" i="15"/>
  <c r="H1290" i="15"/>
  <c r="I1290" i="15"/>
  <c r="J1290" i="15"/>
  <c r="K1290" i="15"/>
  <c r="L1290" i="15"/>
  <c r="B1483" i="15"/>
  <c r="C1483" i="15"/>
  <c r="D1483" i="15"/>
  <c r="E1483" i="15"/>
  <c r="G1483" i="15"/>
  <c r="H1483" i="15"/>
  <c r="I1483" i="15"/>
  <c r="J1483" i="15"/>
  <c r="K1483" i="15"/>
  <c r="L1483" i="15"/>
  <c r="B1480" i="15"/>
  <c r="C1480" i="15"/>
  <c r="D1480" i="15"/>
  <c r="E1480" i="15"/>
  <c r="G1480" i="15"/>
  <c r="H1480" i="15"/>
  <c r="I1480" i="15"/>
  <c r="J1480" i="15"/>
  <c r="K1480" i="15"/>
  <c r="L1480" i="15"/>
  <c r="B1472" i="15"/>
  <c r="C1472" i="15"/>
  <c r="D1472" i="15"/>
  <c r="E1472" i="15"/>
  <c r="G1472" i="15"/>
  <c r="H1472" i="15"/>
  <c r="I1472" i="15"/>
  <c r="J1472" i="15"/>
  <c r="K1472" i="15"/>
  <c r="B1468" i="15"/>
  <c r="C1468" i="15"/>
  <c r="D1468" i="15"/>
  <c r="E1468" i="15"/>
  <c r="G1468" i="15"/>
  <c r="H1468" i="15"/>
  <c r="I1468" i="15"/>
  <c r="K1468" i="15"/>
  <c r="B1458" i="15"/>
  <c r="C1458" i="15"/>
  <c r="D1458" i="15"/>
  <c r="E1458" i="15"/>
  <c r="G1458" i="15"/>
  <c r="H1458" i="15"/>
  <c r="I1458" i="15"/>
  <c r="J1458" i="15"/>
  <c r="K1458" i="15"/>
  <c r="L1458" i="15"/>
  <c r="B1449" i="15"/>
  <c r="C1449" i="15"/>
  <c r="D1449" i="15"/>
  <c r="E1449" i="15"/>
  <c r="G1449" i="15"/>
  <c r="H1449" i="15"/>
  <c r="I1449" i="15"/>
  <c r="J1449" i="15"/>
  <c r="K1449" i="15"/>
  <c r="L1449" i="15"/>
  <c r="B1443" i="15"/>
  <c r="C1443" i="15"/>
  <c r="D1443" i="15"/>
  <c r="E1443" i="15"/>
  <c r="G1443" i="15"/>
  <c r="H1443" i="15"/>
  <c r="I1443" i="15"/>
  <c r="J1443" i="15"/>
  <c r="K1443" i="15"/>
  <c r="L1443" i="15"/>
  <c r="B1432" i="15"/>
  <c r="C1432" i="15"/>
  <c r="D1432" i="15"/>
  <c r="E1432" i="15"/>
  <c r="G1432" i="15"/>
  <c r="H1432" i="15"/>
  <c r="I1432" i="15"/>
  <c r="J1432" i="15"/>
  <c r="K1432" i="15"/>
  <c r="L1432" i="15"/>
  <c r="B1422" i="15"/>
  <c r="C1422" i="15"/>
  <c r="D1422" i="15"/>
  <c r="E1422" i="15"/>
  <c r="G1422" i="15"/>
  <c r="H1422" i="15"/>
  <c r="I1422" i="15"/>
  <c r="J1422" i="15"/>
  <c r="K1422" i="15"/>
  <c r="L1422" i="15"/>
  <c r="B1411" i="15"/>
  <c r="C1411" i="15"/>
  <c r="D1411" i="15"/>
  <c r="E1411" i="15"/>
  <c r="G1411" i="15"/>
  <c r="H1411" i="15"/>
  <c r="I1411" i="15"/>
  <c r="J1411" i="15"/>
  <c r="K1411" i="15"/>
  <c r="L1411" i="15"/>
  <c r="B1401" i="15"/>
  <c r="C1401" i="15"/>
  <c r="D1401" i="15"/>
  <c r="E1401" i="15"/>
  <c r="G1401" i="15"/>
  <c r="H1401" i="15"/>
  <c r="I1401" i="15"/>
  <c r="J1401" i="15"/>
  <c r="K1401" i="15"/>
  <c r="B1378" i="15"/>
  <c r="C1378" i="15"/>
  <c r="D1378" i="15"/>
  <c r="E1378" i="15"/>
  <c r="G1378" i="15"/>
  <c r="H1378" i="15"/>
  <c r="I1378" i="15"/>
  <c r="K1378" i="15"/>
  <c r="B1352" i="15"/>
  <c r="C1352" i="15"/>
  <c r="D1352" i="15"/>
  <c r="E1352" i="15"/>
  <c r="G1352" i="15"/>
  <c r="H1352" i="15"/>
  <c r="I1352" i="15"/>
  <c r="J1352" i="15"/>
  <c r="K1352" i="15"/>
  <c r="L1352" i="15"/>
  <c r="B1531" i="15"/>
  <c r="C1531" i="15"/>
  <c r="D1531" i="15"/>
  <c r="E1531" i="15"/>
  <c r="G1531" i="15"/>
  <c r="H1531" i="15"/>
  <c r="I1531" i="15"/>
  <c r="J1531" i="15"/>
  <c r="K1531" i="15"/>
  <c r="L1531" i="15"/>
  <c r="B1528" i="15"/>
  <c r="C1528" i="15"/>
  <c r="D1528" i="15"/>
  <c r="E1528" i="15"/>
  <c r="G1528" i="15"/>
  <c r="H1528" i="15"/>
  <c r="I1528" i="15"/>
  <c r="J1528" i="15"/>
  <c r="K1528" i="15"/>
  <c r="L1528" i="15"/>
  <c r="B1521" i="15"/>
  <c r="C1521" i="15"/>
  <c r="D1521" i="15"/>
  <c r="E1521" i="15"/>
  <c r="G1521" i="15"/>
  <c r="H1521" i="15"/>
  <c r="I1521" i="15"/>
  <c r="J1521" i="15"/>
  <c r="K1521" i="15"/>
  <c r="L1521" i="15"/>
  <c r="B1519" i="15"/>
  <c r="C1519" i="15"/>
  <c r="D1519" i="15"/>
  <c r="E1519" i="15"/>
  <c r="G1519" i="15"/>
  <c r="H1519" i="15"/>
  <c r="I1519" i="15"/>
  <c r="J1519" i="15"/>
  <c r="K1519" i="15"/>
  <c r="L1519" i="15"/>
  <c r="B1511" i="15"/>
  <c r="C1511" i="15"/>
  <c r="D1511" i="15"/>
  <c r="E1511" i="15"/>
  <c r="G1511" i="15"/>
  <c r="H1511" i="15"/>
  <c r="I1511" i="15"/>
  <c r="J1511" i="15"/>
  <c r="K1511" i="15"/>
  <c r="L1511" i="15"/>
  <c r="B1502" i="15"/>
  <c r="C1502" i="15"/>
  <c r="D1502" i="15"/>
  <c r="E1502" i="15"/>
  <c r="G1502" i="15"/>
  <c r="H1502" i="15"/>
  <c r="I1502" i="15"/>
  <c r="J1502" i="15"/>
  <c r="K1502" i="15"/>
  <c r="B1491" i="15"/>
  <c r="C1491" i="15"/>
  <c r="D1491" i="15"/>
  <c r="E1491" i="15"/>
  <c r="G1491" i="15"/>
  <c r="H1491" i="15"/>
  <c r="I1491" i="15"/>
  <c r="K1491" i="15"/>
  <c r="B1485" i="15"/>
  <c r="C1485" i="15"/>
  <c r="D1485" i="15"/>
  <c r="E1485" i="15"/>
  <c r="G1485" i="15"/>
  <c r="H1485" i="15"/>
  <c r="I1485" i="15"/>
  <c r="J1485" i="15"/>
  <c r="K1485" i="15"/>
  <c r="L1485" i="15"/>
  <c r="B1474" i="15"/>
  <c r="C1474" i="15"/>
  <c r="D1474" i="15"/>
  <c r="E1474" i="15"/>
  <c r="G1474" i="15"/>
  <c r="H1474" i="15"/>
  <c r="I1474" i="15"/>
  <c r="J1474" i="15"/>
  <c r="K1474" i="15"/>
  <c r="L1474" i="15"/>
  <c r="B1460" i="15"/>
  <c r="C1460" i="15"/>
  <c r="D1460" i="15"/>
  <c r="E1460" i="15"/>
  <c r="G1460" i="15"/>
  <c r="H1460" i="15"/>
  <c r="I1460" i="15"/>
  <c r="J1460" i="15"/>
  <c r="K1460" i="15"/>
  <c r="L1460" i="15"/>
  <c r="B1451" i="15"/>
  <c r="C1451" i="15"/>
  <c r="D1451" i="15"/>
  <c r="E1451" i="15"/>
  <c r="G1451" i="15"/>
  <c r="H1451" i="15"/>
  <c r="I1451" i="15"/>
  <c r="J1451" i="15"/>
  <c r="K1451" i="15"/>
  <c r="L1451" i="15"/>
  <c r="B1434" i="15"/>
  <c r="C1434" i="15"/>
  <c r="D1434" i="15"/>
  <c r="E1434" i="15"/>
  <c r="G1434" i="15"/>
  <c r="H1434" i="15"/>
  <c r="I1434" i="15"/>
  <c r="J1434" i="15"/>
  <c r="K1434" i="15"/>
  <c r="L1434" i="15"/>
  <c r="B1413" i="15"/>
  <c r="C1413" i="15"/>
  <c r="D1413" i="15"/>
  <c r="E1413" i="15"/>
  <c r="G1413" i="15"/>
  <c r="H1413" i="15"/>
  <c r="I1413" i="15"/>
  <c r="J1413" i="15"/>
  <c r="K1413" i="15"/>
  <c r="L1413" i="15"/>
  <c r="B1391" i="15"/>
  <c r="C1391" i="15"/>
  <c r="D1391" i="15"/>
  <c r="E1391" i="15"/>
  <c r="G1391" i="15"/>
  <c r="H1391" i="15"/>
  <c r="I1391" i="15"/>
  <c r="J1391" i="15"/>
  <c r="K1391" i="15"/>
  <c r="B1366" i="15"/>
  <c r="C1366" i="15"/>
  <c r="D1366" i="15"/>
  <c r="E1366" i="15"/>
  <c r="G1366" i="15"/>
  <c r="H1366" i="15"/>
  <c r="I1366" i="15"/>
  <c r="K1366" i="15"/>
  <c r="B1617" i="15"/>
  <c r="C1617" i="15"/>
  <c r="D1617" i="15"/>
  <c r="E1617" i="15"/>
  <c r="G1617" i="15"/>
  <c r="H1617" i="15"/>
  <c r="I1617" i="15"/>
  <c r="J1617" i="15"/>
  <c r="K1617" i="15"/>
  <c r="L1617" i="15"/>
  <c r="B1614" i="15"/>
  <c r="C1614" i="15"/>
  <c r="D1614" i="15"/>
  <c r="E1614" i="15"/>
  <c r="G1614" i="15"/>
  <c r="H1614" i="15"/>
  <c r="I1614" i="15"/>
  <c r="J1614" i="15"/>
  <c r="K1614" i="15"/>
  <c r="L1614" i="15"/>
  <c r="B1609" i="15"/>
  <c r="C1609" i="15"/>
  <c r="D1609" i="15"/>
  <c r="E1609" i="15"/>
  <c r="G1609" i="15"/>
  <c r="H1609" i="15"/>
  <c r="I1609" i="15"/>
  <c r="J1609" i="15"/>
  <c r="K1609" i="15"/>
  <c r="L1609" i="15"/>
  <c r="B1604" i="15"/>
  <c r="C1604" i="15"/>
  <c r="D1604" i="15"/>
  <c r="E1604" i="15"/>
  <c r="G1604" i="15"/>
  <c r="H1604" i="15"/>
  <c r="I1604" i="15"/>
  <c r="J1604" i="15"/>
  <c r="K1604" i="15"/>
  <c r="L1604" i="15"/>
  <c r="B1595" i="15"/>
  <c r="C1595" i="15"/>
  <c r="D1595" i="15"/>
  <c r="E1595" i="15"/>
  <c r="G1595" i="15"/>
  <c r="H1595" i="15"/>
  <c r="I1595" i="15"/>
  <c r="J1595" i="15"/>
  <c r="K1595" i="15"/>
  <c r="L1595" i="15"/>
  <c r="B1587" i="15"/>
  <c r="C1587" i="15"/>
  <c r="D1587" i="15"/>
  <c r="E1587" i="15"/>
  <c r="G1587" i="15"/>
  <c r="H1587" i="15"/>
  <c r="I1587" i="15"/>
  <c r="J1587" i="15"/>
  <c r="K1587" i="15"/>
  <c r="L1587" i="15"/>
  <c r="B1579" i="15"/>
  <c r="C1579" i="15"/>
  <c r="D1579" i="15"/>
  <c r="E1579" i="15"/>
  <c r="G1579" i="15"/>
  <c r="H1579" i="15"/>
  <c r="I1579" i="15"/>
  <c r="J1579" i="15"/>
  <c r="K1579" i="15"/>
  <c r="B1571" i="15"/>
  <c r="C1571" i="15"/>
  <c r="D1571" i="15"/>
  <c r="E1571" i="15"/>
  <c r="G1571" i="15"/>
  <c r="H1571" i="15"/>
  <c r="I1571" i="15"/>
  <c r="K1571" i="15"/>
  <c r="B1565" i="15"/>
  <c r="C1565" i="15"/>
  <c r="D1565" i="15"/>
  <c r="E1565" i="15"/>
  <c r="G1565" i="15"/>
  <c r="H1565" i="15"/>
  <c r="I1565" i="15"/>
  <c r="J1565" i="15"/>
  <c r="K1565" i="15"/>
  <c r="L1565" i="15"/>
  <c r="B1556" i="15"/>
  <c r="C1556" i="15"/>
  <c r="D1556" i="15"/>
  <c r="E1556" i="15"/>
  <c r="G1556" i="15"/>
  <c r="H1556" i="15"/>
  <c r="I1556" i="15"/>
  <c r="J1556" i="15"/>
  <c r="K1556" i="15"/>
  <c r="L1556" i="15"/>
  <c r="B1547" i="15"/>
  <c r="C1547" i="15"/>
  <c r="D1547" i="15"/>
  <c r="E1547" i="15"/>
  <c r="G1547" i="15"/>
  <c r="H1547" i="15"/>
  <c r="I1547" i="15"/>
  <c r="J1547" i="15"/>
  <c r="K1547" i="15"/>
  <c r="L1547" i="15"/>
  <c r="B1533" i="15"/>
  <c r="C1533" i="15"/>
  <c r="D1533" i="15"/>
  <c r="E1533" i="15"/>
  <c r="G1533" i="15"/>
  <c r="H1533" i="15"/>
  <c r="I1533" i="15"/>
  <c r="J1533" i="15"/>
  <c r="K1533" i="15"/>
  <c r="L1533" i="15"/>
  <c r="B1513" i="15"/>
  <c r="C1513" i="15"/>
  <c r="D1513" i="15"/>
  <c r="E1513" i="15"/>
  <c r="G1513" i="15"/>
  <c r="H1513" i="15"/>
  <c r="I1513" i="15"/>
  <c r="J1513" i="15"/>
  <c r="K1513" i="15"/>
  <c r="L1513" i="15"/>
  <c r="B1494" i="15"/>
  <c r="C1494" i="15"/>
  <c r="D1494" i="15"/>
  <c r="E1494" i="15"/>
  <c r="G1494" i="15"/>
  <c r="H1494" i="15"/>
  <c r="I1494" i="15"/>
  <c r="J1494" i="15"/>
  <c r="K1494" i="15"/>
  <c r="L1494" i="15"/>
  <c r="B1476" i="15"/>
  <c r="C1476" i="15"/>
  <c r="D1476" i="15"/>
  <c r="E1476" i="15"/>
  <c r="G1476" i="15"/>
  <c r="H1476" i="15"/>
  <c r="I1476" i="15"/>
  <c r="J1476" i="15"/>
  <c r="K1476" i="15"/>
  <c r="B1697" i="15"/>
  <c r="C1697" i="15"/>
  <c r="D1697" i="15"/>
  <c r="E1697" i="15"/>
  <c r="G1697" i="15"/>
  <c r="H1697" i="15"/>
  <c r="I1697" i="15"/>
  <c r="K1697" i="15"/>
  <c r="B1694" i="15"/>
  <c r="C1694" i="15"/>
  <c r="D1694" i="15"/>
  <c r="E1694" i="15"/>
  <c r="G1694" i="15"/>
  <c r="H1694" i="15"/>
  <c r="I1694" i="15"/>
  <c r="J1694" i="15"/>
  <c r="K1694" i="15"/>
  <c r="L1694" i="15"/>
  <c r="B1691" i="15"/>
  <c r="C1691" i="15"/>
  <c r="D1691" i="15"/>
  <c r="E1691" i="15"/>
  <c r="G1691" i="15"/>
  <c r="H1691" i="15"/>
  <c r="I1691" i="15"/>
  <c r="J1691" i="15"/>
  <c r="K1691" i="15"/>
  <c r="L1691" i="15"/>
  <c r="B1684" i="15"/>
  <c r="C1684" i="15"/>
  <c r="D1684" i="15"/>
  <c r="E1684" i="15"/>
  <c r="G1684" i="15"/>
  <c r="H1684" i="15"/>
  <c r="I1684" i="15"/>
  <c r="J1684" i="15"/>
  <c r="K1684" i="15"/>
  <c r="L1684" i="15"/>
  <c r="B1679" i="15"/>
  <c r="C1679" i="15"/>
  <c r="D1679" i="15"/>
  <c r="E1679" i="15"/>
  <c r="G1679" i="15"/>
  <c r="H1679" i="15"/>
  <c r="I1679" i="15"/>
  <c r="J1679" i="15"/>
  <c r="K1679" i="15"/>
  <c r="L1679" i="15"/>
  <c r="B1671" i="15"/>
  <c r="C1671" i="15"/>
  <c r="D1671" i="15"/>
  <c r="E1671" i="15"/>
  <c r="G1671" i="15"/>
  <c r="H1671" i="15"/>
  <c r="I1671" i="15"/>
  <c r="J1671" i="15"/>
  <c r="K1671" i="15"/>
  <c r="L1671" i="15"/>
  <c r="B1661" i="15"/>
  <c r="C1661" i="15"/>
  <c r="D1661" i="15"/>
  <c r="E1661" i="15"/>
  <c r="G1661" i="15"/>
  <c r="H1661" i="15"/>
  <c r="I1661" i="15"/>
  <c r="J1661" i="15"/>
  <c r="K1661" i="15"/>
  <c r="L1661" i="15"/>
  <c r="B1655" i="15"/>
  <c r="C1655" i="15"/>
  <c r="D1655" i="15"/>
  <c r="E1655" i="15"/>
  <c r="G1655" i="15"/>
  <c r="H1655" i="15"/>
  <c r="I1655" i="15"/>
  <c r="J1655" i="15"/>
  <c r="K1655" i="15"/>
  <c r="B1649" i="15"/>
  <c r="C1649" i="15"/>
  <c r="D1649" i="15"/>
  <c r="E1649" i="15"/>
  <c r="G1649" i="15"/>
  <c r="H1649" i="15"/>
  <c r="I1649" i="15"/>
  <c r="K1649" i="15"/>
  <c r="B1639" i="15"/>
  <c r="C1639" i="15"/>
  <c r="D1639" i="15"/>
  <c r="E1639" i="15"/>
  <c r="G1639" i="15"/>
  <c r="H1639" i="15"/>
  <c r="I1639" i="15"/>
  <c r="J1639" i="15"/>
  <c r="K1639" i="15"/>
  <c r="L1639" i="15"/>
  <c r="B1631" i="15"/>
  <c r="C1631" i="15"/>
  <c r="D1631" i="15"/>
  <c r="E1631" i="15"/>
  <c r="G1631" i="15"/>
  <c r="H1631" i="15"/>
  <c r="I1631" i="15"/>
  <c r="J1631" i="15"/>
  <c r="K1631" i="15"/>
  <c r="L1631" i="15"/>
  <c r="B1619" i="15"/>
  <c r="C1619" i="15"/>
  <c r="D1619" i="15"/>
  <c r="E1619" i="15"/>
  <c r="G1619" i="15"/>
  <c r="H1619" i="15"/>
  <c r="I1619" i="15"/>
  <c r="J1619" i="15"/>
  <c r="K1619" i="15"/>
  <c r="L1619" i="15"/>
  <c r="B1597" i="15"/>
  <c r="C1597" i="15"/>
  <c r="D1597" i="15"/>
  <c r="E1597" i="15"/>
  <c r="G1597" i="15"/>
  <c r="H1597" i="15"/>
  <c r="I1597" i="15"/>
  <c r="J1597" i="15"/>
  <c r="K1597" i="15"/>
  <c r="L1597" i="15"/>
  <c r="B1581" i="15"/>
  <c r="C1581" i="15"/>
  <c r="D1581" i="15"/>
  <c r="E1581" i="15"/>
  <c r="G1581" i="15"/>
  <c r="H1581" i="15"/>
  <c r="I1581" i="15"/>
  <c r="J1581" i="15"/>
  <c r="K1581" i="15"/>
  <c r="L1581" i="15"/>
  <c r="B1567" i="15"/>
  <c r="C1567" i="15"/>
  <c r="D1567" i="15"/>
  <c r="E1567" i="15"/>
  <c r="G1567" i="15"/>
  <c r="H1567" i="15"/>
  <c r="I1567" i="15"/>
  <c r="J1567" i="15"/>
  <c r="K1567" i="15"/>
  <c r="L1567" i="15"/>
  <c r="B1765" i="15"/>
  <c r="C1765" i="15"/>
  <c r="D1765" i="15"/>
  <c r="E1765" i="15"/>
  <c r="G1765" i="15"/>
  <c r="H1765" i="15"/>
  <c r="I1765" i="15"/>
  <c r="J1765" i="15"/>
  <c r="K1765" i="15"/>
  <c r="B1762" i="15"/>
  <c r="C1762" i="15"/>
  <c r="D1762" i="15"/>
  <c r="E1762" i="15"/>
  <c r="G1762" i="15"/>
  <c r="H1762" i="15"/>
  <c r="I1762" i="15"/>
  <c r="K1762" i="15"/>
  <c r="B1754" i="15"/>
  <c r="C1754" i="15"/>
  <c r="D1754" i="15"/>
  <c r="E1754" i="15"/>
  <c r="G1754" i="15"/>
  <c r="H1754" i="15"/>
  <c r="I1754" i="15"/>
  <c r="J1754" i="15"/>
  <c r="K1754" i="15"/>
  <c r="L1754" i="15"/>
  <c r="B1745" i="15"/>
  <c r="C1745" i="15"/>
  <c r="D1745" i="15"/>
  <c r="E1745" i="15"/>
  <c r="G1745" i="15"/>
  <c r="H1745" i="15"/>
  <c r="I1745" i="15"/>
  <c r="J1745" i="15"/>
  <c r="K1745" i="15"/>
  <c r="L1745" i="15"/>
  <c r="B1738" i="15"/>
  <c r="C1738" i="15"/>
  <c r="D1738" i="15"/>
  <c r="E1738" i="15"/>
  <c r="G1738" i="15"/>
  <c r="H1738" i="15"/>
  <c r="I1738" i="15"/>
  <c r="J1738" i="15"/>
  <c r="K1738" i="15"/>
  <c r="L1738" i="15"/>
  <c r="B1732" i="15"/>
  <c r="C1732" i="15"/>
  <c r="D1732" i="15"/>
  <c r="E1732" i="15"/>
  <c r="G1732" i="15"/>
  <c r="H1732" i="15"/>
  <c r="I1732" i="15"/>
  <c r="J1732" i="15"/>
  <c r="K1732" i="15"/>
  <c r="L1732" i="15"/>
  <c r="B1725" i="15"/>
  <c r="C1725" i="15"/>
  <c r="D1725" i="15"/>
  <c r="E1725" i="15"/>
  <c r="G1725" i="15"/>
  <c r="H1725" i="15"/>
  <c r="I1725" i="15"/>
  <c r="J1725" i="15"/>
  <c r="K1725" i="15"/>
  <c r="L1725" i="15"/>
  <c r="B1716" i="15"/>
  <c r="C1716" i="15"/>
  <c r="D1716" i="15"/>
  <c r="E1716" i="15"/>
  <c r="G1716" i="15"/>
  <c r="H1716" i="15"/>
  <c r="I1716" i="15"/>
  <c r="J1716" i="15"/>
  <c r="K1716" i="15"/>
  <c r="L1716" i="15"/>
  <c r="B1710" i="15"/>
  <c r="C1710" i="15"/>
  <c r="D1710" i="15"/>
  <c r="E1710" i="15"/>
  <c r="G1710" i="15"/>
  <c r="H1710" i="15"/>
  <c r="I1710" i="15"/>
  <c r="J1710" i="15"/>
  <c r="K1710" i="15"/>
  <c r="B1699" i="15"/>
  <c r="C1699" i="15"/>
  <c r="D1699" i="15"/>
  <c r="E1699" i="15"/>
  <c r="G1699" i="15"/>
  <c r="H1699" i="15"/>
  <c r="I1699" i="15"/>
  <c r="K1699" i="15"/>
  <c r="B1681" i="15"/>
  <c r="C1681" i="15"/>
  <c r="D1681" i="15"/>
  <c r="E1681" i="15"/>
  <c r="G1681" i="15"/>
  <c r="H1681" i="15"/>
  <c r="I1681" i="15"/>
  <c r="J1681" i="15"/>
  <c r="K1681" i="15"/>
  <c r="L1681" i="15"/>
  <c r="B1664" i="15"/>
  <c r="C1664" i="15"/>
  <c r="D1664" i="15"/>
  <c r="E1664" i="15"/>
  <c r="G1664" i="15"/>
  <c r="H1664" i="15"/>
  <c r="I1664" i="15"/>
  <c r="J1664" i="15"/>
  <c r="K1664" i="15"/>
  <c r="L1664" i="15"/>
  <c r="B1651" i="15"/>
  <c r="C1651" i="15"/>
  <c r="D1651" i="15"/>
  <c r="E1651" i="15"/>
  <c r="G1651" i="15"/>
  <c r="H1651" i="15"/>
  <c r="I1651" i="15"/>
  <c r="J1651" i="15"/>
  <c r="K1651" i="15"/>
  <c r="L1651" i="15"/>
  <c r="B1838" i="15"/>
  <c r="C1838" i="15"/>
  <c r="D1838" i="15"/>
  <c r="E1838" i="15"/>
  <c r="G1838" i="15"/>
  <c r="H1838" i="15"/>
  <c r="I1838" i="15"/>
  <c r="J1838" i="15"/>
  <c r="K1838" i="15"/>
  <c r="L1838" i="15"/>
  <c r="B1834" i="15"/>
  <c r="C1834" i="15"/>
  <c r="D1834" i="15"/>
  <c r="E1834" i="15"/>
  <c r="G1834" i="15"/>
  <c r="H1834" i="15"/>
  <c r="I1834" i="15"/>
  <c r="J1834" i="15"/>
  <c r="K1834" i="15"/>
  <c r="L1834" i="15"/>
  <c r="B1828" i="15"/>
  <c r="C1828" i="15"/>
  <c r="D1828" i="15"/>
  <c r="E1828" i="15"/>
  <c r="G1828" i="15"/>
  <c r="H1828" i="15"/>
  <c r="I1828" i="15"/>
  <c r="J1828" i="15"/>
  <c r="K1828" i="15"/>
  <c r="L1828" i="15"/>
  <c r="B1820" i="15"/>
  <c r="C1820" i="15"/>
  <c r="D1820" i="15"/>
  <c r="E1820" i="15"/>
  <c r="G1820" i="15"/>
  <c r="H1820" i="15"/>
  <c r="I1820" i="15"/>
  <c r="J1820" i="15"/>
  <c r="K1820" i="15"/>
  <c r="B1813" i="15"/>
  <c r="C1813" i="15"/>
  <c r="D1813" i="15"/>
  <c r="E1813" i="15"/>
  <c r="G1813" i="15"/>
  <c r="H1813" i="15"/>
  <c r="I1813" i="15"/>
  <c r="K1813" i="15"/>
  <c r="B1806" i="15"/>
  <c r="C1806" i="15"/>
  <c r="D1806" i="15"/>
  <c r="E1806" i="15"/>
  <c r="G1806" i="15"/>
  <c r="H1806" i="15"/>
  <c r="I1806" i="15"/>
  <c r="J1806" i="15"/>
  <c r="K1806" i="15"/>
  <c r="L1806" i="15"/>
  <c r="B1796" i="15"/>
  <c r="C1796" i="15"/>
  <c r="D1796" i="15"/>
  <c r="E1796" i="15"/>
  <c r="G1796" i="15"/>
  <c r="H1796" i="15"/>
  <c r="I1796" i="15"/>
  <c r="J1796" i="15"/>
  <c r="K1796" i="15"/>
  <c r="L1796" i="15"/>
  <c r="B1788" i="15"/>
  <c r="C1788" i="15"/>
  <c r="D1788" i="15"/>
  <c r="E1788" i="15"/>
  <c r="G1788" i="15"/>
  <c r="H1788" i="15"/>
  <c r="I1788" i="15"/>
  <c r="J1788" i="15"/>
  <c r="K1788" i="15"/>
  <c r="L1788" i="15"/>
  <c r="B1781" i="15"/>
  <c r="C1781" i="15"/>
  <c r="D1781" i="15"/>
  <c r="E1781" i="15"/>
  <c r="G1781" i="15"/>
  <c r="H1781" i="15"/>
  <c r="I1781" i="15"/>
  <c r="J1781" i="15"/>
  <c r="K1781" i="15"/>
  <c r="L1781" i="15"/>
  <c r="B1770" i="15"/>
  <c r="C1770" i="15"/>
  <c r="D1770" i="15"/>
  <c r="E1770" i="15"/>
  <c r="G1770" i="15"/>
  <c r="H1770" i="15"/>
  <c r="I1770" i="15"/>
  <c r="J1770" i="15"/>
  <c r="K1770" i="15"/>
  <c r="L1770" i="15"/>
  <c r="B1757" i="15"/>
  <c r="C1757" i="15"/>
  <c r="D1757" i="15"/>
  <c r="E1757" i="15"/>
  <c r="G1757" i="15"/>
  <c r="H1757" i="15"/>
  <c r="I1757" i="15"/>
  <c r="J1757" i="15"/>
  <c r="K1757" i="15"/>
  <c r="L1757" i="15"/>
  <c r="B1740" i="15"/>
  <c r="C1740" i="15"/>
  <c r="D1740" i="15"/>
  <c r="E1740" i="15"/>
  <c r="G1740" i="15"/>
  <c r="H1740" i="15"/>
  <c r="I1740" i="15"/>
  <c r="J1740" i="15"/>
  <c r="K1740" i="15"/>
  <c r="B1727" i="15"/>
  <c r="C1727" i="15"/>
  <c r="D1727" i="15"/>
  <c r="E1727" i="15"/>
  <c r="G1727" i="15"/>
  <c r="H1727" i="15"/>
  <c r="I1727" i="15"/>
  <c r="K1727" i="15"/>
  <c r="B1885" i="15"/>
  <c r="C1885" i="15"/>
  <c r="D1885" i="15"/>
  <c r="E1885" i="15"/>
  <c r="G1885" i="15"/>
  <c r="H1885" i="15"/>
  <c r="I1885" i="15"/>
  <c r="J1885" i="15"/>
  <c r="K1885" i="15"/>
  <c r="L1885" i="15"/>
  <c r="B1876" i="15"/>
  <c r="C1876" i="15"/>
  <c r="D1876" i="15"/>
  <c r="E1876" i="15"/>
  <c r="G1876" i="15"/>
  <c r="H1876" i="15"/>
  <c r="I1876" i="15"/>
  <c r="J1876" i="15"/>
  <c r="K1876" i="15"/>
  <c r="L1876" i="15"/>
  <c r="B1870" i="15"/>
  <c r="C1870" i="15"/>
  <c r="D1870" i="15"/>
  <c r="E1870" i="15"/>
  <c r="G1870" i="15"/>
  <c r="H1870" i="15"/>
  <c r="I1870" i="15"/>
  <c r="J1870" i="15"/>
  <c r="K1870" i="15"/>
  <c r="L1870" i="15"/>
  <c r="B1865" i="15"/>
  <c r="C1865" i="15"/>
  <c r="D1865" i="15"/>
  <c r="E1865" i="15"/>
  <c r="G1865" i="15"/>
  <c r="H1865" i="15"/>
  <c r="I1865" i="15"/>
  <c r="J1865" i="15"/>
  <c r="K1865" i="15"/>
  <c r="L1865" i="15"/>
  <c r="B1861" i="15"/>
  <c r="C1861" i="15"/>
  <c r="D1861" i="15"/>
  <c r="E1861" i="15"/>
  <c r="G1861" i="15"/>
  <c r="H1861" i="15"/>
  <c r="I1861" i="15"/>
  <c r="J1861" i="15"/>
  <c r="K1861" i="15"/>
  <c r="L1861" i="15"/>
  <c r="B1853" i="15"/>
  <c r="C1853" i="15"/>
  <c r="D1853" i="15"/>
  <c r="E1853" i="15"/>
  <c r="G1853" i="15"/>
  <c r="H1853" i="15"/>
  <c r="I1853" i="15"/>
  <c r="J1853" i="15"/>
  <c r="K1853" i="15"/>
  <c r="L1853" i="15"/>
  <c r="B1848" i="15"/>
  <c r="C1848" i="15"/>
  <c r="D1848" i="15"/>
  <c r="E1848" i="15"/>
  <c r="G1848" i="15"/>
  <c r="H1848" i="15"/>
  <c r="I1848" i="15"/>
  <c r="J1848" i="15"/>
  <c r="K1848" i="15"/>
  <c r="B1840" i="15"/>
  <c r="C1840" i="15"/>
  <c r="D1840" i="15"/>
  <c r="E1840" i="15"/>
  <c r="G1840" i="15"/>
  <c r="H1840" i="15"/>
  <c r="I1840" i="15"/>
  <c r="K1840" i="15"/>
  <c r="B1830" i="15"/>
  <c r="C1830" i="15"/>
  <c r="D1830" i="15"/>
  <c r="E1830" i="15"/>
  <c r="G1830" i="15"/>
  <c r="H1830" i="15"/>
  <c r="I1830" i="15"/>
  <c r="J1830" i="15"/>
  <c r="K1830" i="15"/>
  <c r="L1830" i="15"/>
  <c r="B1815" i="15"/>
  <c r="C1815" i="15"/>
  <c r="D1815" i="15"/>
  <c r="E1815" i="15"/>
  <c r="G1815" i="15"/>
  <c r="H1815" i="15"/>
  <c r="I1815" i="15"/>
  <c r="J1815" i="15"/>
  <c r="K1815" i="15"/>
  <c r="L1815" i="15"/>
  <c r="B1798" i="15"/>
  <c r="C1798" i="15"/>
  <c r="D1798" i="15"/>
  <c r="E1798" i="15"/>
  <c r="G1798" i="15"/>
  <c r="H1798" i="15"/>
  <c r="I1798" i="15"/>
  <c r="J1798" i="15"/>
  <c r="K1798" i="15"/>
  <c r="L1798" i="15"/>
  <c r="B12" i="15"/>
  <c r="C12" i="15"/>
  <c r="D12" i="15"/>
  <c r="E12" i="15"/>
  <c r="G12" i="15"/>
  <c r="H12" i="15"/>
  <c r="I12" i="15"/>
  <c r="J12" i="15"/>
  <c r="K12" i="15"/>
  <c r="L12" i="15"/>
  <c r="B7" i="15"/>
  <c r="C7" i="15"/>
  <c r="D7" i="15"/>
  <c r="E7" i="15"/>
  <c r="G7" i="15"/>
  <c r="H7" i="15"/>
  <c r="I7" i="15"/>
  <c r="J7" i="15"/>
  <c r="K7" i="15"/>
  <c r="L7" i="15"/>
  <c r="B4" i="15"/>
  <c r="C4" i="15"/>
  <c r="D4" i="15"/>
  <c r="E4" i="15"/>
  <c r="G4" i="15"/>
  <c r="I4" i="15"/>
  <c r="J4" i="15"/>
  <c r="K4" i="15"/>
  <c r="B2" i="15"/>
  <c r="C2" i="15"/>
  <c r="D2" i="15"/>
  <c r="E2" i="15"/>
  <c r="G2" i="15"/>
  <c r="H2" i="15"/>
  <c r="I2" i="15"/>
  <c r="J2" i="15"/>
  <c r="L2" i="15"/>
  <c r="B3" i="15"/>
  <c r="C3" i="15"/>
  <c r="D3" i="15"/>
  <c r="E3" i="15"/>
  <c r="G3" i="15"/>
  <c r="H3" i="15"/>
  <c r="I3" i="15"/>
  <c r="J3" i="15"/>
  <c r="K3" i="15"/>
  <c r="L3" i="15"/>
  <c r="B25" i="15"/>
  <c r="C25" i="15"/>
  <c r="D25" i="15"/>
  <c r="E25" i="15"/>
  <c r="G25" i="15"/>
  <c r="H25" i="15"/>
  <c r="I25" i="15"/>
  <c r="J25" i="15"/>
  <c r="K25" i="15"/>
  <c r="L25" i="15"/>
  <c r="B19" i="15"/>
  <c r="C19" i="15"/>
  <c r="D19" i="15"/>
  <c r="E19" i="15"/>
  <c r="G19" i="15"/>
  <c r="H19" i="15"/>
  <c r="I19" i="15"/>
  <c r="J19" i="15"/>
  <c r="K19" i="15"/>
  <c r="L19" i="15"/>
  <c r="B14" i="15"/>
  <c r="C14" i="15"/>
  <c r="D14" i="15"/>
  <c r="E14" i="15"/>
  <c r="G14" i="15"/>
  <c r="H14" i="15"/>
  <c r="I14" i="15"/>
  <c r="J14" i="15"/>
  <c r="K14" i="15"/>
  <c r="B10" i="15"/>
  <c r="C10" i="15"/>
  <c r="D10" i="15"/>
  <c r="E10" i="15"/>
  <c r="G10" i="15"/>
  <c r="H10" i="15"/>
  <c r="I10" i="15"/>
  <c r="K10" i="15"/>
  <c r="B11" i="15"/>
  <c r="C11" i="15"/>
  <c r="D11" i="15"/>
  <c r="E11" i="15"/>
  <c r="G11" i="15"/>
  <c r="H11" i="15"/>
  <c r="I11" i="15"/>
  <c r="J11" i="15"/>
  <c r="K11" i="15"/>
  <c r="B43" i="15"/>
  <c r="C43" i="15"/>
  <c r="D43" i="15"/>
  <c r="E43" i="15"/>
  <c r="G43" i="15"/>
  <c r="H43" i="15"/>
  <c r="I43" i="15"/>
  <c r="J43" i="15"/>
  <c r="K43" i="15"/>
  <c r="L43" i="15"/>
  <c r="B36" i="15"/>
  <c r="C36" i="15"/>
  <c r="D36" i="15"/>
  <c r="E36" i="15"/>
  <c r="G36" i="15"/>
  <c r="H36" i="15"/>
  <c r="I36" i="15"/>
  <c r="J36" i="15"/>
  <c r="K36" i="15"/>
  <c r="L36" i="15"/>
  <c r="B27" i="15"/>
  <c r="C27" i="15"/>
  <c r="D27" i="15"/>
  <c r="E27" i="15"/>
  <c r="G27" i="15"/>
  <c r="H27" i="15"/>
  <c r="I27" i="15"/>
  <c r="J27" i="15"/>
  <c r="K27" i="15"/>
  <c r="L27" i="15"/>
  <c r="B24" i="15"/>
  <c r="C24" i="15"/>
  <c r="D24" i="15"/>
  <c r="E24" i="15"/>
  <c r="G24" i="15"/>
  <c r="H24" i="15"/>
  <c r="J24" i="15"/>
  <c r="K24" i="15"/>
  <c r="L24" i="15"/>
  <c r="B16" i="15"/>
  <c r="C16" i="15"/>
  <c r="D16" i="15"/>
  <c r="E16" i="15"/>
  <c r="G16" i="15"/>
  <c r="H16" i="15"/>
  <c r="I16" i="15"/>
  <c r="J16" i="15"/>
  <c r="K16" i="15"/>
  <c r="L16" i="15"/>
  <c r="B9" i="15"/>
  <c r="C9" i="15"/>
  <c r="D9" i="15"/>
  <c r="E9" i="15"/>
  <c r="G9" i="15"/>
  <c r="H9" i="15"/>
  <c r="I9" i="15"/>
  <c r="J9" i="15"/>
  <c r="K9" i="15"/>
  <c r="L9" i="15"/>
  <c r="B6" i="15"/>
  <c r="C6" i="15"/>
  <c r="D6" i="15"/>
  <c r="E6" i="15"/>
  <c r="G6" i="15"/>
  <c r="H6" i="15"/>
  <c r="I6" i="15"/>
  <c r="J6" i="15"/>
  <c r="K6" i="15"/>
  <c r="L6" i="15"/>
  <c r="B61" i="15"/>
  <c r="C61" i="15"/>
  <c r="D61" i="15"/>
  <c r="E61" i="15"/>
  <c r="G61" i="15"/>
  <c r="H61" i="15"/>
  <c r="I61" i="15"/>
  <c r="J61" i="15"/>
  <c r="K61" i="15"/>
  <c r="L61" i="15"/>
  <c r="B55" i="15"/>
  <c r="C55" i="15"/>
  <c r="D55" i="15"/>
  <c r="E55" i="15"/>
  <c r="G55" i="15"/>
  <c r="I55" i="15"/>
  <c r="J55" i="15"/>
  <c r="K55" i="15"/>
  <c r="B45" i="15"/>
  <c r="C45" i="15"/>
  <c r="D45" i="15"/>
  <c r="E45" i="15"/>
  <c r="G45" i="15"/>
  <c r="H45" i="15"/>
  <c r="I45" i="15"/>
  <c r="J45" i="15"/>
  <c r="K45" i="15"/>
  <c r="L45" i="15"/>
  <c r="B40" i="15"/>
  <c r="C40" i="15"/>
  <c r="D40" i="15"/>
  <c r="E40" i="15"/>
  <c r="G40" i="15"/>
  <c r="H40" i="15"/>
  <c r="I40" i="15"/>
  <c r="K40" i="15"/>
  <c r="B29" i="15"/>
  <c r="C29" i="15"/>
  <c r="D29" i="15"/>
  <c r="E29" i="15"/>
  <c r="G29" i="15"/>
  <c r="H29" i="15"/>
  <c r="I29" i="15"/>
  <c r="J29" i="15"/>
  <c r="K29" i="15"/>
  <c r="B21" i="15"/>
  <c r="C21" i="15"/>
  <c r="D21" i="15"/>
  <c r="E21" i="15"/>
  <c r="G21" i="15"/>
  <c r="H21" i="15"/>
  <c r="I21" i="15"/>
  <c r="J21" i="15"/>
  <c r="K21" i="15"/>
  <c r="L21" i="15"/>
  <c r="B17" i="15"/>
  <c r="C17" i="15"/>
  <c r="D17" i="15"/>
  <c r="E17" i="15"/>
  <c r="G17" i="15"/>
  <c r="H17" i="15"/>
  <c r="I17" i="15"/>
  <c r="J17" i="15"/>
  <c r="K17" i="15"/>
  <c r="L17" i="15"/>
  <c r="B82" i="15"/>
  <c r="C82" i="15"/>
  <c r="D82" i="15"/>
  <c r="E82" i="15"/>
  <c r="G82" i="15"/>
  <c r="H82" i="15"/>
  <c r="I82" i="15"/>
  <c r="J82" i="15"/>
  <c r="K82" i="15"/>
  <c r="L82" i="15"/>
  <c r="B75" i="15"/>
  <c r="C75" i="15"/>
  <c r="D75" i="15"/>
  <c r="E75" i="15"/>
  <c r="G75" i="15"/>
  <c r="H75" i="15"/>
  <c r="I75" i="15"/>
  <c r="J75" i="15"/>
  <c r="K75" i="15"/>
  <c r="L75" i="15"/>
  <c r="B63" i="15"/>
  <c r="C63" i="15"/>
  <c r="D63" i="15"/>
  <c r="E63" i="15"/>
  <c r="G63" i="15"/>
  <c r="I63" i="15"/>
  <c r="J63" i="15"/>
  <c r="K63" i="15"/>
  <c r="B58" i="15"/>
  <c r="C58" i="15"/>
  <c r="D58" i="15"/>
  <c r="E58" i="15"/>
  <c r="G58" i="15"/>
  <c r="H58" i="15"/>
  <c r="I58" i="15"/>
  <c r="J58" i="15"/>
  <c r="K58" i="15"/>
  <c r="L58" i="15"/>
  <c r="B47" i="15"/>
  <c r="C47" i="15"/>
  <c r="D47" i="15"/>
  <c r="E47" i="15"/>
  <c r="G47" i="15"/>
  <c r="H47" i="15"/>
  <c r="I47" i="15"/>
  <c r="K47" i="15"/>
  <c r="B38" i="15"/>
  <c r="C38" i="15"/>
  <c r="D38" i="15"/>
  <c r="E38" i="15"/>
  <c r="G38" i="15"/>
  <c r="H38" i="15"/>
  <c r="I38" i="15"/>
  <c r="J38" i="15"/>
  <c r="K38" i="15"/>
  <c r="B31" i="15"/>
  <c r="C31" i="15"/>
  <c r="D31" i="15"/>
  <c r="E31" i="15"/>
  <c r="G31" i="15"/>
  <c r="H31" i="15"/>
  <c r="I31" i="15"/>
  <c r="J31" i="15"/>
  <c r="K31" i="15"/>
  <c r="L31" i="15"/>
  <c r="B23" i="15"/>
  <c r="C23" i="15"/>
  <c r="D23" i="15"/>
  <c r="E23" i="15"/>
  <c r="G23" i="15"/>
  <c r="H23" i="15"/>
  <c r="I23" i="15"/>
  <c r="J23" i="15"/>
  <c r="K23" i="15"/>
  <c r="L23" i="15"/>
  <c r="B18" i="15"/>
  <c r="C18" i="15"/>
  <c r="D18" i="15"/>
  <c r="E18" i="15"/>
  <c r="G18" i="15"/>
  <c r="H18" i="15"/>
  <c r="I18" i="15"/>
  <c r="J18" i="15"/>
  <c r="K18" i="15"/>
  <c r="L18" i="15"/>
  <c r="B98" i="15"/>
  <c r="C98" i="15"/>
  <c r="D98" i="15"/>
  <c r="E98" i="15"/>
  <c r="G98" i="15"/>
  <c r="H98" i="15"/>
  <c r="I98" i="15"/>
  <c r="J98" i="15"/>
  <c r="K98" i="15"/>
  <c r="L98" i="15"/>
  <c r="B93" i="15"/>
  <c r="C93" i="15"/>
  <c r="D93" i="15"/>
  <c r="E93" i="15"/>
  <c r="G93" i="15"/>
  <c r="I93" i="15"/>
  <c r="J93" i="15"/>
  <c r="K93" i="15"/>
  <c r="B84" i="15"/>
  <c r="C84" i="15"/>
  <c r="D84" i="15"/>
  <c r="E84" i="15"/>
  <c r="G84" i="15"/>
  <c r="H84" i="15"/>
  <c r="I84" i="15"/>
  <c r="J84" i="15"/>
  <c r="K84" i="15"/>
  <c r="L84" i="15"/>
  <c r="B80" i="15"/>
  <c r="C80" i="15"/>
  <c r="D80" i="15"/>
  <c r="E80" i="15"/>
  <c r="G80" i="15"/>
  <c r="H80" i="15"/>
  <c r="I80" i="15"/>
  <c r="K80" i="15"/>
  <c r="B65" i="15"/>
  <c r="C65" i="15"/>
  <c r="D65" i="15"/>
  <c r="E65" i="15"/>
  <c r="G65" i="15"/>
  <c r="H65" i="15"/>
  <c r="I65" i="15"/>
  <c r="J65" i="15"/>
  <c r="K65" i="15"/>
  <c r="B57" i="15"/>
  <c r="C57" i="15"/>
  <c r="D57" i="15"/>
  <c r="E57" i="15"/>
  <c r="G57" i="15"/>
  <c r="H57" i="15"/>
  <c r="I57" i="15"/>
  <c r="J57" i="15"/>
  <c r="K57" i="15"/>
  <c r="L57" i="15"/>
  <c r="B49" i="15"/>
  <c r="C49" i="15"/>
  <c r="D49" i="15"/>
  <c r="E49" i="15"/>
  <c r="G49" i="15"/>
  <c r="H49" i="15"/>
  <c r="I49" i="15"/>
  <c r="J49" i="15"/>
  <c r="K49" i="15"/>
  <c r="L49" i="15"/>
  <c r="B42" i="15"/>
  <c r="C42" i="15"/>
  <c r="D42" i="15"/>
  <c r="E42" i="15"/>
  <c r="G42" i="15"/>
  <c r="H42" i="15"/>
  <c r="I42" i="15"/>
  <c r="J42" i="15"/>
  <c r="K42" i="15"/>
  <c r="L42" i="15"/>
  <c r="B32" i="15"/>
  <c r="C32" i="15"/>
  <c r="D32" i="15"/>
  <c r="E32" i="15"/>
  <c r="G32" i="15"/>
  <c r="H32" i="15"/>
  <c r="I32" i="15"/>
  <c r="J32" i="15"/>
  <c r="K32" i="15"/>
  <c r="L32" i="15"/>
  <c r="B22" i="15"/>
  <c r="C22" i="15"/>
  <c r="D22" i="15"/>
  <c r="E22" i="15"/>
  <c r="G22" i="15"/>
  <c r="I22" i="15"/>
  <c r="J22" i="15"/>
  <c r="K22" i="15"/>
  <c r="B115" i="15"/>
  <c r="C115" i="15"/>
  <c r="D115" i="15"/>
  <c r="E115" i="15"/>
  <c r="G115" i="15"/>
  <c r="H115" i="15"/>
  <c r="I115" i="15"/>
  <c r="J115" i="15"/>
  <c r="K115" i="15"/>
  <c r="L115" i="15"/>
  <c r="B110" i="15"/>
  <c r="C110" i="15"/>
  <c r="D110" i="15"/>
  <c r="E110" i="15"/>
  <c r="G110" i="15"/>
  <c r="H110" i="15"/>
  <c r="I110" i="15"/>
  <c r="K110" i="15"/>
  <c r="B100" i="15"/>
  <c r="C100" i="15"/>
  <c r="D100" i="15"/>
  <c r="E100" i="15"/>
  <c r="G100" i="15"/>
  <c r="H100" i="15"/>
  <c r="I100" i="15"/>
  <c r="J100" i="15"/>
  <c r="K100" i="15"/>
  <c r="B95" i="15"/>
  <c r="C95" i="15"/>
  <c r="D95" i="15"/>
  <c r="E95" i="15"/>
  <c r="G95" i="15"/>
  <c r="H95" i="15"/>
  <c r="I95" i="15"/>
  <c r="J95" i="15"/>
  <c r="K95" i="15"/>
  <c r="L95" i="15"/>
  <c r="B86" i="15"/>
  <c r="C86" i="15"/>
  <c r="D86" i="15"/>
  <c r="E86" i="15"/>
  <c r="G86" i="15"/>
  <c r="H86" i="15"/>
  <c r="I86" i="15"/>
  <c r="J86" i="15"/>
  <c r="K86" i="15"/>
  <c r="L86" i="15"/>
  <c r="B77" i="15"/>
  <c r="C77" i="15"/>
  <c r="D77" i="15"/>
  <c r="E77" i="15"/>
  <c r="G77" i="15"/>
  <c r="H77" i="15"/>
  <c r="I77" i="15"/>
  <c r="J77" i="15"/>
  <c r="K77" i="15"/>
  <c r="L77" i="15"/>
  <c r="B67" i="15"/>
  <c r="C67" i="15"/>
  <c r="D67" i="15"/>
  <c r="E67" i="15"/>
  <c r="G67" i="15"/>
  <c r="H67" i="15"/>
  <c r="I67" i="15"/>
  <c r="J67" i="15"/>
  <c r="K67" i="15"/>
  <c r="L67" i="15"/>
  <c r="B60" i="15"/>
  <c r="C60" i="15"/>
  <c r="D60" i="15"/>
  <c r="E60" i="15"/>
  <c r="G60" i="15"/>
  <c r="I60" i="15"/>
  <c r="J60" i="15"/>
  <c r="K60" i="15"/>
  <c r="B50" i="15"/>
  <c r="C50" i="15"/>
  <c r="D50" i="15"/>
  <c r="E50" i="15"/>
  <c r="G50" i="15"/>
  <c r="H50" i="15"/>
  <c r="I50" i="15"/>
  <c r="J50" i="15"/>
  <c r="K50" i="15"/>
  <c r="L50" i="15"/>
  <c r="B39" i="15"/>
  <c r="C39" i="15"/>
  <c r="D39" i="15"/>
  <c r="E39" i="15"/>
  <c r="G39" i="15"/>
  <c r="H39" i="15"/>
  <c r="I39" i="15"/>
  <c r="K39" i="15"/>
  <c r="B33" i="15"/>
  <c r="C33" i="15"/>
  <c r="D33" i="15"/>
  <c r="E33" i="15"/>
  <c r="G33" i="15"/>
  <c r="H33" i="15"/>
  <c r="I33" i="15"/>
  <c r="J33" i="15"/>
  <c r="K33" i="15"/>
  <c r="B151" i="15"/>
  <c r="C151" i="15"/>
  <c r="D151" i="15"/>
  <c r="E151" i="15"/>
  <c r="G151" i="15"/>
  <c r="H151" i="15"/>
  <c r="I151" i="15"/>
  <c r="J151" i="15"/>
  <c r="K151" i="15"/>
  <c r="L151" i="15"/>
  <c r="B143" i="15"/>
  <c r="C143" i="15"/>
  <c r="D143" i="15"/>
  <c r="E143" i="15"/>
  <c r="G143" i="15"/>
  <c r="H143" i="15"/>
  <c r="I143" i="15"/>
  <c r="J143" i="15"/>
  <c r="K143" i="15"/>
  <c r="L143" i="15"/>
  <c r="B131" i="15"/>
  <c r="C131" i="15"/>
  <c r="D131" i="15"/>
  <c r="E131" i="15"/>
  <c r="G131" i="15"/>
  <c r="H131" i="15"/>
  <c r="I131" i="15"/>
  <c r="J131" i="15"/>
  <c r="K131" i="15"/>
  <c r="L131" i="15"/>
  <c r="B127" i="15"/>
  <c r="C127" i="15"/>
  <c r="D127" i="15"/>
  <c r="E127" i="15"/>
  <c r="G127" i="15"/>
  <c r="H127" i="15"/>
  <c r="I127" i="15"/>
  <c r="J127" i="15"/>
  <c r="K127" i="15"/>
  <c r="L127" i="15"/>
  <c r="B117" i="15"/>
  <c r="C117" i="15"/>
  <c r="D117" i="15"/>
  <c r="E117" i="15"/>
  <c r="G117" i="15"/>
  <c r="I117" i="15"/>
  <c r="J117" i="15"/>
  <c r="K117" i="15"/>
  <c r="B112" i="15"/>
  <c r="C112" i="15"/>
  <c r="D112" i="15"/>
  <c r="E112" i="15"/>
  <c r="G112" i="15"/>
  <c r="H112" i="15"/>
  <c r="I112" i="15"/>
  <c r="J112" i="15"/>
  <c r="K112" i="15"/>
  <c r="L112" i="15"/>
  <c r="B102" i="15"/>
  <c r="C102" i="15"/>
  <c r="D102" i="15"/>
  <c r="E102" i="15"/>
  <c r="G102" i="15"/>
  <c r="H102" i="15"/>
  <c r="I102" i="15"/>
  <c r="K102" i="15"/>
  <c r="B97" i="15"/>
  <c r="C97" i="15"/>
  <c r="D97" i="15"/>
  <c r="E97" i="15"/>
  <c r="G97" i="15"/>
  <c r="H97" i="15"/>
  <c r="I97" i="15"/>
  <c r="J97" i="15"/>
  <c r="K97" i="15"/>
  <c r="B88" i="15"/>
  <c r="C88" i="15"/>
  <c r="D88" i="15"/>
  <c r="E88" i="15"/>
  <c r="G88" i="15"/>
  <c r="H88" i="15"/>
  <c r="I88" i="15"/>
  <c r="J88" i="15"/>
  <c r="K88" i="15"/>
  <c r="L88" i="15"/>
  <c r="B79" i="15"/>
  <c r="C79" i="15"/>
  <c r="D79" i="15"/>
  <c r="E79" i="15"/>
  <c r="G79" i="15"/>
  <c r="H79" i="15"/>
  <c r="I79" i="15"/>
  <c r="J79" i="15"/>
  <c r="K79" i="15"/>
  <c r="L79" i="15"/>
  <c r="B69" i="15"/>
  <c r="C69" i="15"/>
  <c r="D69" i="15"/>
  <c r="E69" i="15"/>
  <c r="G69" i="15"/>
  <c r="H69" i="15"/>
  <c r="I69" i="15"/>
  <c r="J69" i="15"/>
  <c r="K69" i="15"/>
  <c r="L69" i="15"/>
  <c r="B51" i="15"/>
  <c r="C51" i="15"/>
  <c r="D51" i="15"/>
  <c r="E51" i="15"/>
  <c r="G51" i="15"/>
  <c r="H51" i="15"/>
  <c r="I51" i="15"/>
  <c r="J51" i="15"/>
  <c r="K51" i="15"/>
  <c r="L51" i="15"/>
  <c r="B34" i="15"/>
  <c r="C34" i="15"/>
  <c r="D34" i="15"/>
  <c r="E34" i="15"/>
  <c r="G34" i="15"/>
  <c r="I34" i="15"/>
  <c r="J34" i="15"/>
  <c r="K34" i="15"/>
  <c r="B194" i="15"/>
  <c r="C194" i="15"/>
  <c r="D194" i="15"/>
  <c r="E194" i="15"/>
  <c r="G194" i="15"/>
  <c r="H194" i="15"/>
  <c r="I194" i="15"/>
  <c r="J194" i="15"/>
  <c r="K194" i="15"/>
  <c r="L194" i="15"/>
  <c r="B185" i="15"/>
  <c r="C185" i="15"/>
  <c r="D185" i="15"/>
  <c r="E185" i="15"/>
  <c r="G185" i="15"/>
  <c r="H185" i="15"/>
  <c r="I185" i="15"/>
  <c r="K185" i="15"/>
  <c r="B170" i="15"/>
  <c r="C170" i="15"/>
  <c r="D170" i="15"/>
  <c r="E170" i="15"/>
  <c r="G170" i="15"/>
  <c r="H170" i="15"/>
  <c r="I170" i="15"/>
  <c r="J170" i="15"/>
  <c r="K170" i="15"/>
  <c r="B166" i="15"/>
  <c r="C166" i="15"/>
  <c r="D166" i="15"/>
  <c r="E166" i="15"/>
  <c r="G166" i="15"/>
  <c r="H166" i="15"/>
  <c r="I166" i="15"/>
  <c r="J166" i="15"/>
  <c r="K166" i="15"/>
  <c r="L166" i="15"/>
  <c r="B153" i="15"/>
  <c r="C153" i="15"/>
  <c r="D153" i="15"/>
  <c r="E153" i="15"/>
  <c r="G153" i="15"/>
  <c r="H153" i="15"/>
  <c r="I153" i="15"/>
  <c r="J153" i="15"/>
  <c r="K153" i="15"/>
  <c r="L153" i="15"/>
  <c r="B145" i="15"/>
  <c r="C145" i="15"/>
  <c r="D145" i="15"/>
  <c r="E145" i="15"/>
  <c r="G145" i="15"/>
  <c r="H145" i="15"/>
  <c r="I145" i="15"/>
  <c r="J145" i="15"/>
  <c r="K145" i="15"/>
  <c r="L145" i="15"/>
  <c r="B133" i="15"/>
  <c r="C133" i="15"/>
  <c r="D133" i="15"/>
  <c r="E133" i="15"/>
  <c r="G133" i="15"/>
  <c r="H133" i="15"/>
  <c r="I133" i="15"/>
  <c r="J133" i="15"/>
  <c r="K133" i="15"/>
  <c r="L133" i="15"/>
  <c r="B129" i="15"/>
  <c r="C129" i="15"/>
  <c r="D129" i="15"/>
  <c r="E129" i="15"/>
  <c r="G129" i="15"/>
  <c r="I129" i="15"/>
  <c r="J129" i="15"/>
  <c r="K129" i="15"/>
  <c r="B119" i="15"/>
  <c r="C119" i="15"/>
  <c r="D119" i="15"/>
  <c r="E119" i="15"/>
  <c r="G119" i="15"/>
  <c r="H119" i="15"/>
  <c r="I119" i="15"/>
  <c r="J119" i="15"/>
  <c r="K119" i="15"/>
  <c r="L119" i="15"/>
  <c r="B114" i="15"/>
  <c r="C114" i="15"/>
  <c r="D114" i="15"/>
  <c r="E114" i="15"/>
  <c r="G114" i="15"/>
  <c r="H114" i="15"/>
  <c r="I114" i="15"/>
  <c r="K114" i="15"/>
  <c r="B104" i="15"/>
  <c r="C104" i="15"/>
  <c r="D104" i="15"/>
  <c r="E104" i="15"/>
  <c r="G104" i="15"/>
  <c r="H104" i="15"/>
  <c r="I104" i="15"/>
  <c r="J104" i="15"/>
  <c r="K104" i="15"/>
  <c r="B89" i="15"/>
  <c r="C89" i="15"/>
  <c r="D89" i="15"/>
  <c r="E89" i="15"/>
  <c r="G89" i="15"/>
  <c r="H89" i="15"/>
  <c r="I89" i="15"/>
  <c r="J89" i="15"/>
  <c r="K89" i="15"/>
  <c r="L89" i="15"/>
  <c r="B70" i="15"/>
  <c r="C70" i="15"/>
  <c r="D70" i="15"/>
  <c r="E70" i="15"/>
  <c r="G70" i="15"/>
  <c r="H70" i="15"/>
  <c r="I70" i="15"/>
  <c r="J70" i="15"/>
  <c r="K70" i="15"/>
  <c r="L70" i="15"/>
  <c r="B52" i="15"/>
  <c r="C52" i="15"/>
  <c r="D52" i="15"/>
  <c r="E52" i="15"/>
  <c r="G52" i="15"/>
  <c r="H52" i="15"/>
  <c r="I52" i="15"/>
  <c r="J52" i="15"/>
  <c r="K52" i="15"/>
  <c r="L52" i="15"/>
  <c r="B212" i="15"/>
  <c r="C212" i="15"/>
  <c r="D212" i="15"/>
  <c r="E212" i="15"/>
  <c r="G212" i="15"/>
  <c r="H212" i="15"/>
  <c r="I212" i="15"/>
  <c r="J212" i="15"/>
  <c r="K212" i="15"/>
  <c r="L212" i="15"/>
  <c r="B206" i="15"/>
  <c r="C206" i="15"/>
  <c r="D206" i="15"/>
  <c r="E206" i="15"/>
  <c r="G206" i="15"/>
  <c r="I206" i="15"/>
  <c r="J206" i="15"/>
  <c r="K206" i="15"/>
  <c r="B196" i="15"/>
  <c r="C196" i="15"/>
  <c r="D196" i="15"/>
  <c r="E196" i="15"/>
  <c r="G196" i="15"/>
  <c r="H196" i="15"/>
  <c r="I196" i="15"/>
  <c r="J196" i="15"/>
  <c r="K196" i="15"/>
  <c r="L196" i="15"/>
  <c r="B191" i="15"/>
  <c r="C191" i="15"/>
  <c r="D191" i="15"/>
  <c r="E191" i="15"/>
  <c r="G191" i="15"/>
  <c r="H191" i="15"/>
  <c r="I191" i="15"/>
  <c r="K191" i="15"/>
  <c r="B172" i="15"/>
  <c r="C172" i="15"/>
  <c r="D172" i="15"/>
  <c r="E172" i="15"/>
  <c r="G172" i="15"/>
  <c r="H172" i="15"/>
  <c r="I172" i="15"/>
  <c r="J172" i="15"/>
  <c r="K172" i="15"/>
  <c r="B164" i="15"/>
  <c r="C164" i="15"/>
  <c r="D164" i="15"/>
  <c r="E164" i="15"/>
  <c r="G164" i="15"/>
  <c r="H164" i="15"/>
  <c r="I164" i="15"/>
  <c r="J164" i="15"/>
  <c r="K164" i="15"/>
  <c r="L164" i="15"/>
  <c r="B155" i="15"/>
  <c r="C155" i="15"/>
  <c r="D155" i="15"/>
  <c r="E155" i="15"/>
  <c r="G155" i="15"/>
  <c r="H155" i="15"/>
  <c r="I155" i="15"/>
  <c r="J155" i="15"/>
  <c r="K155" i="15"/>
  <c r="L155" i="15"/>
  <c r="B148" i="15"/>
  <c r="C148" i="15"/>
  <c r="D148" i="15"/>
  <c r="E148" i="15"/>
  <c r="G148" i="15"/>
  <c r="H148" i="15"/>
  <c r="I148" i="15"/>
  <c r="J148" i="15"/>
  <c r="K148" i="15"/>
  <c r="L148" i="15"/>
  <c r="B135" i="15"/>
  <c r="C135" i="15"/>
  <c r="D135" i="15"/>
  <c r="E135" i="15"/>
  <c r="G135" i="15"/>
  <c r="H135" i="15"/>
  <c r="I135" i="15"/>
  <c r="J135" i="15"/>
  <c r="K135" i="15"/>
  <c r="L135" i="15"/>
  <c r="B126" i="15"/>
  <c r="C126" i="15"/>
  <c r="D126" i="15"/>
  <c r="E126" i="15"/>
  <c r="G126" i="15"/>
  <c r="I126" i="15"/>
  <c r="J126" i="15"/>
  <c r="K126" i="15"/>
  <c r="B121" i="15"/>
  <c r="C121" i="15"/>
  <c r="D121" i="15"/>
  <c r="E121" i="15"/>
  <c r="G121" i="15"/>
  <c r="H121" i="15"/>
  <c r="I121" i="15"/>
  <c r="J121" i="15"/>
  <c r="K121" i="15"/>
  <c r="L121" i="15"/>
  <c r="B105" i="15"/>
  <c r="C105" i="15"/>
  <c r="D105" i="15"/>
  <c r="E105" i="15"/>
  <c r="G105" i="15"/>
  <c r="H105" i="15"/>
  <c r="I105" i="15"/>
  <c r="K105" i="15"/>
  <c r="B90" i="15"/>
  <c r="C90" i="15"/>
  <c r="D90" i="15"/>
  <c r="E90" i="15"/>
  <c r="G90" i="15"/>
  <c r="H90" i="15"/>
  <c r="I90" i="15"/>
  <c r="J90" i="15"/>
  <c r="K90" i="15"/>
  <c r="B71" i="15"/>
  <c r="C71" i="15"/>
  <c r="D71" i="15"/>
  <c r="E71" i="15"/>
  <c r="G71" i="15"/>
  <c r="H71" i="15"/>
  <c r="I71" i="15"/>
  <c r="J71" i="15"/>
  <c r="K71" i="15"/>
  <c r="L71" i="15"/>
  <c r="B53" i="15"/>
  <c r="C53" i="15"/>
  <c r="D53" i="15"/>
  <c r="E53" i="15"/>
  <c r="G53" i="15"/>
  <c r="H53" i="15"/>
  <c r="I53" i="15"/>
  <c r="J53" i="15"/>
  <c r="K53" i="15"/>
  <c r="L53" i="15"/>
  <c r="B235" i="15"/>
  <c r="C235" i="15"/>
  <c r="D235" i="15"/>
  <c r="E235" i="15"/>
  <c r="G235" i="15"/>
  <c r="H235" i="15"/>
  <c r="I235" i="15"/>
  <c r="J235" i="15"/>
  <c r="K235" i="15"/>
  <c r="L235" i="15"/>
  <c r="B228" i="15"/>
  <c r="C228" i="15"/>
  <c r="D228" i="15"/>
  <c r="E228" i="15"/>
  <c r="G228" i="15"/>
  <c r="H228" i="15"/>
  <c r="I228" i="15"/>
  <c r="J228" i="15"/>
  <c r="K228" i="15"/>
  <c r="L228" i="15"/>
  <c r="B214" i="15"/>
  <c r="C214" i="15"/>
  <c r="D214" i="15"/>
  <c r="E214" i="15"/>
  <c r="G214" i="15"/>
  <c r="I214" i="15"/>
  <c r="J214" i="15"/>
  <c r="K214" i="15"/>
  <c r="B208" i="15"/>
  <c r="C208" i="15"/>
  <c r="D208" i="15"/>
  <c r="E208" i="15"/>
  <c r="G208" i="15"/>
  <c r="H208" i="15"/>
  <c r="I208" i="15"/>
  <c r="J208" i="15"/>
  <c r="K208" i="15"/>
  <c r="L208" i="15"/>
  <c r="B198" i="15"/>
  <c r="C198" i="15"/>
  <c r="D198" i="15"/>
  <c r="E198" i="15"/>
  <c r="G198" i="15"/>
  <c r="H198" i="15"/>
  <c r="I198" i="15"/>
  <c r="K198" i="15"/>
  <c r="B187" i="15"/>
  <c r="C187" i="15"/>
  <c r="D187" i="15"/>
  <c r="E187" i="15"/>
  <c r="G187" i="15"/>
  <c r="H187" i="15"/>
  <c r="I187" i="15"/>
  <c r="J187" i="15"/>
  <c r="K187" i="15"/>
  <c r="B174" i="15"/>
  <c r="C174" i="15"/>
  <c r="D174" i="15"/>
  <c r="E174" i="15"/>
  <c r="G174" i="15"/>
  <c r="H174" i="15"/>
  <c r="I174" i="15"/>
  <c r="J174" i="15"/>
  <c r="K174" i="15"/>
  <c r="L174" i="15"/>
  <c r="B168" i="15"/>
  <c r="C168" i="15"/>
  <c r="D168" i="15"/>
  <c r="E168" i="15"/>
  <c r="G168" i="15"/>
  <c r="H168" i="15"/>
  <c r="I168" i="15"/>
  <c r="J168" i="15"/>
  <c r="K168" i="15"/>
  <c r="L168" i="15"/>
  <c r="B157" i="15"/>
  <c r="C157" i="15"/>
  <c r="D157" i="15"/>
  <c r="E157" i="15"/>
  <c r="G157" i="15"/>
  <c r="H157" i="15"/>
  <c r="I157" i="15"/>
  <c r="J157" i="15"/>
  <c r="K157" i="15"/>
  <c r="L157" i="15"/>
  <c r="B147" i="15"/>
  <c r="C147" i="15"/>
  <c r="D147" i="15"/>
  <c r="E147" i="15"/>
  <c r="G147" i="15"/>
  <c r="H147" i="15"/>
  <c r="I147" i="15"/>
  <c r="J147" i="15"/>
  <c r="K147" i="15"/>
  <c r="L147" i="15"/>
  <c r="B137" i="15"/>
  <c r="C137" i="15"/>
  <c r="D137" i="15"/>
  <c r="E137" i="15"/>
  <c r="G137" i="15"/>
  <c r="I137" i="15"/>
  <c r="J137" i="15"/>
  <c r="K137" i="15"/>
  <c r="B122" i="15"/>
  <c r="C122" i="15"/>
  <c r="D122" i="15"/>
  <c r="E122" i="15"/>
  <c r="G122" i="15"/>
  <c r="H122" i="15"/>
  <c r="I122" i="15"/>
  <c r="J122" i="15"/>
  <c r="K122" i="15"/>
  <c r="L122" i="15"/>
  <c r="B106" i="15"/>
  <c r="C106" i="15"/>
  <c r="D106" i="15"/>
  <c r="E106" i="15"/>
  <c r="G106" i="15"/>
  <c r="H106" i="15"/>
  <c r="I106" i="15"/>
  <c r="K106" i="15"/>
  <c r="B91" i="15"/>
  <c r="C91" i="15"/>
  <c r="D91" i="15"/>
  <c r="E91" i="15"/>
  <c r="G91" i="15"/>
  <c r="H91" i="15"/>
  <c r="I91" i="15"/>
  <c r="J91" i="15"/>
  <c r="K91" i="15"/>
  <c r="B72" i="15"/>
  <c r="C72" i="15"/>
  <c r="D72" i="15"/>
  <c r="E72" i="15"/>
  <c r="G72" i="15"/>
  <c r="H72" i="15"/>
  <c r="I72" i="15"/>
  <c r="J72" i="15"/>
  <c r="K72" i="15"/>
  <c r="L72" i="15"/>
  <c r="B54" i="15"/>
  <c r="C54" i="15"/>
  <c r="D54" i="15"/>
  <c r="E54" i="15"/>
  <c r="G54" i="15"/>
  <c r="H54" i="15"/>
  <c r="I54" i="15"/>
  <c r="J54" i="15"/>
  <c r="K54" i="15"/>
  <c r="L54" i="15"/>
  <c r="B35" i="15"/>
  <c r="C35" i="15"/>
  <c r="D35" i="15"/>
  <c r="E35" i="15"/>
  <c r="G35" i="15"/>
  <c r="H35" i="15"/>
  <c r="I35" i="15"/>
  <c r="J35" i="15"/>
  <c r="K35" i="15"/>
  <c r="L35" i="15"/>
  <c r="B276" i="15"/>
  <c r="C276" i="15"/>
  <c r="D276" i="15"/>
  <c r="E276" i="15"/>
  <c r="G276" i="15"/>
  <c r="H276" i="15"/>
  <c r="I276" i="15"/>
  <c r="J276" i="15"/>
  <c r="K276" i="15"/>
  <c r="L276" i="15"/>
  <c r="B268" i="15"/>
  <c r="C268" i="15"/>
  <c r="D268" i="15"/>
  <c r="E268" i="15"/>
  <c r="G268" i="15"/>
  <c r="I268" i="15"/>
  <c r="J268" i="15"/>
  <c r="K268" i="15"/>
  <c r="B252" i="15"/>
  <c r="C252" i="15"/>
  <c r="D252" i="15"/>
  <c r="E252" i="15"/>
  <c r="G252" i="15"/>
  <c r="H252" i="15"/>
  <c r="I252" i="15"/>
  <c r="J252" i="15"/>
  <c r="K252" i="15"/>
  <c r="L252" i="15"/>
  <c r="B247" i="15"/>
  <c r="C247" i="15"/>
  <c r="D247" i="15"/>
  <c r="E247" i="15"/>
  <c r="G247" i="15"/>
  <c r="H247" i="15"/>
  <c r="I247" i="15"/>
  <c r="K247" i="15"/>
  <c r="B237" i="15"/>
  <c r="C237" i="15"/>
  <c r="D237" i="15"/>
  <c r="E237" i="15"/>
  <c r="G237" i="15"/>
  <c r="H237" i="15"/>
  <c r="I237" i="15"/>
  <c r="J237" i="15"/>
  <c r="K237" i="15"/>
  <c r="B230" i="15"/>
  <c r="C230" i="15"/>
  <c r="D230" i="15"/>
  <c r="E230" i="15"/>
  <c r="G230" i="15"/>
  <c r="H230" i="15"/>
  <c r="I230" i="15"/>
  <c r="J230" i="15"/>
  <c r="K230" i="15"/>
  <c r="L230" i="15"/>
  <c r="B216" i="15"/>
  <c r="C216" i="15"/>
  <c r="D216" i="15"/>
  <c r="E216" i="15"/>
  <c r="G216" i="15"/>
  <c r="H216" i="15"/>
  <c r="I216" i="15"/>
  <c r="J216" i="15"/>
  <c r="K216" i="15"/>
  <c r="L216" i="15"/>
  <c r="B210" i="15"/>
  <c r="C210" i="15"/>
  <c r="D210" i="15"/>
  <c r="E210" i="15"/>
  <c r="G210" i="15"/>
  <c r="H210" i="15"/>
  <c r="I210" i="15"/>
  <c r="J210" i="15"/>
  <c r="K210" i="15"/>
  <c r="L210" i="15"/>
  <c r="B200" i="15"/>
  <c r="C200" i="15"/>
  <c r="D200" i="15"/>
  <c r="E200" i="15"/>
  <c r="G200" i="15"/>
  <c r="H200" i="15"/>
  <c r="I200" i="15"/>
  <c r="J200" i="15"/>
  <c r="K200" i="15"/>
  <c r="L200" i="15"/>
  <c r="B189" i="15"/>
  <c r="C189" i="15"/>
  <c r="D189" i="15"/>
  <c r="E189" i="15"/>
  <c r="G189" i="15"/>
  <c r="I189" i="15"/>
  <c r="J189" i="15"/>
  <c r="K189" i="15"/>
  <c r="B176" i="15"/>
  <c r="C176" i="15"/>
  <c r="D176" i="15"/>
  <c r="E176" i="15"/>
  <c r="G176" i="15"/>
  <c r="H176" i="15"/>
  <c r="I176" i="15"/>
  <c r="J176" i="15"/>
  <c r="K176" i="15"/>
  <c r="L176" i="15"/>
  <c r="B159" i="15"/>
  <c r="C159" i="15"/>
  <c r="D159" i="15"/>
  <c r="E159" i="15"/>
  <c r="G159" i="15"/>
  <c r="H159" i="15"/>
  <c r="I159" i="15"/>
  <c r="K159" i="15"/>
  <c r="B138" i="15"/>
  <c r="C138" i="15"/>
  <c r="D138" i="15"/>
  <c r="E138" i="15"/>
  <c r="G138" i="15"/>
  <c r="H138" i="15"/>
  <c r="I138" i="15"/>
  <c r="J138" i="15"/>
  <c r="K138" i="15"/>
  <c r="B123" i="15"/>
  <c r="C123" i="15"/>
  <c r="D123" i="15"/>
  <c r="E123" i="15"/>
  <c r="G123" i="15"/>
  <c r="H123" i="15"/>
  <c r="I123" i="15"/>
  <c r="J123" i="15"/>
  <c r="K123" i="15"/>
  <c r="L123" i="15"/>
  <c r="B107" i="15"/>
  <c r="C107" i="15"/>
  <c r="D107" i="15"/>
  <c r="E107" i="15"/>
  <c r="G107" i="15"/>
  <c r="H107" i="15"/>
  <c r="I107" i="15"/>
  <c r="J107" i="15"/>
  <c r="K107" i="15"/>
  <c r="L107" i="15"/>
  <c r="B92" i="15"/>
  <c r="C92" i="15"/>
  <c r="D92" i="15"/>
  <c r="E92" i="15"/>
  <c r="G92" i="15"/>
  <c r="H92" i="15"/>
  <c r="I92" i="15"/>
  <c r="J92" i="15"/>
  <c r="K92" i="15"/>
  <c r="L92" i="15"/>
  <c r="B73" i="15"/>
  <c r="C73" i="15"/>
  <c r="D73" i="15"/>
  <c r="E73" i="15"/>
  <c r="G73" i="15"/>
  <c r="H73" i="15"/>
  <c r="I73" i="15"/>
  <c r="J73" i="15"/>
  <c r="K73" i="15"/>
  <c r="L73" i="15"/>
  <c r="B314" i="15"/>
  <c r="C314" i="15"/>
  <c r="D314" i="15"/>
  <c r="E314" i="15"/>
  <c r="G314" i="15"/>
  <c r="I314" i="15"/>
  <c r="J314" i="15"/>
  <c r="K314" i="15"/>
  <c r="B309" i="15"/>
  <c r="C309" i="15"/>
  <c r="D309" i="15"/>
  <c r="E309" i="15"/>
  <c r="G309" i="15"/>
  <c r="H309" i="15"/>
  <c r="I309" i="15"/>
  <c r="J309" i="15"/>
  <c r="K309" i="15"/>
  <c r="L309" i="15"/>
  <c r="B296" i="15"/>
  <c r="C296" i="15"/>
  <c r="D296" i="15"/>
  <c r="E296" i="15"/>
  <c r="G296" i="15"/>
  <c r="H296" i="15"/>
  <c r="I296" i="15"/>
  <c r="K296" i="15"/>
  <c r="B290" i="15"/>
  <c r="C290" i="15"/>
  <c r="D290" i="15"/>
  <c r="E290" i="15"/>
  <c r="G290" i="15"/>
  <c r="H290" i="15"/>
  <c r="I290" i="15"/>
  <c r="J290" i="15"/>
  <c r="K290" i="15"/>
  <c r="B278" i="15"/>
  <c r="C278" i="15"/>
  <c r="D278" i="15"/>
  <c r="E278" i="15"/>
  <c r="G278" i="15"/>
  <c r="H278" i="15"/>
  <c r="I278" i="15"/>
  <c r="J278" i="15"/>
  <c r="K278" i="15"/>
  <c r="L278" i="15"/>
  <c r="B270" i="15"/>
  <c r="C270" i="15"/>
  <c r="D270" i="15"/>
  <c r="E270" i="15"/>
  <c r="G270" i="15"/>
  <c r="H270" i="15"/>
  <c r="I270" i="15"/>
  <c r="J270" i="15"/>
  <c r="K270" i="15"/>
  <c r="L270" i="15"/>
  <c r="B254" i="15"/>
  <c r="C254" i="15"/>
  <c r="D254" i="15"/>
  <c r="E254" i="15"/>
  <c r="G254" i="15"/>
  <c r="H254" i="15"/>
  <c r="I254" i="15"/>
  <c r="J254" i="15"/>
  <c r="K254" i="15"/>
  <c r="L254" i="15"/>
  <c r="B249" i="15"/>
  <c r="C249" i="15"/>
  <c r="D249" i="15"/>
  <c r="E249" i="15"/>
  <c r="G249" i="15"/>
  <c r="H249" i="15"/>
  <c r="I249" i="15"/>
  <c r="J249" i="15"/>
  <c r="K249" i="15"/>
  <c r="L249" i="15"/>
  <c r="B239" i="15"/>
  <c r="C239" i="15"/>
  <c r="D239" i="15"/>
  <c r="E239" i="15"/>
  <c r="G239" i="15"/>
  <c r="I239" i="15"/>
  <c r="J239" i="15"/>
  <c r="K239" i="15"/>
  <c r="B232" i="15"/>
  <c r="C232" i="15"/>
  <c r="D232" i="15"/>
  <c r="E232" i="15"/>
  <c r="G232" i="15"/>
  <c r="H232" i="15"/>
  <c r="I232" i="15"/>
  <c r="J232" i="15"/>
  <c r="K232" i="15"/>
  <c r="L232" i="15"/>
  <c r="B218" i="15"/>
  <c r="C218" i="15"/>
  <c r="D218" i="15"/>
  <c r="E218" i="15"/>
  <c r="G218" i="15"/>
  <c r="H218" i="15"/>
  <c r="I218" i="15"/>
  <c r="K218" i="15"/>
  <c r="B202" i="15"/>
  <c r="C202" i="15"/>
  <c r="D202" i="15"/>
  <c r="E202" i="15"/>
  <c r="G202" i="15"/>
  <c r="H202" i="15"/>
  <c r="I202" i="15"/>
  <c r="J202" i="15"/>
  <c r="K202" i="15"/>
  <c r="B178" i="15"/>
  <c r="C178" i="15"/>
  <c r="D178" i="15"/>
  <c r="E178" i="15"/>
  <c r="G178" i="15"/>
  <c r="H178" i="15"/>
  <c r="I178" i="15"/>
  <c r="J178" i="15"/>
  <c r="K178" i="15"/>
  <c r="L178" i="15"/>
  <c r="B161" i="15"/>
  <c r="C161" i="15"/>
  <c r="D161" i="15"/>
  <c r="E161" i="15"/>
  <c r="G161" i="15"/>
  <c r="H161" i="15"/>
  <c r="I161" i="15"/>
  <c r="J161" i="15"/>
  <c r="K161" i="15"/>
  <c r="L161" i="15"/>
  <c r="B139" i="15"/>
  <c r="C139" i="15"/>
  <c r="D139" i="15"/>
  <c r="E139" i="15"/>
  <c r="G139" i="15"/>
  <c r="H139" i="15"/>
  <c r="I139" i="15"/>
  <c r="J139" i="15"/>
  <c r="K139" i="15"/>
  <c r="L139" i="15"/>
  <c r="B124" i="15"/>
  <c r="C124" i="15"/>
  <c r="D124" i="15"/>
  <c r="E124" i="15"/>
  <c r="G124" i="15"/>
  <c r="H124" i="15"/>
  <c r="I124" i="15"/>
  <c r="J124" i="15"/>
  <c r="K124" i="15"/>
  <c r="L124" i="15"/>
  <c r="B108" i="15"/>
  <c r="C108" i="15"/>
  <c r="D108" i="15"/>
  <c r="E108" i="15"/>
  <c r="G108" i="15"/>
  <c r="I108" i="15"/>
  <c r="J108" i="15"/>
  <c r="K108" i="15"/>
  <c r="B74" i="15"/>
  <c r="C74" i="15"/>
  <c r="D74" i="15"/>
  <c r="E74" i="15"/>
  <c r="G74" i="15"/>
  <c r="H74" i="15"/>
  <c r="I74" i="15"/>
  <c r="J74" i="15"/>
  <c r="K74" i="15"/>
  <c r="L74" i="15"/>
  <c r="B360" i="15"/>
  <c r="C360" i="15"/>
  <c r="D360" i="15"/>
  <c r="E360" i="15"/>
  <c r="G360" i="15"/>
  <c r="H360" i="15"/>
  <c r="I360" i="15"/>
  <c r="K360" i="15"/>
  <c r="B348" i="15"/>
  <c r="C348" i="15"/>
  <c r="D348" i="15"/>
  <c r="E348" i="15"/>
  <c r="G348" i="15"/>
  <c r="H348" i="15"/>
  <c r="I348" i="15"/>
  <c r="J348" i="15"/>
  <c r="K348" i="15"/>
  <c r="B334" i="15"/>
  <c r="C334" i="15"/>
  <c r="D334" i="15"/>
  <c r="E334" i="15"/>
  <c r="G334" i="15"/>
  <c r="H334" i="15"/>
  <c r="I334" i="15"/>
  <c r="J334" i="15"/>
  <c r="K334" i="15"/>
  <c r="L334" i="15"/>
  <c r="B331" i="15"/>
  <c r="C331" i="15"/>
  <c r="D331" i="15"/>
  <c r="E331" i="15"/>
  <c r="G331" i="15"/>
  <c r="H331" i="15"/>
  <c r="I331" i="15"/>
  <c r="J331" i="15"/>
  <c r="K331" i="15"/>
  <c r="L331" i="15"/>
  <c r="B316" i="15"/>
  <c r="C316" i="15"/>
  <c r="D316" i="15"/>
  <c r="E316" i="15"/>
  <c r="G316" i="15"/>
  <c r="H316" i="15"/>
  <c r="I316" i="15"/>
  <c r="J316" i="15"/>
  <c r="K316" i="15"/>
  <c r="L316" i="15"/>
  <c r="B311" i="15"/>
  <c r="C311" i="15"/>
  <c r="D311" i="15"/>
  <c r="E311" i="15"/>
  <c r="G311" i="15"/>
  <c r="H311" i="15"/>
  <c r="I311" i="15"/>
  <c r="J311" i="15"/>
  <c r="K311" i="15"/>
  <c r="L311" i="15"/>
  <c r="B298" i="15"/>
  <c r="C298" i="15"/>
  <c r="D298" i="15"/>
  <c r="E298" i="15"/>
  <c r="G298" i="15"/>
  <c r="I298" i="15"/>
  <c r="J298" i="15"/>
  <c r="K298" i="15"/>
  <c r="B292" i="15"/>
  <c r="C292" i="15"/>
  <c r="D292" i="15"/>
  <c r="E292" i="15"/>
  <c r="G292" i="15"/>
  <c r="H292" i="15"/>
  <c r="I292" i="15"/>
  <c r="J292" i="15"/>
  <c r="K292" i="15"/>
  <c r="L292" i="15"/>
  <c r="B280" i="15"/>
  <c r="C280" i="15"/>
  <c r="D280" i="15"/>
  <c r="E280" i="15"/>
  <c r="G280" i="15"/>
  <c r="H280" i="15"/>
  <c r="I280" i="15"/>
  <c r="K280" i="15"/>
  <c r="B272" i="15"/>
  <c r="C272" i="15"/>
  <c r="D272" i="15"/>
  <c r="E272" i="15"/>
  <c r="G272" i="15"/>
  <c r="H272" i="15"/>
  <c r="I272" i="15"/>
  <c r="J272" i="15"/>
  <c r="K272" i="15"/>
  <c r="B256" i="15"/>
  <c r="C256" i="15"/>
  <c r="D256" i="15"/>
  <c r="E256" i="15"/>
  <c r="G256" i="15"/>
  <c r="H256" i="15"/>
  <c r="I256" i="15"/>
  <c r="J256" i="15"/>
  <c r="K256" i="15"/>
  <c r="L256" i="15"/>
  <c r="B241" i="15"/>
  <c r="C241" i="15"/>
  <c r="D241" i="15"/>
  <c r="E241" i="15"/>
  <c r="G241" i="15"/>
  <c r="H241" i="15"/>
  <c r="I241" i="15"/>
  <c r="J241" i="15"/>
  <c r="K241" i="15"/>
  <c r="L241" i="15"/>
  <c r="B220" i="15"/>
  <c r="C220" i="15"/>
  <c r="D220" i="15"/>
  <c r="E220" i="15"/>
  <c r="G220" i="15"/>
  <c r="H220" i="15"/>
  <c r="I220" i="15"/>
  <c r="J220" i="15"/>
  <c r="K220" i="15"/>
  <c r="L220" i="15"/>
  <c r="B204" i="15"/>
  <c r="C204" i="15"/>
  <c r="D204" i="15"/>
  <c r="E204" i="15"/>
  <c r="G204" i="15"/>
  <c r="H204" i="15"/>
  <c r="I204" i="15"/>
  <c r="J204" i="15"/>
  <c r="K204" i="15"/>
  <c r="L204" i="15"/>
  <c r="B180" i="15"/>
  <c r="C180" i="15"/>
  <c r="D180" i="15"/>
  <c r="E180" i="15"/>
  <c r="G180" i="15"/>
  <c r="I180" i="15"/>
  <c r="J180" i="15"/>
  <c r="K180" i="15"/>
  <c r="B162" i="15"/>
  <c r="C162" i="15"/>
  <c r="D162" i="15"/>
  <c r="E162" i="15"/>
  <c r="G162" i="15"/>
  <c r="H162" i="15"/>
  <c r="I162" i="15"/>
  <c r="J162" i="15"/>
  <c r="K162" i="15"/>
  <c r="L162" i="15"/>
  <c r="B140" i="15"/>
  <c r="C140" i="15"/>
  <c r="D140" i="15"/>
  <c r="E140" i="15"/>
  <c r="G140" i="15"/>
  <c r="H140" i="15"/>
  <c r="I140" i="15"/>
  <c r="K140" i="15"/>
  <c r="B109" i="15"/>
  <c r="C109" i="15"/>
  <c r="D109" i="15"/>
  <c r="E109" i="15"/>
  <c r="G109" i="15"/>
  <c r="H109" i="15"/>
  <c r="I109" i="15"/>
  <c r="J109" i="15"/>
  <c r="K109" i="15"/>
  <c r="B432" i="15"/>
  <c r="C432" i="15"/>
  <c r="D432" i="15"/>
  <c r="E432" i="15"/>
  <c r="G432" i="15"/>
  <c r="H432" i="15"/>
  <c r="I432" i="15"/>
  <c r="J432" i="15"/>
  <c r="K432" i="15"/>
  <c r="L432" i="15"/>
  <c r="B423" i="15"/>
  <c r="C423" i="15"/>
  <c r="D423" i="15"/>
  <c r="E423" i="15"/>
  <c r="G423" i="15"/>
  <c r="H423" i="15"/>
  <c r="I423" i="15"/>
  <c r="J423" i="15"/>
  <c r="K423" i="15"/>
  <c r="L423" i="15"/>
  <c r="B411" i="15"/>
  <c r="C411" i="15"/>
  <c r="D411" i="15"/>
  <c r="E411" i="15"/>
  <c r="G411" i="15"/>
  <c r="H411" i="15"/>
  <c r="I411" i="15"/>
  <c r="J411" i="15"/>
  <c r="K411" i="15"/>
  <c r="L411" i="15"/>
  <c r="B407" i="15"/>
  <c r="C407" i="15"/>
  <c r="D407" i="15"/>
  <c r="E407" i="15"/>
  <c r="G407" i="15"/>
  <c r="H407" i="15"/>
  <c r="I407" i="15"/>
  <c r="J407" i="15"/>
  <c r="K407" i="15"/>
  <c r="L407" i="15"/>
  <c r="B382" i="15"/>
  <c r="C382" i="15"/>
  <c r="D382" i="15"/>
  <c r="E382" i="15"/>
  <c r="G382" i="15"/>
  <c r="I382" i="15"/>
  <c r="J382" i="15"/>
  <c r="K382" i="15"/>
  <c r="B374" i="15"/>
  <c r="C374" i="15"/>
  <c r="D374" i="15"/>
  <c r="E374" i="15"/>
  <c r="G374" i="15"/>
  <c r="H374" i="15"/>
  <c r="I374" i="15"/>
  <c r="J374" i="15"/>
  <c r="K374" i="15"/>
  <c r="L374" i="15"/>
  <c r="B362" i="15"/>
  <c r="C362" i="15"/>
  <c r="D362" i="15"/>
  <c r="E362" i="15"/>
  <c r="G362" i="15"/>
  <c r="H362" i="15"/>
  <c r="I362" i="15"/>
  <c r="K362" i="15"/>
  <c r="B355" i="15"/>
  <c r="C355" i="15"/>
  <c r="D355" i="15"/>
  <c r="E355" i="15"/>
  <c r="G355" i="15"/>
  <c r="H355" i="15"/>
  <c r="I355" i="15"/>
  <c r="J355" i="15"/>
  <c r="K355" i="15"/>
  <c r="L355" i="15"/>
  <c r="B336" i="15"/>
  <c r="C336" i="15"/>
  <c r="D336" i="15"/>
  <c r="E336" i="15"/>
  <c r="G336" i="15"/>
  <c r="H336" i="15"/>
  <c r="I336" i="15"/>
  <c r="J336" i="15"/>
  <c r="K336" i="15"/>
  <c r="L336" i="15"/>
  <c r="B327" i="15"/>
  <c r="C327" i="15"/>
  <c r="D327" i="15"/>
  <c r="E327" i="15"/>
  <c r="G327" i="15"/>
  <c r="H327" i="15"/>
  <c r="I327" i="15"/>
  <c r="J327" i="15"/>
  <c r="K327" i="15"/>
  <c r="L327" i="15"/>
  <c r="B318" i="15"/>
  <c r="C318" i="15"/>
  <c r="D318" i="15"/>
  <c r="E318" i="15"/>
  <c r="G318" i="15"/>
  <c r="H318" i="15"/>
  <c r="I318" i="15"/>
  <c r="J318" i="15"/>
  <c r="K318" i="15"/>
  <c r="L318" i="15"/>
  <c r="B300" i="15"/>
  <c r="C300" i="15"/>
  <c r="D300" i="15"/>
  <c r="E300" i="15"/>
  <c r="G300" i="15"/>
  <c r="H300" i="15"/>
  <c r="I300" i="15"/>
  <c r="J300" i="15"/>
  <c r="K300" i="15"/>
  <c r="L300" i="15"/>
  <c r="B282" i="15"/>
  <c r="C282" i="15"/>
  <c r="D282" i="15"/>
  <c r="E282" i="15"/>
  <c r="G282" i="15"/>
  <c r="H282" i="15"/>
  <c r="I282" i="15"/>
  <c r="J282" i="15"/>
  <c r="K282" i="15"/>
  <c r="L282" i="15"/>
  <c r="B258" i="15"/>
  <c r="C258" i="15"/>
  <c r="D258" i="15"/>
  <c r="E258" i="15"/>
  <c r="G258" i="15"/>
  <c r="H258" i="15"/>
  <c r="I258" i="15"/>
  <c r="J258" i="15"/>
  <c r="K258" i="15"/>
  <c r="L258" i="15"/>
  <c r="B243" i="15"/>
  <c r="C243" i="15"/>
  <c r="D243" i="15"/>
  <c r="E243" i="15"/>
  <c r="G243" i="15"/>
  <c r="H243" i="15"/>
  <c r="I243" i="15"/>
  <c r="J243" i="15"/>
  <c r="K243" i="15"/>
  <c r="L243" i="15"/>
  <c r="B222" i="15"/>
  <c r="C222" i="15"/>
  <c r="D222" i="15"/>
  <c r="E222" i="15"/>
  <c r="G222" i="15"/>
  <c r="H222" i="15"/>
  <c r="I222" i="15"/>
  <c r="J222" i="15"/>
  <c r="K222" i="15"/>
  <c r="L222" i="15"/>
  <c r="B205" i="15"/>
  <c r="C205" i="15"/>
  <c r="D205" i="15"/>
  <c r="E205" i="15"/>
  <c r="G205" i="15"/>
  <c r="H205" i="15"/>
  <c r="I205" i="15"/>
  <c r="J205" i="15"/>
  <c r="K205" i="15"/>
  <c r="B163" i="15"/>
  <c r="C163" i="15"/>
  <c r="D163" i="15"/>
  <c r="E163" i="15"/>
  <c r="G163" i="15"/>
  <c r="H163" i="15"/>
  <c r="I163" i="15"/>
  <c r="J163" i="15"/>
  <c r="K163" i="15"/>
  <c r="L163" i="15"/>
  <c r="B125" i="15"/>
  <c r="C125" i="15"/>
  <c r="D125" i="15"/>
  <c r="E125" i="15"/>
  <c r="G125" i="15"/>
  <c r="H125" i="15"/>
  <c r="I125" i="15"/>
  <c r="J125" i="15"/>
  <c r="K125" i="15"/>
  <c r="L125" i="15"/>
  <c r="B457" i="15"/>
  <c r="C457" i="15"/>
  <c r="D457" i="15"/>
  <c r="E457" i="15"/>
  <c r="G457" i="15"/>
  <c r="H457" i="15"/>
  <c r="I457" i="15"/>
  <c r="J457" i="15"/>
  <c r="K457" i="15"/>
  <c r="L457" i="15"/>
  <c r="B448" i="15"/>
  <c r="C448" i="15"/>
  <c r="D448" i="15"/>
  <c r="E448" i="15"/>
  <c r="G448" i="15"/>
  <c r="I448" i="15"/>
  <c r="J448" i="15"/>
  <c r="K448" i="15"/>
  <c r="B434" i="15"/>
  <c r="C434" i="15"/>
  <c r="D434" i="15"/>
  <c r="E434" i="15"/>
  <c r="G434" i="15"/>
  <c r="H434" i="15"/>
  <c r="I434" i="15"/>
  <c r="J434" i="15"/>
  <c r="K434" i="15"/>
  <c r="L434" i="15"/>
  <c r="B425" i="15"/>
  <c r="C425" i="15"/>
  <c r="D425" i="15"/>
  <c r="E425" i="15"/>
  <c r="G425" i="15"/>
  <c r="H425" i="15"/>
  <c r="I425" i="15"/>
  <c r="K425" i="15"/>
  <c r="B413" i="15"/>
  <c r="C413" i="15"/>
  <c r="D413" i="15"/>
  <c r="E413" i="15"/>
  <c r="G413" i="15"/>
  <c r="H413" i="15"/>
  <c r="I413" i="15"/>
  <c r="J413" i="15"/>
  <c r="K413" i="15"/>
  <c r="L413" i="15"/>
  <c r="B398" i="15"/>
  <c r="C398" i="15"/>
  <c r="D398" i="15"/>
  <c r="E398" i="15"/>
  <c r="G398" i="15"/>
  <c r="H398" i="15"/>
  <c r="I398" i="15"/>
  <c r="J398" i="15"/>
  <c r="K398" i="15"/>
  <c r="L398" i="15"/>
  <c r="B384" i="15"/>
  <c r="C384" i="15"/>
  <c r="D384" i="15"/>
  <c r="E384" i="15"/>
  <c r="G384" i="15"/>
  <c r="H384" i="15"/>
  <c r="I384" i="15"/>
  <c r="J384" i="15"/>
  <c r="K384" i="15"/>
  <c r="L384" i="15"/>
  <c r="B376" i="15"/>
  <c r="C376" i="15"/>
  <c r="D376" i="15"/>
  <c r="E376" i="15"/>
  <c r="G376" i="15"/>
  <c r="H376" i="15"/>
  <c r="I376" i="15"/>
  <c r="J376" i="15"/>
  <c r="K376" i="15"/>
  <c r="L376" i="15"/>
  <c r="B364" i="15"/>
  <c r="C364" i="15"/>
  <c r="D364" i="15"/>
  <c r="E364" i="15"/>
  <c r="G364" i="15"/>
  <c r="H364" i="15"/>
  <c r="I364" i="15"/>
  <c r="J364" i="15"/>
  <c r="K364" i="15"/>
  <c r="L364" i="15"/>
  <c r="B350" i="15"/>
  <c r="C350" i="15"/>
  <c r="D350" i="15"/>
  <c r="E350" i="15"/>
  <c r="G350" i="15"/>
  <c r="H350" i="15"/>
  <c r="I350" i="15"/>
  <c r="J350" i="15"/>
  <c r="K350" i="15"/>
  <c r="L350" i="15"/>
  <c r="B338" i="15"/>
  <c r="C338" i="15"/>
  <c r="D338" i="15"/>
  <c r="E338" i="15"/>
  <c r="G338" i="15"/>
  <c r="H338" i="15"/>
  <c r="I338" i="15"/>
  <c r="J338" i="15"/>
  <c r="K338" i="15"/>
  <c r="L338" i="15"/>
  <c r="B320" i="15"/>
  <c r="C320" i="15"/>
  <c r="D320" i="15"/>
  <c r="E320" i="15"/>
  <c r="G320" i="15"/>
  <c r="H320" i="15"/>
  <c r="I320" i="15"/>
  <c r="J320" i="15"/>
  <c r="K320" i="15"/>
  <c r="L320" i="15"/>
  <c r="B302" i="15"/>
  <c r="C302" i="15"/>
  <c r="D302" i="15"/>
  <c r="E302" i="15"/>
  <c r="G302" i="15"/>
  <c r="H302" i="15"/>
  <c r="I302" i="15"/>
  <c r="J302" i="15"/>
  <c r="K302" i="15"/>
  <c r="L302" i="15"/>
  <c r="B284" i="15"/>
  <c r="C284" i="15"/>
  <c r="D284" i="15"/>
  <c r="E284" i="15"/>
  <c r="G284" i="15"/>
  <c r="H284" i="15"/>
  <c r="I284" i="15"/>
  <c r="J284" i="15"/>
  <c r="K284" i="15"/>
  <c r="B260" i="15"/>
  <c r="C260" i="15"/>
  <c r="D260" i="15"/>
  <c r="E260" i="15"/>
  <c r="G260" i="15"/>
  <c r="H260" i="15"/>
  <c r="I260" i="15"/>
  <c r="J260" i="15"/>
  <c r="K260" i="15"/>
  <c r="L260" i="15"/>
  <c r="B244" i="15"/>
  <c r="C244" i="15"/>
  <c r="D244" i="15"/>
  <c r="E244" i="15"/>
  <c r="G244" i="15"/>
  <c r="H244" i="15"/>
  <c r="I244" i="15"/>
  <c r="J244" i="15"/>
  <c r="K244" i="15"/>
  <c r="L244" i="15"/>
  <c r="B223" i="15"/>
  <c r="C223" i="15"/>
  <c r="D223" i="15"/>
  <c r="E223" i="15"/>
  <c r="G223" i="15"/>
  <c r="H223" i="15"/>
  <c r="I223" i="15"/>
  <c r="J223" i="15"/>
  <c r="K223" i="15"/>
  <c r="L223" i="15"/>
  <c r="B181" i="15"/>
  <c r="C181" i="15"/>
  <c r="D181" i="15"/>
  <c r="E181" i="15"/>
  <c r="G181" i="15"/>
  <c r="I181" i="15"/>
  <c r="J181" i="15"/>
  <c r="K181" i="15"/>
  <c r="B141" i="15"/>
  <c r="C141" i="15"/>
  <c r="D141" i="15"/>
  <c r="E141" i="15"/>
  <c r="G141" i="15"/>
  <c r="H141" i="15"/>
  <c r="I141" i="15"/>
  <c r="J141" i="15"/>
  <c r="K141" i="15"/>
  <c r="L141" i="15"/>
  <c r="B502" i="15"/>
  <c r="C502" i="15"/>
  <c r="D502" i="15"/>
  <c r="E502" i="15"/>
  <c r="G502" i="15"/>
  <c r="H502" i="15"/>
  <c r="I502" i="15"/>
  <c r="K502" i="15"/>
  <c r="B492" i="15"/>
  <c r="C492" i="15"/>
  <c r="D492" i="15"/>
  <c r="E492" i="15"/>
  <c r="G492" i="15"/>
  <c r="H492" i="15"/>
  <c r="I492" i="15"/>
  <c r="J492" i="15"/>
  <c r="K492" i="15"/>
  <c r="L492" i="15"/>
  <c r="B478" i="15"/>
  <c r="C478" i="15"/>
  <c r="D478" i="15"/>
  <c r="E478" i="15"/>
  <c r="G478" i="15"/>
  <c r="H478" i="15"/>
  <c r="I478" i="15"/>
  <c r="J478" i="15"/>
  <c r="K478" i="15"/>
  <c r="L478" i="15"/>
  <c r="B470" i="15"/>
  <c r="C470" i="15"/>
  <c r="D470" i="15"/>
  <c r="E470" i="15"/>
  <c r="G470" i="15"/>
  <c r="H470" i="15"/>
  <c r="I470" i="15"/>
  <c r="J470" i="15"/>
  <c r="K470" i="15"/>
  <c r="L470" i="15"/>
  <c r="B459" i="15"/>
  <c r="C459" i="15"/>
  <c r="D459" i="15"/>
  <c r="E459" i="15"/>
  <c r="G459" i="15"/>
  <c r="H459" i="15"/>
  <c r="I459" i="15"/>
  <c r="J459" i="15"/>
  <c r="K459" i="15"/>
  <c r="L459" i="15"/>
  <c r="B450" i="15"/>
  <c r="C450" i="15"/>
  <c r="D450" i="15"/>
  <c r="E450" i="15"/>
  <c r="G450" i="15"/>
  <c r="H450" i="15"/>
  <c r="I450" i="15"/>
  <c r="J450" i="15"/>
  <c r="K450" i="15"/>
  <c r="L450" i="15"/>
  <c r="B436" i="15"/>
  <c r="C436" i="15"/>
  <c r="D436" i="15"/>
  <c r="E436" i="15"/>
  <c r="G436" i="15"/>
  <c r="H436" i="15"/>
  <c r="I436" i="15"/>
  <c r="J436" i="15"/>
  <c r="K436" i="15"/>
  <c r="L436" i="15"/>
  <c r="B427" i="15"/>
  <c r="C427" i="15"/>
  <c r="D427" i="15"/>
  <c r="E427" i="15"/>
  <c r="G427" i="15"/>
  <c r="H427" i="15"/>
  <c r="I427" i="15"/>
  <c r="J427" i="15"/>
  <c r="K427" i="15"/>
  <c r="L427" i="15"/>
  <c r="B415" i="15"/>
  <c r="C415" i="15"/>
  <c r="D415" i="15"/>
  <c r="E415" i="15"/>
  <c r="G415" i="15"/>
  <c r="H415" i="15"/>
  <c r="I415" i="15"/>
  <c r="J415" i="15"/>
  <c r="K415" i="15"/>
  <c r="L415" i="15"/>
  <c r="B400" i="15"/>
  <c r="C400" i="15"/>
  <c r="D400" i="15"/>
  <c r="E400" i="15"/>
  <c r="G400" i="15"/>
  <c r="H400" i="15"/>
  <c r="I400" i="15"/>
  <c r="J400" i="15"/>
  <c r="K400" i="15"/>
  <c r="L400" i="15"/>
  <c r="B386" i="15"/>
  <c r="C386" i="15"/>
  <c r="D386" i="15"/>
  <c r="E386" i="15"/>
  <c r="G386" i="15"/>
  <c r="H386" i="15"/>
  <c r="I386" i="15"/>
  <c r="J386" i="15"/>
  <c r="K386" i="15"/>
  <c r="B366" i="15"/>
  <c r="C366" i="15"/>
  <c r="D366" i="15"/>
  <c r="E366" i="15"/>
  <c r="G366" i="15"/>
  <c r="H366" i="15"/>
  <c r="I366" i="15"/>
  <c r="J366" i="15"/>
  <c r="K366" i="15"/>
  <c r="L366" i="15"/>
  <c r="B340" i="15"/>
  <c r="C340" i="15"/>
  <c r="D340" i="15"/>
  <c r="E340" i="15"/>
  <c r="G340" i="15"/>
  <c r="H340" i="15"/>
  <c r="I340" i="15"/>
  <c r="J340" i="15"/>
  <c r="K340" i="15"/>
  <c r="L340" i="15"/>
  <c r="B322" i="15"/>
  <c r="C322" i="15"/>
  <c r="D322" i="15"/>
  <c r="E322" i="15"/>
  <c r="G322" i="15"/>
  <c r="H322" i="15"/>
  <c r="I322" i="15"/>
  <c r="J322" i="15"/>
  <c r="K322" i="15"/>
  <c r="L322" i="15"/>
  <c r="B304" i="15"/>
  <c r="C304" i="15"/>
  <c r="D304" i="15"/>
  <c r="E304" i="15"/>
  <c r="G304" i="15"/>
  <c r="I304" i="15"/>
  <c r="J304" i="15"/>
  <c r="K304" i="15"/>
  <c r="B286" i="15"/>
  <c r="C286" i="15"/>
  <c r="D286" i="15"/>
  <c r="E286" i="15"/>
  <c r="G286" i="15"/>
  <c r="H286" i="15"/>
  <c r="I286" i="15"/>
  <c r="J286" i="15"/>
  <c r="K286" i="15"/>
  <c r="L286" i="15"/>
  <c r="B261" i="15"/>
  <c r="C261" i="15"/>
  <c r="D261" i="15"/>
  <c r="E261" i="15"/>
  <c r="G261" i="15"/>
  <c r="H261" i="15"/>
  <c r="I261" i="15"/>
  <c r="K261" i="15"/>
  <c r="B224" i="15"/>
  <c r="C224" i="15"/>
  <c r="D224" i="15"/>
  <c r="E224" i="15"/>
  <c r="G224" i="15"/>
  <c r="H224" i="15"/>
  <c r="I224" i="15"/>
  <c r="J224" i="15"/>
  <c r="K224" i="15"/>
  <c r="L224" i="15"/>
  <c r="B182" i="15"/>
  <c r="C182" i="15"/>
  <c r="D182" i="15"/>
  <c r="E182" i="15"/>
  <c r="G182" i="15"/>
  <c r="H182" i="15"/>
  <c r="I182" i="15"/>
  <c r="J182" i="15"/>
  <c r="K182" i="15"/>
  <c r="L182" i="15"/>
  <c r="B551" i="15"/>
  <c r="C551" i="15"/>
  <c r="D551" i="15"/>
  <c r="E551" i="15"/>
  <c r="G551" i="15"/>
  <c r="H551" i="15"/>
  <c r="I551" i="15"/>
  <c r="J551" i="15"/>
  <c r="K551" i="15"/>
  <c r="L551" i="15"/>
  <c r="B540" i="15"/>
  <c r="C540" i="15"/>
  <c r="D540" i="15"/>
  <c r="E540" i="15"/>
  <c r="G540" i="15"/>
  <c r="H540" i="15"/>
  <c r="I540" i="15"/>
  <c r="J540" i="15"/>
  <c r="K540" i="15"/>
  <c r="L540" i="15"/>
  <c r="B525" i="15"/>
  <c r="C525" i="15"/>
  <c r="D525" i="15"/>
  <c r="E525" i="15"/>
  <c r="G525" i="15"/>
  <c r="H525" i="15"/>
  <c r="I525" i="15"/>
  <c r="J525" i="15"/>
  <c r="K525" i="15"/>
  <c r="L525" i="15"/>
  <c r="B518" i="15"/>
  <c r="C518" i="15"/>
  <c r="D518" i="15"/>
  <c r="E518" i="15"/>
  <c r="G518" i="15"/>
  <c r="H518" i="15"/>
  <c r="I518" i="15"/>
  <c r="J518" i="15"/>
  <c r="K518" i="15"/>
  <c r="L518" i="15"/>
  <c r="B504" i="15"/>
  <c r="C504" i="15"/>
  <c r="D504" i="15"/>
  <c r="E504" i="15"/>
  <c r="G504" i="15"/>
  <c r="H504" i="15"/>
  <c r="I504" i="15"/>
  <c r="J504" i="15"/>
  <c r="K504" i="15"/>
  <c r="L504" i="15"/>
  <c r="B494" i="15"/>
  <c r="C494" i="15"/>
  <c r="D494" i="15"/>
  <c r="E494" i="15"/>
  <c r="G494" i="15"/>
  <c r="H494" i="15"/>
  <c r="I494" i="15"/>
  <c r="J494" i="15"/>
  <c r="K494" i="15"/>
  <c r="L494" i="15"/>
  <c r="B480" i="15"/>
  <c r="C480" i="15"/>
  <c r="D480" i="15"/>
  <c r="E480" i="15"/>
  <c r="G480" i="15"/>
  <c r="H480" i="15"/>
  <c r="I480" i="15"/>
  <c r="J480" i="15"/>
  <c r="K480" i="15"/>
  <c r="L480" i="15"/>
  <c r="B472" i="15"/>
  <c r="C472" i="15"/>
  <c r="D472" i="15"/>
  <c r="E472" i="15"/>
  <c r="G472" i="15"/>
  <c r="H472" i="15"/>
  <c r="I472" i="15"/>
  <c r="J472" i="15"/>
  <c r="K472" i="15"/>
  <c r="B461" i="15"/>
  <c r="C461" i="15"/>
  <c r="D461" i="15"/>
  <c r="E461" i="15"/>
  <c r="G461" i="15"/>
  <c r="H461" i="15"/>
  <c r="I461" i="15"/>
  <c r="J461" i="15"/>
  <c r="K461" i="15"/>
  <c r="L461" i="15"/>
  <c r="B452" i="15"/>
  <c r="C452" i="15"/>
  <c r="D452" i="15"/>
  <c r="E452" i="15"/>
  <c r="G452" i="15"/>
  <c r="H452" i="15"/>
  <c r="I452" i="15"/>
  <c r="J452" i="15"/>
  <c r="K452" i="15"/>
  <c r="L452" i="15"/>
  <c r="B438" i="15"/>
  <c r="C438" i="15"/>
  <c r="D438" i="15"/>
  <c r="E438" i="15"/>
  <c r="G438" i="15"/>
  <c r="H438" i="15"/>
  <c r="I438" i="15"/>
  <c r="J438" i="15"/>
  <c r="K438" i="15"/>
  <c r="L438" i="15"/>
  <c r="B417" i="15"/>
  <c r="C417" i="15"/>
  <c r="D417" i="15"/>
  <c r="E417" i="15"/>
  <c r="G417" i="15"/>
  <c r="I417" i="15"/>
  <c r="J417" i="15"/>
  <c r="K417" i="15"/>
  <c r="B388" i="15"/>
  <c r="C388" i="15"/>
  <c r="D388" i="15"/>
  <c r="E388" i="15"/>
  <c r="G388" i="15"/>
  <c r="H388" i="15"/>
  <c r="I388" i="15"/>
  <c r="J388" i="15"/>
  <c r="K388" i="15"/>
  <c r="L388" i="15"/>
  <c r="B368" i="15"/>
  <c r="C368" i="15"/>
  <c r="D368" i="15"/>
  <c r="E368" i="15"/>
  <c r="G368" i="15"/>
  <c r="H368" i="15"/>
  <c r="I368" i="15"/>
  <c r="K368" i="15"/>
  <c r="B342" i="15"/>
  <c r="C342" i="15"/>
  <c r="D342" i="15"/>
  <c r="E342" i="15"/>
  <c r="G342" i="15"/>
  <c r="H342" i="15"/>
  <c r="I342" i="15"/>
  <c r="J342" i="15"/>
  <c r="K342" i="15"/>
  <c r="L342" i="15"/>
  <c r="B324" i="15"/>
  <c r="C324" i="15"/>
  <c r="D324" i="15"/>
  <c r="E324" i="15"/>
  <c r="G324" i="15"/>
  <c r="H324" i="15"/>
  <c r="I324" i="15"/>
  <c r="J324" i="15"/>
  <c r="K324" i="15"/>
  <c r="L324" i="15"/>
  <c r="B305" i="15"/>
  <c r="C305" i="15"/>
  <c r="D305" i="15"/>
  <c r="E305" i="15"/>
  <c r="G305" i="15"/>
  <c r="H305" i="15"/>
  <c r="I305" i="15"/>
  <c r="J305" i="15"/>
  <c r="K305" i="15"/>
  <c r="L305" i="15"/>
  <c r="B262" i="15"/>
  <c r="C262" i="15"/>
  <c r="D262" i="15"/>
  <c r="E262" i="15"/>
  <c r="G262" i="15"/>
  <c r="H262" i="15"/>
  <c r="I262" i="15"/>
  <c r="J262" i="15"/>
  <c r="K262" i="15"/>
  <c r="L262" i="15"/>
  <c r="B225" i="15"/>
  <c r="C225" i="15"/>
  <c r="D225" i="15"/>
  <c r="E225" i="15"/>
  <c r="G225" i="15"/>
  <c r="H225" i="15"/>
  <c r="I225" i="15"/>
  <c r="J225" i="15"/>
  <c r="K225" i="15"/>
  <c r="L225" i="15"/>
  <c r="B183" i="15"/>
  <c r="C183" i="15"/>
  <c r="D183" i="15"/>
  <c r="E183" i="15"/>
  <c r="G183" i="15"/>
  <c r="H183" i="15"/>
  <c r="I183" i="15"/>
  <c r="J183" i="15"/>
  <c r="K183" i="15"/>
  <c r="L183" i="15"/>
  <c r="B142" i="15"/>
  <c r="C142" i="15"/>
  <c r="D142" i="15"/>
  <c r="E142" i="15"/>
  <c r="G142" i="15"/>
  <c r="H142" i="15"/>
  <c r="I142" i="15"/>
  <c r="J142" i="15"/>
  <c r="K142" i="15"/>
  <c r="L142" i="15"/>
  <c r="B596" i="15"/>
  <c r="C596" i="15"/>
  <c r="D596" i="15"/>
  <c r="E596" i="15"/>
  <c r="G596" i="15"/>
  <c r="H596" i="15"/>
  <c r="I596" i="15"/>
  <c r="J596" i="15"/>
  <c r="K596" i="15"/>
  <c r="L596" i="15"/>
  <c r="B590" i="15"/>
  <c r="C590" i="15"/>
  <c r="D590" i="15"/>
  <c r="E590" i="15"/>
  <c r="G590" i="15"/>
  <c r="H590" i="15"/>
  <c r="I590" i="15"/>
  <c r="J590" i="15"/>
  <c r="K590" i="15"/>
  <c r="L590" i="15"/>
  <c r="B575" i="15"/>
  <c r="C575" i="15"/>
  <c r="D575" i="15"/>
  <c r="E575" i="15"/>
  <c r="G575" i="15"/>
  <c r="H575" i="15"/>
  <c r="I575" i="15"/>
  <c r="J575" i="15"/>
  <c r="K575" i="15"/>
  <c r="B570" i="15"/>
  <c r="C570" i="15"/>
  <c r="D570" i="15"/>
  <c r="E570" i="15"/>
  <c r="G570" i="15"/>
  <c r="H570" i="15"/>
  <c r="I570" i="15"/>
  <c r="J570" i="15"/>
  <c r="K570" i="15"/>
  <c r="L570" i="15"/>
  <c r="B553" i="15"/>
  <c r="C553" i="15"/>
  <c r="D553" i="15"/>
  <c r="E553" i="15"/>
  <c r="G553" i="15"/>
  <c r="H553" i="15"/>
  <c r="I553" i="15"/>
  <c r="J553" i="15"/>
  <c r="K553" i="15"/>
  <c r="L553" i="15"/>
  <c r="B542" i="15"/>
  <c r="C542" i="15"/>
  <c r="D542" i="15"/>
  <c r="E542" i="15"/>
  <c r="G542" i="15"/>
  <c r="H542" i="15"/>
  <c r="I542" i="15"/>
  <c r="J542" i="15"/>
  <c r="K542" i="15"/>
  <c r="L542" i="15"/>
  <c r="B527" i="15"/>
  <c r="C527" i="15"/>
  <c r="D527" i="15"/>
  <c r="E527" i="15"/>
  <c r="G527" i="15"/>
  <c r="I527" i="15"/>
  <c r="J527" i="15"/>
  <c r="K527" i="15"/>
  <c r="B520" i="15"/>
  <c r="C520" i="15"/>
  <c r="D520" i="15"/>
  <c r="E520" i="15"/>
  <c r="G520" i="15"/>
  <c r="H520" i="15"/>
  <c r="I520" i="15"/>
  <c r="J520" i="15"/>
  <c r="K520" i="15"/>
  <c r="L520" i="15"/>
  <c r="B506" i="15"/>
  <c r="C506" i="15"/>
  <c r="D506" i="15"/>
  <c r="E506" i="15"/>
  <c r="G506" i="15"/>
  <c r="H506" i="15"/>
  <c r="I506" i="15"/>
  <c r="K506" i="15"/>
  <c r="B496" i="15"/>
  <c r="C496" i="15"/>
  <c r="D496" i="15"/>
  <c r="E496" i="15"/>
  <c r="G496" i="15"/>
  <c r="H496" i="15"/>
  <c r="I496" i="15"/>
  <c r="J496" i="15"/>
  <c r="K496" i="15"/>
  <c r="L496" i="15"/>
  <c r="B482" i="15"/>
  <c r="C482" i="15"/>
  <c r="D482" i="15"/>
  <c r="E482" i="15"/>
  <c r="G482" i="15"/>
  <c r="H482" i="15"/>
  <c r="I482" i="15"/>
  <c r="J482" i="15"/>
  <c r="K482" i="15"/>
  <c r="L482" i="15"/>
  <c r="B463" i="15"/>
  <c r="C463" i="15"/>
  <c r="D463" i="15"/>
  <c r="E463" i="15"/>
  <c r="G463" i="15"/>
  <c r="H463" i="15"/>
  <c r="I463" i="15"/>
  <c r="J463" i="15"/>
  <c r="K463" i="15"/>
  <c r="L463" i="15"/>
  <c r="B440" i="15"/>
  <c r="C440" i="15"/>
  <c r="D440" i="15"/>
  <c r="E440" i="15"/>
  <c r="G440" i="15"/>
  <c r="H440" i="15"/>
  <c r="I440" i="15"/>
  <c r="J440" i="15"/>
  <c r="K440" i="15"/>
  <c r="L440" i="15"/>
  <c r="B419" i="15"/>
  <c r="C419" i="15"/>
  <c r="D419" i="15"/>
  <c r="E419" i="15"/>
  <c r="G419" i="15"/>
  <c r="H419" i="15"/>
  <c r="I419" i="15"/>
  <c r="J419" i="15"/>
  <c r="K419" i="15"/>
  <c r="L419" i="15"/>
  <c r="B390" i="15"/>
  <c r="C390" i="15"/>
  <c r="D390" i="15"/>
  <c r="E390" i="15"/>
  <c r="G390" i="15"/>
  <c r="H390" i="15"/>
  <c r="I390" i="15"/>
  <c r="J390" i="15"/>
  <c r="K390" i="15"/>
  <c r="L390" i="15"/>
  <c r="B370" i="15"/>
  <c r="C370" i="15"/>
  <c r="D370" i="15"/>
  <c r="E370" i="15"/>
  <c r="G370" i="15"/>
  <c r="H370" i="15"/>
  <c r="I370" i="15"/>
  <c r="J370" i="15"/>
  <c r="K370" i="15"/>
  <c r="L370" i="15"/>
  <c r="B344" i="15"/>
  <c r="C344" i="15"/>
  <c r="D344" i="15"/>
  <c r="E344" i="15"/>
  <c r="G344" i="15"/>
  <c r="H344" i="15"/>
  <c r="I344" i="15"/>
  <c r="J344" i="15"/>
  <c r="K344" i="15"/>
  <c r="L344" i="15"/>
  <c r="B306" i="15"/>
  <c r="C306" i="15"/>
  <c r="D306" i="15"/>
  <c r="E306" i="15"/>
  <c r="G306" i="15"/>
  <c r="H306" i="15"/>
  <c r="I306" i="15"/>
  <c r="J306" i="15"/>
  <c r="K306" i="15"/>
  <c r="L306" i="15"/>
  <c r="B263" i="15"/>
  <c r="C263" i="15"/>
  <c r="D263" i="15"/>
  <c r="E263" i="15"/>
  <c r="G263" i="15"/>
  <c r="H263" i="15"/>
  <c r="I263" i="15"/>
  <c r="J263" i="15"/>
  <c r="K263" i="15"/>
  <c r="B226" i="15"/>
  <c r="C226" i="15"/>
  <c r="D226" i="15"/>
  <c r="E226" i="15"/>
  <c r="G226" i="15"/>
  <c r="H226" i="15"/>
  <c r="I226" i="15"/>
  <c r="J226" i="15"/>
  <c r="K226" i="15"/>
  <c r="L226" i="15"/>
  <c r="B184" i="15"/>
  <c r="C184" i="15"/>
  <c r="D184" i="15"/>
  <c r="E184" i="15"/>
  <c r="G184" i="15"/>
  <c r="H184" i="15"/>
  <c r="I184" i="15"/>
  <c r="J184" i="15"/>
  <c r="K184" i="15"/>
  <c r="L184" i="15"/>
  <c r="B659" i="15"/>
  <c r="C659" i="15"/>
  <c r="D659" i="15"/>
  <c r="E659" i="15"/>
  <c r="G659" i="15"/>
  <c r="H659" i="15"/>
  <c r="I659" i="15"/>
  <c r="J659" i="15"/>
  <c r="K659" i="15"/>
  <c r="L659" i="15"/>
  <c r="B651" i="15"/>
  <c r="C651" i="15"/>
  <c r="D651" i="15"/>
  <c r="E651" i="15"/>
  <c r="G651" i="15"/>
  <c r="I651" i="15"/>
  <c r="J651" i="15"/>
  <c r="K651" i="15"/>
  <c r="B640" i="15"/>
  <c r="C640" i="15"/>
  <c r="D640" i="15"/>
  <c r="E640" i="15"/>
  <c r="G640" i="15"/>
  <c r="H640" i="15"/>
  <c r="I640" i="15"/>
  <c r="J640" i="15"/>
  <c r="K640" i="15"/>
  <c r="L640" i="15"/>
  <c r="B636" i="15"/>
  <c r="C636" i="15"/>
  <c r="D636" i="15"/>
  <c r="E636" i="15"/>
  <c r="G636" i="15"/>
  <c r="H636" i="15"/>
  <c r="I636" i="15"/>
  <c r="K636" i="15"/>
  <c r="B618" i="15"/>
  <c r="C618" i="15"/>
  <c r="D618" i="15"/>
  <c r="E618" i="15"/>
  <c r="G618" i="15"/>
  <c r="H618" i="15"/>
  <c r="I618" i="15"/>
  <c r="J618" i="15"/>
  <c r="K618" i="15"/>
  <c r="L618" i="15"/>
  <c r="B611" i="15"/>
  <c r="C611" i="15"/>
  <c r="D611" i="15"/>
  <c r="E611" i="15"/>
  <c r="G611" i="15"/>
  <c r="H611" i="15"/>
  <c r="I611" i="15"/>
  <c r="J611" i="15"/>
  <c r="K611" i="15"/>
  <c r="L611" i="15"/>
  <c r="B598" i="15"/>
  <c r="C598" i="15"/>
  <c r="D598" i="15"/>
  <c r="E598" i="15"/>
  <c r="G598" i="15"/>
  <c r="H598" i="15"/>
  <c r="I598" i="15"/>
  <c r="J598" i="15"/>
  <c r="K598" i="15"/>
  <c r="L598" i="15"/>
  <c r="B592" i="15"/>
  <c r="C592" i="15"/>
  <c r="D592" i="15"/>
  <c r="E592" i="15"/>
  <c r="G592" i="15"/>
  <c r="H592" i="15"/>
  <c r="I592" i="15"/>
  <c r="J592" i="15"/>
  <c r="K592" i="15"/>
  <c r="L592" i="15"/>
  <c r="B577" i="15"/>
  <c r="C577" i="15"/>
  <c r="D577" i="15"/>
  <c r="E577" i="15"/>
  <c r="G577" i="15"/>
  <c r="H577" i="15"/>
  <c r="I577" i="15"/>
  <c r="J577" i="15"/>
  <c r="K577" i="15"/>
  <c r="L577" i="15"/>
  <c r="B568" i="15"/>
  <c r="C568" i="15"/>
  <c r="D568" i="15"/>
  <c r="E568" i="15"/>
  <c r="G568" i="15"/>
  <c r="H568" i="15"/>
  <c r="I568" i="15"/>
  <c r="J568" i="15"/>
  <c r="K568" i="15"/>
  <c r="L568" i="15"/>
  <c r="B555" i="15"/>
  <c r="C555" i="15"/>
  <c r="D555" i="15"/>
  <c r="E555" i="15"/>
  <c r="G555" i="15"/>
  <c r="H555" i="15"/>
  <c r="I555" i="15"/>
  <c r="J555" i="15"/>
  <c r="K555" i="15"/>
  <c r="L555" i="15"/>
  <c r="B529" i="15"/>
  <c r="C529" i="15"/>
  <c r="D529" i="15"/>
  <c r="E529" i="15"/>
  <c r="G529" i="15"/>
  <c r="H529" i="15"/>
  <c r="I529" i="15"/>
  <c r="J529" i="15"/>
  <c r="K529" i="15"/>
  <c r="L529" i="15"/>
  <c r="B509" i="15"/>
  <c r="C509" i="15"/>
  <c r="D509" i="15"/>
  <c r="E509" i="15"/>
  <c r="G509" i="15"/>
  <c r="H509" i="15"/>
  <c r="I509" i="15"/>
  <c r="J509" i="15"/>
  <c r="K509" i="15"/>
  <c r="L509" i="15"/>
  <c r="B485" i="15"/>
  <c r="C485" i="15"/>
  <c r="D485" i="15"/>
  <c r="E485" i="15"/>
  <c r="G485" i="15"/>
  <c r="H485" i="15"/>
  <c r="I485" i="15"/>
  <c r="J485" i="15"/>
  <c r="K485" i="15"/>
  <c r="B466" i="15"/>
  <c r="C466" i="15"/>
  <c r="D466" i="15"/>
  <c r="E466" i="15"/>
  <c r="G466" i="15"/>
  <c r="H466" i="15"/>
  <c r="I466" i="15"/>
  <c r="J466" i="15"/>
  <c r="K466" i="15"/>
  <c r="L466" i="15"/>
  <c r="B442" i="15"/>
  <c r="C442" i="15"/>
  <c r="D442" i="15"/>
  <c r="E442" i="15"/>
  <c r="G442" i="15"/>
  <c r="H442" i="15"/>
  <c r="I442" i="15"/>
  <c r="J442" i="15"/>
  <c r="K442" i="15"/>
  <c r="L442" i="15"/>
  <c r="B421" i="15"/>
  <c r="C421" i="15"/>
  <c r="D421" i="15"/>
  <c r="E421" i="15"/>
  <c r="G421" i="15"/>
  <c r="H421" i="15"/>
  <c r="I421" i="15"/>
  <c r="J421" i="15"/>
  <c r="K421" i="15"/>
  <c r="L421" i="15"/>
  <c r="B371" i="15"/>
  <c r="C371" i="15"/>
  <c r="D371" i="15"/>
  <c r="E371" i="15"/>
  <c r="G371" i="15"/>
  <c r="I371" i="15"/>
  <c r="J371" i="15"/>
  <c r="K371" i="15"/>
  <c r="B326" i="15"/>
  <c r="C326" i="15"/>
  <c r="D326" i="15"/>
  <c r="E326" i="15"/>
  <c r="G326" i="15"/>
  <c r="H326" i="15"/>
  <c r="I326" i="15"/>
  <c r="J326" i="15"/>
  <c r="K326" i="15"/>
  <c r="L326" i="15"/>
  <c r="B287" i="15"/>
  <c r="C287" i="15"/>
  <c r="D287" i="15"/>
  <c r="E287" i="15"/>
  <c r="G287" i="15"/>
  <c r="H287" i="15"/>
  <c r="I287" i="15"/>
  <c r="K287" i="15"/>
  <c r="B245" i="15"/>
  <c r="C245" i="15"/>
  <c r="D245" i="15"/>
  <c r="E245" i="15"/>
  <c r="G245" i="15"/>
  <c r="H245" i="15"/>
  <c r="I245" i="15"/>
  <c r="J245" i="15"/>
  <c r="K245" i="15"/>
  <c r="L245" i="15"/>
  <c r="B730" i="15"/>
  <c r="C730" i="15"/>
  <c r="D730" i="15"/>
  <c r="E730" i="15"/>
  <c r="G730" i="15"/>
  <c r="H730" i="15"/>
  <c r="I730" i="15"/>
  <c r="J730" i="15"/>
  <c r="K730" i="15"/>
  <c r="L730" i="15"/>
  <c r="B719" i="15"/>
  <c r="C719" i="15"/>
  <c r="D719" i="15"/>
  <c r="E719" i="15"/>
  <c r="G719" i="15"/>
  <c r="H719" i="15"/>
  <c r="I719" i="15"/>
  <c r="J719" i="15"/>
  <c r="K719" i="15"/>
  <c r="L719" i="15"/>
  <c r="B704" i="15"/>
  <c r="C704" i="15"/>
  <c r="D704" i="15"/>
  <c r="E704" i="15"/>
  <c r="G704" i="15"/>
  <c r="H704" i="15"/>
  <c r="I704" i="15"/>
  <c r="J704" i="15"/>
  <c r="K704" i="15"/>
  <c r="L704" i="15"/>
  <c r="B699" i="15"/>
  <c r="C699" i="15"/>
  <c r="D699" i="15"/>
  <c r="E699" i="15"/>
  <c r="G699" i="15"/>
  <c r="H699" i="15"/>
  <c r="I699" i="15"/>
  <c r="J699" i="15"/>
  <c r="K699" i="15"/>
  <c r="L699" i="15"/>
  <c r="B683" i="15"/>
  <c r="C683" i="15"/>
  <c r="D683" i="15"/>
  <c r="E683" i="15"/>
  <c r="G683" i="15"/>
  <c r="H683" i="15"/>
  <c r="I683" i="15"/>
  <c r="J683" i="15"/>
  <c r="K683" i="15"/>
  <c r="L683" i="15"/>
  <c r="B674" i="15"/>
  <c r="C674" i="15"/>
  <c r="D674" i="15"/>
  <c r="E674" i="15"/>
  <c r="G674" i="15"/>
  <c r="H674" i="15"/>
  <c r="I674" i="15"/>
  <c r="J674" i="15"/>
  <c r="K674" i="15"/>
  <c r="L674" i="15"/>
  <c r="B661" i="15"/>
  <c r="C661" i="15"/>
  <c r="D661" i="15"/>
  <c r="E661" i="15"/>
  <c r="G661" i="15"/>
  <c r="H661" i="15"/>
  <c r="I661" i="15"/>
  <c r="J661" i="15"/>
  <c r="K661" i="15"/>
  <c r="L661" i="15"/>
  <c r="B655" i="15"/>
  <c r="C655" i="15"/>
  <c r="D655" i="15"/>
  <c r="E655" i="15"/>
  <c r="G655" i="15"/>
  <c r="H655" i="15"/>
  <c r="I655" i="15"/>
  <c r="J655" i="15"/>
  <c r="K655" i="15"/>
  <c r="L655" i="15"/>
  <c r="B642" i="15"/>
  <c r="C642" i="15"/>
  <c r="D642" i="15"/>
  <c r="E642" i="15"/>
  <c r="G642" i="15"/>
  <c r="H642" i="15"/>
  <c r="I642" i="15"/>
  <c r="J642" i="15"/>
  <c r="K642" i="15"/>
  <c r="B633" i="15"/>
  <c r="C633" i="15"/>
  <c r="D633" i="15"/>
  <c r="E633" i="15"/>
  <c r="G633" i="15"/>
  <c r="H633" i="15"/>
  <c r="I633" i="15"/>
  <c r="J633" i="15"/>
  <c r="K633" i="15"/>
  <c r="L633" i="15"/>
  <c r="B620" i="15"/>
  <c r="C620" i="15"/>
  <c r="D620" i="15"/>
  <c r="E620" i="15"/>
  <c r="G620" i="15"/>
  <c r="H620" i="15"/>
  <c r="I620" i="15"/>
  <c r="J620" i="15"/>
  <c r="K620" i="15"/>
  <c r="L620" i="15"/>
  <c r="B600" i="15"/>
  <c r="C600" i="15"/>
  <c r="D600" i="15"/>
  <c r="E600" i="15"/>
  <c r="G600" i="15"/>
  <c r="H600" i="15"/>
  <c r="I600" i="15"/>
  <c r="J600" i="15"/>
  <c r="K600" i="15"/>
  <c r="L600" i="15"/>
  <c r="B580" i="15"/>
  <c r="C580" i="15"/>
  <c r="D580" i="15"/>
  <c r="E580" i="15"/>
  <c r="G580" i="15"/>
  <c r="I580" i="15"/>
  <c r="J580" i="15"/>
  <c r="K580" i="15"/>
  <c r="B558" i="15"/>
  <c r="C558" i="15"/>
  <c r="D558" i="15"/>
  <c r="E558" i="15"/>
  <c r="G558" i="15"/>
  <c r="H558" i="15"/>
  <c r="I558" i="15"/>
  <c r="J558" i="15"/>
  <c r="K558" i="15"/>
  <c r="L558" i="15"/>
  <c r="B532" i="15"/>
  <c r="C532" i="15"/>
  <c r="D532" i="15"/>
  <c r="E532" i="15"/>
  <c r="G532" i="15"/>
  <c r="H532" i="15"/>
  <c r="I532" i="15"/>
  <c r="K532" i="15"/>
  <c r="B511" i="15"/>
  <c r="C511" i="15"/>
  <c r="D511" i="15"/>
  <c r="E511" i="15"/>
  <c r="G511" i="15"/>
  <c r="H511" i="15"/>
  <c r="I511" i="15"/>
  <c r="J511" i="15"/>
  <c r="K511" i="15"/>
  <c r="L511" i="15"/>
  <c r="B487" i="15"/>
  <c r="C487" i="15"/>
  <c r="D487" i="15"/>
  <c r="E487" i="15"/>
  <c r="G487" i="15"/>
  <c r="H487" i="15"/>
  <c r="I487" i="15"/>
  <c r="J487" i="15"/>
  <c r="K487" i="15"/>
  <c r="L487" i="15"/>
  <c r="B443" i="15"/>
  <c r="C443" i="15"/>
  <c r="D443" i="15"/>
  <c r="E443" i="15"/>
  <c r="G443" i="15"/>
  <c r="H443" i="15"/>
  <c r="I443" i="15"/>
  <c r="J443" i="15"/>
  <c r="K443" i="15"/>
  <c r="L443" i="15"/>
  <c r="B393" i="15"/>
  <c r="C393" i="15"/>
  <c r="D393" i="15"/>
  <c r="E393" i="15"/>
  <c r="G393" i="15"/>
  <c r="H393" i="15"/>
  <c r="I393" i="15"/>
  <c r="J393" i="15"/>
  <c r="K393" i="15"/>
  <c r="L393" i="15"/>
  <c r="B345" i="15"/>
  <c r="C345" i="15"/>
  <c r="D345" i="15"/>
  <c r="E345" i="15"/>
  <c r="G345" i="15"/>
  <c r="H345" i="15"/>
  <c r="I345" i="15"/>
  <c r="J345" i="15"/>
  <c r="K345" i="15"/>
  <c r="L345" i="15"/>
  <c r="B308" i="15"/>
  <c r="C308" i="15"/>
  <c r="D308" i="15"/>
  <c r="E308" i="15"/>
  <c r="G308" i="15"/>
  <c r="H308" i="15"/>
  <c r="I308" i="15"/>
  <c r="J308" i="15"/>
  <c r="K308" i="15"/>
  <c r="L308" i="15"/>
  <c r="B781" i="15"/>
  <c r="C781" i="15"/>
  <c r="D781" i="15"/>
  <c r="E781" i="15"/>
  <c r="G781" i="15"/>
  <c r="H781" i="15"/>
  <c r="I781" i="15"/>
  <c r="J781" i="15"/>
  <c r="K781" i="15"/>
  <c r="L781" i="15"/>
  <c r="B772" i="15"/>
  <c r="C772" i="15"/>
  <c r="D772" i="15"/>
  <c r="E772" i="15"/>
  <c r="G772" i="15"/>
  <c r="H772" i="15"/>
  <c r="I772" i="15"/>
  <c r="J772" i="15"/>
  <c r="K772" i="15"/>
  <c r="L772" i="15"/>
  <c r="B753" i="15"/>
  <c r="C753" i="15"/>
  <c r="D753" i="15"/>
  <c r="E753" i="15"/>
  <c r="G753" i="15"/>
  <c r="H753" i="15"/>
  <c r="I753" i="15"/>
  <c r="J753" i="15"/>
  <c r="K753" i="15"/>
  <c r="L753" i="15"/>
  <c r="B749" i="15"/>
  <c r="C749" i="15"/>
  <c r="D749" i="15"/>
  <c r="E749" i="15"/>
  <c r="G749" i="15"/>
  <c r="H749" i="15"/>
  <c r="I749" i="15"/>
  <c r="J749" i="15"/>
  <c r="K749" i="15"/>
  <c r="B732" i="15"/>
  <c r="C732" i="15"/>
  <c r="D732" i="15"/>
  <c r="E732" i="15"/>
  <c r="G732" i="15"/>
  <c r="H732" i="15"/>
  <c r="I732" i="15"/>
  <c r="J732" i="15"/>
  <c r="K732" i="15"/>
  <c r="L732" i="15"/>
  <c r="B721" i="15"/>
  <c r="C721" i="15"/>
  <c r="D721" i="15"/>
  <c r="E721" i="15"/>
  <c r="G721" i="15"/>
  <c r="H721" i="15"/>
  <c r="I721" i="15"/>
  <c r="J721" i="15"/>
  <c r="K721" i="15"/>
  <c r="L721" i="15"/>
  <c r="B706" i="15"/>
  <c r="C706" i="15"/>
  <c r="D706" i="15"/>
  <c r="E706" i="15"/>
  <c r="G706" i="15"/>
  <c r="H706" i="15"/>
  <c r="I706" i="15"/>
  <c r="J706" i="15"/>
  <c r="K706" i="15"/>
  <c r="L706" i="15"/>
  <c r="B701" i="15"/>
  <c r="C701" i="15"/>
  <c r="D701" i="15"/>
  <c r="E701" i="15"/>
  <c r="G701" i="15"/>
  <c r="I701" i="15"/>
  <c r="J701" i="15"/>
  <c r="K701" i="15"/>
  <c r="B685" i="15"/>
  <c r="C685" i="15"/>
  <c r="D685" i="15"/>
  <c r="E685" i="15"/>
  <c r="G685" i="15"/>
  <c r="H685" i="15"/>
  <c r="I685" i="15"/>
  <c r="J685" i="15"/>
  <c r="K685" i="15"/>
  <c r="L685" i="15"/>
  <c r="B676" i="15"/>
  <c r="C676" i="15"/>
  <c r="D676" i="15"/>
  <c r="E676" i="15"/>
  <c r="G676" i="15"/>
  <c r="H676" i="15"/>
  <c r="I676" i="15"/>
  <c r="K676" i="15"/>
  <c r="B663" i="15"/>
  <c r="C663" i="15"/>
  <c r="D663" i="15"/>
  <c r="E663" i="15"/>
  <c r="G663" i="15"/>
  <c r="H663" i="15"/>
  <c r="I663" i="15"/>
  <c r="J663" i="15"/>
  <c r="K663" i="15"/>
  <c r="L663" i="15"/>
  <c r="B644" i="15"/>
  <c r="C644" i="15"/>
  <c r="D644" i="15"/>
  <c r="E644" i="15"/>
  <c r="G644" i="15"/>
  <c r="H644" i="15"/>
  <c r="I644" i="15"/>
  <c r="J644" i="15"/>
  <c r="K644" i="15"/>
  <c r="B623" i="15"/>
  <c r="C623" i="15"/>
  <c r="D623" i="15"/>
  <c r="E623" i="15"/>
  <c r="G623" i="15"/>
  <c r="H623" i="15"/>
  <c r="I623" i="15"/>
  <c r="J623" i="15"/>
  <c r="K623" i="15"/>
  <c r="L623" i="15"/>
  <c r="B603" i="15"/>
  <c r="C603" i="15"/>
  <c r="D603" i="15"/>
  <c r="E603" i="15"/>
  <c r="G603" i="15"/>
  <c r="H603" i="15"/>
  <c r="I603" i="15"/>
  <c r="J603" i="15"/>
  <c r="K603" i="15"/>
  <c r="L603" i="15"/>
  <c r="B583" i="15"/>
  <c r="C583" i="15"/>
  <c r="D583" i="15"/>
  <c r="E583" i="15"/>
  <c r="G583" i="15"/>
  <c r="H583" i="15"/>
  <c r="I583" i="15"/>
  <c r="J583" i="15"/>
  <c r="K583" i="15"/>
  <c r="L583" i="15"/>
  <c r="B560" i="15"/>
  <c r="C560" i="15"/>
  <c r="D560" i="15"/>
  <c r="E560" i="15"/>
  <c r="G560" i="15"/>
  <c r="H560" i="15"/>
  <c r="J560" i="15"/>
  <c r="K560" i="15"/>
  <c r="L560" i="15"/>
  <c r="B534" i="15"/>
  <c r="C534" i="15"/>
  <c r="D534" i="15"/>
  <c r="E534" i="15"/>
  <c r="G534" i="15"/>
  <c r="H534" i="15"/>
  <c r="I534" i="15"/>
  <c r="J534" i="15"/>
  <c r="K534" i="15"/>
  <c r="L534" i="15"/>
  <c r="B488" i="15"/>
  <c r="C488" i="15"/>
  <c r="D488" i="15"/>
  <c r="E488" i="15"/>
  <c r="G488" i="15"/>
  <c r="H488" i="15"/>
  <c r="I488" i="15"/>
  <c r="J488" i="15"/>
  <c r="K488" i="15"/>
  <c r="L488" i="15"/>
  <c r="B445" i="15"/>
  <c r="C445" i="15"/>
  <c r="D445" i="15"/>
  <c r="E445" i="15"/>
  <c r="G445" i="15"/>
  <c r="H445" i="15"/>
  <c r="I445" i="15"/>
  <c r="J445" i="15"/>
  <c r="K445" i="15"/>
  <c r="L445" i="15"/>
  <c r="B394" i="15"/>
  <c r="C394" i="15"/>
  <c r="D394" i="15"/>
  <c r="E394" i="15"/>
  <c r="G394" i="15"/>
  <c r="H394" i="15"/>
  <c r="I394" i="15"/>
  <c r="J394" i="15"/>
  <c r="K394" i="15"/>
  <c r="L394" i="15"/>
  <c r="B347" i="15"/>
  <c r="C347" i="15"/>
  <c r="D347" i="15"/>
  <c r="E347" i="15"/>
  <c r="G347" i="15"/>
  <c r="I347" i="15"/>
  <c r="J347" i="15"/>
  <c r="K347" i="15"/>
  <c r="B801" i="15"/>
  <c r="C801" i="15"/>
  <c r="D801" i="15"/>
  <c r="E801" i="15"/>
  <c r="G801" i="15"/>
  <c r="H801" i="15"/>
  <c r="I801" i="15"/>
  <c r="J801" i="15"/>
  <c r="L801" i="15"/>
  <c r="B797" i="15"/>
  <c r="C797" i="15"/>
  <c r="D797" i="15"/>
  <c r="E797" i="15"/>
  <c r="G797" i="15"/>
  <c r="H797" i="15"/>
  <c r="I797" i="15"/>
  <c r="J797" i="15"/>
  <c r="K797" i="15"/>
  <c r="L797" i="15"/>
  <c r="B783" i="15"/>
  <c r="C783" i="15"/>
  <c r="D783" i="15"/>
  <c r="E783" i="15"/>
  <c r="G783" i="15"/>
  <c r="H783" i="15"/>
  <c r="I783" i="15"/>
  <c r="J783" i="15"/>
  <c r="K783" i="15"/>
  <c r="L783" i="15"/>
  <c r="B774" i="15"/>
  <c r="C774" i="15"/>
  <c r="D774" i="15"/>
  <c r="E774" i="15"/>
  <c r="G774" i="15"/>
  <c r="H774" i="15"/>
  <c r="I774" i="15"/>
  <c r="J774" i="15"/>
  <c r="K774" i="15"/>
  <c r="L774" i="15"/>
  <c r="B755" i="15"/>
  <c r="C755" i="15"/>
  <c r="D755" i="15"/>
  <c r="E755" i="15"/>
  <c r="G755" i="15"/>
  <c r="H755" i="15"/>
  <c r="I755" i="15"/>
  <c r="J755" i="15"/>
  <c r="K755" i="15"/>
  <c r="B751" i="15"/>
  <c r="C751" i="15"/>
  <c r="D751" i="15"/>
  <c r="E751" i="15"/>
  <c r="G751" i="15"/>
  <c r="H751" i="15"/>
  <c r="I751" i="15"/>
  <c r="K751" i="15"/>
  <c r="B734" i="15"/>
  <c r="C734" i="15"/>
  <c r="D734" i="15"/>
  <c r="E734" i="15"/>
  <c r="G734" i="15"/>
  <c r="H734" i="15"/>
  <c r="I734" i="15"/>
  <c r="J734" i="15"/>
  <c r="K734" i="15"/>
  <c r="B723" i="15"/>
  <c r="C723" i="15"/>
  <c r="D723" i="15"/>
  <c r="E723" i="15"/>
  <c r="G723" i="15"/>
  <c r="H723" i="15"/>
  <c r="I723" i="15"/>
  <c r="J723" i="15"/>
  <c r="K723" i="15"/>
  <c r="L723" i="15"/>
  <c r="B708" i="15"/>
  <c r="C708" i="15"/>
  <c r="D708" i="15"/>
  <c r="E708" i="15"/>
  <c r="G708" i="15"/>
  <c r="H708" i="15"/>
  <c r="I708" i="15"/>
  <c r="J708" i="15"/>
  <c r="K708" i="15"/>
  <c r="L708" i="15"/>
  <c r="B687" i="15"/>
  <c r="C687" i="15"/>
  <c r="D687" i="15"/>
  <c r="E687" i="15"/>
  <c r="G687" i="15"/>
  <c r="H687" i="15"/>
  <c r="I687" i="15"/>
  <c r="J687" i="15"/>
  <c r="K687" i="15"/>
  <c r="L687" i="15"/>
  <c r="B665" i="15"/>
  <c r="C665" i="15"/>
  <c r="D665" i="15"/>
  <c r="E665" i="15"/>
  <c r="G665" i="15"/>
  <c r="H665" i="15"/>
  <c r="J665" i="15"/>
  <c r="K665" i="15"/>
  <c r="L665" i="15"/>
  <c r="B646" i="15"/>
  <c r="C646" i="15"/>
  <c r="D646" i="15"/>
  <c r="E646" i="15"/>
  <c r="G646" i="15"/>
  <c r="H646" i="15"/>
  <c r="I646" i="15"/>
  <c r="J646" i="15"/>
  <c r="K646" i="15"/>
  <c r="L646" i="15"/>
  <c r="B625" i="15"/>
  <c r="C625" i="15"/>
  <c r="D625" i="15"/>
  <c r="E625" i="15"/>
  <c r="G625" i="15"/>
  <c r="H625" i="15"/>
  <c r="I625" i="15"/>
  <c r="J625" i="15"/>
  <c r="K625" i="15"/>
  <c r="L625" i="15"/>
  <c r="B605" i="15"/>
  <c r="C605" i="15"/>
  <c r="D605" i="15"/>
  <c r="E605" i="15"/>
  <c r="G605" i="15"/>
  <c r="H605" i="15"/>
  <c r="I605" i="15"/>
  <c r="J605" i="15"/>
  <c r="K605" i="15"/>
  <c r="L605" i="15"/>
  <c r="B585" i="15"/>
  <c r="C585" i="15"/>
  <c r="D585" i="15"/>
  <c r="E585" i="15"/>
  <c r="G585" i="15"/>
  <c r="H585" i="15"/>
  <c r="I585" i="15"/>
  <c r="J585" i="15"/>
  <c r="K585" i="15"/>
  <c r="L585" i="15"/>
  <c r="B535" i="15"/>
  <c r="C535" i="15"/>
  <c r="D535" i="15"/>
  <c r="E535" i="15"/>
  <c r="G535" i="15"/>
  <c r="H535" i="15"/>
  <c r="I535" i="15"/>
  <c r="J535" i="15"/>
  <c r="K535" i="15"/>
  <c r="L535" i="15"/>
  <c r="B489" i="15"/>
  <c r="C489" i="15"/>
  <c r="D489" i="15"/>
  <c r="E489" i="15"/>
  <c r="G489" i="15"/>
  <c r="H489" i="15"/>
  <c r="I489" i="15"/>
  <c r="J489" i="15"/>
  <c r="K489" i="15"/>
  <c r="L489" i="15"/>
  <c r="B446" i="15"/>
  <c r="C446" i="15"/>
  <c r="D446" i="15"/>
  <c r="E446" i="15"/>
  <c r="G446" i="15"/>
  <c r="H446" i="15"/>
  <c r="I446" i="15"/>
  <c r="J446" i="15"/>
  <c r="K446" i="15"/>
  <c r="L446" i="15"/>
  <c r="B395" i="15"/>
  <c r="C395" i="15"/>
  <c r="D395" i="15"/>
  <c r="E395" i="15"/>
  <c r="G395" i="15"/>
  <c r="H395" i="15"/>
  <c r="J395" i="15"/>
  <c r="K395" i="15"/>
  <c r="L395" i="15"/>
  <c r="B857" i="15"/>
  <c r="C857" i="15"/>
  <c r="D857" i="15"/>
  <c r="E857" i="15"/>
  <c r="G857" i="15"/>
  <c r="H857" i="15"/>
  <c r="I857" i="15"/>
  <c r="J857" i="15"/>
  <c r="K857" i="15"/>
  <c r="L857" i="15"/>
  <c r="B852" i="15"/>
  <c r="C852" i="15"/>
  <c r="D852" i="15"/>
  <c r="E852" i="15"/>
  <c r="G852" i="15"/>
  <c r="H852" i="15"/>
  <c r="I852" i="15"/>
  <c r="J852" i="15"/>
  <c r="K852" i="15"/>
  <c r="L852" i="15"/>
  <c r="B838" i="15"/>
  <c r="C838" i="15"/>
  <c r="D838" i="15"/>
  <c r="E838" i="15"/>
  <c r="G838" i="15"/>
  <c r="H838" i="15"/>
  <c r="I838" i="15"/>
  <c r="J838" i="15"/>
  <c r="K838" i="15"/>
  <c r="L838" i="15"/>
  <c r="B831" i="15"/>
  <c r="C831" i="15"/>
  <c r="D831" i="15"/>
  <c r="E831" i="15"/>
  <c r="G831" i="15"/>
  <c r="H831" i="15"/>
  <c r="I831" i="15"/>
  <c r="J831" i="15"/>
  <c r="K831" i="15"/>
  <c r="L831" i="15"/>
  <c r="B817" i="15"/>
  <c r="C817" i="15"/>
  <c r="D817" i="15"/>
  <c r="E817" i="15"/>
  <c r="G817" i="15"/>
  <c r="H817" i="15"/>
  <c r="I817" i="15"/>
  <c r="J817" i="15"/>
  <c r="K817" i="15"/>
  <c r="L817" i="15"/>
  <c r="B815" i="15"/>
  <c r="C815" i="15"/>
  <c r="D815" i="15"/>
  <c r="E815" i="15"/>
  <c r="G815" i="15"/>
  <c r="H815" i="15"/>
  <c r="I815" i="15"/>
  <c r="J815" i="15"/>
  <c r="K815" i="15"/>
  <c r="L815" i="15"/>
  <c r="B803" i="15"/>
  <c r="C803" i="15"/>
  <c r="D803" i="15"/>
  <c r="E803" i="15"/>
  <c r="G803" i="15"/>
  <c r="H803" i="15"/>
  <c r="I803" i="15"/>
  <c r="J803" i="15"/>
  <c r="K803" i="15"/>
  <c r="L803" i="15"/>
  <c r="B794" i="15"/>
  <c r="C794" i="15"/>
  <c r="D794" i="15"/>
  <c r="E794" i="15"/>
  <c r="G794" i="15"/>
  <c r="H794" i="15"/>
  <c r="J794" i="15"/>
  <c r="K794" i="15"/>
  <c r="L794" i="15"/>
  <c r="B785" i="15"/>
  <c r="C785" i="15"/>
  <c r="D785" i="15"/>
  <c r="E785" i="15"/>
  <c r="G785" i="15"/>
  <c r="H785" i="15"/>
  <c r="I785" i="15"/>
  <c r="J785" i="15"/>
  <c r="K785" i="15"/>
  <c r="L785" i="15"/>
  <c r="B757" i="15"/>
  <c r="C757" i="15"/>
  <c r="D757" i="15"/>
  <c r="E757" i="15"/>
  <c r="G757" i="15"/>
  <c r="H757" i="15"/>
  <c r="I757" i="15"/>
  <c r="J757" i="15"/>
  <c r="K757" i="15"/>
  <c r="L757" i="15"/>
  <c r="B736" i="15"/>
  <c r="C736" i="15"/>
  <c r="D736" i="15"/>
  <c r="E736" i="15"/>
  <c r="G736" i="15"/>
  <c r="H736" i="15"/>
  <c r="I736" i="15"/>
  <c r="J736" i="15"/>
  <c r="K736" i="15"/>
  <c r="L736" i="15"/>
  <c r="B712" i="15"/>
  <c r="C712" i="15"/>
  <c r="D712" i="15"/>
  <c r="E712" i="15"/>
  <c r="G712" i="15"/>
  <c r="H712" i="15"/>
  <c r="I712" i="15"/>
  <c r="J712" i="15"/>
  <c r="K712" i="15"/>
  <c r="L712" i="15"/>
  <c r="B689" i="15"/>
  <c r="C689" i="15"/>
  <c r="D689" i="15"/>
  <c r="E689" i="15"/>
  <c r="G689" i="15"/>
  <c r="H689" i="15"/>
  <c r="I689" i="15"/>
  <c r="J689" i="15"/>
  <c r="K689" i="15"/>
  <c r="L689" i="15"/>
  <c r="B667" i="15"/>
  <c r="C667" i="15"/>
  <c r="D667" i="15"/>
  <c r="E667" i="15"/>
  <c r="G667" i="15"/>
  <c r="H667" i="15"/>
  <c r="I667" i="15"/>
  <c r="J667" i="15"/>
  <c r="K667" i="15"/>
  <c r="L667" i="15"/>
  <c r="B648" i="15"/>
  <c r="C648" i="15"/>
  <c r="D648" i="15"/>
  <c r="E648" i="15"/>
  <c r="G648" i="15"/>
  <c r="H648" i="15"/>
  <c r="I648" i="15"/>
  <c r="J648" i="15"/>
  <c r="K648" i="15"/>
  <c r="L648" i="15"/>
  <c r="B607" i="15"/>
  <c r="C607" i="15"/>
  <c r="D607" i="15"/>
  <c r="E607" i="15"/>
  <c r="G607" i="15"/>
  <c r="H607" i="15"/>
  <c r="J607" i="15"/>
  <c r="K607" i="15"/>
  <c r="L607" i="15"/>
  <c r="B562" i="15"/>
  <c r="C562" i="15"/>
  <c r="D562" i="15"/>
  <c r="E562" i="15"/>
  <c r="G562" i="15"/>
  <c r="H562" i="15"/>
  <c r="I562" i="15"/>
  <c r="J562" i="15"/>
  <c r="K562" i="15"/>
  <c r="L562" i="15"/>
  <c r="B513" i="15"/>
  <c r="C513" i="15"/>
  <c r="D513" i="15"/>
  <c r="E513" i="15"/>
  <c r="G513" i="15"/>
  <c r="H513" i="15"/>
  <c r="I513" i="15"/>
  <c r="J513" i="15"/>
  <c r="K513" i="15"/>
  <c r="L513" i="15"/>
  <c r="B468" i="15"/>
  <c r="C468" i="15"/>
  <c r="D468" i="15"/>
  <c r="E468" i="15"/>
  <c r="G468" i="15"/>
  <c r="H468" i="15"/>
  <c r="I468" i="15"/>
  <c r="J468" i="15"/>
  <c r="K468" i="15"/>
  <c r="L468" i="15"/>
  <c r="B912" i="15"/>
  <c r="C912" i="15"/>
  <c r="D912" i="15"/>
  <c r="E912" i="15"/>
  <c r="G912" i="15"/>
  <c r="H912" i="15"/>
  <c r="I912" i="15"/>
  <c r="J912" i="15"/>
  <c r="K912" i="15"/>
  <c r="L912" i="15"/>
  <c r="B905" i="15"/>
  <c r="C905" i="15"/>
  <c r="D905" i="15"/>
  <c r="E905" i="15"/>
  <c r="G905" i="15"/>
  <c r="H905" i="15"/>
  <c r="I905" i="15"/>
  <c r="J905" i="15"/>
  <c r="K905" i="15"/>
  <c r="L905" i="15"/>
  <c r="B894" i="15"/>
  <c r="C894" i="15"/>
  <c r="D894" i="15"/>
  <c r="E894" i="15"/>
  <c r="G894" i="15"/>
  <c r="H894" i="15"/>
  <c r="I894" i="15"/>
  <c r="J894" i="15"/>
  <c r="K894" i="15"/>
  <c r="L894" i="15"/>
  <c r="B886" i="15"/>
  <c r="C886" i="15"/>
  <c r="D886" i="15"/>
  <c r="E886" i="15"/>
  <c r="G886" i="15"/>
  <c r="H886" i="15"/>
  <c r="I886" i="15"/>
  <c r="J886" i="15"/>
  <c r="K886" i="15"/>
  <c r="L886" i="15"/>
  <c r="B875" i="15"/>
  <c r="C875" i="15"/>
  <c r="D875" i="15"/>
  <c r="E875" i="15"/>
  <c r="G875" i="15"/>
  <c r="H875" i="15"/>
  <c r="J875" i="15"/>
  <c r="K875" i="15"/>
  <c r="L875" i="15"/>
  <c r="B872" i="15"/>
  <c r="C872" i="15"/>
  <c r="D872" i="15"/>
  <c r="E872" i="15"/>
  <c r="G872" i="15"/>
  <c r="H872" i="15"/>
  <c r="I872" i="15"/>
  <c r="J872" i="15"/>
  <c r="K872" i="15"/>
  <c r="L872" i="15"/>
  <c r="B859" i="15"/>
  <c r="C859" i="15"/>
  <c r="D859" i="15"/>
  <c r="E859" i="15"/>
  <c r="G859" i="15"/>
  <c r="H859" i="15"/>
  <c r="I859" i="15"/>
  <c r="J859" i="15"/>
  <c r="K859" i="15"/>
  <c r="L859" i="15"/>
  <c r="B848" i="15"/>
  <c r="C848" i="15"/>
  <c r="D848" i="15"/>
  <c r="E848" i="15"/>
  <c r="G848" i="15"/>
  <c r="H848" i="15"/>
  <c r="I848" i="15"/>
  <c r="J848" i="15"/>
  <c r="K848" i="15"/>
  <c r="L848" i="15"/>
  <c r="B840" i="15"/>
  <c r="C840" i="15"/>
  <c r="D840" i="15"/>
  <c r="E840" i="15"/>
  <c r="G840" i="15"/>
  <c r="H840" i="15"/>
  <c r="I840" i="15"/>
  <c r="J840" i="15"/>
  <c r="K840" i="15"/>
  <c r="L840" i="15"/>
  <c r="B819" i="15"/>
  <c r="C819" i="15"/>
  <c r="D819" i="15"/>
  <c r="E819" i="15"/>
  <c r="G819" i="15"/>
  <c r="H819" i="15"/>
  <c r="I819" i="15"/>
  <c r="J819" i="15"/>
  <c r="K819" i="15"/>
  <c r="L819" i="15"/>
  <c r="B805" i="15"/>
  <c r="C805" i="15"/>
  <c r="D805" i="15"/>
  <c r="E805" i="15"/>
  <c r="G805" i="15"/>
  <c r="H805" i="15"/>
  <c r="I805" i="15"/>
  <c r="J805" i="15"/>
  <c r="K805" i="15"/>
  <c r="L805" i="15"/>
  <c r="B787" i="15"/>
  <c r="C787" i="15"/>
  <c r="D787" i="15"/>
  <c r="E787" i="15"/>
  <c r="G787" i="15"/>
  <c r="H787" i="15"/>
  <c r="I787" i="15"/>
  <c r="J787" i="15"/>
  <c r="K787" i="15"/>
  <c r="L787" i="15"/>
  <c r="B759" i="15"/>
  <c r="C759" i="15"/>
  <c r="D759" i="15"/>
  <c r="E759" i="15"/>
  <c r="G759" i="15"/>
  <c r="H759" i="15"/>
  <c r="J759" i="15"/>
  <c r="K759" i="15"/>
  <c r="L759" i="15"/>
  <c r="B738" i="15"/>
  <c r="C738" i="15"/>
  <c r="D738" i="15"/>
  <c r="E738" i="15"/>
  <c r="G738" i="15"/>
  <c r="H738" i="15"/>
  <c r="I738" i="15"/>
  <c r="J738" i="15"/>
  <c r="K738" i="15"/>
  <c r="L738" i="15"/>
  <c r="B714" i="15"/>
  <c r="C714" i="15"/>
  <c r="D714" i="15"/>
  <c r="E714" i="15"/>
  <c r="G714" i="15"/>
  <c r="H714" i="15"/>
  <c r="I714" i="15"/>
  <c r="J714" i="15"/>
  <c r="K714" i="15"/>
  <c r="L714" i="15"/>
  <c r="B669" i="15"/>
  <c r="C669" i="15"/>
  <c r="D669" i="15"/>
  <c r="E669" i="15"/>
  <c r="G669" i="15"/>
  <c r="H669" i="15"/>
  <c r="I669" i="15"/>
  <c r="J669" i="15"/>
  <c r="K669" i="15"/>
  <c r="L669" i="15"/>
  <c r="B627" i="15"/>
  <c r="C627" i="15"/>
  <c r="D627" i="15"/>
  <c r="E627" i="15"/>
  <c r="G627" i="15"/>
  <c r="H627" i="15"/>
  <c r="I627" i="15"/>
  <c r="J627" i="15"/>
  <c r="K627" i="15"/>
  <c r="L627" i="15"/>
  <c r="B587" i="15"/>
  <c r="C587" i="15"/>
  <c r="D587" i="15"/>
  <c r="E587" i="15"/>
  <c r="G587" i="15"/>
  <c r="H587" i="15"/>
  <c r="I587" i="15"/>
  <c r="J587" i="15"/>
  <c r="K587" i="15"/>
  <c r="L587" i="15"/>
  <c r="B536" i="15"/>
  <c r="C536" i="15"/>
  <c r="D536" i="15"/>
  <c r="E536" i="15"/>
  <c r="G536" i="15"/>
  <c r="H536" i="15"/>
  <c r="I536" i="15"/>
  <c r="J536" i="15"/>
  <c r="K536" i="15"/>
  <c r="L536" i="15"/>
  <c r="B941" i="15"/>
  <c r="C941" i="15"/>
  <c r="D941" i="15"/>
  <c r="E941" i="15"/>
  <c r="G941" i="15"/>
  <c r="H941" i="15"/>
  <c r="I941" i="15"/>
  <c r="J941" i="15"/>
  <c r="K941" i="15"/>
  <c r="L941" i="15"/>
  <c r="B936" i="15"/>
  <c r="C936" i="15"/>
  <c r="D936" i="15"/>
  <c r="E936" i="15"/>
  <c r="G936" i="15"/>
  <c r="H936" i="15"/>
  <c r="J936" i="15"/>
  <c r="K936" i="15"/>
  <c r="L936" i="15"/>
  <c r="B927" i="15"/>
  <c r="C927" i="15"/>
  <c r="D927" i="15"/>
  <c r="E927" i="15"/>
  <c r="G927" i="15"/>
  <c r="H927" i="15"/>
  <c r="I927" i="15"/>
  <c r="J927" i="15"/>
  <c r="K927" i="15"/>
  <c r="L927" i="15"/>
  <c r="B924" i="15"/>
  <c r="C924" i="15"/>
  <c r="D924" i="15"/>
  <c r="E924" i="15"/>
  <c r="G924" i="15"/>
  <c r="H924" i="15"/>
  <c r="I924" i="15"/>
  <c r="J924" i="15"/>
  <c r="K924" i="15"/>
  <c r="L924" i="15"/>
  <c r="B914" i="15"/>
  <c r="C914" i="15"/>
  <c r="D914" i="15"/>
  <c r="E914" i="15"/>
  <c r="G914" i="15"/>
  <c r="H914" i="15"/>
  <c r="I914" i="15"/>
  <c r="J914" i="15"/>
  <c r="K914" i="15"/>
  <c r="L914" i="15"/>
  <c r="B907" i="15"/>
  <c r="C907" i="15"/>
  <c r="D907" i="15"/>
  <c r="E907" i="15"/>
  <c r="G907" i="15"/>
  <c r="H907" i="15"/>
  <c r="I907" i="15"/>
  <c r="J907" i="15"/>
  <c r="K907" i="15"/>
  <c r="L907" i="15"/>
  <c r="B896" i="15"/>
  <c r="C896" i="15"/>
  <c r="D896" i="15"/>
  <c r="E896" i="15"/>
  <c r="G896" i="15"/>
  <c r="H896" i="15"/>
  <c r="I896" i="15"/>
  <c r="J896" i="15"/>
  <c r="K896" i="15"/>
  <c r="L896" i="15"/>
  <c r="B888" i="15"/>
  <c r="C888" i="15"/>
  <c r="D888" i="15"/>
  <c r="E888" i="15"/>
  <c r="G888" i="15"/>
  <c r="H888" i="15"/>
  <c r="I888" i="15"/>
  <c r="J888" i="15"/>
  <c r="K888" i="15"/>
  <c r="L888" i="15"/>
  <c r="B877" i="15"/>
  <c r="C877" i="15"/>
  <c r="D877" i="15"/>
  <c r="E877" i="15"/>
  <c r="G877" i="15"/>
  <c r="H877" i="15"/>
  <c r="I877" i="15"/>
  <c r="J877" i="15"/>
  <c r="K877" i="15"/>
  <c r="L877" i="15"/>
  <c r="B861" i="15"/>
  <c r="C861" i="15"/>
  <c r="D861" i="15"/>
  <c r="E861" i="15"/>
  <c r="G861" i="15"/>
  <c r="H861" i="15"/>
  <c r="J861" i="15"/>
  <c r="K861" i="15"/>
  <c r="L861" i="15"/>
  <c r="B842" i="15"/>
  <c r="C842" i="15"/>
  <c r="D842" i="15"/>
  <c r="E842" i="15"/>
  <c r="G842" i="15"/>
  <c r="H842" i="15"/>
  <c r="I842" i="15"/>
  <c r="J842" i="15"/>
  <c r="K842" i="15"/>
  <c r="L842" i="15"/>
  <c r="B821" i="15"/>
  <c r="C821" i="15"/>
  <c r="D821" i="15"/>
  <c r="E821" i="15"/>
  <c r="G821" i="15"/>
  <c r="H821" i="15"/>
  <c r="I821" i="15"/>
  <c r="J821" i="15"/>
  <c r="K821" i="15"/>
  <c r="L821" i="15"/>
  <c r="B807" i="15"/>
  <c r="C807" i="15"/>
  <c r="D807" i="15"/>
  <c r="E807" i="15"/>
  <c r="G807" i="15"/>
  <c r="H807" i="15"/>
  <c r="I807" i="15"/>
  <c r="J807" i="15"/>
  <c r="K807" i="15"/>
  <c r="L807" i="15"/>
  <c r="B789" i="15"/>
  <c r="C789" i="15"/>
  <c r="D789" i="15"/>
  <c r="E789" i="15"/>
  <c r="G789" i="15"/>
  <c r="H789" i="15"/>
  <c r="I789" i="15"/>
  <c r="J789" i="15"/>
  <c r="K789" i="15"/>
  <c r="L789" i="15"/>
  <c r="B761" i="15"/>
  <c r="C761" i="15"/>
  <c r="D761" i="15"/>
  <c r="E761" i="15"/>
  <c r="G761" i="15"/>
  <c r="H761" i="15"/>
  <c r="I761" i="15"/>
  <c r="J761" i="15"/>
  <c r="K761" i="15"/>
  <c r="L761" i="15"/>
  <c r="B716" i="15"/>
  <c r="C716" i="15"/>
  <c r="D716" i="15"/>
  <c r="E716" i="15"/>
  <c r="G716" i="15"/>
  <c r="H716" i="15"/>
  <c r="I716" i="15"/>
  <c r="J716" i="15"/>
  <c r="K716" i="15"/>
  <c r="L716" i="15"/>
  <c r="B670" i="15"/>
  <c r="C670" i="15"/>
  <c r="D670" i="15"/>
  <c r="E670" i="15"/>
  <c r="G670" i="15"/>
  <c r="H670" i="15"/>
  <c r="I670" i="15"/>
  <c r="J670" i="15"/>
  <c r="K670" i="15"/>
  <c r="L670" i="15"/>
  <c r="B628" i="15"/>
  <c r="C628" i="15"/>
  <c r="D628" i="15"/>
  <c r="E628" i="15"/>
  <c r="G628" i="15"/>
  <c r="H628" i="15"/>
  <c r="J628" i="15"/>
  <c r="K628" i="15"/>
  <c r="L628" i="15"/>
  <c r="B588" i="15"/>
  <c r="C588" i="15"/>
  <c r="D588" i="15"/>
  <c r="E588" i="15"/>
  <c r="G588" i="15"/>
  <c r="H588" i="15"/>
  <c r="I588" i="15"/>
  <c r="J588" i="15"/>
  <c r="K588" i="15"/>
  <c r="L588" i="15"/>
  <c r="B1012" i="15"/>
  <c r="C1012" i="15"/>
  <c r="D1012" i="15"/>
  <c r="E1012" i="15"/>
  <c r="G1012" i="15"/>
  <c r="H1012" i="15"/>
  <c r="I1012" i="15"/>
  <c r="J1012" i="15"/>
  <c r="K1012" i="15"/>
  <c r="L1012" i="15"/>
  <c r="B1009" i="15"/>
  <c r="C1009" i="15"/>
  <c r="D1009" i="15"/>
  <c r="E1009" i="15"/>
  <c r="G1009" i="15"/>
  <c r="H1009" i="15"/>
  <c r="I1009" i="15"/>
  <c r="J1009" i="15"/>
  <c r="K1009" i="15"/>
  <c r="L1009" i="15"/>
  <c r="B997" i="15"/>
  <c r="C997" i="15"/>
  <c r="D997" i="15"/>
  <c r="E997" i="15"/>
  <c r="G997" i="15"/>
  <c r="H997" i="15"/>
  <c r="I997" i="15"/>
  <c r="J997" i="15"/>
  <c r="K997" i="15"/>
  <c r="L997" i="15"/>
  <c r="B994" i="15"/>
  <c r="C994" i="15"/>
  <c r="D994" i="15"/>
  <c r="E994" i="15"/>
  <c r="G994" i="15"/>
  <c r="H994" i="15"/>
  <c r="I994" i="15"/>
  <c r="J994" i="15"/>
  <c r="K994" i="15"/>
  <c r="L994" i="15"/>
  <c r="B983" i="15"/>
  <c r="C983" i="15"/>
  <c r="D983" i="15"/>
  <c r="E983" i="15"/>
  <c r="G983" i="15"/>
  <c r="H983" i="15"/>
  <c r="I983" i="15"/>
  <c r="J983" i="15"/>
  <c r="K983" i="15"/>
  <c r="L983" i="15"/>
  <c r="B979" i="15"/>
  <c r="C979" i="15"/>
  <c r="D979" i="15"/>
  <c r="E979" i="15"/>
  <c r="G979" i="15"/>
  <c r="H979" i="15"/>
  <c r="I979" i="15"/>
  <c r="J979" i="15"/>
  <c r="K979" i="15"/>
  <c r="L979" i="15"/>
  <c r="B967" i="15"/>
  <c r="C967" i="15"/>
  <c r="D967" i="15"/>
  <c r="E967" i="15"/>
  <c r="G967" i="15"/>
  <c r="H967" i="15"/>
  <c r="J967" i="15"/>
  <c r="K967" i="15"/>
  <c r="L967" i="15"/>
  <c r="B963" i="15"/>
  <c r="C963" i="15"/>
  <c r="D963" i="15"/>
  <c r="E963" i="15"/>
  <c r="G963" i="15"/>
  <c r="H963" i="15"/>
  <c r="I963" i="15"/>
  <c r="J963" i="15"/>
  <c r="K963" i="15"/>
  <c r="L963" i="15"/>
  <c r="B954" i="15"/>
  <c r="C954" i="15"/>
  <c r="D954" i="15"/>
  <c r="E954" i="15"/>
  <c r="G954" i="15"/>
  <c r="H954" i="15"/>
  <c r="I954" i="15"/>
  <c r="J954" i="15"/>
  <c r="K954" i="15"/>
  <c r="L954" i="15"/>
  <c r="B943" i="15"/>
  <c r="C943" i="15"/>
  <c r="D943" i="15"/>
  <c r="E943" i="15"/>
  <c r="G943" i="15"/>
  <c r="H943" i="15"/>
  <c r="I943" i="15"/>
  <c r="J943" i="15"/>
  <c r="K943" i="15"/>
  <c r="L943" i="15"/>
  <c r="B929" i="15"/>
  <c r="C929" i="15"/>
  <c r="D929" i="15"/>
  <c r="E929" i="15"/>
  <c r="G929" i="15"/>
  <c r="H929" i="15"/>
  <c r="I929" i="15"/>
  <c r="J929" i="15"/>
  <c r="K929" i="15"/>
  <c r="L929" i="15"/>
  <c r="B917" i="15"/>
  <c r="C917" i="15"/>
  <c r="D917" i="15"/>
  <c r="E917" i="15"/>
  <c r="G917" i="15"/>
  <c r="H917" i="15"/>
  <c r="I917" i="15"/>
  <c r="J917" i="15"/>
  <c r="K917" i="15"/>
  <c r="L917" i="15"/>
  <c r="B899" i="15"/>
  <c r="C899" i="15"/>
  <c r="D899" i="15"/>
  <c r="E899" i="15"/>
  <c r="G899" i="15"/>
  <c r="H899" i="15"/>
  <c r="I899" i="15"/>
  <c r="J899" i="15"/>
  <c r="K899" i="15"/>
  <c r="L899" i="15"/>
  <c r="B880" i="15"/>
  <c r="C880" i="15"/>
  <c r="D880" i="15"/>
  <c r="E880" i="15"/>
  <c r="G880" i="15"/>
  <c r="H880" i="15"/>
  <c r="I880" i="15"/>
  <c r="J880" i="15"/>
  <c r="K880" i="15"/>
  <c r="L880" i="15"/>
  <c r="B864" i="15"/>
  <c r="C864" i="15"/>
  <c r="D864" i="15"/>
  <c r="E864" i="15"/>
  <c r="G864" i="15"/>
  <c r="H864" i="15"/>
  <c r="J864" i="15"/>
  <c r="K864" i="15"/>
  <c r="L864" i="15"/>
  <c r="B824" i="15"/>
  <c r="C824" i="15"/>
  <c r="D824" i="15"/>
  <c r="E824" i="15"/>
  <c r="G824" i="15"/>
  <c r="H824" i="15"/>
  <c r="I824" i="15"/>
  <c r="J824" i="15"/>
  <c r="K824" i="15"/>
  <c r="L824" i="15"/>
  <c r="B791" i="15"/>
  <c r="C791" i="15"/>
  <c r="D791" i="15"/>
  <c r="E791" i="15"/>
  <c r="G791" i="15"/>
  <c r="H791" i="15"/>
  <c r="I791" i="15"/>
  <c r="J791" i="15"/>
  <c r="K791" i="15"/>
  <c r="L791" i="15"/>
  <c r="B740" i="15"/>
  <c r="C740" i="15"/>
  <c r="D740" i="15"/>
  <c r="E740" i="15"/>
  <c r="G740" i="15"/>
  <c r="H740" i="15"/>
  <c r="I740" i="15"/>
  <c r="J740" i="15"/>
  <c r="K740" i="15"/>
  <c r="L740" i="15"/>
  <c r="B692" i="15"/>
  <c r="C692" i="15"/>
  <c r="D692" i="15"/>
  <c r="E692" i="15"/>
  <c r="G692" i="15"/>
  <c r="H692" i="15"/>
  <c r="I692" i="15"/>
  <c r="J692" i="15"/>
  <c r="K692" i="15"/>
  <c r="L692" i="15"/>
  <c r="B609" i="15"/>
  <c r="C609" i="15"/>
  <c r="D609" i="15"/>
  <c r="E609" i="15"/>
  <c r="G609" i="15"/>
  <c r="H609" i="15"/>
  <c r="I609" i="15"/>
  <c r="J609" i="15"/>
  <c r="K609" i="15"/>
  <c r="L609" i="15"/>
  <c r="B1080" i="15"/>
  <c r="C1080" i="15"/>
  <c r="D1080" i="15"/>
  <c r="E1080" i="15"/>
  <c r="G1080" i="15"/>
  <c r="H1080" i="15"/>
  <c r="I1080" i="15"/>
  <c r="J1080" i="15"/>
  <c r="K1080" i="15"/>
  <c r="L1080" i="15"/>
  <c r="B1077" i="15"/>
  <c r="C1077" i="15"/>
  <c r="D1077" i="15"/>
  <c r="E1077" i="15"/>
  <c r="G1077" i="15"/>
  <c r="H1077" i="15"/>
  <c r="I1077" i="15"/>
  <c r="J1077" i="15"/>
  <c r="K1077" i="15"/>
  <c r="L1077" i="15"/>
  <c r="B1065" i="15"/>
  <c r="C1065" i="15"/>
  <c r="D1065" i="15"/>
  <c r="E1065" i="15"/>
  <c r="G1065" i="15"/>
  <c r="H1065" i="15"/>
  <c r="J1065" i="15"/>
  <c r="K1065" i="15"/>
  <c r="L1065" i="15"/>
  <c r="B1062" i="15"/>
  <c r="C1062" i="15"/>
  <c r="D1062" i="15"/>
  <c r="E1062" i="15"/>
  <c r="G1062" i="15"/>
  <c r="H1062" i="15"/>
  <c r="I1062" i="15"/>
  <c r="J1062" i="15"/>
  <c r="K1062" i="15"/>
  <c r="L1062" i="15"/>
  <c r="B1052" i="15"/>
  <c r="C1052" i="15"/>
  <c r="D1052" i="15"/>
  <c r="E1052" i="15"/>
  <c r="G1052" i="15"/>
  <c r="H1052" i="15"/>
  <c r="I1052" i="15"/>
  <c r="J1052" i="15"/>
  <c r="K1052" i="15"/>
  <c r="L1052" i="15"/>
  <c r="B1049" i="15"/>
  <c r="C1049" i="15"/>
  <c r="D1049" i="15"/>
  <c r="E1049" i="15"/>
  <c r="G1049" i="15"/>
  <c r="H1049" i="15"/>
  <c r="I1049" i="15"/>
  <c r="J1049" i="15"/>
  <c r="K1049" i="15"/>
  <c r="L1049" i="15"/>
  <c r="B1039" i="15"/>
  <c r="C1039" i="15"/>
  <c r="D1039" i="15"/>
  <c r="E1039" i="15"/>
  <c r="G1039" i="15"/>
  <c r="H1039" i="15"/>
  <c r="I1039" i="15"/>
  <c r="J1039" i="15"/>
  <c r="K1039" i="15"/>
  <c r="L1039" i="15"/>
  <c r="B1035" i="15"/>
  <c r="C1035" i="15"/>
  <c r="D1035" i="15"/>
  <c r="E1035" i="15"/>
  <c r="G1035" i="15"/>
  <c r="H1035" i="15"/>
  <c r="I1035" i="15"/>
  <c r="J1035" i="15"/>
  <c r="K1035" i="15"/>
  <c r="L1035" i="15"/>
  <c r="B1025" i="15"/>
  <c r="C1025" i="15"/>
  <c r="D1025" i="15"/>
  <c r="E1025" i="15"/>
  <c r="G1025" i="15"/>
  <c r="H1025" i="15"/>
  <c r="I1025" i="15"/>
  <c r="J1025" i="15"/>
  <c r="K1025" i="15"/>
  <c r="L1025" i="15"/>
  <c r="B1014" i="15"/>
  <c r="C1014" i="15"/>
  <c r="D1014" i="15"/>
  <c r="E1014" i="15"/>
  <c r="G1014" i="15"/>
  <c r="H1014" i="15"/>
  <c r="I1014" i="15"/>
  <c r="J1014" i="15"/>
  <c r="K1014" i="15"/>
  <c r="L1014" i="15"/>
  <c r="B999" i="15"/>
  <c r="C999" i="15"/>
  <c r="D999" i="15"/>
  <c r="E999" i="15"/>
  <c r="G999" i="15"/>
  <c r="H999" i="15"/>
  <c r="J999" i="15"/>
  <c r="K999" i="15"/>
  <c r="L999" i="15"/>
  <c r="B985" i="15"/>
  <c r="C985" i="15"/>
  <c r="D985" i="15"/>
  <c r="E985" i="15"/>
  <c r="G985" i="15"/>
  <c r="H985" i="15"/>
  <c r="I985" i="15"/>
  <c r="J985" i="15"/>
  <c r="K985" i="15"/>
  <c r="L985" i="15"/>
  <c r="B969" i="15"/>
  <c r="C969" i="15"/>
  <c r="D969" i="15"/>
  <c r="E969" i="15"/>
  <c r="G969" i="15"/>
  <c r="H969" i="15"/>
  <c r="I969" i="15"/>
  <c r="J969" i="15"/>
  <c r="K969" i="15"/>
  <c r="L969" i="15"/>
  <c r="B957" i="15"/>
  <c r="C957" i="15"/>
  <c r="D957" i="15"/>
  <c r="E957" i="15"/>
  <c r="G957" i="15"/>
  <c r="H957" i="15"/>
  <c r="I957" i="15"/>
  <c r="J957" i="15"/>
  <c r="K957" i="15"/>
  <c r="L957" i="15"/>
  <c r="B946" i="15"/>
  <c r="C946" i="15"/>
  <c r="D946" i="15"/>
  <c r="E946" i="15"/>
  <c r="G946" i="15"/>
  <c r="H946" i="15"/>
  <c r="I946" i="15"/>
  <c r="J946" i="15"/>
  <c r="K946" i="15"/>
  <c r="L946" i="15"/>
  <c r="B919" i="15"/>
  <c r="C919" i="15"/>
  <c r="D919" i="15"/>
  <c r="E919" i="15"/>
  <c r="G919" i="15"/>
  <c r="H919" i="15"/>
  <c r="I919" i="15"/>
  <c r="J919" i="15"/>
  <c r="K919" i="15"/>
  <c r="L919" i="15"/>
  <c r="B882" i="15"/>
  <c r="C882" i="15"/>
  <c r="D882" i="15"/>
  <c r="E882" i="15"/>
  <c r="G882" i="15"/>
  <c r="H882" i="15"/>
  <c r="I882" i="15"/>
  <c r="J882" i="15"/>
  <c r="K882" i="15"/>
  <c r="L882" i="15"/>
  <c r="B845" i="15"/>
  <c r="C845" i="15"/>
  <c r="D845" i="15"/>
  <c r="E845" i="15"/>
  <c r="G845" i="15"/>
  <c r="H845" i="15"/>
  <c r="I845" i="15"/>
  <c r="J845" i="15"/>
  <c r="K845" i="15"/>
  <c r="L845" i="15"/>
  <c r="B809" i="15"/>
  <c r="C809" i="15"/>
  <c r="D809" i="15"/>
  <c r="E809" i="15"/>
  <c r="G809" i="15"/>
  <c r="H809" i="15"/>
  <c r="J809" i="15"/>
  <c r="K809" i="15"/>
  <c r="L809" i="15"/>
  <c r="B717" i="15"/>
  <c r="C717" i="15"/>
  <c r="D717" i="15"/>
  <c r="E717" i="15"/>
  <c r="G717" i="15"/>
  <c r="H717" i="15"/>
  <c r="I717" i="15"/>
  <c r="J717" i="15"/>
  <c r="K717" i="15"/>
  <c r="L717" i="15"/>
  <c r="B1141" i="15"/>
  <c r="C1141" i="15"/>
  <c r="D1141" i="15"/>
  <c r="E1141" i="15"/>
  <c r="G1141" i="15"/>
  <c r="H1141" i="15"/>
  <c r="I1141" i="15"/>
  <c r="J1141" i="15"/>
  <c r="K1141" i="15"/>
  <c r="L1141" i="15"/>
  <c r="B1138" i="15"/>
  <c r="C1138" i="15"/>
  <c r="D1138" i="15"/>
  <c r="E1138" i="15"/>
  <c r="G1138" i="15"/>
  <c r="H1138" i="15"/>
  <c r="I1138" i="15"/>
  <c r="J1138" i="15"/>
  <c r="K1138" i="15"/>
  <c r="L1138" i="15"/>
  <c r="B1129" i="15"/>
  <c r="C1129" i="15"/>
  <c r="D1129" i="15"/>
  <c r="E1129" i="15"/>
  <c r="G1129" i="15"/>
  <c r="H1129" i="15"/>
  <c r="I1129" i="15"/>
  <c r="J1129" i="15"/>
  <c r="K1129" i="15"/>
  <c r="L1129" i="15"/>
  <c r="B1124" i="15"/>
  <c r="C1124" i="15"/>
  <c r="D1124" i="15"/>
  <c r="E1124" i="15"/>
  <c r="G1124" i="15"/>
  <c r="H1124" i="15"/>
  <c r="I1124" i="15"/>
  <c r="J1124" i="15"/>
  <c r="K1124" i="15"/>
  <c r="L1124" i="15"/>
  <c r="B1114" i="15"/>
  <c r="C1114" i="15"/>
  <c r="D1114" i="15"/>
  <c r="E1114" i="15"/>
  <c r="G1114" i="15"/>
  <c r="H1114" i="15"/>
  <c r="I1114" i="15"/>
  <c r="J1114" i="15"/>
  <c r="K1114" i="15"/>
  <c r="L1114" i="15"/>
  <c r="B1112" i="15"/>
  <c r="C1112" i="15"/>
  <c r="D1112" i="15"/>
  <c r="E1112" i="15"/>
  <c r="G1112" i="15"/>
  <c r="H1112" i="15"/>
  <c r="I1112" i="15"/>
  <c r="J1112" i="15"/>
  <c r="K1112" i="15"/>
  <c r="L1112" i="15"/>
  <c r="B1102" i="15"/>
  <c r="C1102" i="15"/>
  <c r="D1102" i="15"/>
  <c r="E1102" i="15"/>
  <c r="G1102" i="15"/>
  <c r="H1102" i="15"/>
  <c r="J1102" i="15"/>
  <c r="K1102" i="15"/>
  <c r="L1102" i="15"/>
  <c r="B1100" i="15"/>
  <c r="C1100" i="15"/>
  <c r="D1100" i="15"/>
  <c r="E1100" i="15"/>
  <c r="G1100" i="15"/>
  <c r="H1100" i="15"/>
  <c r="I1100" i="15"/>
  <c r="J1100" i="15"/>
  <c r="K1100" i="15"/>
  <c r="L1100" i="15"/>
  <c r="B1092" i="15"/>
  <c r="C1092" i="15"/>
  <c r="D1092" i="15"/>
  <c r="E1092" i="15"/>
  <c r="G1092" i="15"/>
  <c r="H1092" i="15"/>
  <c r="I1092" i="15"/>
  <c r="J1092" i="15"/>
  <c r="K1092" i="15"/>
  <c r="L1092" i="15"/>
  <c r="B1082" i="15"/>
  <c r="C1082" i="15"/>
  <c r="D1082" i="15"/>
  <c r="E1082" i="15"/>
  <c r="G1082" i="15"/>
  <c r="H1082" i="15"/>
  <c r="I1082" i="15"/>
  <c r="J1082" i="15"/>
  <c r="K1082" i="15"/>
  <c r="L1082" i="15"/>
  <c r="B1067" i="15"/>
  <c r="C1067" i="15"/>
  <c r="D1067" i="15"/>
  <c r="E1067" i="15"/>
  <c r="G1067" i="15"/>
  <c r="H1067" i="15"/>
  <c r="I1067" i="15"/>
  <c r="J1067" i="15"/>
  <c r="K1067" i="15"/>
  <c r="L1067" i="15"/>
  <c r="B1054" i="15"/>
  <c r="C1054" i="15"/>
  <c r="D1054" i="15"/>
  <c r="E1054" i="15"/>
  <c r="G1054" i="15"/>
  <c r="H1054" i="15"/>
  <c r="I1054" i="15"/>
  <c r="J1054" i="15"/>
  <c r="K1054" i="15"/>
  <c r="L1054" i="15"/>
  <c r="B1041" i="15"/>
  <c r="C1041" i="15"/>
  <c r="D1041" i="15"/>
  <c r="E1041" i="15"/>
  <c r="G1041" i="15"/>
  <c r="H1041" i="15"/>
  <c r="I1041" i="15"/>
  <c r="J1041" i="15"/>
  <c r="K1041" i="15"/>
  <c r="L1041" i="15"/>
  <c r="B1027" i="15"/>
  <c r="C1027" i="15"/>
  <c r="D1027" i="15"/>
  <c r="E1027" i="15"/>
  <c r="G1027" i="15"/>
  <c r="H1027" i="15"/>
  <c r="I1027" i="15"/>
  <c r="J1027" i="15"/>
  <c r="K1027" i="15"/>
  <c r="L1027" i="15"/>
  <c r="B1016" i="15"/>
  <c r="C1016" i="15"/>
  <c r="D1016" i="15"/>
  <c r="E1016" i="15"/>
  <c r="G1016" i="15"/>
  <c r="H1016" i="15"/>
  <c r="J1016" i="15"/>
  <c r="K1016" i="15"/>
  <c r="L1016" i="15"/>
  <c r="B987" i="15"/>
  <c r="C987" i="15"/>
  <c r="D987" i="15"/>
  <c r="E987" i="15"/>
  <c r="G987" i="15"/>
  <c r="H987" i="15"/>
  <c r="I987" i="15"/>
  <c r="J987" i="15"/>
  <c r="K987" i="15"/>
  <c r="L987" i="15"/>
  <c r="B959" i="15"/>
  <c r="C959" i="15"/>
  <c r="D959" i="15"/>
  <c r="E959" i="15"/>
  <c r="G959" i="15"/>
  <c r="H959" i="15"/>
  <c r="I959" i="15"/>
  <c r="J959" i="15"/>
  <c r="K959" i="15"/>
  <c r="L959" i="15"/>
  <c r="B932" i="15"/>
  <c r="C932" i="15"/>
  <c r="D932" i="15"/>
  <c r="E932" i="15"/>
  <c r="G932" i="15"/>
  <c r="H932" i="15"/>
  <c r="I932" i="15"/>
  <c r="J932" i="15"/>
  <c r="K932" i="15"/>
  <c r="L932" i="15"/>
  <c r="B901" i="15"/>
  <c r="C901" i="15"/>
  <c r="D901" i="15"/>
  <c r="E901" i="15"/>
  <c r="G901" i="15"/>
  <c r="H901" i="15"/>
  <c r="I901" i="15"/>
  <c r="J901" i="15"/>
  <c r="K901" i="15"/>
  <c r="L901" i="15"/>
  <c r="B827" i="15"/>
  <c r="C827" i="15"/>
  <c r="D827" i="15"/>
  <c r="E827" i="15"/>
  <c r="G827" i="15"/>
  <c r="H827" i="15"/>
  <c r="I827" i="15"/>
  <c r="J827" i="15"/>
  <c r="K827" i="15"/>
  <c r="L827" i="15"/>
  <c r="B742" i="15"/>
  <c r="C742" i="15"/>
  <c r="D742" i="15"/>
  <c r="E742" i="15"/>
  <c r="G742" i="15"/>
  <c r="H742" i="15"/>
  <c r="I742" i="15"/>
  <c r="J742" i="15"/>
  <c r="K742" i="15"/>
  <c r="L742" i="15"/>
  <c r="B1209" i="15"/>
  <c r="C1209" i="15"/>
  <c r="D1209" i="15"/>
  <c r="E1209" i="15"/>
  <c r="G1209" i="15"/>
  <c r="H1209" i="15"/>
  <c r="I1209" i="15"/>
  <c r="J1209" i="15"/>
  <c r="K1209" i="15"/>
  <c r="L1209" i="15"/>
  <c r="B1206" i="15"/>
  <c r="C1206" i="15"/>
  <c r="D1206" i="15"/>
  <c r="E1206" i="15"/>
  <c r="G1206" i="15"/>
  <c r="H1206" i="15"/>
  <c r="J1206" i="15"/>
  <c r="K1206" i="15"/>
  <c r="L1206" i="15"/>
  <c r="B1197" i="15"/>
  <c r="C1197" i="15"/>
  <c r="D1197" i="15"/>
  <c r="E1197" i="15"/>
  <c r="G1197" i="15"/>
  <c r="H1197" i="15"/>
  <c r="I1197" i="15"/>
  <c r="J1197" i="15"/>
  <c r="K1197" i="15"/>
  <c r="L1197" i="15"/>
  <c r="B1191" i="15"/>
  <c r="C1191" i="15"/>
  <c r="D1191" i="15"/>
  <c r="E1191" i="15"/>
  <c r="G1191" i="15"/>
  <c r="H1191" i="15"/>
  <c r="I1191" i="15"/>
  <c r="J1191" i="15"/>
  <c r="K1191" i="15"/>
  <c r="L1191" i="15"/>
  <c r="B1181" i="15"/>
  <c r="C1181" i="15"/>
  <c r="D1181" i="15"/>
  <c r="E1181" i="15"/>
  <c r="G1181" i="15"/>
  <c r="H1181" i="15"/>
  <c r="I1181" i="15"/>
  <c r="J1181" i="15"/>
  <c r="K1181" i="15"/>
  <c r="L1181" i="15"/>
  <c r="B1178" i="15"/>
  <c r="C1178" i="15"/>
  <c r="D1178" i="15"/>
  <c r="E1178" i="15"/>
  <c r="G1178" i="15"/>
  <c r="H1178" i="15"/>
  <c r="I1178" i="15"/>
  <c r="J1178" i="15"/>
  <c r="K1178" i="15"/>
  <c r="L1178" i="15"/>
  <c r="B1170" i="15"/>
  <c r="C1170" i="15"/>
  <c r="D1170" i="15"/>
  <c r="E1170" i="15"/>
  <c r="G1170" i="15"/>
  <c r="H1170" i="15"/>
  <c r="I1170" i="15"/>
  <c r="J1170" i="15"/>
  <c r="K1170" i="15"/>
  <c r="L1170" i="15"/>
  <c r="B1166" i="15"/>
  <c r="C1166" i="15"/>
  <c r="D1166" i="15"/>
  <c r="E1166" i="15"/>
  <c r="G1166" i="15"/>
  <c r="H1166" i="15"/>
  <c r="I1166" i="15"/>
  <c r="J1166" i="15"/>
  <c r="K1166" i="15"/>
  <c r="L1166" i="15"/>
  <c r="B1155" i="15"/>
  <c r="C1155" i="15"/>
  <c r="D1155" i="15"/>
  <c r="E1155" i="15"/>
  <c r="G1155" i="15"/>
  <c r="H1155" i="15"/>
  <c r="I1155" i="15"/>
  <c r="J1155" i="15"/>
  <c r="K1155" i="15"/>
  <c r="L1155" i="15"/>
  <c r="B1143" i="15"/>
  <c r="C1143" i="15"/>
  <c r="D1143" i="15"/>
  <c r="E1143" i="15"/>
  <c r="G1143" i="15"/>
  <c r="H1143" i="15"/>
  <c r="J1143" i="15"/>
  <c r="K1143" i="15"/>
  <c r="L1143" i="15"/>
  <c r="B1132" i="15"/>
  <c r="C1132" i="15"/>
  <c r="D1132" i="15"/>
  <c r="E1132" i="15"/>
  <c r="G1132" i="15"/>
  <c r="H1132" i="15"/>
  <c r="I1132" i="15"/>
  <c r="J1132" i="15"/>
  <c r="K1132" i="15"/>
  <c r="L1132" i="15"/>
  <c r="B1117" i="15"/>
  <c r="C1117" i="15"/>
  <c r="D1117" i="15"/>
  <c r="E1117" i="15"/>
  <c r="G1117" i="15"/>
  <c r="H1117" i="15"/>
  <c r="I1117" i="15"/>
  <c r="J1117" i="15"/>
  <c r="K1117" i="15"/>
  <c r="L1117" i="15"/>
  <c r="B1105" i="15"/>
  <c r="C1105" i="15"/>
  <c r="D1105" i="15"/>
  <c r="E1105" i="15"/>
  <c r="G1105" i="15"/>
  <c r="H1105" i="15"/>
  <c r="I1105" i="15"/>
  <c r="J1105" i="15"/>
  <c r="K1105" i="15"/>
  <c r="L1105" i="15"/>
  <c r="B1094" i="15"/>
  <c r="C1094" i="15"/>
  <c r="D1094" i="15"/>
  <c r="E1094" i="15"/>
  <c r="G1094" i="15"/>
  <c r="H1094" i="15"/>
  <c r="I1094" i="15"/>
  <c r="J1094" i="15"/>
  <c r="K1094" i="15"/>
  <c r="L1094" i="15"/>
  <c r="B1084" i="15"/>
  <c r="C1084" i="15"/>
  <c r="D1084" i="15"/>
  <c r="E1084" i="15"/>
  <c r="G1084" i="15"/>
  <c r="H1084" i="15"/>
  <c r="I1084" i="15"/>
  <c r="J1084" i="15"/>
  <c r="K1084" i="15"/>
  <c r="L1084" i="15"/>
  <c r="B1056" i="15"/>
  <c r="C1056" i="15"/>
  <c r="D1056" i="15"/>
  <c r="E1056" i="15"/>
  <c r="G1056" i="15"/>
  <c r="H1056" i="15"/>
  <c r="I1056" i="15"/>
  <c r="J1056" i="15"/>
  <c r="K1056" i="15"/>
  <c r="L1056" i="15"/>
  <c r="B1030" i="15"/>
  <c r="C1030" i="15"/>
  <c r="D1030" i="15"/>
  <c r="E1030" i="15"/>
  <c r="G1030" i="15"/>
  <c r="H1030" i="15"/>
  <c r="I1030" i="15"/>
  <c r="J1030" i="15"/>
  <c r="K1030" i="15"/>
  <c r="L1030" i="15"/>
  <c r="B1001" i="15"/>
  <c r="C1001" i="15"/>
  <c r="D1001" i="15"/>
  <c r="E1001" i="15"/>
  <c r="G1001" i="15"/>
  <c r="H1001" i="15"/>
  <c r="J1001" i="15"/>
  <c r="K1001" i="15"/>
  <c r="L1001" i="15"/>
  <c r="B972" i="15"/>
  <c r="C972" i="15"/>
  <c r="D972" i="15"/>
  <c r="E972" i="15"/>
  <c r="G972" i="15"/>
  <c r="H972" i="15"/>
  <c r="I972" i="15"/>
  <c r="J972" i="15"/>
  <c r="K972" i="15"/>
  <c r="L972" i="15"/>
  <c r="B973" i="15"/>
  <c r="C973" i="15"/>
  <c r="D973" i="15"/>
  <c r="E973" i="15"/>
  <c r="G973" i="15"/>
  <c r="H973" i="15"/>
  <c r="I973" i="15"/>
  <c r="J973" i="15"/>
  <c r="K973" i="15"/>
  <c r="L973" i="15"/>
  <c r="B921" i="15"/>
  <c r="C921" i="15"/>
  <c r="D921" i="15"/>
  <c r="E921" i="15"/>
  <c r="G921" i="15"/>
  <c r="H921" i="15"/>
  <c r="I921" i="15"/>
  <c r="J921" i="15"/>
  <c r="K921" i="15"/>
  <c r="L921" i="15"/>
  <c r="B846" i="15"/>
  <c r="C846" i="15"/>
  <c r="D846" i="15"/>
  <c r="E846" i="15"/>
  <c r="G846" i="15"/>
  <c r="H846" i="15"/>
  <c r="I846" i="15"/>
  <c r="J846" i="15"/>
  <c r="K846" i="15"/>
  <c r="L846" i="15"/>
  <c r="B1275" i="15"/>
  <c r="C1275" i="15"/>
  <c r="D1275" i="15"/>
  <c r="E1275" i="15"/>
  <c r="G1275" i="15"/>
  <c r="H1275" i="15"/>
  <c r="I1275" i="15"/>
  <c r="J1275" i="15"/>
  <c r="K1275" i="15"/>
  <c r="L1275" i="15"/>
  <c r="B1272" i="15"/>
  <c r="C1272" i="15"/>
  <c r="D1272" i="15"/>
  <c r="E1272" i="15"/>
  <c r="G1272" i="15"/>
  <c r="H1272" i="15"/>
  <c r="I1272" i="15"/>
  <c r="J1272" i="15"/>
  <c r="K1272" i="15"/>
  <c r="L1272" i="15"/>
  <c r="B1263" i="15"/>
  <c r="C1263" i="15"/>
  <c r="D1263" i="15"/>
  <c r="E1263" i="15"/>
  <c r="G1263" i="15"/>
  <c r="H1263" i="15"/>
  <c r="I1263" i="15"/>
  <c r="J1263" i="15"/>
  <c r="K1263" i="15"/>
  <c r="L1263" i="15"/>
  <c r="B1260" i="15"/>
  <c r="C1260" i="15"/>
  <c r="D1260" i="15"/>
  <c r="E1260" i="15"/>
  <c r="G1260" i="15"/>
  <c r="H1260" i="15"/>
  <c r="J1260" i="15"/>
  <c r="K1260" i="15"/>
  <c r="L1260" i="15"/>
  <c r="B1248" i="15"/>
  <c r="C1248" i="15"/>
  <c r="D1248" i="15"/>
  <c r="E1248" i="15"/>
  <c r="G1248" i="15"/>
  <c r="H1248" i="15"/>
  <c r="I1248" i="15"/>
  <c r="J1248" i="15"/>
  <c r="K1248" i="15"/>
  <c r="L1248" i="15"/>
  <c r="B1245" i="15"/>
  <c r="C1245" i="15"/>
  <c r="D1245" i="15"/>
  <c r="E1245" i="15"/>
  <c r="G1245" i="15"/>
  <c r="H1245" i="15"/>
  <c r="I1245" i="15"/>
  <c r="J1245" i="15"/>
  <c r="K1245" i="15"/>
  <c r="L1245" i="15"/>
  <c r="B1238" i="15"/>
  <c r="C1238" i="15"/>
  <c r="D1238" i="15"/>
  <c r="E1238" i="15"/>
  <c r="G1238" i="15"/>
  <c r="H1238" i="15"/>
  <c r="I1238" i="15"/>
  <c r="J1238" i="15"/>
  <c r="K1238" i="15"/>
  <c r="L1238" i="15"/>
  <c r="B1231" i="15"/>
  <c r="C1231" i="15"/>
  <c r="D1231" i="15"/>
  <c r="E1231" i="15"/>
  <c r="G1231" i="15"/>
  <c r="H1231" i="15"/>
  <c r="I1231" i="15"/>
  <c r="J1231" i="15"/>
  <c r="K1231" i="15"/>
  <c r="L1231" i="15"/>
  <c r="B1223" i="15"/>
  <c r="C1223" i="15"/>
  <c r="D1223" i="15"/>
  <c r="E1223" i="15"/>
  <c r="G1223" i="15"/>
  <c r="H1223" i="15"/>
  <c r="I1223" i="15"/>
  <c r="J1223" i="15"/>
  <c r="K1223" i="15"/>
  <c r="L1223" i="15"/>
  <c r="B1211" i="15"/>
  <c r="C1211" i="15"/>
  <c r="D1211" i="15"/>
  <c r="E1211" i="15"/>
  <c r="G1211" i="15"/>
  <c r="H1211" i="15"/>
  <c r="I1211" i="15"/>
  <c r="J1211" i="15"/>
  <c r="K1211" i="15"/>
  <c r="L1211" i="15"/>
  <c r="B1199" i="15"/>
  <c r="C1199" i="15"/>
  <c r="D1199" i="15"/>
  <c r="E1199" i="15"/>
  <c r="G1199" i="15"/>
  <c r="H1199" i="15"/>
  <c r="I1199" i="15"/>
  <c r="J1199" i="15"/>
  <c r="K1199" i="15"/>
  <c r="L1199" i="15"/>
  <c r="B1183" i="15"/>
  <c r="C1183" i="15"/>
  <c r="D1183" i="15"/>
  <c r="E1183" i="15"/>
  <c r="G1183" i="15"/>
  <c r="H1183" i="15"/>
  <c r="J1183" i="15"/>
  <c r="K1183" i="15"/>
  <c r="L1183" i="15"/>
  <c r="B1173" i="15"/>
  <c r="C1173" i="15"/>
  <c r="D1173" i="15"/>
  <c r="E1173" i="15"/>
  <c r="G1173" i="15"/>
  <c r="H1173" i="15"/>
  <c r="I1173" i="15"/>
  <c r="J1173" i="15"/>
  <c r="K1173" i="15"/>
  <c r="L1173" i="15"/>
  <c r="B1158" i="15"/>
  <c r="C1158" i="15"/>
  <c r="D1158" i="15"/>
  <c r="E1158" i="15"/>
  <c r="G1158" i="15"/>
  <c r="H1158" i="15"/>
  <c r="I1158" i="15"/>
  <c r="J1158" i="15"/>
  <c r="K1158" i="15"/>
  <c r="L1158" i="15"/>
  <c r="B1146" i="15"/>
  <c r="C1146" i="15"/>
  <c r="D1146" i="15"/>
  <c r="E1146" i="15"/>
  <c r="G1146" i="15"/>
  <c r="H1146" i="15"/>
  <c r="I1146" i="15"/>
  <c r="J1146" i="15"/>
  <c r="K1146" i="15"/>
  <c r="L1146" i="15"/>
  <c r="B1119" i="15"/>
  <c r="C1119" i="15"/>
  <c r="D1119" i="15"/>
  <c r="E1119" i="15"/>
  <c r="G1119" i="15"/>
  <c r="H1119" i="15"/>
  <c r="I1119" i="15"/>
  <c r="J1119" i="15"/>
  <c r="K1119" i="15"/>
  <c r="L1119" i="15"/>
  <c r="B1096" i="15"/>
  <c r="C1096" i="15"/>
  <c r="D1096" i="15"/>
  <c r="E1096" i="15"/>
  <c r="G1096" i="15"/>
  <c r="H1096" i="15"/>
  <c r="I1096" i="15"/>
  <c r="J1096" i="15"/>
  <c r="K1096" i="15"/>
  <c r="L1096" i="15"/>
  <c r="B1070" i="15"/>
  <c r="C1070" i="15"/>
  <c r="D1070" i="15"/>
  <c r="E1070" i="15"/>
  <c r="G1070" i="15"/>
  <c r="H1070" i="15"/>
  <c r="I1070" i="15"/>
  <c r="J1070" i="15"/>
  <c r="K1070" i="15"/>
  <c r="L1070" i="15"/>
  <c r="B1043" i="15"/>
  <c r="C1043" i="15"/>
  <c r="D1043" i="15"/>
  <c r="E1043" i="15"/>
  <c r="G1043" i="15"/>
  <c r="H1043" i="15"/>
  <c r="I1043" i="15"/>
  <c r="J1043" i="15"/>
  <c r="K1043" i="15"/>
  <c r="L1043" i="15"/>
  <c r="B990" i="15"/>
  <c r="C990" i="15"/>
  <c r="D990" i="15"/>
  <c r="E990" i="15"/>
  <c r="G990" i="15"/>
  <c r="H990" i="15"/>
  <c r="J990" i="15"/>
  <c r="K990" i="15"/>
  <c r="L990" i="15"/>
  <c r="B933" i="15"/>
  <c r="C933" i="15"/>
  <c r="D933" i="15"/>
  <c r="E933" i="15"/>
  <c r="G933" i="15"/>
  <c r="H933" i="15"/>
  <c r="I933" i="15"/>
  <c r="J933" i="15"/>
  <c r="K933" i="15"/>
  <c r="L933" i="15"/>
  <c r="B866" i="15"/>
  <c r="C866" i="15"/>
  <c r="D866" i="15"/>
  <c r="E866" i="15"/>
  <c r="G866" i="15"/>
  <c r="H866" i="15"/>
  <c r="I866" i="15"/>
  <c r="J866" i="15"/>
  <c r="K866" i="15"/>
  <c r="L866" i="15"/>
  <c r="B1335" i="15"/>
  <c r="C1335" i="15"/>
  <c r="D1335" i="15"/>
  <c r="E1335" i="15"/>
  <c r="G1335" i="15"/>
  <c r="H1335" i="15"/>
  <c r="I1335" i="15"/>
  <c r="J1335" i="15"/>
  <c r="K1335" i="15"/>
  <c r="L1335" i="15"/>
  <c r="B1331" i="15"/>
  <c r="C1331" i="15"/>
  <c r="D1331" i="15"/>
  <c r="E1331" i="15"/>
  <c r="G1331" i="15"/>
  <c r="H1331" i="15"/>
  <c r="I1331" i="15"/>
  <c r="J1331" i="15"/>
  <c r="K1331" i="15"/>
  <c r="L1331" i="15"/>
  <c r="B1323" i="15"/>
  <c r="C1323" i="15"/>
  <c r="D1323" i="15"/>
  <c r="E1323" i="15"/>
  <c r="G1323" i="15"/>
  <c r="H1323" i="15"/>
  <c r="I1323" i="15"/>
  <c r="J1323" i="15"/>
  <c r="K1323" i="15"/>
  <c r="L1323" i="15"/>
  <c r="B1318" i="15"/>
  <c r="C1318" i="15"/>
  <c r="D1318" i="15"/>
  <c r="E1318" i="15"/>
  <c r="G1318" i="15"/>
  <c r="H1318" i="15"/>
  <c r="I1318" i="15"/>
  <c r="J1318" i="15"/>
  <c r="K1318" i="15"/>
  <c r="L1318" i="15"/>
  <c r="B1306" i="15"/>
  <c r="C1306" i="15"/>
  <c r="D1306" i="15"/>
  <c r="E1306" i="15"/>
  <c r="G1306" i="15"/>
  <c r="H1306" i="15"/>
  <c r="I1306" i="15"/>
  <c r="J1306" i="15"/>
  <c r="K1306" i="15"/>
  <c r="L1306" i="15"/>
  <c r="B1303" i="15"/>
  <c r="C1303" i="15"/>
  <c r="D1303" i="15"/>
  <c r="E1303" i="15"/>
  <c r="G1303" i="15"/>
  <c r="H1303" i="15"/>
  <c r="J1303" i="15"/>
  <c r="K1303" i="15"/>
  <c r="L1303" i="15"/>
  <c r="B1297" i="15"/>
  <c r="C1297" i="15"/>
  <c r="D1297" i="15"/>
  <c r="E1297" i="15"/>
  <c r="G1297" i="15"/>
  <c r="H1297" i="15"/>
  <c r="I1297" i="15"/>
  <c r="J1297" i="15"/>
  <c r="K1297" i="15"/>
  <c r="L1297" i="15"/>
  <c r="B1293" i="15"/>
  <c r="C1293" i="15"/>
  <c r="D1293" i="15"/>
  <c r="E1293" i="15"/>
  <c r="G1293" i="15"/>
  <c r="H1293" i="15"/>
  <c r="I1293" i="15"/>
  <c r="J1293" i="15"/>
  <c r="K1293" i="15"/>
  <c r="L1293" i="15"/>
  <c r="B1285" i="15"/>
  <c r="C1285" i="15"/>
  <c r="D1285" i="15"/>
  <c r="E1285" i="15"/>
  <c r="G1285" i="15"/>
  <c r="H1285" i="15"/>
  <c r="I1285" i="15"/>
  <c r="J1285" i="15"/>
  <c r="K1285" i="15"/>
  <c r="L1285" i="15"/>
  <c r="B1277" i="15"/>
  <c r="C1277" i="15"/>
  <c r="D1277" i="15"/>
  <c r="E1277" i="15"/>
  <c r="G1277" i="15"/>
  <c r="H1277" i="15"/>
  <c r="I1277" i="15"/>
  <c r="J1277" i="15"/>
  <c r="K1277" i="15"/>
  <c r="L1277" i="15"/>
  <c r="B1265" i="15"/>
  <c r="C1265" i="15"/>
  <c r="D1265" i="15"/>
  <c r="E1265" i="15"/>
  <c r="G1265" i="15"/>
  <c r="H1265" i="15"/>
  <c r="I1265" i="15"/>
  <c r="J1265" i="15"/>
  <c r="K1265" i="15"/>
  <c r="L1265" i="15"/>
  <c r="B1250" i="15"/>
  <c r="C1250" i="15"/>
  <c r="D1250" i="15"/>
  <c r="E1250" i="15"/>
  <c r="G1250" i="15"/>
  <c r="H1250" i="15"/>
  <c r="I1250" i="15"/>
  <c r="J1250" i="15"/>
  <c r="K1250" i="15"/>
  <c r="L1250" i="15"/>
  <c r="B1240" i="15"/>
  <c r="C1240" i="15"/>
  <c r="D1240" i="15"/>
  <c r="E1240" i="15"/>
  <c r="G1240" i="15"/>
  <c r="H1240" i="15"/>
  <c r="I1240" i="15"/>
  <c r="J1240" i="15"/>
  <c r="K1240" i="15"/>
  <c r="L1240" i="15"/>
  <c r="B1225" i="15"/>
  <c r="C1225" i="15"/>
  <c r="D1225" i="15"/>
  <c r="E1225" i="15"/>
  <c r="G1225" i="15"/>
  <c r="H1225" i="15"/>
  <c r="J1225" i="15"/>
  <c r="K1225" i="15"/>
  <c r="L1225" i="15"/>
  <c r="B1213" i="15"/>
  <c r="C1213" i="15"/>
  <c r="D1213" i="15"/>
  <c r="E1213" i="15"/>
  <c r="G1213" i="15"/>
  <c r="H1213" i="15"/>
  <c r="I1213" i="15"/>
  <c r="J1213" i="15"/>
  <c r="K1213" i="15"/>
  <c r="L1213" i="15"/>
  <c r="B1185" i="15"/>
  <c r="C1185" i="15"/>
  <c r="D1185" i="15"/>
  <c r="E1185" i="15"/>
  <c r="G1185" i="15"/>
  <c r="H1185" i="15"/>
  <c r="I1185" i="15"/>
  <c r="J1185" i="15"/>
  <c r="K1185" i="15"/>
  <c r="L1185" i="15"/>
  <c r="B1160" i="15"/>
  <c r="C1160" i="15"/>
  <c r="D1160" i="15"/>
  <c r="E1160" i="15"/>
  <c r="G1160" i="15"/>
  <c r="H1160" i="15"/>
  <c r="I1160" i="15"/>
  <c r="J1160" i="15"/>
  <c r="K1160" i="15"/>
  <c r="L1160" i="15"/>
  <c r="B1134" i="15"/>
  <c r="C1134" i="15"/>
  <c r="D1134" i="15"/>
  <c r="E1134" i="15"/>
  <c r="G1134" i="15"/>
  <c r="H1134" i="15"/>
  <c r="I1134" i="15"/>
  <c r="J1134" i="15"/>
  <c r="K1134" i="15"/>
  <c r="L1134" i="15"/>
  <c r="B1107" i="15"/>
  <c r="C1107" i="15"/>
  <c r="D1107" i="15"/>
  <c r="E1107" i="15"/>
  <c r="G1107" i="15"/>
  <c r="H1107" i="15"/>
  <c r="I1107" i="15"/>
  <c r="J1107" i="15"/>
  <c r="K1107" i="15"/>
  <c r="L1107" i="15"/>
  <c r="B1058" i="15"/>
  <c r="C1058" i="15"/>
  <c r="D1058" i="15"/>
  <c r="E1058" i="15"/>
  <c r="G1058" i="15"/>
  <c r="H1058" i="15"/>
  <c r="I1058" i="15"/>
  <c r="J1058" i="15"/>
  <c r="K1058" i="15"/>
  <c r="L1058" i="15"/>
  <c r="B1002" i="15"/>
  <c r="C1002" i="15"/>
  <c r="D1002" i="15"/>
  <c r="E1002" i="15"/>
  <c r="G1002" i="15"/>
  <c r="H1002" i="15"/>
  <c r="I1002" i="15"/>
  <c r="J1002" i="15"/>
  <c r="K1002" i="15"/>
  <c r="L1002" i="15"/>
  <c r="B949" i="15"/>
  <c r="C949" i="15"/>
  <c r="D949" i="15"/>
  <c r="E949" i="15"/>
  <c r="G949" i="15"/>
  <c r="H949" i="15"/>
  <c r="J949" i="15"/>
  <c r="K949" i="15"/>
  <c r="L949" i="15"/>
  <c r="B1386" i="15"/>
  <c r="C1386" i="15"/>
  <c r="D1386" i="15"/>
  <c r="E1386" i="15"/>
  <c r="G1386" i="15"/>
  <c r="H1386" i="15"/>
  <c r="I1386" i="15"/>
  <c r="J1386" i="15"/>
  <c r="K1386" i="15"/>
  <c r="L1386" i="15"/>
  <c r="B1381" i="15"/>
  <c r="C1381" i="15"/>
  <c r="D1381" i="15"/>
  <c r="E1381" i="15"/>
  <c r="G1381" i="15"/>
  <c r="H1381" i="15"/>
  <c r="I1381" i="15"/>
  <c r="J1381" i="15"/>
  <c r="K1381" i="15"/>
  <c r="L1381" i="15"/>
  <c r="B1373" i="15"/>
  <c r="C1373" i="15"/>
  <c r="D1373" i="15"/>
  <c r="E1373" i="15"/>
  <c r="G1373" i="15"/>
  <c r="H1373" i="15"/>
  <c r="I1373" i="15"/>
  <c r="J1373" i="15"/>
  <c r="K1373" i="15"/>
  <c r="L1373" i="15"/>
  <c r="B1368" i="15"/>
  <c r="C1368" i="15"/>
  <c r="D1368" i="15"/>
  <c r="E1368" i="15"/>
  <c r="G1368" i="15"/>
  <c r="H1368" i="15"/>
  <c r="I1368" i="15"/>
  <c r="J1368" i="15"/>
  <c r="K1368" i="15"/>
  <c r="L1368" i="15"/>
  <c r="B1361" i="15"/>
  <c r="C1361" i="15"/>
  <c r="D1361" i="15"/>
  <c r="E1361" i="15"/>
  <c r="G1361" i="15"/>
  <c r="H1361" i="15"/>
  <c r="I1361" i="15"/>
  <c r="J1361" i="15"/>
  <c r="K1361" i="15"/>
  <c r="L1361" i="15"/>
  <c r="B1355" i="15"/>
  <c r="C1355" i="15"/>
  <c r="D1355" i="15"/>
  <c r="E1355" i="15"/>
  <c r="G1355" i="15"/>
  <c r="H1355" i="15"/>
  <c r="I1355" i="15"/>
  <c r="J1355" i="15"/>
  <c r="K1355" i="15"/>
  <c r="L1355" i="15"/>
  <c r="B1347" i="15"/>
  <c r="C1347" i="15"/>
  <c r="D1347" i="15"/>
  <c r="E1347" i="15"/>
  <c r="G1347" i="15"/>
  <c r="H1347" i="15"/>
  <c r="I1347" i="15"/>
  <c r="J1347" i="15"/>
  <c r="K1347" i="15"/>
  <c r="L1347" i="15"/>
  <c r="B1337" i="15"/>
  <c r="C1337" i="15"/>
  <c r="D1337" i="15"/>
  <c r="E1337" i="15"/>
  <c r="G1337" i="15"/>
  <c r="H1337" i="15"/>
  <c r="J1337" i="15"/>
  <c r="K1337" i="15"/>
  <c r="L1337" i="15"/>
  <c r="B1325" i="15"/>
  <c r="C1325" i="15"/>
  <c r="D1325" i="15"/>
  <c r="E1325" i="15"/>
  <c r="G1325" i="15"/>
  <c r="H1325" i="15"/>
  <c r="I1325" i="15"/>
  <c r="J1325" i="15"/>
  <c r="K1325" i="15"/>
  <c r="L1325" i="15"/>
  <c r="B1308" i="15"/>
  <c r="C1308" i="15"/>
  <c r="D1308" i="15"/>
  <c r="E1308" i="15"/>
  <c r="G1308" i="15"/>
  <c r="H1308" i="15"/>
  <c r="I1308" i="15"/>
  <c r="J1308" i="15"/>
  <c r="K1308" i="15"/>
  <c r="L1308" i="15"/>
  <c r="B1299" i="15"/>
  <c r="C1299" i="15"/>
  <c r="D1299" i="15"/>
  <c r="E1299" i="15"/>
  <c r="G1299" i="15"/>
  <c r="H1299" i="15"/>
  <c r="I1299" i="15"/>
  <c r="J1299" i="15"/>
  <c r="K1299" i="15"/>
  <c r="L1299" i="15"/>
  <c r="B1287" i="15"/>
  <c r="C1287" i="15"/>
  <c r="D1287" i="15"/>
  <c r="E1287" i="15"/>
  <c r="G1287" i="15"/>
  <c r="H1287" i="15"/>
  <c r="I1287" i="15"/>
  <c r="J1287" i="15"/>
  <c r="K1287" i="15"/>
  <c r="L1287" i="15"/>
  <c r="B1279" i="15"/>
  <c r="C1279" i="15"/>
  <c r="D1279" i="15"/>
  <c r="E1279" i="15"/>
  <c r="G1279" i="15"/>
  <c r="H1279" i="15"/>
  <c r="I1279" i="15"/>
  <c r="J1279" i="15"/>
  <c r="K1279" i="15"/>
  <c r="L1279" i="15"/>
  <c r="B1252" i="15"/>
  <c r="C1252" i="15"/>
  <c r="D1252" i="15"/>
  <c r="E1252" i="15"/>
  <c r="G1252" i="15"/>
  <c r="H1252" i="15"/>
  <c r="I1252" i="15"/>
  <c r="J1252" i="15"/>
  <c r="K1252" i="15"/>
  <c r="L1252" i="15"/>
  <c r="B1227" i="15"/>
  <c r="C1227" i="15"/>
  <c r="D1227" i="15"/>
  <c r="E1227" i="15"/>
  <c r="G1227" i="15"/>
  <c r="H1227" i="15"/>
  <c r="I1227" i="15"/>
  <c r="J1227" i="15"/>
  <c r="K1227" i="15"/>
  <c r="L1227" i="15"/>
  <c r="B1201" i="15"/>
  <c r="C1201" i="15"/>
  <c r="D1201" i="15"/>
  <c r="E1201" i="15"/>
  <c r="G1201" i="15"/>
  <c r="H1201" i="15"/>
  <c r="J1201" i="15"/>
  <c r="K1201" i="15"/>
  <c r="L1201" i="15"/>
  <c r="B1175" i="15"/>
  <c r="C1175" i="15"/>
  <c r="D1175" i="15"/>
  <c r="E1175" i="15"/>
  <c r="G1175" i="15"/>
  <c r="H1175" i="15"/>
  <c r="I1175" i="15"/>
  <c r="J1175" i="15"/>
  <c r="K1175" i="15"/>
  <c r="L1175" i="15"/>
  <c r="B1121" i="15"/>
  <c r="C1121" i="15"/>
  <c r="D1121" i="15"/>
  <c r="E1121" i="15"/>
  <c r="G1121" i="15"/>
  <c r="H1121" i="15"/>
  <c r="I1121" i="15"/>
  <c r="J1121" i="15"/>
  <c r="K1121" i="15"/>
  <c r="L1121" i="15"/>
  <c r="B1071" i="15"/>
  <c r="C1071" i="15"/>
  <c r="D1071" i="15"/>
  <c r="E1071" i="15"/>
  <c r="G1071" i="15"/>
  <c r="H1071" i="15"/>
  <c r="I1071" i="15"/>
  <c r="J1071" i="15"/>
  <c r="K1071" i="15"/>
  <c r="L1071" i="15"/>
  <c r="B1019" i="15"/>
  <c r="C1019" i="15"/>
  <c r="D1019" i="15"/>
  <c r="E1019" i="15"/>
  <c r="G1019" i="15"/>
  <c r="H1019" i="15"/>
  <c r="I1019" i="15"/>
  <c r="J1019" i="15"/>
  <c r="K1019" i="15"/>
  <c r="L1019" i="15"/>
  <c r="B1440" i="15"/>
  <c r="C1440" i="15"/>
  <c r="D1440" i="15"/>
  <c r="E1440" i="15"/>
  <c r="G1440" i="15"/>
  <c r="H1440" i="15"/>
  <c r="I1440" i="15"/>
  <c r="J1440" i="15"/>
  <c r="K1440" i="15"/>
  <c r="L1440" i="15"/>
  <c r="B1438" i="15"/>
  <c r="C1438" i="15"/>
  <c r="D1438" i="15"/>
  <c r="E1438" i="15"/>
  <c r="G1438" i="15"/>
  <c r="H1438" i="15"/>
  <c r="I1438" i="15"/>
  <c r="J1438" i="15"/>
  <c r="K1438" i="15"/>
  <c r="L1438" i="15"/>
  <c r="B1429" i="15"/>
  <c r="C1429" i="15"/>
  <c r="D1429" i="15"/>
  <c r="E1429" i="15"/>
  <c r="G1429" i="15"/>
  <c r="H1429" i="15"/>
  <c r="I1429" i="15"/>
  <c r="J1429" i="15"/>
  <c r="K1429" i="15"/>
  <c r="L1429" i="15"/>
  <c r="B1424" i="15"/>
  <c r="C1424" i="15"/>
  <c r="D1424" i="15"/>
  <c r="E1424" i="15"/>
  <c r="G1424" i="15"/>
  <c r="H1424" i="15"/>
  <c r="J1424" i="15"/>
  <c r="K1424" i="15"/>
  <c r="L1424" i="15"/>
  <c r="B1419" i="15"/>
  <c r="C1419" i="15"/>
  <c r="D1419" i="15"/>
  <c r="E1419" i="15"/>
  <c r="G1419" i="15"/>
  <c r="H1419" i="15"/>
  <c r="I1419" i="15"/>
  <c r="J1419" i="15"/>
  <c r="K1419" i="15"/>
  <c r="L1419" i="15"/>
  <c r="B1416" i="15"/>
  <c r="C1416" i="15"/>
  <c r="D1416" i="15"/>
  <c r="E1416" i="15"/>
  <c r="G1416" i="15"/>
  <c r="H1416" i="15"/>
  <c r="I1416" i="15"/>
  <c r="J1416" i="15"/>
  <c r="K1416" i="15"/>
  <c r="L1416" i="15"/>
  <c r="B1408" i="15"/>
  <c r="C1408" i="15"/>
  <c r="D1408" i="15"/>
  <c r="E1408" i="15"/>
  <c r="G1408" i="15"/>
  <c r="H1408" i="15"/>
  <c r="I1408" i="15"/>
  <c r="J1408" i="15"/>
  <c r="K1408" i="15"/>
  <c r="L1408" i="15"/>
  <c r="B1398" i="15"/>
  <c r="C1398" i="15"/>
  <c r="D1398" i="15"/>
  <c r="E1398" i="15"/>
  <c r="G1398" i="15"/>
  <c r="H1398" i="15"/>
  <c r="I1398" i="15"/>
  <c r="J1398" i="15"/>
  <c r="K1398" i="15"/>
  <c r="L1398" i="15"/>
  <c r="B1388" i="15"/>
  <c r="C1388" i="15"/>
  <c r="D1388" i="15"/>
  <c r="E1388" i="15"/>
  <c r="G1388" i="15"/>
  <c r="H1388" i="15"/>
  <c r="I1388" i="15"/>
  <c r="J1388" i="15"/>
  <c r="K1388" i="15"/>
  <c r="L1388" i="15"/>
  <c r="B1375" i="15"/>
  <c r="C1375" i="15"/>
  <c r="D1375" i="15"/>
  <c r="E1375" i="15"/>
  <c r="G1375" i="15"/>
  <c r="H1375" i="15"/>
  <c r="I1375" i="15"/>
  <c r="J1375" i="15"/>
  <c r="K1375" i="15"/>
  <c r="L1375" i="15"/>
  <c r="B1363" i="15"/>
  <c r="C1363" i="15"/>
  <c r="D1363" i="15"/>
  <c r="E1363" i="15"/>
  <c r="G1363" i="15"/>
  <c r="H1363" i="15"/>
  <c r="I1363" i="15"/>
  <c r="J1363" i="15"/>
  <c r="K1363" i="15"/>
  <c r="L1363" i="15"/>
  <c r="B1349" i="15"/>
  <c r="C1349" i="15"/>
  <c r="D1349" i="15"/>
  <c r="E1349" i="15"/>
  <c r="G1349" i="15"/>
  <c r="H1349" i="15"/>
  <c r="J1349" i="15"/>
  <c r="K1349" i="15"/>
  <c r="L1349" i="15"/>
  <c r="B1339" i="15"/>
  <c r="C1339" i="15"/>
  <c r="D1339" i="15"/>
  <c r="E1339" i="15"/>
  <c r="G1339" i="15"/>
  <c r="H1339" i="15"/>
  <c r="I1339" i="15"/>
  <c r="J1339" i="15"/>
  <c r="K1339" i="15"/>
  <c r="L1339" i="15"/>
  <c r="B1310" i="15"/>
  <c r="C1310" i="15"/>
  <c r="D1310" i="15"/>
  <c r="E1310" i="15"/>
  <c r="G1310" i="15"/>
  <c r="H1310" i="15"/>
  <c r="I1310" i="15"/>
  <c r="J1310" i="15"/>
  <c r="K1310" i="15"/>
  <c r="L1310" i="15"/>
  <c r="B1289" i="15"/>
  <c r="C1289" i="15"/>
  <c r="D1289" i="15"/>
  <c r="E1289" i="15"/>
  <c r="G1289" i="15"/>
  <c r="H1289" i="15"/>
  <c r="I1289" i="15"/>
  <c r="J1289" i="15"/>
  <c r="K1289" i="15"/>
  <c r="L1289" i="15"/>
  <c r="B1267" i="15"/>
  <c r="C1267" i="15"/>
  <c r="D1267" i="15"/>
  <c r="E1267" i="15"/>
  <c r="G1267" i="15"/>
  <c r="H1267" i="15"/>
  <c r="I1267" i="15"/>
  <c r="J1267" i="15"/>
  <c r="K1267" i="15"/>
  <c r="L1267" i="15"/>
  <c r="B1242" i="15"/>
  <c r="C1242" i="15"/>
  <c r="D1242" i="15"/>
  <c r="E1242" i="15"/>
  <c r="G1242" i="15"/>
  <c r="H1242" i="15"/>
  <c r="I1242" i="15"/>
  <c r="J1242" i="15"/>
  <c r="K1242" i="15"/>
  <c r="L1242" i="15"/>
  <c r="B1187" i="15"/>
  <c r="C1187" i="15"/>
  <c r="D1187" i="15"/>
  <c r="E1187" i="15"/>
  <c r="G1187" i="15"/>
  <c r="H1187" i="15"/>
  <c r="I1187" i="15"/>
  <c r="J1187" i="15"/>
  <c r="K1187" i="15"/>
  <c r="L1187" i="15"/>
  <c r="B1135" i="15"/>
  <c r="C1135" i="15"/>
  <c r="D1135" i="15"/>
  <c r="E1135" i="15"/>
  <c r="G1135" i="15"/>
  <c r="H1135" i="15"/>
  <c r="I1135" i="15"/>
  <c r="J1135" i="15"/>
  <c r="K1135" i="15"/>
  <c r="L1135" i="15"/>
  <c r="B1086" i="15"/>
  <c r="C1086" i="15"/>
  <c r="D1086" i="15"/>
  <c r="E1086" i="15"/>
  <c r="G1086" i="15"/>
  <c r="H1086" i="15"/>
  <c r="J1086" i="15"/>
  <c r="K1086" i="15"/>
  <c r="L1086" i="15"/>
  <c r="B1482" i="15"/>
  <c r="C1482" i="15"/>
  <c r="D1482" i="15"/>
  <c r="E1482" i="15"/>
  <c r="G1482" i="15"/>
  <c r="H1482" i="15"/>
  <c r="I1482" i="15"/>
  <c r="J1482" i="15"/>
  <c r="K1482" i="15"/>
  <c r="L1482" i="15"/>
  <c r="B1479" i="15"/>
  <c r="C1479" i="15"/>
  <c r="D1479" i="15"/>
  <c r="E1479" i="15"/>
  <c r="G1479" i="15"/>
  <c r="H1479" i="15"/>
  <c r="I1479" i="15"/>
  <c r="J1479" i="15"/>
  <c r="K1479" i="15"/>
  <c r="L1479" i="15"/>
  <c r="B1471" i="15"/>
  <c r="C1471" i="15"/>
  <c r="D1471" i="15"/>
  <c r="E1471" i="15"/>
  <c r="G1471" i="15"/>
  <c r="H1471" i="15"/>
  <c r="I1471" i="15"/>
  <c r="J1471" i="15"/>
  <c r="K1471" i="15"/>
  <c r="L1471" i="15"/>
  <c r="B1467" i="15"/>
  <c r="C1467" i="15"/>
  <c r="D1467" i="15"/>
  <c r="E1467" i="15"/>
  <c r="G1467" i="15"/>
  <c r="H1467" i="15"/>
  <c r="I1467" i="15"/>
  <c r="J1467" i="15"/>
  <c r="K1467" i="15"/>
  <c r="L1467" i="15"/>
  <c r="B1457" i="15"/>
  <c r="C1457" i="15"/>
  <c r="D1457" i="15"/>
  <c r="E1457" i="15"/>
  <c r="G1457" i="15"/>
  <c r="H1457" i="15"/>
  <c r="I1457" i="15"/>
  <c r="J1457" i="15"/>
  <c r="K1457" i="15"/>
  <c r="L1457" i="15"/>
  <c r="B1448" i="15"/>
  <c r="C1448" i="15"/>
  <c r="D1448" i="15"/>
  <c r="E1448" i="15"/>
  <c r="G1448" i="15"/>
  <c r="H1448" i="15"/>
  <c r="I1448" i="15"/>
  <c r="J1448" i="15"/>
  <c r="K1448" i="15"/>
  <c r="L1448" i="15"/>
  <c r="B1442" i="15"/>
  <c r="C1442" i="15"/>
  <c r="D1442" i="15"/>
  <c r="E1442" i="15"/>
  <c r="G1442" i="15"/>
  <c r="H1442" i="15"/>
  <c r="I1442" i="15"/>
  <c r="J1442" i="15"/>
  <c r="K1442" i="15"/>
  <c r="L1442" i="15"/>
  <c r="B1431" i="15"/>
  <c r="C1431" i="15"/>
  <c r="D1431" i="15"/>
  <c r="E1431" i="15"/>
  <c r="G1431" i="15"/>
  <c r="H1431" i="15"/>
  <c r="J1431" i="15"/>
  <c r="K1431" i="15"/>
  <c r="L1431" i="15"/>
  <c r="B1421" i="15"/>
  <c r="C1421" i="15"/>
  <c r="D1421" i="15"/>
  <c r="E1421" i="15"/>
  <c r="G1421" i="15"/>
  <c r="H1421" i="15"/>
  <c r="I1421" i="15"/>
  <c r="J1421" i="15"/>
  <c r="K1421" i="15"/>
  <c r="L1421" i="15"/>
  <c r="B1410" i="15"/>
  <c r="C1410" i="15"/>
  <c r="D1410" i="15"/>
  <c r="E1410" i="15"/>
  <c r="G1410" i="15"/>
  <c r="H1410" i="15"/>
  <c r="I1410" i="15"/>
  <c r="J1410" i="15"/>
  <c r="K1410" i="15"/>
  <c r="L1410" i="15"/>
  <c r="B1400" i="15"/>
  <c r="C1400" i="15"/>
  <c r="D1400" i="15"/>
  <c r="E1400" i="15"/>
  <c r="G1400" i="15"/>
  <c r="H1400" i="15"/>
  <c r="I1400" i="15"/>
  <c r="J1400" i="15"/>
  <c r="K1400" i="15"/>
  <c r="L1400" i="15"/>
  <c r="B1377" i="15"/>
  <c r="C1377" i="15"/>
  <c r="D1377" i="15"/>
  <c r="E1377" i="15"/>
  <c r="G1377" i="15"/>
  <c r="H1377" i="15"/>
  <c r="I1377" i="15"/>
  <c r="J1377" i="15"/>
  <c r="K1377" i="15"/>
  <c r="L1377" i="15"/>
  <c r="B1351" i="15"/>
  <c r="C1351" i="15"/>
  <c r="D1351" i="15"/>
  <c r="E1351" i="15"/>
  <c r="G1351" i="15"/>
  <c r="H1351" i="15"/>
  <c r="I1351" i="15"/>
  <c r="J1351" i="15"/>
  <c r="K1351" i="15"/>
  <c r="L1351" i="15"/>
  <c r="B1327" i="15"/>
  <c r="C1327" i="15"/>
  <c r="D1327" i="15"/>
  <c r="E1327" i="15"/>
  <c r="G1327" i="15"/>
  <c r="H1327" i="15"/>
  <c r="I1327" i="15"/>
  <c r="J1327" i="15"/>
  <c r="K1327" i="15"/>
  <c r="L1327" i="15"/>
  <c r="B1301" i="15"/>
  <c r="C1301" i="15"/>
  <c r="D1301" i="15"/>
  <c r="E1301" i="15"/>
  <c r="G1301" i="15"/>
  <c r="H1301" i="15"/>
  <c r="I1301" i="15"/>
  <c r="J1301" i="15"/>
  <c r="K1301" i="15"/>
  <c r="L1301" i="15"/>
  <c r="B1254" i="15"/>
  <c r="C1254" i="15"/>
  <c r="D1254" i="15"/>
  <c r="E1254" i="15"/>
  <c r="G1254" i="15"/>
  <c r="H1254" i="15"/>
  <c r="J1254" i="15"/>
  <c r="K1254" i="15"/>
  <c r="L1254" i="15"/>
  <c r="B1202" i="15"/>
  <c r="C1202" i="15"/>
  <c r="D1202" i="15"/>
  <c r="E1202" i="15"/>
  <c r="G1202" i="15"/>
  <c r="H1202" i="15"/>
  <c r="I1202" i="15"/>
  <c r="J1202" i="15"/>
  <c r="K1202" i="15"/>
  <c r="L1202" i="15"/>
  <c r="B1148" i="15"/>
  <c r="C1148" i="15"/>
  <c r="D1148" i="15"/>
  <c r="E1148" i="15"/>
  <c r="G1148" i="15"/>
  <c r="H1148" i="15"/>
  <c r="I1148" i="15"/>
  <c r="J1148" i="15"/>
  <c r="K1148" i="15"/>
  <c r="L1148" i="15"/>
  <c r="B1098" i="15"/>
  <c r="C1098" i="15"/>
  <c r="D1098" i="15"/>
  <c r="E1098" i="15"/>
  <c r="G1098" i="15"/>
  <c r="H1098" i="15"/>
  <c r="I1098" i="15"/>
  <c r="J1098" i="15"/>
  <c r="K1098" i="15"/>
  <c r="L1098" i="15"/>
  <c r="B1530" i="15"/>
  <c r="C1530" i="15"/>
  <c r="D1530" i="15"/>
  <c r="E1530" i="15"/>
  <c r="G1530" i="15"/>
  <c r="H1530" i="15"/>
  <c r="I1530" i="15"/>
  <c r="J1530" i="15"/>
  <c r="K1530" i="15"/>
  <c r="L1530" i="15"/>
  <c r="B1527" i="15"/>
  <c r="C1527" i="15"/>
  <c r="D1527" i="15"/>
  <c r="E1527" i="15"/>
  <c r="G1527" i="15"/>
  <c r="H1527" i="15"/>
  <c r="I1527" i="15"/>
  <c r="J1527" i="15"/>
  <c r="K1527" i="15"/>
  <c r="L1527" i="15"/>
  <c r="B1520" i="15"/>
  <c r="C1520" i="15"/>
  <c r="D1520" i="15"/>
  <c r="E1520" i="15"/>
  <c r="G1520" i="15"/>
  <c r="H1520" i="15"/>
  <c r="I1520" i="15"/>
  <c r="J1520" i="15"/>
  <c r="K1520" i="15"/>
  <c r="L1520" i="15"/>
  <c r="B1518" i="15"/>
  <c r="C1518" i="15"/>
  <c r="D1518" i="15"/>
  <c r="E1518" i="15"/>
  <c r="G1518" i="15"/>
  <c r="H1518" i="15"/>
  <c r="I1518" i="15"/>
  <c r="J1518" i="15"/>
  <c r="K1518" i="15"/>
  <c r="L1518" i="15"/>
  <c r="B1510" i="15"/>
  <c r="C1510" i="15"/>
  <c r="D1510" i="15"/>
  <c r="E1510" i="15"/>
  <c r="G1510" i="15"/>
  <c r="H1510" i="15"/>
  <c r="J1510" i="15"/>
  <c r="K1510" i="15"/>
  <c r="L1510" i="15"/>
  <c r="B1501" i="15"/>
  <c r="C1501" i="15"/>
  <c r="D1501" i="15"/>
  <c r="E1501" i="15"/>
  <c r="G1501" i="15"/>
  <c r="H1501" i="15"/>
  <c r="I1501" i="15"/>
  <c r="J1501" i="15"/>
  <c r="K1501" i="15"/>
  <c r="L1501" i="15"/>
  <c r="B1490" i="15"/>
  <c r="C1490" i="15"/>
  <c r="D1490" i="15"/>
  <c r="E1490" i="15"/>
  <c r="G1490" i="15"/>
  <c r="H1490" i="15"/>
  <c r="I1490" i="15"/>
  <c r="J1490" i="15"/>
  <c r="K1490" i="15"/>
  <c r="L1490" i="15"/>
  <c r="B1484" i="15"/>
  <c r="C1484" i="15"/>
  <c r="D1484" i="15"/>
  <c r="E1484" i="15"/>
  <c r="G1484" i="15"/>
  <c r="H1484" i="15"/>
  <c r="I1484" i="15"/>
  <c r="J1484" i="15"/>
  <c r="K1484" i="15"/>
  <c r="L1484" i="15"/>
  <c r="B1473" i="15"/>
  <c r="C1473" i="15"/>
  <c r="D1473" i="15"/>
  <c r="E1473" i="15"/>
  <c r="G1473" i="15"/>
  <c r="H1473" i="15"/>
  <c r="I1473" i="15"/>
  <c r="J1473" i="15"/>
  <c r="K1473" i="15"/>
  <c r="L1473" i="15"/>
  <c r="B1459" i="15"/>
  <c r="C1459" i="15"/>
  <c r="D1459" i="15"/>
  <c r="E1459" i="15"/>
  <c r="G1459" i="15"/>
  <c r="H1459" i="15"/>
  <c r="I1459" i="15"/>
  <c r="J1459" i="15"/>
  <c r="K1459" i="15"/>
  <c r="L1459" i="15"/>
  <c r="B1450" i="15"/>
  <c r="C1450" i="15"/>
  <c r="D1450" i="15"/>
  <c r="E1450" i="15"/>
  <c r="G1450" i="15"/>
  <c r="H1450" i="15"/>
  <c r="I1450" i="15"/>
  <c r="J1450" i="15"/>
  <c r="K1450" i="15"/>
  <c r="L1450" i="15"/>
  <c r="B1433" i="15"/>
  <c r="C1433" i="15"/>
  <c r="D1433" i="15"/>
  <c r="E1433" i="15"/>
  <c r="G1433" i="15"/>
  <c r="H1433" i="15"/>
  <c r="I1433" i="15"/>
  <c r="J1433" i="15"/>
  <c r="K1433" i="15"/>
  <c r="L1433" i="15"/>
  <c r="B1412" i="15"/>
  <c r="C1412" i="15"/>
  <c r="D1412" i="15"/>
  <c r="E1412" i="15"/>
  <c r="G1412" i="15"/>
  <c r="H1412" i="15"/>
  <c r="J1412" i="15"/>
  <c r="K1412" i="15"/>
  <c r="L1412" i="15"/>
  <c r="B1390" i="15"/>
  <c r="C1390" i="15"/>
  <c r="D1390" i="15"/>
  <c r="E1390" i="15"/>
  <c r="G1390" i="15"/>
  <c r="H1390" i="15"/>
  <c r="I1390" i="15"/>
  <c r="J1390" i="15"/>
  <c r="K1390" i="15"/>
  <c r="L1390" i="15"/>
  <c r="B1365" i="15"/>
  <c r="C1365" i="15"/>
  <c r="D1365" i="15"/>
  <c r="E1365" i="15"/>
  <c r="G1365" i="15"/>
  <c r="H1365" i="15"/>
  <c r="I1365" i="15"/>
  <c r="J1365" i="15"/>
  <c r="K1365" i="15"/>
  <c r="L1365" i="15"/>
  <c r="B1312" i="15"/>
  <c r="C1312" i="15"/>
  <c r="D1312" i="15"/>
  <c r="E1312" i="15"/>
  <c r="G1312" i="15"/>
  <c r="H1312" i="15"/>
  <c r="I1312" i="15"/>
  <c r="J1312" i="15"/>
  <c r="K1312" i="15"/>
  <c r="L1312" i="15"/>
  <c r="B1268" i="15"/>
  <c r="C1268" i="15"/>
  <c r="D1268" i="15"/>
  <c r="E1268" i="15"/>
  <c r="G1268" i="15"/>
  <c r="H1268" i="15"/>
  <c r="I1268" i="15"/>
  <c r="J1268" i="15"/>
  <c r="K1268" i="15"/>
  <c r="L1268" i="15"/>
  <c r="B1215" i="15"/>
  <c r="C1215" i="15"/>
  <c r="D1215" i="15"/>
  <c r="E1215" i="15"/>
  <c r="G1215" i="15"/>
  <c r="H1215" i="15"/>
  <c r="I1215" i="15"/>
  <c r="J1215" i="15"/>
  <c r="K1215" i="15"/>
  <c r="L1215" i="15"/>
  <c r="B1162" i="15"/>
  <c r="C1162" i="15"/>
  <c r="D1162" i="15"/>
  <c r="E1162" i="15"/>
  <c r="G1162" i="15"/>
  <c r="H1162" i="15"/>
  <c r="I1162" i="15"/>
  <c r="J1162" i="15"/>
  <c r="K1162" i="15"/>
  <c r="L1162" i="15"/>
  <c r="B1616" i="15"/>
  <c r="C1616" i="15"/>
  <c r="D1616" i="15"/>
  <c r="E1616" i="15"/>
  <c r="G1616" i="15"/>
  <c r="H1616" i="15"/>
  <c r="I1616" i="15"/>
  <c r="J1616" i="15"/>
  <c r="K1616" i="15"/>
  <c r="L1616" i="15"/>
  <c r="B1613" i="15"/>
  <c r="C1613" i="15"/>
  <c r="D1613" i="15"/>
  <c r="E1613" i="15"/>
  <c r="G1613" i="15"/>
  <c r="H1613" i="15"/>
  <c r="J1613" i="15"/>
  <c r="K1613" i="15"/>
  <c r="L1613" i="15"/>
  <c r="B1608" i="15"/>
  <c r="C1608" i="15"/>
  <c r="D1608" i="15"/>
  <c r="E1608" i="15"/>
  <c r="G1608" i="15"/>
  <c r="H1608" i="15"/>
  <c r="I1608" i="15"/>
  <c r="J1608" i="15"/>
  <c r="K1608" i="15"/>
  <c r="L1608" i="15"/>
  <c r="B1603" i="15"/>
  <c r="C1603" i="15"/>
  <c r="D1603" i="15"/>
  <c r="E1603" i="15"/>
  <c r="G1603" i="15"/>
  <c r="H1603" i="15"/>
  <c r="I1603" i="15"/>
  <c r="J1603" i="15"/>
  <c r="K1603" i="15"/>
  <c r="L1603" i="15"/>
  <c r="B1594" i="15"/>
  <c r="C1594" i="15"/>
  <c r="D1594" i="15"/>
  <c r="E1594" i="15"/>
  <c r="G1594" i="15"/>
  <c r="H1594" i="15"/>
  <c r="I1594" i="15"/>
  <c r="J1594" i="15"/>
  <c r="K1594" i="15"/>
  <c r="L1594" i="15"/>
  <c r="B1586" i="15"/>
  <c r="C1586" i="15"/>
  <c r="D1586" i="15"/>
  <c r="E1586" i="15"/>
  <c r="G1586" i="15"/>
  <c r="H1586" i="15"/>
  <c r="I1586" i="15"/>
  <c r="J1586" i="15"/>
  <c r="K1586" i="15"/>
  <c r="L1586" i="15"/>
  <c r="B1578" i="15"/>
  <c r="C1578" i="15"/>
  <c r="D1578" i="15"/>
  <c r="E1578" i="15"/>
  <c r="G1578" i="15"/>
  <c r="H1578" i="15"/>
  <c r="I1578" i="15"/>
  <c r="J1578" i="15"/>
  <c r="K1578" i="15"/>
  <c r="L1578" i="15"/>
  <c r="B1570" i="15"/>
  <c r="C1570" i="15"/>
  <c r="D1570" i="15"/>
  <c r="E1570" i="15"/>
  <c r="G1570" i="15"/>
  <c r="H1570" i="15"/>
  <c r="I1570" i="15"/>
  <c r="J1570" i="15"/>
  <c r="K1570" i="15"/>
  <c r="L1570" i="15"/>
  <c r="B1564" i="15"/>
  <c r="C1564" i="15"/>
  <c r="D1564" i="15"/>
  <c r="E1564" i="15"/>
  <c r="G1564" i="15"/>
  <c r="H1564" i="15"/>
  <c r="I1564" i="15"/>
  <c r="J1564" i="15"/>
  <c r="K1564" i="15"/>
  <c r="L1564" i="15"/>
  <c r="B1555" i="15"/>
  <c r="C1555" i="15"/>
  <c r="D1555" i="15"/>
  <c r="E1555" i="15"/>
  <c r="G1555" i="15"/>
  <c r="H1555" i="15"/>
  <c r="J1555" i="15"/>
  <c r="K1555" i="15"/>
  <c r="L1555" i="15"/>
  <c r="B1546" i="15"/>
  <c r="C1546" i="15"/>
  <c r="D1546" i="15"/>
  <c r="E1546" i="15"/>
  <c r="G1546" i="15"/>
  <c r="H1546" i="15"/>
  <c r="I1546" i="15"/>
  <c r="J1546" i="15"/>
  <c r="K1546" i="15"/>
  <c r="L1546" i="15"/>
  <c r="B1532" i="15"/>
  <c r="C1532" i="15"/>
  <c r="D1532" i="15"/>
  <c r="E1532" i="15"/>
  <c r="G1532" i="15"/>
  <c r="H1532" i="15"/>
  <c r="I1532" i="15"/>
  <c r="J1532" i="15"/>
  <c r="K1532" i="15"/>
  <c r="L1532" i="15"/>
  <c r="B1512" i="15"/>
  <c r="C1512" i="15"/>
  <c r="D1512" i="15"/>
  <c r="E1512" i="15"/>
  <c r="G1512" i="15"/>
  <c r="H1512" i="15"/>
  <c r="I1512" i="15"/>
  <c r="J1512" i="15"/>
  <c r="K1512" i="15"/>
  <c r="L1512" i="15"/>
  <c r="B1493" i="15"/>
  <c r="C1493" i="15"/>
  <c r="D1493" i="15"/>
  <c r="E1493" i="15"/>
  <c r="G1493" i="15"/>
  <c r="H1493" i="15"/>
  <c r="I1493" i="15"/>
  <c r="J1493" i="15"/>
  <c r="K1493" i="15"/>
  <c r="L1493" i="15"/>
  <c r="B1475" i="15"/>
  <c r="C1475" i="15"/>
  <c r="D1475" i="15"/>
  <c r="E1475" i="15"/>
  <c r="G1475" i="15"/>
  <c r="H1475" i="15"/>
  <c r="I1475" i="15"/>
  <c r="J1475" i="15"/>
  <c r="K1475" i="15"/>
  <c r="L1475" i="15"/>
  <c r="B1436" i="15"/>
  <c r="C1436" i="15"/>
  <c r="D1436" i="15"/>
  <c r="E1436" i="15"/>
  <c r="G1436" i="15"/>
  <c r="H1436" i="15"/>
  <c r="I1436" i="15"/>
  <c r="J1436" i="15"/>
  <c r="K1436" i="15"/>
  <c r="L1436" i="15"/>
  <c r="B1392" i="15"/>
  <c r="C1392" i="15"/>
  <c r="D1392" i="15"/>
  <c r="E1392" i="15"/>
  <c r="G1392" i="15"/>
  <c r="H1392" i="15"/>
  <c r="I1392" i="15"/>
  <c r="J1392" i="15"/>
  <c r="K1392" i="15"/>
  <c r="L1392" i="15"/>
  <c r="B1341" i="15"/>
  <c r="C1341" i="15"/>
  <c r="D1341" i="15"/>
  <c r="E1341" i="15"/>
  <c r="G1341" i="15"/>
  <c r="H1341" i="15"/>
  <c r="J1341" i="15"/>
  <c r="K1341" i="15"/>
  <c r="L1341" i="15"/>
  <c r="B1291" i="15"/>
  <c r="C1291" i="15"/>
  <c r="D1291" i="15"/>
  <c r="E1291" i="15"/>
  <c r="G1291" i="15"/>
  <c r="H1291" i="15"/>
  <c r="I1291" i="15"/>
  <c r="J1291" i="15"/>
  <c r="K1291" i="15"/>
  <c r="L1291" i="15"/>
  <c r="B1696" i="15"/>
  <c r="C1696" i="15"/>
  <c r="D1696" i="15"/>
  <c r="E1696" i="15"/>
  <c r="G1696" i="15"/>
  <c r="H1696" i="15"/>
  <c r="I1696" i="15"/>
  <c r="J1696" i="15"/>
  <c r="K1696" i="15"/>
  <c r="L1696" i="15"/>
  <c r="B1693" i="15"/>
  <c r="C1693" i="15"/>
  <c r="D1693" i="15"/>
  <c r="E1693" i="15"/>
  <c r="G1693" i="15"/>
  <c r="H1693" i="15"/>
  <c r="I1693" i="15"/>
  <c r="J1693" i="15"/>
  <c r="K1693" i="15"/>
  <c r="L1693" i="15"/>
  <c r="B1690" i="15"/>
  <c r="C1690" i="15"/>
  <c r="D1690" i="15"/>
  <c r="E1690" i="15"/>
  <c r="G1690" i="15"/>
  <c r="H1690" i="15"/>
  <c r="I1690" i="15"/>
  <c r="J1690" i="15"/>
  <c r="K1690" i="15"/>
  <c r="L1690" i="15"/>
  <c r="B1683" i="15"/>
  <c r="C1683" i="15"/>
  <c r="D1683" i="15"/>
  <c r="E1683" i="15"/>
  <c r="G1683" i="15"/>
  <c r="H1683" i="15"/>
  <c r="I1683" i="15"/>
  <c r="J1683" i="15"/>
  <c r="K1683" i="15"/>
  <c r="L1683" i="15"/>
  <c r="B1678" i="15"/>
  <c r="C1678" i="15"/>
  <c r="D1678" i="15"/>
  <c r="E1678" i="15"/>
  <c r="G1678" i="15"/>
  <c r="H1678" i="15"/>
  <c r="I1678" i="15"/>
  <c r="J1678" i="15"/>
  <c r="K1678" i="15"/>
  <c r="L1678" i="15"/>
  <c r="B1670" i="15"/>
  <c r="C1670" i="15"/>
  <c r="D1670" i="15"/>
  <c r="E1670" i="15"/>
  <c r="G1670" i="15"/>
  <c r="H1670" i="15"/>
  <c r="I1670" i="15"/>
  <c r="J1670" i="15"/>
  <c r="K1670" i="15"/>
  <c r="L1670" i="15"/>
  <c r="B1660" i="15"/>
  <c r="C1660" i="15"/>
  <c r="D1660" i="15"/>
  <c r="E1660" i="15"/>
  <c r="G1660" i="15"/>
  <c r="H1660" i="15"/>
  <c r="J1660" i="15"/>
  <c r="K1660" i="15"/>
  <c r="L1660" i="15"/>
  <c r="B1654" i="15"/>
  <c r="C1654" i="15"/>
  <c r="D1654" i="15"/>
  <c r="E1654" i="15"/>
  <c r="G1654" i="15"/>
  <c r="H1654" i="15"/>
  <c r="I1654" i="15"/>
  <c r="J1654" i="15"/>
  <c r="K1654" i="15"/>
  <c r="L1654" i="15"/>
  <c r="B1648" i="15"/>
  <c r="C1648" i="15"/>
  <c r="D1648" i="15"/>
  <c r="E1648" i="15"/>
  <c r="G1648" i="15"/>
  <c r="H1648" i="15"/>
  <c r="I1648" i="15"/>
  <c r="J1648" i="15"/>
  <c r="K1648" i="15"/>
  <c r="L1648" i="15"/>
  <c r="B1638" i="15"/>
  <c r="C1638" i="15"/>
  <c r="D1638" i="15"/>
  <c r="E1638" i="15"/>
  <c r="G1638" i="15"/>
  <c r="H1638" i="15"/>
  <c r="I1638" i="15"/>
  <c r="J1638" i="15"/>
  <c r="K1638" i="15"/>
  <c r="L1638" i="15"/>
  <c r="B1630" i="15"/>
  <c r="C1630" i="15"/>
  <c r="D1630" i="15"/>
  <c r="E1630" i="15"/>
  <c r="G1630" i="15"/>
  <c r="H1630" i="15"/>
  <c r="I1630" i="15"/>
  <c r="J1630" i="15"/>
  <c r="K1630" i="15"/>
  <c r="L1630" i="15"/>
  <c r="B1618" i="15"/>
  <c r="C1618" i="15"/>
  <c r="D1618" i="15"/>
  <c r="E1618" i="15"/>
  <c r="G1618" i="15"/>
  <c r="H1618" i="15"/>
  <c r="I1618" i="15"/>
  <c r="J1618" i="15"/>
  <c r="K1618" i="15"/>
  <c r="L1618" i="15"/>
  <c r="B1596" i="15"/>
  <c r="C1596" i="15"/>
  <c r="D1596" i="15"/>
  <c r="E1596" i="15"/>
  <c r="G1596" i="15"/>
  <c r="H1596" i="15"/>
  <c r="I1596" i="15"/>
  <c r="J1596" i="15"/>
  <c r="K1596" i="15"/>
  <c r="L1596" i="15"/>
  <c r="B1580" i="15"/>
  <c r="C1580" i="15"/>
  <c r="D1580" i="15"/>
  <c r="E1580" i="15"/>
  <c r="G1580" i="15"/>
  <c r="H1580" i="15"/>
  <c r="I1580" i="15"/>
  <c r="J1580" i="15"/>
  <c r="K1580" i="15"/>
  <c r="L1580" i="15"/>
  <c r="B1566" i="15"/>
  <c r="C1566" i="15"/>
  <c r="D1566" i="15"/>
  <c r="E1566" i="15"/>
  <c r="G1566" i="15"/>
  <c r="H1566" i="15"/>
  <c r="J1566" i="15"/>
  <c r="K1566" i="15"/>
  <c r="L1566" i="15"/>
  <c r="B1534" i="15"/>
  <c r="C1534" i="15"/>
  <c r="D1534" i="15"/>
  <c r="E1534" i="15"/>
  <c r="G1534" i="15"/>
  <c r="H1534" i="15"/>
  <c r="I1534" i="15"/>
  <c r="J1534" i="15"/>
  <c r="K1534" i="15"/>
  <c r="L1534" i="15"/>
  <c r="B1495" i="15"/>
  <c r="C1495" i="15"/>
  <c r="D1495" i="15"/>
  <c r="E1495" i="15"/>
  <c r="G1495" i="15"/>
  <c r="H1495" i="15"/>
  <c r="I1495" i="15"/>
  <c r="J1495" i="15"/>
  <c r="K1495" i="15"/>
  <c r="L1495" i="15"/>
  <c r="B1453" i="15"/>
  <c r="C1453" i="15"/>
  <c r="D1453" i="15"/>
  <c r="E1453" i="15"/>
  <c r="G1453" i="15"/>
  <c r="H1453" i="15"/>
  <c r="I1453" i="15"/>
  <c r="J1453" i="15"/>
  <c r="K1453" i="15"/>
  <c r="L1453" i="15"/>
  <c r="B1415" i="15"/>
  <c r="C1415" i="15"/>
  <c r="D1415" i="15"/>
  <c r="E1415" i="15"/>
  <c r="G1415" i="15"/>
  <c r="H1415" i="15"/>
  <c r="I1415" i="15"/>
  <c r="J1415" i="15"/>
  <c r="K1415" i="15"/>
  <c r="L1415" i="15"/>
  <c r="B1764" i="15"/>
  <c r="C1764" i="15"/>
  <c r="D1764" i="15"/>
  <c r="E1764" i="15"/>
  <c r="G1764" i="15"/>
  <c r="H1764" i="15"/>
  <c r="I1764" i="15"/>
  <c r="J1764" i="15"/>
  <c r="K1764" i="15"/>
  <c r="L1764" i="15"/>
  <c r="B1761" i="15"/>
  <c r="C1761" i="15"/>
  <c r="D1761" i="15"/>
  <c r="E1761" i="15"/>
  <c r="G1761" i="15"/>
  <c r="H1761" i="15"/>
  <c r="I1761" i="15"/>
  <c r="J1761" i="15"/>
  <c r="K1761" i="15"/>
  <c r="L1761" i="15"/>
  <c r="B1753" i="15"/>
  <c r="C1753" i="15"/>
  <c r="D1753" i="15"/>
  <c r="E1753" i="15"/>
  <c r="G1753" i="15"/>
  <c r="H1753" i="15"/>
  <c r="I1753" i="15"/>
  <c r="J1753" i="15"/>
  <c r="K1753" i="15"/>
  <c r="L1753" i="15"/>
  <c r="B1744" i="15"/>
  <c r="C1744" i="15"/>
  <c r="D1744" i="15"/>
  <c r="E1744" i="15"/>
  <c r="G1744" i="15"/>
  <c r="H1744" i="15"/>
  <c r="J1744" i="15"/>
  <c r="K1744" i="15"/>
  <c r="L1744" i="15"/>
  <c r="B1737" i="15"/>
  <c r="C1737" i="15"/>
  <c r="D1737" i="15"/>
  <c r="E1737" i="15"/>
  <c r="G1737" i="15"/>
  <c r="H1737" i="15"/>
  <c r="I1737" i="15"/>
  <c r="J1737" i="15"/>
  <c r="K1737" i="15"/>
  <c r="L1737" i="15"/>
  <c r="B1731" i="15"/>
  <c r="C1731" i="15"/>
  <c r="D1731" i="15"/>
  <c r="E1731" i="15"/>
  <c r="G1731" i="15"/>
  <c r="H1731" i="15"/>
  <c r="I1731" i="15"/>
  <c r="J1731" i="15"/>
  <c r="K1731" i="15"/>
  <c r="L1731" i="15"/>
  <c r="B1724" i="15"/>
  <c r="C1724" i="15"/>
  <c r="D1724" i="15"/>
  <c r="E1724" i="15"/>
  <c r="G1724" i="15"/>
  <c r="H1724" i="15"/>
  <c r="I1724" i="15"/>
  <c r="J1724" i="15"/>
  <c r="K1724" i="15"/>
  <c r="L1724" i="15"/>
  <c r="B1715" i="15"/>
  <c r="C1715" i="15"/>
  <c r="D1715" i="15"/>
  <c r="E1715" i="15"/>
  <c r="G1715" i="15"/>
  <c r="H1715" i="15"/>
  <c r="I1715" i="15"/>
  <c r="J1715" i="15"/>
  <c r="K1715" i="15"/>
  <c r="L1715" i="15"/>
  <c r="B1709" i="15"/>
  <c r="C1709" i="15"/>
  <c r="D1709" i="15"/>
  <c r="E1709" i="15"/>
  <c r="G1709" i="15"/>
  <c r="H1709" i="15"/>
  <c r="I1709" i="15"/>
  <c r="J1709" i="15"/>
  <c r="K1709" i="15"/>
  <c r="L1709" i="15"/>
  <c r="B1698" i="15"/>
  <c r="C1698" i="15"/>
  <c r="D1698" i="15"/>
  <c r="E1698" i="15"/>
  <c r="G1698" i="15"/>
  <c r="H1698" i="15"/>
  <c r="I1698" i="15"/>
  <c r="J1698" i="15"/>
  <c r="K1698" i="15"/>
  <c r="L1698" i="15"/>
  <c r="B1680" i="15"/>
  <c r="C1680" i="15"/>
  <c r="D1680" i="15"/>
  <c r="E1680" i="15"/>
  <c r="G1680" i="15"/>
  <c r="H1680" i="15"/>
  <c r="I1680" i="15"/>
  <c r="J1680" i="15"/>
  <c r="K1680" i="15"/>
  <c r="L1680" i="15"/>
  <c r="B1663" i="15"/>
  <c r="C1663" i="15"/>
  <c r="D1663" i="15"/>
  <c r="E1663" i="15"/>
  <c r="G1663" i="15"/>
  <c r="H1663" i="15"/>
  <c r="J1663" i="15"/>
  <c r="K1663" i="15"/>
  <c r="L1663" i="15"/>
  <c r="B1650" i="15"/>
  <c r="C1650" i="15"/>
  <c r="D1650" i="15"/>
  <c r="E1650" i="15"/>
  <c r="G1650" i="15"/>
  <c r="H1650" i="15"/>
  <c r="I1650" i="15"/>
  <c r="J1650" i="15"/>
  <c r="K1650" i="15"/>
  <c r="L1650" i="15"/>
  <c r="B1620" i="15"/>
  <c r="C1620" i="15"/>
  <c r="D1620" i="15"/>
  <c r="E1620" i="15"/>
  <c r="G1620" i="15"/>
  <c r="H1620" i="15"/>
  <c r="I1620" i="15"/>
  <c r="J1620" i="15"/>
  <c r="K1620" i="15"/>
  <c r="L1620" i="15"/>
  <c r="B1583" i="15"/>
  <c r="C1583" i="15"/>
  <c r="D1583" i="15"/>
  <c r="E1583" i="15"/>
  <c r="G1583" i="15"/>
  <c r="H1583" i="15"/>
  <c r="I1583" i="15"/>
  <c r="J1583" i="15"/>
  <c r="K1583" i="15"/>
  <c r="L1583" i="15"/>
  <c r="B1548" i="15"/>
  <c r="C1548" i="15"/>
  <c r="D1548" i="15"/>
  <c r="E1548" i="15"/>
  <c r="G1548" i="15"/>
  <c r="H1548" i="15"/>
  <c r="I1548" i="15"/>
  <c r="J1548" i="15"/>
  <c r="K1548" i="15"/>
  <c r="L1548" i="15"/>
  <c r="B1514" i="15"/>
  <c r="C1514" i="15"/>
  <c r="D1514" i="15"/>
  <c r="E1514" i="15"/>
  <c r="G1514" i="15"/>
  <c r="H1514" i="15"/>
  <c r="I1514" i="15"/>
  <c r="J1514" i="15"/>
  <c r="K1514" i="15"/>
  <c r="L1514" i="15"/>
  <c r="B1837" i="15"/>
  <c r="C1837" i="15"/>
  <c r="D1837" i="15"/>
  <c r="E1837" i="15"/>
  <c r="G1837" i="15"/>
  <c r="H1837" i="15"/>
  <c r="I1837" i="15"/>
  <c r="J1837" i="15"/>
  <c r="K1837" i="15"/>
  <c r="L1837" i="15"/>
  <c r="B1833" i="15"/>
  <c r="C1833" i="15"/>
  <c r="D1833" i="15"/>
  <c r="E1833" i="15"/>
  <c r="G1833" i="15"/>
  <c r="H1833" i="15"/>
  <c r="I1833" i="15"/>
  <c r="J1833" i="15"/>
  <c r="K1833" i="15"/>
  <c r="L1833" i="15"/>
  <c r="B1827" i="15"/>
  <c r="C1827" i="15"/>
  <c r="D1827" i="15"/>
  <c r="E1827" i="15"/>
  <c r="G1827" i="15"/>
  <c r="H1827" i="15"/>
  <c r="J1827" i="15"/>
  <c r="K1827" i="15"/>
  <c r="L1827" i="15"/>
  <c r="B1819" i="15"/>
  <c r="C1819" i="15"/>
  <c r="D1819" i="15"/>
  <c r="E1819" i="15"/>
  <c r="G1819" i="15"/>
  <c r="H1819" i="15"/>
  <c r="I1819" i="15"/>
  <c r="J1819" i="15"/>
  <c r="K1819" i="15"/>
  <c r="L1819" i="15"/>
  <c r="B1812" i="15"/>
  <c r="C1812" i="15"/>
  <c r="D1812" i="15"/>
  <c r="E1812" i="15"/>
  <c r="G1812" i="15"/>
  <c r="H1812" i="15"/>
  <c r="I1812" i="15"/>
  <c r="J1812" i="15"/>
  <c r="K1812" i="15"/>
  <c r="L1812" i="15"/>
  <c r="B1805" i="15"/>
  <c r="C1805" i="15"/>
  <c r="D1805" i="15"/>
  <c r="E1805" i="15"/>
  <c r="G1805" i="15"/>
  <c r="H1805" i="15"/>
  <c r="I1805" i="15"/>
  <c r="J1805" i="15"/>
  <c r="K1805" i="15"/>
  <c r="L1805" i="15"/>
  <c r="B1795" i="15"/>
  <c r="C1795" i="15"/>
  <c r="D1795" i="15"/>
  <c r="E1795" i="15"/>
  <c r="G1795" i="15"/>
  <c r="H1795" i="15"/>
  <c r="I1795" i="15"/>
  <c r="J1795" i="15"/>
  <c r="K1795" i="15"/>
  <c r="L1795" i="15"/>
  <c r="B1787" i="15"/>
  <c r="C1787" i="15"/>
  <c r="D1787" i="15"/>
  <c r="E1787" i="15"/>
  <c r="G1787" i="15"/>
  <c r="H1787" i="15"/>
  <c r="I1787" i="15"/>
  <c r="J1787" i="15"/>
  <c r="K1787" i="15"/>
  <c r="L1787" i="15"/>
  <c r="B1780" i="15"/>
  <c r="C1780" i="15"/>
  <c r="D1780" i="15"/>
  <c r="E1780" i="15"/>
  <c r="G1780" i="15"/>
  <c r="H1780" i="15"/>
  <c r="I1780" i="15"/>
  <c r="J1780" i="15"/>
  <c r="K1780" i="15"/>
  <c r="L1780" i="15"/>
  <c r="B1769" i="15"/>
  <c r="C1769" i="15"/>
  <c r="D1769" i="15"/>
  <c r="E1769" i="15"/>
  <c r="G1769" i="15"/>
  <c r="H1769" i="15"/>
  <c r="I1769" i="15"/>
  <c r="J1769" i="15"/>
  <c r="K1769" i="15"/>
  <c r="L1769" i="15"/>
  <c r="B1756" i="15"/>
  <c r="C1756" i="15"/>
  <c r="D1756" i="15"/>
  <c r="E1756" i="15"/>
  <c r="G1756" i="15"/>
  <c r="H1756" i="15"/>
  <c r="J1756" i="15"/>
  <c r="K1756" i="15"/>
  <c r="L1756" i="15"/>
  <c r="B1739" i="15"/>
  <c r="C1739" i="15"/>
  <c r="D1739" i="15"/>
  <c r="E1739" i="15"/>
  <c r="G1739" i="15"/>
  <c r="H1739" i="15"/>
  <c r="I1739" i="15"/>
  <c r="J1739" i="15"/>
  <c r="K1739" i="15"/>
  <c r="L1739" i="15"/>
  <c r="B1726" i="15"/>
  <c r="C1726" i="15"/>
  <c r="D1726" i="15"/>
  <c r="E1726" i="15"/>
  <c r="G1726" i="15"/>
  <c r="H1726" i="15"/>
  <c r="I1726" i="15"/>
  <c r="J1726" i="15"/>
  <c r="K1726" i="15"/>
  <c r="L1726" i="15"/>
  <c r="B1700" i="15"/>
  <c r="C1700" i="15"/>
  <c r="D1700" i="15"/>
  <c r="E1700" i="15"/>
  <c r="G1700" i="15"/>
  <c r="H1700" i="15"/>
  <c r="I1700" i="15"/>
  <c r="J1700" i="15"/>
  <c r="K1700" i="15"/>
  <c r="L1700" i="15"/>
  <c r="B1665" i="15"/>
  <c r="C1665" i="15"/>
  <c r="D1665" i="15"/>
  <c r="E1665" i="15"/>
  <c r="G1665" i="15"/>
  <c r="H1665" i="15"/>
  <c r="I1665" i="15"/>
  <c r="J1665" i="15"/>
  <c r="K1665" i="15"/>
  <c r="L1665" i="15"/>
  <c r="B1633" i="15"/>
  <c r="C1633" i="15"/>
  <c r="D1633" i="15"/>
  <c r="E1633" i="15"/>
  <c r="G1633" i="15"/>
  <c r="H1633" i="15"/>
  <c r="I1633" i="15"/>
  <c r="J1633" i="15"/>
  <c r="K1633" i="15"/>
  <c r="L1633" i="15"/>
  <c r="B1598" i="15"/>
  <c r="C1598" i="15"/>
  <c r="D1598" i="15"/>
  <c r="E1598" i="15"/>
  <c r="G1598" i="15"/>
  <c r="H1598" i="15"/>
  <c r="I1598" i="15"/>
  <c r="J1598" i="15"/>
  <c r="K1598" i="15"/>
  <c r="L1598" i="15"/>
  <c r="B1884" i="15"/>
  <c r="C1884" i="15"/>
  <c r="D1884" i="15"/>
  <c r="E1884" i="15"/>
  <c r="G1884" i="15"/>
  <c r="H1884" i="15"/>
  <c r="I1884" i="15"/>
  <c r="J1884" i="15"/>
  <c r="K1884" i="15"/>
  <c r="L1884" i="15"/>
  <c r="B1875" i="15"/>
  <c r="C1875" i="15"/>
  <c r="D1875" i="15"/>
  <c r="E1875" i="15"/>
  <c r="G1875" i="15"/>
  <c r="H1875" i="15"/>
  <c r="J1875" i="15"/>
  <c r="K1875" i="15"/>
  <c r="L1875" i="15"/>
  <c r="B1869" i="15"/>
  <c r="C1869" i="15"/>
  <c r="D1869" i="15"/>
  <c r="E1869" i="15"/>
  <c r="G1869" i="15"/>
  <c r="H1869" i="15"/>
  <c r="I1869" i="15"/>
  <c r="J1869" i="15"/>
  <c r="K1869" i="15"/>
  <c r="L1869" i="15"/>
  <c r="B1864" i="15"/>
  <c r="C1864" i="15"/>
  <c r="D1864" i="15"/>
  <c r="E1864" i="15"/>
  <c r="G1864" i="15"/>
  <c r="H1864" i="15"/>
  <c r="I1864" i="15"/>
  <c r="J1864" i="15"/>
  <c r="K1864" i="15"/>
  <c r="L1864" i="15"/>
  <c r="B1860" i="15"/>
  <c r="C1860" i="15"/>
  <c r="D1860" i="15"/>
  <c r="E1860" i="15"/>
  <c r="G1860" i="15"/>
  <c r="H1860" i="15"/>
  <c r="I1860" i="15"/>
  <c r="J1860" i="15"/>
  <c r="K1860" i="15"/>
  <c r="L1860" i="15"/>
  <c r="B1852" i="15"/>
  <c r="C1852" i="15"/>
  <c r="D1852" i="15"/>
  <c r="E1852" i="15"/>
  <c r="G1852" i="15"/>
  <c r="H1852" i="15"/>
  <c r="I1852" i="15"/>
  <c r="J1852" i="15"/>
  <c r="K1852" i="15"/>
  <c r="L1852" i="15"/>
  <c r="B1847" i="15"/>
  <c r="C1847" i="15"/>
  <c r="D1847" i="15"/>
  <c r="E1847" i="15"/>
  <c r="G1847" i="15"/>
  <c r="H1847" i="15"/>
  <c r="I1847" i="15"/>
  <c r="J1847" i="15"/>
  <c r="K1847" i="15"/>
  <c r="L1847" i="15"/>
  <c r="B1839" i="15"/>
  <c r="C1839" i="15"/>
  <c r="D1839" i="15"/>
  <c r="E1839" i="15"/>
  <c r="G1839" i="15"/>
  <c r="H1839" i="15"/>
  <c r="I1839" i="15"/>
  <c r="J1839" i="15"/>
  <c r="K1839" i="15"/>
  <c r="L1839" i="15"/>
  <c r="B1829" i="15"/>
  <c r="C1829" i="15"/>
  <c r="D1829" i="15"/>
  <c r="E1829" i="15"/>
  <c r="G1829" i="15"/>
  <c r="H1829" i="15"/>
  <c r="I1829" i="15"/>
  <c r="J1829" i="15"/>
  <c r="K1829" i="15"/>
  <c r="L1829" i="15"/>
  <c r="B1814" i="15"/>
  <c r="C1814" i="15"/>
  <c r="D1814" i="15"/>
  <c r="E1814" i="15"/>
  <c r="G1814" i="15"/>
  <c r="H1814" i="15"/>
  <c r="J1814" i="15"/>
  <c r="K1814" i="15"/>
  <c r="L1814" i="15"/>
  <c r="B1797" i="15"/>
  <c r="C1797" i="15"/>
  <c r="D1797" i="15"/>
  <c r="E1797" i="15"/>
  <c r="G1797" i="15"/>
  <c r="H1797" i="15"/>
  <c r="I1797" i="15"/>
  <c r="J1797" i="15"/>
  <c r="K1797" i="15"/>
  <c r="L1797" i="15"/>
  <c r="B1771" i="15"/>
  <c r="C1771" i="15"/>
  <c r="D1771" i="15"/>
  <c r="E1771" i="15"/>
  <c r="G1771" i="15"/>
  <c r="H1771" i="15"/>
  <c r="I1771" i="15"/>
  <c r="J1771" i="15"/>
  <c r="K1771" i="15"/>
  <c r="L1771" i="15"/>
  <c r="B1741" i="15"/>
  <c r="C1741" i="15"/>
  <c r="D1741" i="15"/>
  <c r="E1741" i="15"/>
  <c r="G1741" i="15"/>
  <c r="H1741" i="15"/>
  <c r="I1741" i="15"/>
  <c r="J1741" i="15"/>
  <c r="K1741" i="15"/>
  <c r="L1741" i="15"/>
  <c r="B1711" i="15"/>
  <c r="C1711" i="15"/>
  <c r="D1711" i="15"/>
  <c r="E1711" i="15"/>
  <c r="G1711" i="15"/>
  <c r="H1711" i="15"/>
  <c r="I1711" i="15"/>
  <c r="J1711" i="15"/>
  <c r="K1711" i="15"/>
  <c r="L1711" i="15"/>
  <c r="B1682" i="15"/>
  <c r="C1682" i="15"/>
  <c r="D1682" i="15"/>
  <c r="E1682" i="15"/>
  <c r="G1682" i="15"/>
  <c r="H1682" i="15"/>
  <c r="I1682" i="15"/>
  <c r="J1682" i="15"/>
  <c r="K1682" i="15"/>
  <c r="L1682" i="15"/>
  <c r="B1652" i="15"/>
  <c r="C1652" i="15"/>
  <c r="D1652" i="15"/>
  <c r="E1652" i="15"/>
  <c r="G1652" i="15"/>
  <c r="H1652" i="15"/>
  <c r="I1652" i="15"/>
  <c r="J1652" i="15"/>
  <c r="K1652" i="15"/>
  <c r="L1652" i="15"/>
  <c r="B1930" i="15"/>
  <c r="C1930" i="15"/>
  <c r="D1930" i="15"/>
  <c r="E1930" i="15"/>
  <c r="G1930" i="15"/>
  <c r="H1930" i="15"/>
  <c r="I1930" i="15"/>
  <c r="J1930" i="15"/>
  <c r="K1930" i="15"/>
  <c r="L1930" i="15"/>
  <c r="B1925" i="15"/>
  <c r="C1925" i="15"/>
  <c r="D1925" i="15"/>
  <c r="E1925" i="15"/>
  <c r="G1925" i="15"/>
  <c r="H1925" i="15"/>
  <c r="J1925" i="15"/>
  <c r="K1925" i="15"/>
  <c r="L1925" i="15"/>
  <c r="B1916" i="15"/>
  <c r="C1916" i="15"/>
  <c r="D1916" i="15"/>
  <c r="E1916" i="15"/>
  <c r="G1916" i="15"/>
  <c r="H1916" i="15"/>
  <c r="I1916" i="15"/>
  <c r="J1916" i="15"/>
  <c r="K1916" i="15"/>
  <c r="L1916" i="15"/>
  <c r="B1915" i="15"/>
  <c r="C1915" i="15"/>
  <c r="D1915" i="15"/>
  <c r="E1915" i="15"/>
  <c r="G1915" i="15"/>
  <c r="H1915" i="15"/>
  <c r="I1915" i="15"/>
  <c r="J1915" i="15"/>
  <c r="K1915" i="15"/>
  <c r="L1915" i="15"/>
  <c r="B1911" i="15"/>
  <c r="C1911" i="15"/>
  <c r="D1911" i="15"/>
  <c r="E1911" i="15"/>
  <c r="G1911" i="15"/>
  <c r="H1911" i="15"/>
  <c r="I1911" i="15"/>
  <c r="J1911" i="15"/>
  <c r="K1911" i="15"/>
  <c r="L1911" i="15"/>
  <c r="B1906" i="15"/>
  <c r="C1906" i="15"/>
  <c r="D1906" i="15"/>
  <c r="E1906" i="15"/>
  <c r="G1906" i="15"/>
  <c r="H1906" i="15"/>
  <c r="I1906" i="15"/>
  <c r="J1906" i="15"/>
  <c r="K1906" i="15"/>
  <c r="L1906" i="15"/>
  <c r="B1899" i="15"/>
  <c r="C1899" i="15"/>
  <c r="D1899" i="15"/>
  <c r="E1899" i="15"/>
  <c r="G1899" i="15"/>
  <c r="H1899" i="15"/>
  <c r="I1899" i="15"/>
  <c r="J1899" i="15"/>
  <c r="K1899" i="15"/>
  <c r="L1899" i="15"/>
  <c r="B1891" i="15"/>
  <c r="C1891" i="15"/>
  <c r="D1891" i="15"/>
  <c r="E1891" i="15"/>
  <c r="G1891" i="15"/>
  <c r="H1891" i="15"/>
  <c r="I1891" i="15"/>
  <c r="J1891" i="15"/>
  <c r="K1891" i="15"/>
  <c r="L1891" i="15"/>
  <c r="B1886" i="15"/>
  <c r="C1886" i="15"/>
  <c r="D1886" i="15"/>
  <c r="E1886" i="15"/>
  <c r="G1886" i="15"/>
  <c r="H1886" i="15"/>
  <c r="I1886" i="15"/>
  <c r="J1886" i="15"/>
  <c r="K1886" i="15"/>
  <c r="L1886" i="15"/>
  <c r="B1871" i="15"/>
  <c r="C1871" i="15"/>
  <c r="D1871" i="15"/>
  <c r="E1871" i="15"/>
  <c r="G1871" i="15"/>
  <c r="H1871" i="15"/>
  <c r="J1871" i="15"/>
  <c r="K1871" i="15"/>
  <c r="L1871" i="15"/>
  <c r="B1862" i="15"/>
  <c r="C1862" i="15"/>
  <c r="D1862" i="15"/>
  <c r="E1862" i="15"/>
  <c r="G1862" i="15"/>
  <c r="H1862" i="15"/>
  <c r="I1862" i="15"/>
  <c r="J1862" i="15"/>
  <c r="K1862" i="15"/>
  <c r="L1862" i="15"/>
  <c r="B1841" i="15"/>
  <c r="C1841" i="15"/>
  <c r="D1841" i="15"/>
  <c r="E1841" i="15"/>
  <c r="G1841" i="15"/>
  <c r="H1841" i="15"/>
  <c r="I1841" i="15"/>
  <c r="J1841" i="15"/>
  <c r="K1841" i="15"/>
  <c r="L1841" i="15"/>
  <c r="B1816" i="15"/>
  <c r="C1816" i="15"/>
  <c r="D1816" i="15"/>
  <c r="E1816" i="15"/>
  <c r="G1816" i="15"/>
  <c r="H1816" i="15"/>
  <c r="I1816" i="15"/>
  <c r="J1816" i="15"/>
  <c r="K1816" i="15"/>
  <c r="L1816" i="15"/>
  <c r="B1782" i="15"/>
  <c r="C1782" i="15"/>
  <c r="D1782" i="15"/>
  <c r="E1782" i="15"/>
  <c r="G1782" i="15"/>
  <c r="H1782" i="15"/>
  <c r="I1782" i="15"/>
  <c r="J1782" i="15"/>
  <c r="K1782" i="15"/>
  <c r="L1782" i="15"/>
  <c r="B1760" i="15"/>
  <c r="C1760" i="15"/>
  <c r="D1760" i="15"/>
  <c r="E1760" i="15"/>
  <c r="G1760" i="15"/>
  <c r="H1760" i="15"/>
  <c r="I1760" i="15"/>
  <c r="J1760" i="15"/>
  <c r="K1760" i="15"/>
  <c r="L1760" i="15"/>
  <c r="B1728" i="15"/>
  <c r="C1728" i="15"/>
  <c r="D1728" i="15"/>
  <c r="E1728" i="15"/>
  <c r="G1728" i="15"/>
  <c r="H1728" i="15"/>
  <c r="I1728" i="15"/>
  <c r="J1728" i="15"/>
  <c r="K1728" i="15"/>
  <c r="L1728" i="15"/>
  <c r="B1984" i="15"/>
  <c r="C1984" i="15"/>
  <c r="D1984" i="15"/>
  <c r="E1984" i="15"/>
  <c r="G1984" i="15"/>
  <c r="H1984" i="15"/>
  <c r="I1984" i="15"/>
  <c r="J1984" i="15"/>
  <c r="K1984" i="15"/>
  <c r="L1984" i="15"/>
  <c r="B1978" i="15"/>
  <c r="C1978" i="15"/>
  <c r="D1978" i="15"/>
  <c r="E1978" i="15"/>
  <c r="G1978" i="15"/>
  <c r="H1978" i="15"/>
  <c r="J1978" i="15"/>
  <c r="K1978" i="15"/>
  <c r="L1978" i="15"/>
  <c r="B1974" i="15"/>
  <c r="C1974" i="15"/>
  <c r="D1974" i="15"/>
  <c r="E1974" i="15"/>
  <c r="G1974" i="15"/>
  <c r="H1974" i="15"/>
  <c r="I1974" i="15"/>
  <c r="J1974" i="15"/>
  <c r="K1974" i="15"/>
  <c r="L1974" i="15"/>
  <c r="B1968" i="15"/>
  <c r="C1968" i="15"/>
  <c r="D1968" i="15"/>
  <c r="E1968" i="15"/>
  <c r="G1968" i="15"/>
  <c r="H1968" i="15"/>
  <c r="I1968" i="15"/>
  <c r="J1968" i="15"/>
  <c r="K1968" i="15"/>
  <c r="L1968" i="15"/>
  <c r="B1962" i="15"/>
  <c r="C1962" i="15"/>
  <c r="D1962" i="15"/>
  <c r="E1962" i="15"/>
  <c r="G1962" i="15"/>
  <c r="H1962" i="15"/>
  <c r="I1962" i="15"/>
  <c r="J1962" i="15"/>
  <c r="K1962" i="15"/>
  <c r="L1962" i="15"/>
  <c r="B1959" i="15"/>
  <c r="C1959" i="15"/>
  <c r="D1959" i="15"/>
  <c r="E1959" i="15"/>
  <c r="G1959" i="15"/>
  <c r="H1959" i="15"/>
  <c r="I1959" i="15"/>
  <c r="J1959" i="15"/>
  <c r="K1959" i="15"/>
  <c r="L1959" i="15"/>
  <c r="B1951" i="15"/>
  <c r="C1951" i="15"/>
  <c r="D1951" i="15"/>
  <c r="E1951" i="15"/>
  <c r="G1951" i="15"/>
  <c r="H1951" i="15"/>
  <c r="I1951" i="15"/>
  <c r="J1951" i="15"/>
  <c r="K1951" i="15"/>
  <c r="L1951" i="15"/>
  <c r="B1941" i="15"/>
  <c r="C1941" i="15"/>
  <c r="D1941" i="15"/>
  <c r="E1941" i="15"/>
  <c r="G1941" i="15"/>
  <c r="H1941" i="15"/>
  <c r="I1941" i="15"/>
  <c r="J1941" i="15"/>
  <c r="K1941" i="15"/>
  <c r="L1941" i="15"/>
  <c r="B1931" i="15"/>
  <c r="C1931" i="15"/>
  <c r="D1931" i="15"/>
  <c r="E1931" i="15"/>
  <c r="G1931" i="15"/>
  <c r="H1931" i="15"/>
  <c r="I1931" i="15"/>
  <c r="J1931" i="15"/>
  <c r="K1931" i="15"/>
  <c r="L1931" i="15"/>
  <c r="B1917" i="15"/>
  <c r="C1917" i="15"/>
  <c r="D1917" i="15"/>
  <c r="E1917" i="15"/>
  <c r="G1917" i="15"/>
  <c r="H1917" i="15"/>
  <c r="J1917" i="15"/>
  <c r="K1917" i="15"/>
  <c r="L1917" i="15"/>
  <c r="B1912" i="15"/>
  <c r="C1912" i="15"/>
  <c r="D1912" i="15"/>
  <c r="E1912" i="15"/>
  <c r="G1912" i="15"/>
  <c r="H1912" i="15"/>
  <c r="I1912" i="15"/>
  <c r="J1912" i="15"/>
  <c r="K1912" i="15"/>
  <c r="L1912" i="15"/>
  <c r="B1892" i="15"/>
  <c r="C1892" i="15"/>
  <c r="D1892" i="15"/>
  <c r="E1892" i="15"/>
  <c r="G1892" i="15"/>
  <c r="H1892" i="15"/>
  <c r="I1892" i="15"/>
  <c r="J1892" i="15"/>
  <c r="K1892" i="15"/>
  <c r="L1892" i="15"/>
  <c r="B1872" i="15"/>
  <c r="C1872" i="15"/>
  <c r="D1872" i="15"/>
  <c r="E1872" i="15"/>
  <c r="G1872" i="15"/>
  <c r="H1872" i="15"/>
  <c r="I1872" i="15"/>
  <c r="J1872" i="15"/>
  <c r="K1872" i="15"/>
  <c r="L1872" i="15"/>
  <c r="B1849" i="15"/>
  <c r="C1849" i="15"/>
  <c r="D1849" i="15"/>
  <c r="E1849" i="15"/>
  <c r="G1849" i="15"/>
  <c r="H1849" i="15"/>
  <c r="I1849" i="15"/>
  <c r="J1849" i="15"/>
  <c r="K1849" i="15"/>
  <c r="L1849" i="15"/>
  <c r="B1832" i="15"/>
  <c r="C1832" i="15"/>
  <c r="D1832" i="15"/>
  <c r="E1832" i="15"/>
  <c r="G1832" i="15"/>
  <c r="H1832" i="15"/>
  <c r="I1832" i="15"/>
  <c r="J1832" i="15"/>
  <c r="K1832" i="15"/>
  <c r="L1832" i="15"/>
  <c r="B1799" i="15"/>
  <c r="C1799" i="15"/>
  <c r="D1799" i="15"/>
  <c r="E1799" i="15"/>
  <c r="G1799" i="15"/>
  <c r="H1799" i="15"/>
  <c r="I1799" i="15"/>
  <c r="J1799" i="15"/>
  <c r="K1799" i="15"/>
  <c r="L1799" i="15"/>
  <c r="B2025" i="15"/>
  <c r="C2025" i="15"/>
  <c r="D2025" i="15"/>
  <c r="E2025" i="15"/>
  <c r="G2025" i="15"/>
  <c r="H2025" i="15"/>
  <c r="I2025" i="15"/>
  <c r="J2025" i="15"/>
  <c r="K2025" i="15"/>
  <c r="L2025" i="15"/>
  <c r="B2021" i="15"/>
  <c r="C2021" i="15"/>
  <c r="D2021" i="15"/>
  <c r="E2021" i="15"/>
  <c r="G2021" i="15"/>
  <c r="H2021" i="15"/>
  <c r="J2021" i="15"/>
  <c r="K2021" i="15"/>
  <c r="L2021" i="15"/>
  <c r="B2018" i="15"/>
  <c r="C2018" i="15"/>
  <c r="D2018" i="15"/>
  <c r="E2018" i="15"/>
  <c r="G2018" i="15"/>
  <c r="H2018" i="15"/>
  <c r="I2018" i="15"/>
  <c r="J2018" i="15"/>
  <c r="K2018" i="15"/>
  <c r="L2018" i="15"/>
  <c r="B2015" i="15"/>
  <c r="C2015" i="15"/>
  <c r="D2015" i="15"/>
  <c r="E2015" i="15"/>
  <c r="G2015" i="15"/>
  <c r="H2015" i="15"/>
  <c r="I2015" i="15"/>
  <c r="J2015" i="15"/>
  <c r="K2015" i="15"/>
  <c r="L2015" i="15"/>
  <c r="B2010" i="15"/>
  <c r="C2010" i="15"/>
  <c r="D2010" i="15"/>
  <c r="E2010" i="15"/>
  <c r="G2010" i="15"/>
  <c r="H2010" i="15"/>
  <c r="I2010" i="15"/>
  <c r="J2010" i="15"/>
  <c r="K2010" i="15"/>
  <c r="L2010" i="15"/>
  <c r="B2002" i="15"/>
  <c r="C2002" i="15"/>
  <c r="D2002" i="15"/>
  <c r="E2002" i="15"/>
  <c r="G2002" i="15"/>
  <c r="H2002" i="15"/>
  <c r="I2002" i="15"/>
  <c r="J2002" i="15"/>
  <c r="K2002" i="15"/>
  <c r="L2002" i="15"/>
  <c r="B1995" i="15"/>
  <c r="C1995" i="15"/>
  <c r="D1995" i="15"/>
  <c r="E1995" i="15"/>
  <c r="G1995" i="15"/>
  <c r="H1995" i="15"/>
  <c r="I1995" i="15"/>
  <c r="J1995" i="15"/>
  <c r="K1995" i="15"/>
  <c r="L1995" i="15"/>
  <c r="B1985" i="15"/>
  <c r="C1985" i="15"/>
  <c r="D1985" i="15"/>
  <c r="E1985" i="15"/>
  <c r="G1985" i="15"/>
  <c r="H1985" i="15"/>
  <c r="I1985" i="15"/>
  <c r="J1985" i="15"/>
  <c r="K1985" i="15"/>
  <c r="L1985" i="15"/>
  <c r="B1975" i="15"/>
  <c r="C1975" i="15"/>
  <c r="D1975" i="15"/>
  <c r="E1975" i="15"/>
  <c r="G1975" i="15"/>
  <c r="H1975" i="15"/>
  <c r="I1975" i="15"/>
  <c r="J1975" i="15"/>
  <c r="K1975" i="15"/>
  <c r="L1975" i="15"/>
  <c r="B1963" i="15"/>
  <c r="C1963" i="15"/>
  <c r="D1963" i="15"/>
  <c r="E1963" i="15"/>
  <c r="G1963" i="15"/>
  <c r="H1963" i="15"/>
  <c r="J1963" i="15"/>
  <c r="K1963" i="15"/>
  <c r="L1963" i="15"/>
  <c r="B1942" i="15"/>
  <c r="C1942" i="15"/>
  <c r="D1942" i="15"/>
  <c r="E1942" i="15"/>
  <c r="G1942" i="15"/>
  <c r="H1942" i="15"/>
  <c r="I1942" i="15"/>
  <c r="J1942" i="15"/>
  <c r="K1942" i="15"/>
  <c r="L1942" i="15"/>
  <c r="B1918" i="15"/>
  <c r="C1918" i="15"/>
  <c r="D1918" i="15"/>
  <c r="E1918" i="15"/>
  <c r="G1918" i="15"/>
  <c r="H1918" i="15"/>
  <c r="I1918" i="15"/>
  <c r="J1918" i="15"/>
  <c r="K1918" i="15"/>
  <c r="L1918" i="15"/>
  <c r="B1900" i="15"/>
  <c r="C1900" i="15"/>
  <c r="D1900" i="15"/>
  <c r="E1900" i="15"/>
  <c r="G1900" i="15"/>
  <c r="H1900" i="15"/>
  <c r="I1900" i="15"/>
  <c r="J1900" i="15"/>
  <c r="K1900" i="15"/>
  <c r="L1900" i="15"/>
  <c r="B1887" i="15"/>
  <c r="C1887" i="15"/>
  <c r="D1887" i="15"/>
  <c r="E1887" i="15"/>
  <c r="G1887" i="15"/>
  <c r="H1887" i="15"/>
  <c r="I1887" i="15"/>
  <c r="J1887" i="15"/>
  <c r="K1887" i="15"/>
  <c r="L1887" i="15"/>
  <c r="B1863" i="15"/>
  <c r="C1863" i="15"/>
  <c r="D1863" i="15"/>
  <c r="E1863" i="15"/>
  <c r="G1863" i="15"/>
  <c r="H1863" i="15"/>
  <c r="I1863" i="15"/>
  <c r="J1863" i="15"/>
  <c r="K1863" i="15"/>
  <c r="L1863" i="15"/>
  <c r="B2063" i="15"/>
  <c r="C2063" i="15"/>
  <c r="D2063" i="15"/>
  <c r="E2063" i="15"/>
  <c r="G2063" i="15"/>
  <c r="H2063" i="15"/>
  <c r="I2063" i="15"/>
  <c r="J2063" i="15"/>
  <c r="K2063" i="15"/>
  <c r="L2063" i="15"/>
  <c r="B2060" i="15"/>
  <c r="C2060" i="15"/>
  <c r="D2060" i="15"/>
  <c r="E2060" i="15"/>
  <c r="G2060" i="15"/>
  <c r="H2060" i="15"/>
  <c r="I2060" i="15"/>
  <c r="J2060" i="15"/>
  <c r="K2060" i="15"/>
  <c r="L2060" i="15"/>
  <c r="B2054" i="15"/>
  <c r="C2054" i="15"/>
  <c r="D2054" i="15"/>
  <c r="E2054" i="15"/>
  <c r="G2054" i="15"/>
  <c r="H2054" i="15"/>
  <c r="J2054" i="15"/>
  <c r="K2054" i="15"/>
  <c r="L2054" i="15"/>
  <c r="B2050" i="15"/>
  <c r="C2050" i="15"/>
  <c r="D2050" i="15"/>
  <c r="E2050" i="15"/>
  <c r="G2050" i="15"/>
  <c r="H2050" i="15"/>
  <c r="I2050" i="15"/>
  <c r="J2050" i="15"/>
  <c r="K2050" i="15"/>
  <c r="L2050" i="15"/>
  <c r="B2045" i="15"/>
  <c r="C2045" i="15"/>
  <c r="D2045" i="15"/>
  <c r="E2045" i="15"/>
  <c r="G2045" i="15"/>
  <c r="H2045" i="15"/>
  <c r="I2045" i="15"/>
  <c r="J2045" i="15"/>
  <c r="K2045" i="15"/>
  <c r="L2045" i="15"/>
  <c r="B2042" i="15"/>
  <c r="C2042" i="15"/>
  <c r="D2042" i="15"/>
  <c r="E2042" i="15"/>
  <c r="G2042" i="15"/>
  <c r="H2042" i="15"/>
  <c r="I2042" i="15"/>
  <c r="J2042" i="15"/>
  <c r="K2042" i="15"/>
  <c r="L2042" i="15"/>
  <c r="B2035" i="15"/>
  <c r="C2035" i="15"/>
  <c r="D2035" i="15"/>
  <c r="E2035" i="15"/>
  <c r="G2035" i="15"/>
  <c r="H2035" i="15"/>
  <c r="I2035" i="15"/>
  <c r="J2035" i="15"/>
  <c r="K2035" i="15"/>
  <c r="L2035" i="15"/>
  <c r="B2031" i="15"/>
  <c r="C2031" i="15"/>
  <c r="D2031" i="15"/>
  <c r="E2031" i="15"/>
  <c r="G2031" i="15"/>
  <c r="H2031" i="15"/>
  <c r="I2031" i="15"/>
  <c r="J2031" i="15"/>
  <c r="K2031" i="15"/>
  <c r="L2031" i="15"/>
  <c r="B2022" i="15"/>
  <c r="C2022" i="15"/>
  <c r="D2022" i="15"/>
  <c r="E2022" i="15"/>
  <c r="G2022" i="15"/>
  <c r="H2022" i="15"/>
  <c r="I2022" i="15"/>
  <c r="J2022" i="15"/>
  <c r="K2022" i="15"/>
  <c r="L2022" i="15"/>
  <c r="B2016" i="15"/>
  <c r="C2016" i="15"/>
  <c r="D2016" i="15"/>
  <c r="E2016" i="15"/>
  <c r="G2016" i="15"/>
  <c r="H2016" i="15"/>
  <c r="I2016" i="15"/>
  <c r="J2016" i="15"/>
  <c r="K2016" i="15"/>
  <c r="L2016" i="15"/>
  <c r="B1996" i="15"/>
  <c r="C1996" i="15"/>
  <c r="D1996" i="15"/>
  <c r="E1996" i="15"/>
  <c r="G1996" i="15"/>
  <c r="H1996" i="15"/>
  <c r="J1996" i="15"/>
  <c r="K1996" i="15"/>
  <c r="L1996" i="15"/>
  <c r="B1976" i="15"/>
  <c r="C1976" i="15"/>
  <c r="D1976" i="15"/>
  <c r="E1976" i="15"/>
  <c r="G1976" i="15"/>
  <c r="H1976" i="15"/>
  <c r="I1976" i="15"/>
  <c r="J1976" i="15"/>
  <c r="K1976" i="15"/>
  <c r="L1976" i="15"/>
  <c r="B1952" i="15"/>
  <c r="C1952" i="15"/>
  <c r="D1952" i="15"/>
  <c r="E1952" i="15"/>
  <c r="G1952" i="15"/>
  <c r="H1952" i="15"/>
  <c r="I1952" i="15"/>
  <c r="J1952" i="15"/>
  <c r="K1952" i="15"/>
  <c r="L1952" i="15"/>
  <c r="B1932" i="15"/>
  <c r="C1932" i="15"/>
  <c r="D1932" i="15"/>
  <c r="E1932" i="15"/>
  <c r="G1932" i="15"/>
  <c r="H1932" i="15"/>
  <c r="I1932" i="15"/>
  <c r="J1932" i="15"/>
  <c r="K1932" i="15"/>
  <c r="L1932" i="15"/>
  <c r="B1913" i="15"/>
  <c r="C1913" i="15"/>
  <c r="D1913" i="15"/>
  <c r="E1913" i="15"/>
  <c r="G1913" i="15"/>
  <c r="H1913" i="15"/>
  <c r="I1913" i="15"/>
  <c r="J1913" i="15"/>
  <c r="K1913" i="15"/>
  <c r="L1913" i="15"/>
  <c r="B1893" i="15"/>
  <c r="C1893" i="15"/>
  <c r="D1893" i="15"/>
  <c r="E1893" i="15"/>
  <c r="G1893" i="15"/>
  <c r="H1893" i="15"/>
  <c r="I1893" i="15"/>
  <c r="J1893" i="15"/>
  <c r="K1893" i="15"/>
  <c r="L1893" i="15"/>
  <c r="B2096" i="15"/>
  <c r="C2096" i="15"/>
  <c r="D2096" i="15"/>
  <c r="E2096" i="15"/>
  <c r="G2096" i="15"/>
  <c r="H2096" i="15"/>
  <c r="I2096" i="15"/>
  <c r="J2096" i="15"/>
  <c r="K2096" i="15"/>
  <c r="L2096" i="15"/>
  <c r="B2094" i="15"/>
  <c r="C2094" i="15"/>
  <c r="D2094" i="15"/>
  <c r="E2094" i="15"/>
  <c r="G2094" i="15"/>
  <c r="H2094" i="15"/>
  <c r="I2094" i="15"/>
  <c r="J2094" i="15"/>
  <c r="K2094" i="15"/>
  <c r="L2094" i="15"/>
  <c r="B2093" i="15"/>
  <c r="C2093" i="15"/>
  <c r="D2093" i="15"/>
  <c r="E2093" i="15"/>
  <c r="G2093" i="15"/>
  <c r="H2093" i="15"/>
  <c r="J2093" i="15"/>
  <c r="K2093" i="15"/>
  <c r="L2093" i="15"/>
  <c r="B2088" i="15"/>
  <c r="C2088" i="15"/>
  <c r="D2088" i="15"/>
  <c r="E2088" i="15"/>
  <c r="G2088" i="15"/>
  <c r="H2088" i="15"/>
  <c r="I2088" i="15"/>
  <c r="J2088" i="15"/>
  <c r="K2088" i="15"/>
  <c r="L2088" i="15"/>
  <c r="B2086" i="15"/>
  <c r="C2086" i="15"/>
  <c r="D2086" i="15"/>
  <c r="E2086" i="15"/>
  <c r="G2086" i="15"/>
  <c r="H2086" i="15"/>
  <c r="I2086" i="15"/>
  <c r="J2086" i="15"/>
  <c r="K2086" i="15"/>
  <c r="L2086" i="15"/>
  <c r="B2080" i="15"/>
  <c r="C2080" i="15"/>
  <c r="D2080" i="15"/>
  <c r="E2080" i="15"/>
  <c r="G2080" i="15"/>
  <c r="H2080" i="15"/>
  <c r="I2080" i="15"/>
  <c r="J2080" i="15"/>
  <c r="K2080" i="15"/>
  <c r="L2080" i="15"/>
  <c r="B2076" i="15"/>
  <c r="C2076" i="15"/>
  <c r="D2076" i="15"/>
  <c r="E2076" i="15"/>
  <c r="G2076" i="15"/>
  <c r="H2076" i="15"/>
  <c r="I2076" i="15"/>
  <c r="J2076" i="15"/>
  <c r="K2076" i="15"/>
  <c r="L2076" i="15"/>
  <c r="B2069" i="15"/>
  <c r="C2069" i="15"/>
  <c r="D2069" i="15"/>
  <c r="E2069" i="15"/>
  <c r="G2069" i="15"/>
  <c r="H2069" i="15"/>
  <c r="I2069" i="15"/>
  <c r="J2069" i="15"/>
  <c r="K2069" i="15"/>
  <c r="L2069" i="15"/>
  <c r="B2061" i="15"/>
  <c r="C2061" i="15"/>
  <c r="D2061" i="15"/>
  <c r="E2061" i="15"/>
  <c r="G2061" i="15"/>
  <c r="H2061" i="15"/>
  <c r="I2061" i="15"/>
  <c r="J2061" i="15"/>
  <c r="K2061" i="15"/>
  <c r="L2061" i="15"/>
  <c r="B2051" i="15"/>
  <c r="C2051" i="15"/>
  <c r="D2051" i="15"/>
  <c r="E2051" i="15"/>
  <c r="G2051" i="15"/>
  <c r="H2051" i="15"/>
  <c r="I2051" i="15"/>
  <c r="J2051" i="15"/>
  <c r="K2051" i="15"/>
  <c r="L2051" i="15"/>
  <c r="B2036" i="15"/>
  <c r="C2036" i="15"/>
  <c r="D2036" i="15"/>
  <c r="E2036" i="15"/>
  <c r="G2036" i="15"/>
  <c r="H2036" i="15"/>
  <c r="J2036" i="15"/>
  <c r="K2036" i="15"/>
  <c r="L2036" i="15"/>
  <c r="B2023" i="15"/>
  <c r="C2023" i="15"/>
  <c r="D2023" i="15"/>
  <c r="E2023" i="15"/>
  <c r="G2023" i="15"/>
  <c r="H2023" i="15"/>
  <c r="I2023" i="15"/>
  <c r="J2023" i="15"/>
  <c r="K2023" i="15"/>
  <c r="L2023" i="15"/>
  <c r="B2003" i="15"/>
  <c r="C2003" i="15"/>
  <c r="D2003" i="15"/>
  <c r="E2003" i="15"/>
  <c r="G2003" i="15"/>
  <c r="H2003" i="15"/>
  <c r="I2003" i="15"/>
  <c r="J2003" i="15"/>
  <c r="K2003" i="15"/>
  <c r="L2003" i="15"/>
  <c r="B1986" i="15"/>
  <c r="C1986" i="15"/>
  <c r="D1986" i="15"/>
  <c r="E1986" i="15"/>
  <c r="G1986" i="15"/>
  <c r="H1986" i="15"/>
  <c r="I1986" i="15"/>
  <c r="J1986" i="15"/>
  <c r="K1986" i="15"/>
  <c r="L1986" i="15"/>
  <c r="B1964" i="15"/>
  <c r="C1964" i="15"/>
  <c r="D1964" i="15"/>
  <c r="E1964" i="15"/>
  <c r="G1964" i="15"/>
  <c r="H1964" i="15"/>
  <c r="I1964" i="15"/>
  <c r="J1964" i="15"/>
  <c r="K1964" i="15"/>
  <c r="L1964" i="15"/>
  <c r="B1943" i="15"/>
  <c r="C1943" i="15"/>
  <c r="D1943" i="15"/>
  <c r="E1943" i="15"/>
  <c r="G1943" i="15"/>
  <c r="H1943" i="15"/>
  <c r="I1943" i="15"/>
  <c r="J1943" i="15"/>
  <c r="K1943" i="15"/>
  <c r="L1943" i="15"/>
  <c r="B2151" i="15"/>
  <c r="C2151" i="15"/>
  <c r="D2151" i="15"/>
  <c r="E2151" i="15"/>
  <c r="G2151" i="15"/>
  <c r="H2151" i="15"/>
  <c r="I2151" i="15"/>
  <c r="J2151" i="15"/>
  <c r="K2151" i="15"/>
  <c r="L2151" i="15"/>
  <c r="B2149" i="15"/>
  <c r="C2149" i="15"/>
  <c r="D2149" i="15"/>
  <c r="E2149" i="15"/>
  <c r="G2149" i="15"/>
  <c r="H2149" i="15"/>
  <c r="I2149" i="15"/>
  <c r="J2149" i="15"/>
  <c r="K2149" i="15"/>
  <c r="L2149" i="15"/>
  <c r="B2143" i="15"/>
  <c r="C2143" i="15"/>
  <c r="D2143" i="15"/>
  <c r="E2143" i="15"/>
  <c r="G2143" i="15"/>
  <c r="H2143" i="15"/>
  <c r="J2143" i="15"/>
  <c r="K2143" i="15"/>
  <c r="L2143" i="15"/>
  <c r="B2139" i="15"/>
  <c r="C2139" i="15"/>
  <c r="D2139" i="15"/>
  <c r="E2139" i="15"/>
  <c r="G2139" i="15"/>
  <c r="H2139" i="15"/>
  <c r="I2139" i="15"/>
  <c r="J2139" i="15"/>
  <c r="K2139" i="15"/>
  <c r="L2139" i="15"/>
  <c r="B2132" i="15"/>
  <c r="C2132" i="15"/>
  <c r="D2132" i="15"/>
  <c r="E2132" i="15"/>
  <c r="G2132" i="15"/>
  <c r="H2132" i="15"/>
  <c r="I2132" i="15"/>
  <c r="J2132" i="15"/>
  <c r="K2132" i="15"/>
  <c r="L2132" i="15"/>
  <c r="B2126" i="15"/>
  <c r="C2126" i="15"/>
  <c r="D2126" i="15"/>
  <c r="E2126" i="15"/>
  <c r="G2126" i="15"/>
  <c r="H2126" i="15"/>
  <c r="I2126" i="15"/>
  <c r="J2126" i="15"/>
  <c r="K2126" i="15"/>
  <c r="L2126" i="15"/>
  <c r="B2121" i="15"/>
  <c r="C2121" i="15"/>
  <c r="D2121" i="15"/>
  <c r="E2121" i="15"/>
  <c r="G2121" i="15"/>
  <c r="H2121" i="15"/>
  <c r="I2121" i="15"/>
  <c r="J2121" i="15"/>
  <c r="K2121" i="15"/>
  <c r="L2121" i="15"/>
  <c r="B2115" i="15"/>
  <c r="C2115" i="15"/>
  <c r="D2115" i="15"/>
  <c r="E2115" i="15"/>
  <c r="G2115" i="15"/>
  <c r="H2115" i="15"/>
  <c r="I2115" i="15"/>
  <c r="J2115" i="15"/>
  <c r="K2115" i="15"/>
  <c r="L2115" i="15"/>
  <c r="B2107" i="15"/>
  <c r="C2107" i="15"/>
  <c r="D2107" i="15"/>
  <c r="E2107" i="15"/>
  <c r="G2107" i="15"/>
  <c r="H2107" i="15"/>
  <c r="I2107" i="15"/>
  <c r="J2107" i="15"/>
  <c r="K2107" i="15"/>
  <c r="L2107" i="15"/>
  <c r="B2095" i="15"/>
  <c r="C2095" i="15"/>
  <c r="D2095" i="15"/>
  <c r="E2095" i="15"/>
  <c r="G2095" i="15"/>
  <c r="H2095" i="15"/>
  <c r="I2095" i="15"/>
  <c r="J2095" i="15"/>
  <c r="K2095" i="15"/>
  <c r="L2095" i="15"/>
  <c r="B2081" i="15"/>
  <c r="C2081" i="15"/>
  <c r="D2081" i="15"/>
  <c r="E2081" i="15"/>
  <c r="G2081" i="15"/>
  <c r="H2081" i="15"/>
  <c r="J2081" i="15"/>
  <c r="K2081" i="15"/>
  <c r="L2081" i="15"/>
  <c r="B2070" i="15"/>
  <c r="C2070" i="15"/>
  <c r="D2070" i="15"/>
  <c r="E2070" i="15"/>
  <c r="G2070" i="15"/>
  <c r="H2070" i="15"/>
  <c r="I2070" i="15"/>
  <c r="J2070" i="15"/>
  <c r="K2070" i="15"/>
  <c r="L2070" i="15"/>
  <c r="B2052" i="15"/>
  <c r="C2052" i="15"/>
  <c r="D2052" i="15"/>
  <c r="E2052" i="15"/>
  <c r="G2052" i="15"/>
  <c r="H2052" i="15"/>
  <c r="I2052" i="15"/>
  <c r="J2052" i="15"/>
  <c r="K2052" i="15"/>
  <c r="L2052" i="15"/>
  <c r="B2037" i="15"/>
  <c r="C2037" i="15"/>
  <c r="D2037" i="15"/>
  <c r="E2037" i="15"/>
  <c r="G2037" i="15"/>
  <c r="H2037" i="15"/>
  <c r="I2037" i="15"/>
  <c r="J2037" i="15"/>
  <c r="K2037" i="15"/>
  <c r="L2037" i="15"/>
  <c r="B2017" i="15"/>
  <c r="C2017" i="15"/>
  <c r="D2017" i="15"/>
  <c r="E2017" i="15"/>
  <c r="G2017" i="15"/>
  <c r="H2017" i="15"/>
  <c r="I2017" i="15"/>
  <c r="J2017" i="15"/>
  <c r="K2017" i="15"/>
  <c r="L2017" i="15"/>
  <c r="B2202" i="15"/>
  <c r="C2202" i="15"/>
  <c r="D2202" i="15"/>
  <c r="E2202" i="15"/>
  <c r="G2202" i="15"/>
  <c r="H2202" i="15"/>
  <c r="I2202" i="15"/>
  <c r="J2202" i="15"/>
  <c r="K2202" i="15"/>
  <c r="L2202" i="15"/>
  <c r="B2199" i="15"/>
  <c r="C2199" i="15"/>
  <c r="D2199" i="15"/>
  <c r="E2199" i="15"/>
  <c r="G2199" i="15"/>
  <c r="H2199" i="15"/>
  <c r="I2199" i="15"/>
  <c r="J2199" i="15"/>
  <c r="K2199" i="15"/>
  <c r="L2199" i="15"/>
  <c r="B2198" i="15"/>
  <c r="C2198" i="15"/>
  <c r="D2198" i="15"/>
  <c r="E2198" i="15"/>
  <c r="G2198" i="15"/>
  <c r="H2198" i="15"/>
  <c r="I2198" i="15"/>
  <c r="J2198" i="15"/>
  <c r="K2198" i="15"/>
  <c r="L2198" i="15"/>
  <c r="B2191" i="15"/>
  <c r="C2191" i="15"/>
  <c r="D2191" i="15"/>
  <c r="E2191" i="15"/>
  <c r="G2191" i="15"/>
  <c r="H2191" i="15"/>
  <c r="J2191" i="15"/>
  <c r="K2191" i="15"/>
  <c r="L2191" i="15"/>
  <c r="B2187" i="15"/>
  <c r="C2187" i="15"/>
  <c r="D2187" i="15"/>
  <c r="E2187" i="15"/>
  <c r="G2187" i="15"/>
  <c r="H2187" i="15"/>
  <c r="I2187" i="15"/>
  <c r="J2187" i="15"/>
  <c r="K2187" i="15"/>
  <c r="L2187" i="15"/>
  <c r="B2181" i="15"/>
  <c r="C2181" i="15"/>
  <c r="D2181" i="15"/>
  <c r="E2181" i="15"/>
  <c r="G2181" i="15"/>
  <c r="H2181" i="15"/>
  <c r="I2181" i="15"/>
  <c r="J2181" i="15"/>
  <c r="K2181" i="15"/>
  <c r="L2181" i="15"/>
  <c r="B2176" i="15"/>
  <c r="C2176" i="15"/>
  <c r="D2176" i="15"/>
  <c r="E2176" i="15"/>
  <c r="G2176" i="15"/>
  <c r="H2176" i="15"/>
  <c r="I2176" i="15"/>
  <c r="J2176" i="15"/>
  <c r="K2176" i="15"/>
  <c r="L2176" i="15"/>
  <c r="B2173" i="15"/>
  <c r="C2173" i="15"/>
  <c r="D2173" i="15"/>
  <c r="E2173" i="15"/>
  <c r="G2173" i="15"/>
  <c r="H2173" i="15"/>
  <c r="I2173" i="15"/>
  <c r="J2173" i="15"/>
  <c r="K2173" i="15"/>
  <c r="L2173" i="15"/>
  <c r="B2162" i="15"/>
  <c r="C2162" i="15"/>
  <c r="D2162" i="15"/>
  <c r="E2162" i="15"/>
  <c r="G2162" i="15"/>
  <c r="H2162" i="15"/>
  <c r="I2162" i="15"/>
  <c r="J2162" i="15"/>
  <c r="K2162" i="15"/>
  <c r="L2162" i="15"/>
  <c r="B2154" i="15"/>
  <c r="C2154" i="15"/>
  <c r="D2154" i="15"/>
  <c r="E2154" i="15"/>
  <c r="G2154" i="15"/>
  <c r="H2154" i="15"/>
  <c r="I2154" i="15"/>
  <c r="J2154" i="15"/>
  <c r="K2154" i="15"/>
  <c r="L2154" i="15"/>
  <c r="B2140" i="15"/>
  <c r="C2140" i="15"/>
  <c r="D2140" i="15"/>
  <c r="E2140" i="15"/>
  <c r="G2140" i="15"/>
  <c r="H2140" i="15"/>
  <c r="I2140" i="15"/>
  <c r="J2140" i="15"/>
  <c r="K2140" i="15"/>
  <c r="L2140" i="15"/>
  <c r="B2128" i="15"/>
  <c r="C2128" i="15"/>
  <c r="D2128" i="15"/>
  <c r="E2128" i="15"/>
  <c r="G2128" i="15"/>
  <c r="H2128" i="15"/>
  <c r="J2128" i="15"/>
  <c r="K2128" i="15"/>
  <c r="L2128" i="15"/>
  <c r="B2116" i="15"/>
  <c r="C2116" i="15"/>
  <c r="D2116" i="15"/>
  <c r="E2116" i="15"/>
  <c r="G2116" i="15"/>
  <c r="H2116" i="15"/>
  <c r="I2116" i="15"/>
  <c r="J2116" i="15"/>
  <c r="K2116" i="15"/>
  <c r="L2116" i="15"/>
  <c r="B2108" i="15"/>
  <c r="C2108" i="15"/>
  <c r="D2108" i="15"/>
  <c r="E2108" i="15"/>
  <c r="G2108" i="15"/>
  <c r="H2108" i="15"/>
  <c r="I2108" i="15"/>
  <c r="J2108" i="15"/>
  <c r="K2108" i="15"/>
  <c r="L2108" i="15"/>
  <c r="B2089" i="15"/>
  <c r="C2089" i="15"/>
  <c r="D2089" i="15"/>
  <c r="E2089" i="15"/>
  <c r="G2089" i="15"/>
  <c r="H2089" i="15"/>
  <c r="I2089" i="15"/>
  <c r="J2089" i="15"/>
  <c r="K2089" i="15"/>
  <c r="L2089" i="15"/>
  <c r="B2244" i="15"/>
  <c r="C2244" i="15"/>
  <c r="D2244" i="15"/>
  <c r="E2244" i="15"/>
  <c r="G2244" i="15"/>
  <c r="H2244" i="15"/>
  <c r="I2244" i="15"/>
  <c r="J2244" i="15"/>
  <c r="K2244" i="15"/>
  <c r="L2244" i="15"/>
  <c r="B2242" i="15"/>
  <c r="C2242" i="15"/>
  <c r="D2242" i="15"/>
  <c r="E2242" i="15"/>
  <c r="G2242" i="15"/>
  <c r="H2242" i="15"/>
  <c r="I2242" i="15"/>
  <c r="J2242" i="15"/>
  <c r="K2242" i="15"/>
  <c r="L2242" i="15"/>
  <c r="B2235" i="15"/>
  <c r="C2235" i="15"/>
  <c r="D2235" i="15"/>
  <c r="E2235" i="15"/>
  <c r="G2235" i="15"/>
  <c r="H2235" i="15"/>
  <c r="I2235" i="15"/>
  <c r="J2235" i="15"/>
  <c r="K2235" i="15"/>
  <c r="L2235" i="15"/>
  <c r="B2233" i="15"/>
  <c r="C2233" i="15"/>
  <c r="D2233" i="15"/>
  <c r="E2233" i="15"/>
  <c r="G2233" i="15"/>
  <c r="H2233" i="15"/>
  <c r="I2233" i="15"/>
  <c r="J2233" i="15"/>
  <c r="K2233" i="15"/>
  <c r="L2233" i="15"/>
  <c r="B2228" i="15"/>
  <c r="C2228" i="15"/>
  <c r="D2228" i="15"/>
  <c r="E2228" i="15"/>
  <c r="G2228" i="15"/>
  <c r="H2228" i="15"/>
  <c r="J2228" i="15"/>
  <c r="K2228" i="15"/>
  <c r="L2228" i="15"/>
  <c r="B2225" i="15"/>
  <c r="C2225" i="15"/>
  <c r="D2225" i="15"/>
  <c r="E2225" i="15"/>
  <c r="G2225" i="15"/>
  <c r="H2225" i="15"/>
  <c r="I2225" i="15"/>
  <c r="J2225" i="15"/>
  <c r="K2225" i="15"/>
  <c r="L2225" i="15"/>
  <c r="B2221" i="15"/>
  <c r="C2221" i="15"/>
  <c r="D2221" i="15"/>
  <c r="E2221" i="15"/>
  <c r="G2221" i="15"/>
  <c r="H2221" i="15"/>
  <c r="I2221" i="15"/>
  <c r="J2221" i="15"/>
  <c r="K2221" i="15"/>
  <c r="L2221" i="15"/>
  <c r="B2215" i="15"/>
  <c r="C2215" i="15"/>
  <c r="D2215" i="15"/>
  <c r="E2215" i="15"/>
  <c r="G2215" i="15"/>
  <c r="H2215" i="15"/>
  <c r="I2215" i="15"/>
  <c r="J2215" i="15"/>
  <c r="K2215" i="15"/>
  <c r="L2215" i="15"/>
  <c r="B2206" i="15"/>
  <c r="C2206" i="15"/>
  <c r="D2206" i="15"/>
  <c r="E2206" i="15"/>
  <c r="G2206" i="15"/>
  <c r="H2206" i="15"/>
  <c r="I2206" i="15"/>
  <c r="J2206" i="15"/>
  <c r="K2206" i="15"/>
  <c r="L2206" i="15"/>
  <c r="B2192" i="15"/>
  <c r="C2192" i="15"/>
  <c r="D2192" i="15"/>
  <c r="E2192" i="15"/>
  <c r="G2192" i="15"/>
  <c r="H2192" i="15"/>
  <c r="I2192" i="15"/>
  <c r="J2192" i="15"/>
  <c r="K2192" i="15"/>
  <c r="L2192" i="15"/>
  <c r="B2182" i="15"/>
  <c r="C2182" i="15"/>
  <c r="D2182" i="15"/>
  <c r="E2182" i="15"/>
  <c r="G2182" i="15"/>
  <c r="H2182" i="15"/>
  <c r="I2182" i="15"/>
  <c r="J2182" i="15"/>
  <c r="K2182" i="15"/>
  <c r="L2182" i="15"/>
  <c r="B2174" i="15"/>
  <c r="C2174" i="15"/>
  <c r="D2174" i="15"/>
  <c r="E2174" i="15"/>
  <c r="G2174" i="15"/>
  <c r="H2174" i="15"/>
  <c r="I2174" i="15"/>
  <c r="J2174" i="15"/>
  <c r="K2174" i="15"/>
  <c r="L2174" i="15"/>
  <c r="B2163" i="15"/>
  <c r="C2163" i="15"/>
  <c r="D2163" i="15"/>
  <c r="E2163" i="15"/>
  <c r="G2163" i="15"/>
  <c r="H2163" i="15"/>
  <c r="J2163" i="15"/>
  <c r="K2163" i="15"/>
  <c r="L2163" i="15"/>
  <c r="B2150" i="15"/>
  <c r="C2150" i="15"/>
  <c r="D2150" i="15"/>
  <c r="E2150" i="15"/>
  <c r="G2150" i="15"/>
  <c r="H2150" i="15"/>
  <c r="I2150" i="15"/>
  <c r="J2150" i="15"/>
  <c r="K2150" i="15"/>
  <c r="L2150" i="15"/>
  <c r="B2287" i="15"/>
  <c r="C2287" i="15"/>
  <c r="D2287" i="15"/>
  <c r="E2287" i="15"/>
  <c r="G2287" i="15"/>
  <c r="H2287" i="15"/>
  <c r="I2287" i="15"/>
  <c r="J2287" i="15"/>
  <c r="K2287" i="15"/>
  <c r="L2287" i="15"/>
  <c r="B2284" i="15"/>
  <c r="C2284" i="15"/>
  <c r="D2284" i="15"/>
  <c r="E2284" i="15"/>
  <c r="G2284" i="15"/>
  <c r="H2284" i="15"/>
  <c r="I2284" i="15"/>
  <c r="J2284" i="15"/>
  <c r="K2284" i="15"/>
  <c r="L2284" i="15"/>
  <c r="B2280" i="15"/>
  <c r="C2280" i="15"/>
  <c r="D2280" i="15"/>
  <c r="E2280" i="15"/>
  <c r="G2280" i="15"/>
  <c r="H2280" i="15"/>
  <c r="I2280" i="15"/>
  <c r="J2280" i="15"/>
  <c r="K2280" i="15"/>
  <c r="L2280" i="15"/>
  <c r="B2277" i="15"/>
  <c r="C2277" i="15"/>
  <c r="D2277" i="15"/>
  <c r="E2277" i="15"/>
  <c r="G2277" i="15"/>
  <c r="H2277" i="15"/>
  <c r="I2277" i="15"/>
  <c r="J2277" i="15"/>
  <c r="K2277" i="15"/>
  <c r="L2277" i="15"/>
  <c r="B2272" i="15"/>
  <c r="C2272" i="15"/>
  <c r="D2272" i="15"/>
  <c r="E2272" i="15"/>
  <c r="G2272" i="15"/>
  <c r="H2272" i="15"/>
  <c r="I2272" i="15"/>
  <c r="J2272" i="15"/>
  <c r="K2272" i="15"/>
  <c r="L2272" i="15"/>
  <c r="B2266" i="15"/>
  <c r="C2266" i="15"/>
  <c r="D2266" i="15"/>
  <c r="E2266" i="15"/>
  <c r="G2266" i="15"/>
  <c r="H2266" i="15"/>
  <c r="I2266" i="15"/>
  <c r="J2266" i="15"/>
  <c r="K2266" i="15"/>
  <c r="L2266" i="15"/>
  <c r="B2255" i="15"/>
  <c r="C2255" i="15"/>
  <c r="D2255" i="15"/>
  <c r="E2255" i="15"/>
  <c r="G2255" i="15"/>
  <c r="H2255" i="15"/>
  <c r="J2255" i="15"/>
  <c r="K2255" i="15"/>
  <c r="L2255" i="15"/>
  <c r="B2248" i="15"/>
  <c r="C2248" i="15"/>
  <c r="D2248" i="15"/>
  <c r="E2248" i="15"/>
  <c r="G2248" i="15"/>
  <c r="H2248" i="15"/>
  <c r="I2248" i="15"/>
  <c r="J2248" i="15"/>
  <c r="K2248" i="15"/>
  <c r="L2248" i="15"/>
  <c r="B2239" i="15"/>
  <c r="C2239" i="15"/>
  <c r="D2239" i="15"/>
  <c r="E2239" i="15"/>
  <c r="G2239" i="15"/>
  <c r="H2239" i="15"/>
  <c r="I2239" i="15"/>
  <c r="J2239" i="15"/>
  <c r="K2239" i="15"/>
  <c r="L2239" i="15"/>
  <c r="B2229" i="15"/>
  <c r="C2229" i="15"/>
  <c r="D2229" i="15"/>
  <c r="E2229" i="15"/>
  <c r="G2229" i="15"/>
  <c r="H2229" i="15"/>
  <c r="I2229" i="15"/>
  <c r="J2229" i="15"/>
  <c r="K2229" i="15"/>
  <c r="L2229" i="15"/>
  <c r="B2222" i="15"/>
  <c r="C2222" i="15"/>
  <c r="D2222" i="15"/>
  <c r="E2222" i="15"/>
  <c r="G2222" i="15"/>
  <c r="H2222" i="15"/>
  <c r="I2222" i="15"/>
  <c r="J2222" i="15"/>
  <c r="K2222" i="15"/>
  <c r="L2222" i="15"/>
  <c r="B2216" i="15"/>
  <c r="C2216" i="15"/>
  <c r="D2216" i="15"/>
  <c r="E2216" i="15"/>
  <c r="G2216" i="15"/>
  <c r="H2216" i="15"/>
  <c r="I2216" i="15"/>
  <c r="J2216" i="15"/>
  <c r="K2216" i="15"/>
  <c r="L2216" i="15"/>
  <c r="B2200" i="15"/>
  <c r="C2200" i="15"/>
  <c r="D2200" i="15"/>
  <c r="E2200" i="15"/>
  <c r="G2200" i="15"/>
  <c r="H2200" i="15"/>
  <c r="I2200" i="15"/>
  <c r="J2200" i="15"/>
  <c r="K2200" i="15"/>
  <c r="L2200" i="15"/>
  <c r="B2317" i="15"/>
  <c r="C2317" i="15"/>
  <c r="D2317" i="15"/>
  <c r="E2317" i="15"/>
  <c r="G2317" i="15"/>
  <c r="H2317" i="15"/>
  <c r="I2317" i="15"/>
  <c r="J2317" i="15"/>
  <c r="K2317" i="15"/>
  <c r="L2317" i="15"/>
  <c r="B2315" i="15"/>
  <c r="C2315" i="15"/>
  <c r="D2315" i="15"/>
  <c r="E2315" i="15"/>
  <c r="G2315" i="15"/>
  <c r="H2315" i="15"/>
  <c r="J2315" i="15"/>
  <c r="K2315" i="15"/>
  <c r="L2315" i="15"/>
  <c r="B2312" i="15"/>
  <c r="C2312" i="15"/>
  <c r="D2312" i="15"/>
  <c r="E2312" i="15"/>
  <c r="G2312" i="15"/>
  <c r="H2312" i="15"/>
  <c r="I2312" i="15"/>
  <c r="J2312" i="15"/>
  <c r="K2312" i="15"/>
  <c r="L2312" i="15"/>
  <c r="B2307" i="15"/>
  <c r="C2307" i="15"/>
  <c r="D2307" i="15"/>
  <c r="E2307" i="15"/>
  <c r="G2307" i="15"/>
  <c r="H2307" i="15"/>
  <c r="I2307" i="15"/>
  <c r="J2307" i="15"/>
  <c r="K2307" i="15"/>
  <c r="L2307" i="15"/>
  <c r="B2304" i="15"/>
  <c r="C2304" i="15"/>
  <c r="D2304" i="15"/>
  <c r="E2304" i="15"/>
  <c r="G2304" i="15"/>
  <c r="H2304" i="15"/>
  <c r="I2304" i="15"/>
  <c r="J2304" i="15"/>
  <c r="K2304" i="15"/>
  <c r="L2304" i="15"/>
  <c r="B2295" i="15"/>
  <c r="C2295" i="15"/>
  <c r="D2295" i="15"/>
  <c r="E2295" i="15"/>
  <c r="G2295" i="15"/>
  <c r="H2295" i="15"/>
  <c r="I2295" i="15"/>
  <c r="J2295" i="15"/>
  <c r="K2295" i="15"/>
  <c r="L2295" i="15"/>
  <c r="B2290" i="15"/>
  <c r="C2290" i="15"/>
  <c r="D2290" i="15"/>
  <c r="E2290" i="15"/>
  <c r="G2290" i="15"/>
  <c r="H2290" i="15"/>
  <c r="I2290" i="15"/>
  <c r="J2290" i="15"/>
  <c r="K2290" i="15"/>
  <c r="L2290" i="15"/>
  <c r="B2285" i="15"/>
  <c r="C2285" i="15"/>
  <c r="D2285" i="15"/>
  <c r="E2285" i="15"/>
  <c r="G2285" i="15"/>
  <c r="H2285" i="15"/>
  <c r="I2285" i="15"/>
  <c r="J2285" i="15"/>
  <c r="K2285" i="15"/>
  <c r="L2285" i="15"/>
  <c r="B2278" i="15"/>
  <c r="C2278" i="15"/>
  <c r="D2278" i="15"/>
  <c r="E2278" i="15"/>
  <c r="G2278" i="15"/>
  <c r="H2278" i="15"/>
  <c r="I2278" i="15"/>
  <c r="J2278" i="15"/>
  <c r="K2278" i="15"/>
  <c r="L2278" i="15"/>
  <c r="B2267" i="15"/>
  <c r="C2267" i="15"/>
  <c r="D2267" i="15"/>
  <c r="E2267" i="15"/>
  <c r="G2267" i="15"/>
  <c r="H2267" i="15"/>
  <c r="J2267" i="15"/>
  <c r="K2267" i="15"/>
  <c r="L2267" i="15"/>
  <c r="B2256" i="15"/>
  <c r="C2256" i="15"/>
  <c r="D2256" i="15"/>
  <c r="E2256" i="15"/>
  <c r="G2256" i="15"/>
  <c r="H2256" i="15"/>
  <c r="I2256" i="15"/>
  <c r="J2256" i="15"/>
  <c r="K2256" i="15"/>
  <c r="L2256" i="15"/>
  <c r="B2245" i="15"/>
  <c r="C2245" i="15"/>
  <c r="D2245" i="15"/>
  <c r="E2245" i="15"/>
  <c r="G2245" i="15"/>
  <c r="H2245" i="15"/>
  <c r="I2245" i="15"/>
  <c r="J2245" i="15"/>
  <c r="K2245" i="15"/>
  <c r="L2245" i="15"/>
  <c r="B2359" i="15"/>
  <c r="C2359" i="15"/>
  <c r="D2359" i="15"/>
  <c r="E2359" i="15"/>
  <c r="G2359" i="15"/>
  <c r="H2359" i="15"/>
  <c r="I2359" i="15"/>
  <c r="J2359" i="15"/>
  <c r="K2359" i="15"/>
  <c r="L2359" i="15"/>
  <c r="B2353" i="15"/>
  <c r="C2353" i="15"/>
  <c r="D2353" i="15"/>
  <c r="E2353" i="15"/>
  <c r="G2353" i="15"/>
  <c r="H2353" i="15"/>
  <c r="I2353" i="15"/>
  <c r="J2353" i="15"/>
  <c r="K2353" i="15"/>
  <c r="B2348" i="15"/>
  <c r="C2348" i="15"/>
  <c r="D2348" i="15"/>
  <c r="E2348" i="15"/>
  <c r="G2348" i="15"/>
  <c r="H2348" i="15"/>
  <c r="I2348" i="15"/>
  <c r="K2348" i="15"/>
  <c r="B2344" i="15"/>
  <c r="C2344" i="15"/>
  <c r="D2344" i="15"/>
  <c r="E2344" i="15"/>
  <c r="G2344" i="15"/>
  <c r="H2344" i="15"/>
  <c r="I2344" i="15"/>
  <c r="J2344" i="15"/>
  <c r="K2344" i="15"/>
  <c r="L2344" i="15"/>
  <c r="B2341" i="15"/>
  <c r="C2341" i="15"/>
  <c r="D2341" i="15"/>
  <c r="E2341" i="15"/>
  <c r="G2341" i="15"/>
  <c r="H2341" i="15"/>
  <c r="I2341" i="15"/>
  <c r="J2341" i="15"/>
  <c r="K2341" i="15"/>
  <c r="L2341" i="15"/>
  <c r="B2330" i="15"/>
  <c r="C2330" i="15"/>
  <c r="D2330" i="15"/>
  <c r="E2330" i="15"/>
  <c r="G2330" i="15"/>
  <c r="H2330" i="15"/>
  <c r="I2330" i="15"/>
  <c r="J2330" i="15"/>
  <c r="K2330" i="15"/>
  <c r="L2330" i="15"/>
  <c r="B2326" i="15"/>
  <c r="C2326" i="15"/>
  <c r="D2326" i="15"/>
  <c r="E2326" i="15"/>
  <c r="G2326" i="15"/>
  <c r="H2326" i="15"/>
  <c r="I2326" i="15"/>
  <c r="J2326" i="15"/>
  <c r="K2326" i="15"/>
  <c r="L2326" i="15"/>
  <c r="B2318" i="15"/>
  <c r="C2318" i="15"/>
  <c r="D2318" i="15"/>
  <c r="E2318" i="15"/>
  <c r="G2318" i="15"/>
  <c r="H2318" i="15"/>
  <c r="I2318" i="15"/>
  <c r="J2318" i="15"/>
  <c r="K2318" i="15"/>
  <c r="L2318" i="15"/>
  <c r="B2313" i="15"/>
  <c r="C2313" i="15"/>
  <c r="D2313" i="15"/>
  <c r="E2313" i="15"/>
  <c r="G2313" i="15"/>
  <c r="H2313" i="15"/>
  <c r="I2313" i="15"/>
  <c r="J2313" i="15"/>
  <c r="K2313" i="15"/>
  <c r="B2305" i="15"/>
  <c r="C2305" i="15"/>
  <c r="D2305" i="15"/>
  <c r="E2305" i="15"/>
  <c r="G2305" i="15"/>
  <c r="H2305" i="15"/>
  <c r="I2305" i="15"/>
  <c r="J2305" i="15"/>
  <c r="K2305" i="15"/>
  <c r="L2305" i="15"/>
  <c r="B2296" i="15"/>
  <c r="C2296" i="15"/>
  <c r="D2296" i="15"/>
  <c r="E2296" i="15"/>
  <c r="G2296" i="15"/>
  <c r="H2296" i="15"/>
  <c r="I2296" i="15"/>
  <c r="J2296" i="15"/>
  <c r="K2296" i="15"/>
  <c r="L2296" i="15"/>
  <c r="B2288" i="15"/>
  <c r="C2288" i="15"/>
  <c r="D2288" i="15"/>
  <c r="E2288" i="15"/>
  <c r="G2288" i="15"/>
  <c r="H2288" i="15"/>
  <c r="I2288" i="15"/>
  <c r="J2288" i="15"/>
  <c r="K2288" i="15"/>
  <c r="L2288" i="15"/>
  <c r="B2392" i="15"/>
  <c r="C2392" i="15"/>
  <c r="D2392" i="15"/>
  <c r="E2392" i="15"/>
  <c r="G2392" i="15"/>
  <c r="H2392" i="15"/>
  <c r="I2392" i="15"/>
  <c r="J2392" i="15"/>
  <c r="K2392" i="15"/>
  <c r="L2392" i="15"/>
  <c r="B2387" i="15"/>
  <c r="C2387" i="15"/>
  <c r="D2387" i="15"/>
  <c r="E2387" i="15"/>
  <c r="G2387" i="15"/>
  <c r="H2387" i="15"/>
  <c r="I2387" i="15"/>
  <c r="J2387" i="15"/>
  <c r="K2387" i="15"/>
  <c r="L2387" i="15"/>
  <c r="B2383" i="15"/>
  <c r="C2383" i="15"/>
  <c r="D2383" i="15"/>
  <c r="E2383" i="15"/>
  <c r="G2383" i="15"/>
  <c r="H2383" i="15"/>
  <c r="I2383" i="15"/>
  <c r="J2383" i="15"/>
  <c r="K2383" i="15"/>
  <c r="L2383" i="15"/>
  <c r="B2377" i="15"/>
  <c r="C2377" i="15"/>
  <c r="D2377" i="15"/>
  <c r="E2377" i="15"/>
  <c r="G2377" i="15"/>
  <c r="H2377" i="15"/>
  <c r="I2377" i="15"/>
  <c r="J2377" i="15"/>
  <c r="K2377" i="15"/>
  <c r="L2377" i="15"/>
  <c r="B2370" i="15"/>
  <c r="C2370" i="15"/>
  <c r="D2370" i="15"/>
  <c r="E2370" i="15"/>
  <c r="G2370" i="15"/>
  <c r="H2370" i="15"/>
  <c r="I2370" i="15"/>
  <c r="J2370" i="15"/>
  <c r="K2370" i="15"/>
  <c r="L2370" i="15"/>
  <c r="B2360" i="15"/>
  <c r="C2360" i="15"/>
  <c r="D2360" i="15"/>
  <c r="E2360" i="15"/>
  <c r="G2360" i="15"/>
  <c r="H2360" i="15"/>
  <c r="I2360" i="15"/>
  <c r="J2360" i="15"/>
  <c r="K2360" i="15"/>
  <c r="B2349" i="15"/>
  <c r="C2349" i="15"/>
  <c r="D2349" i="15"/>
  <c r="E2349" i="15"/>
  <c r="G2349" i="15"/>
  <c r="H2349" i="15"/>
  <c r="I2349" i="15"/>
  <c r="K2349" i="15"/>
  <c r="B2342" i="15"/>
  <c r="C2342" i="15"/>
  <c r="D2342" i="15"/>
  <c r="E2342" i="15"/>
  <c r="G2342" i="15"/>
  <c r="H2342" i="15"/>
  <c r="I2342" i="15"/>
  <c r="J2342" i="15"/>
  <c r="K2342" i="15"/>
  <c r="L2342" i="15"/>
  <c r="B2331" i="15"/>
  <c r="C2331" i="15"/>
  <c r="D2331" i="15"/>
  <c r="E2331" i="15"/>
  <c r="G2331" i="15"/>
  <c r="H2331" i="15"/>
  <c r="I2331" i="15"/>
  <c r="J2331" i="15"/>
  <c r="K2331" i="15"/>
  <c r="L2331" i="15"/>
  <c r="B2322" i="15"/>
  <c r="C2322" i="15"/>
  <c r="D2322" i="15"/>
  <c r="E2322" i="15"/>
  <c r="G2322" i="15"/>
  <c r="H2322" i="15"/>
  <c r="I2322" i="15"/>
  <c r="J2322" i="15"/>
  <c r="K2322" i="15"/>
  <c r="L2322" i="15"/>
  <c r="B2434" i="15"/>
  <c r="C2434" i="15"/>
  <c r="D2434" i="15"/>
  <c r="E2434" i="15"/>
  <c r="G2434" i="15"/>
  <c r="H2434" i="15"/>
  <c r="I2434" i="15"/>
  <c r="J2434" i="15"/>
  <c r="K2434" i="15"/>
  <c r="L2434" i="15"/>
  <c r="B2428" i="15"/>
  <c r="C2428" i="15"/>
  <c r="D2428" i="15"/>
  <c r="E2428" i="15"/>
  <c r="G2428" i="15"/>
  <c r="H2428" i="15"/>
  <c r="I2428" i="15"/>
  <c r="J2428" i="15"/>
  <c r="K2428" i="15"/>
  <c r="L2428" i="15"/>
  <c r="B2425" i="15"/>
  <c r="C2425" i="15"/>
  <c r="D2425" i="15"/>
  <c r="E2425" i="15"/>
  <c r="G2425" i="15"/>
  <c r="H2425" i="15"/>
  <c r="I2425" i="15"/>
  <c r="J2425" i="15"/>
  <c r="K2425" i="15"/>
  <c r="B2415" i="15"/>
  <c r="C2415" i="15"/>
  <c r="D2415" i="15"/>
  <c r="E2415" i="15"/>
  <c r="G2415" i="15"/>
  <c r="H2415" i="15"/>
  <c r="I2415" i="15"/>
  <c r="J2415" i="15"/>
  <c r="K2415" i="15"/>
  <c r="L2415" i="15"/>
  <c r="B2408" i="15"/>
  <c r="C2408" i="15"/>
  <c r="D2408" i="15"/>
  <c r="E2408" i="15"/>
  <c r="G2408" i="15"/>
  <c r="H2408" i="15"/>
  <c r="I2408" i="15"/>
  <c r="J2408" i="15"/>
  <c r="K2408" i="15"/>
  <c r="L2408" i="15"/>
  <c r="B2399" i="15"/>
  <c r="C2399" i="15"/>
  <c r="D2399" i="15"/>
  <c r="E2399" i="15"/>
  <c r="G2399" i="15"/>
  <c r="H2399" i="15"/>
  <c r="I2399" i="15"/>
  <c r="J2399" i="15"/>
  <c r="K2399" i="15"/>
  <c r="L2399" i="15"/>
  <c r="B2393" i="15"/>
  <c r="C2393" i="15"/>
  <c r="D2393" i="15"/>
  <c r="E2393" i="15"/>
  <c r="G2393" i="15"/>
  <c r="H2393" i="15"/>
  <c r="I2393" i="15"/>
  <c r="J2393" i="15"/>
  <c r="K2393" i="15"/>
  <c r="L2393" i="15"/>
  <c r="B2384" i="15"/>
  <c r="C2384" i="15"/>
  <c r="D2384" i="15"/>
  <c r="E2384" i="15"/>
  <c r="G2384" i="15"/>
  <c r="H2384" i="15"/>
  <c r="I2384" i="15"/>
  <c r="J2384" i="15"/>
  <c r="K2384" i="15"/>
  <c r="L2384" i="15"/>
  <c r="B2378" i="15"/>
  <c r="C2378" i="15"/>
  <c r="D2378" i="15"/>
  <c r="E2378" i="15"/>
  <c r="G2378" i="15"/>
  <c r="H2378" i="15"/>
  <c r="I2378" i="15"/>
  <c r="J2378" i="15"/>
  <c r="K2378" i="15"/>
  <c r="L2378" i="15"/>
  <c r="B2365" i="15"/>
  <c r="C2365" i="15"/>
  <c r="D2365" i="15"/>
  <c r="E2365" i="15"/>
  <c r="G2365" i="15"/>
  <c r="H2365" i="15"/>
  <c r="I2365" i="15"/>
  <c r="J2365" i="15"/>
  <c r="K2365" i="15"/>
  <c r="L2365" i="15"/>
  <c r="B2461" i="15"/>
  <c r="C2461" i="15"/>
  <c r="D2461" i="15"/>
  <c r="E2461" i="15"/>
  <c r="G2461" i="15"/>
  <c r="H2461" i="15"/>
  <c r="I2461" i="15"/>
  <c r="J2461" i="15"/>
  <c r="K2461" i="15"/>
  <c r="L2461" i="15"/>
  <c r="B2458" i="15"/>
  <c r="C2458" i="15"/>
  <c r="D2458" i="15"/>
  <c r="E2458" i="15"/>
  <c r="G2458" i="15"/>
  <c r="H2458" i="15"/>
  <c r="I2458" i="15"/>
  <c r="J2458" i="15"/>
  <c r="K2458" i="15"/>
  <c r="B2456" i="15"/>
  <c r="C2456" i="15"/>
  <c r="D2456" i="15"/>
  <c r="E2456" i="15"/>
  <c r="G2456" i="15"/>
  <c r="H2456" i="15"/>
  <c r="I2456" i="15"/>
  <c r="K2456" i="15"/>
  <c r="B2449" i="15"/>
  <c r="C2449" i="15"/>
  <c r="D2449" i="15"/>
  <c r="E2449" i="15"/>
  <c r="G2449" i="15"/>
  <c r="H2449" i="15"/>
  <c r="I2449" i="15"/>
  <c r="J2449" i="15"/>
  <c r="K2449" i="15"/>
  <c r="L2449" i="15"/>
  <c r="B2447" i="15"/>
  <c r="C2447" i="15"/>
  <c r="D2447" i="15"/>
  <c r="E2447" i="15"/>
  <c r="G2447" i="15"/>
  <c r="H2447" i="15"/>
  <c r="I2447" i="15"/>
  <c r="J2447" i="15"/>
  <c r="K2447" i="15"/>
  <c r="L2447" i="15"/>
  <c r="B2443" i="15"/>
  <c r="C2443" i="15"/>
  <c r="D2443" i="15"/>
  <c r="E2443" i="15"/>
  <c r="G2443" i="15"/>
  <c r="H2443" i="15"/>
  <c r="I2443" i="15"/>
  <c r="J2443" i="15"/>
  <c r="K2443" i="15"/>
  <c r="L2443" i="15"/>
  <c r="B2435" i="15"/>
  <c r="C2435" i="15"/>
  <c r="D2435" i="15"/>
  <c r="E2435" i="15"/>
  <c r="G2435" i="15"/>
  <c r="H2435" i="15"/>
  <c r="I2435" i="15"/>
  <c r="J2435" i="15"/>
  <c r="K2435" i="15"/>
  <c r="L2435" i="15"/>
  <c r="B2426" i="15"/>
  <c r="C2426" i="15"/>
  <c r="D2426" i="15"/>
  <c r="E2426" i="15"/>
  <c r="G2426" i="15"/>
  <c r="H2426" i="15"/>
  <c r="I2426" i="15"/>
  <c r="J2426" i="15"/>
  <c r="K2426" i="15"/>
  <c r="L2426" i="15"/>
  <c r="B2417" i="15"/>
  <c r="C2417" i="15"/>
  <c r="D2417" i="15"/>
  <c r="E2417" i="15"/>
  <c r="G2417" i="15"/>
  <c r="H2417" i="15"/>
  <c r="I2417" i="15"/>
  <c r="J2417" i="15"/>
  <c r="K2417" i="15"/>
  <c r="B2403" i="15"/>
  <c r="C2403" i="15"/>
  <c r="D2403" i="15"/>
  <c r="E2403" i="15"/>
  <c r="G2403" i="15"/>
  <c r="H2403" i="15"/>
  <c r="I2403" i="15"/>
  <c r="J2403" i="15"/>
  <c r="K2403" i="15"/>
  <c r="L2403" i="15"/>
  <c r="B397" i="15"/>
  <c r="C397" i="15"/>
  <c r="D397" i="15"/>
  <c r="E397" i="15"/>
  <c r="F397" i="15"/>
  <c r="H397" i="15"/>
  <c r="I397" i="15"/>
  <c r="J397" i="15"/>
  <c r="K397" i="15"/>
  <c r="L397" i="15"/>
  <c r="B381" i="15"/>
  <c r="C381" i="15"/>
  <c r="D381" i="15"/>
  <c r="E381" i="15"/>
  <c r="F381" i="15"/>
  <c r="J381" i="15"/>
  <c r="K381" i="15"/>
  <c r="L381" i="15"/>
  <c r="B379" i="15"/>
  <c r="C379" i="15"/>
  <c r="D379" i="15"/>
  <c r="E379" i="15"/>
  <c r="F379" i="15"/>
  <c r="H379" i="15"/>
  <c r="J379" i="15"/>
  <c r="K379" i="15"/>
  <c r="L379" i="15"/>
  <c r="B372" i="15"/>
  <c r="C372" i="15"/>
  <c r="D372" i="15"/>
  <c r="E372" i="15"/>
  <c r="F372" i="15"/>
  <c r="J372" i="15"/>
  <c r="K372" i="15"/>
  <c r="L372" i="15"/>
  <c r="B359" i="15"/>
  <c r="D359" i="15"/>
  <c r="E359" i="15"/>
  <c r="F359" i="15"/>
  <c r="H359" i="15"/>
  <c r="J359" i="15"/>
  <c r="K359" i="15"/>
  <c r="B354" i="15"/>
  <c r="C354" i="15"/>
  <c r="D354" i="15"/>
  <c r="E354" i="15"/>
  <c r="J354" i="15"/>
  <c r="K354" i="15"/>
  <c r="L354" i="15"/>
  <c r="B333" i="15"/>
  <c r="C333" i="15"/>
  <c r="D333" i="15"/>
  <c r="E333" i="15"/>
  <c r="F333" i="15"/>
  <c r="H333" i="15"/>
  <c r="J333" i="15"/>
  <c r="K333" i="15"/>
  <c r="L333" i="15"/>
  <c r="B313" i="15"/>
  <c r="C313" i="15"/>
  <c r="D313" i="15"/>
  <c r="E313" i="15"/>
  <c r="F313" i="15"/>
  <c r="J313" i="15"/>
  <c r="K313" i="15"/>
  <c r="L313" i="15"/>
  <c r="B295" i="15"/>
  <c r="C295" i="15"/>
  <c r="D295" i="15"/>
  <c r="E295" i="15"/>
  <c r="F295" i="15"/>
  <c r="H295" i="15"/>
  <c r="J295" i="15"/>
  <c r="K295" i="15"/>
  <c r="L295" i="15"/>
  <c r="B275" i="15"/>
  <c r="C275" i="15"/>
  <c r="D275" i="15"/>
  <c r="E275" i="15"/>
  <c r="F275" i="15"/>
  <c r="J275" i="15"/>
  <c r="K275" i="15"/>
  <c r="L275" i="15"/>
  <c r="B264" i="15"/>
  <c r="D264" i="15"/>
  <c r="E264" i="15"/>
  <c r="F264" i="15"/>
  <c r="H264" i="15"/>
  <c r="J264" i="15"/>
  <c r="K264" i="15"/>
  <c r="L264" i="15"/>
  <c r="B251" i="15"/>
  <c r="C251" i="15"/>
  <c r="D251" i="15"/>
  <c r="E251" i="15"/>
  <c r="F251" i="15"/>
  <c r="J251" i="15"/>
  <c r="K251" i="15"/>
  <c r="L251" i="15"/>
  <c r="B227" i="15"/>
  <c r="C227" i="15"/>
  <c r="D227" i="15"/>
  <c r="E227" i="15"/>
  <c r="F227" i="15"/>
  <c r="H227" i="15"/>
  <c r="J227" i="15"/>
  <c r="K227" i="15"/>
  <c r="L227" i="15"/>
  <c r="B193" i="15"/>
  <c r="C193" i="15"/>
  <c r="D193" i="15"/>
  <c r="E193" i="15"/>
  <c r="F193" i="15"/>
  <c r="J193" i="15"/>
  <c r="K193" i="15"/>
  <c r="B150" i="15"/>
  <c r="C150" i="15"/>
  <c r="D150" i="15"/>
  <c r="E150" i="15"/>
  <c r="F150" i="15"/>
  <c r="J150" i="15"/>
  <c r="K150" i="15"/>
  <c r="B565" i="15"/>
  <c r="C565" i="15"/>
  <c r="D565" i="15"/>
  <c r="E565" i="15"/>
  <c r="F565" i="15"/>
  <c r="J565" i="15"/>
  <c r="K565" i="15"/>
  <c r="B546" i="15"/>
  <c r="C546" i="15"/>
  <c r="D546" i="15"/>
  <c r="E546" i="15"/>
  <c r="F546" i="15"/>
  <c r="J546" i="15"/>
  <c r="K546" i="15"/>
  <c r="B524" i="15"/>
  <c r="C524" i="15"/>
  <c r="D524" i="15"/>
  <c r="E524" i="15"/>
  <c r="F524" i="15"/>
  <c r="H524" i="15"/>
  <c r="J524" i="15"/>
  <c r="K524" i="15"/>
  <c r="L524" i="15"/>
  <c r="B516" i="15"/>
  <c r="C516" i="15"/>
  <c r="D516" i="15"/>
  <c r="E516" i="15"/>
  <c r="F516" i="15"/>
  <c r="J516" i="15"/>
  <c r="K516" i="15"/>
  <c r="B499" i="15"/>
  <c r="C499" i="15"/>
  <c r="D499" i="15"/>
  <c r="E499" i="15"/>
  <c r="F499" i="15"/>
  <c r="J499" i="15"/>
  <c r="K499" i="15"/>
  <c r="B476" i="15"/>
  <c r="C476" i="15"/>
  <c r="D476" i="15"/>
  <c r="E476" i="15"/>
  <c r="F476" i="15"/>
  <c r="J476" i="15"/>
  <c r="K476" i="15"/>
  <c r="B455" i="15"/>
  <c r="C455" i="15"/>
  <c r="D455" i="15"/>
  <c r="E455" i="15"/>
  <c r="F455" i="15"/>
  <c r="J455" i="15"/>
  <c r="K455" i="15"/>
  <c r="B429" i="15"/>
  <c r="C429" i="15"/>
  <c r="D429" i="15"/>
  <c r="E429" i="15"/>
  <c r="F429" i="15"/>
  <c r="J429" i="15"/>
  <c r="K429" i="15"/>
  <c r="B410" i="15"/>
  <c r="C410" i="15"/>
  <c r="D410" i="15"/>
  <c r="E410" i="15"/>
  <c r="F410" i="15"/>
  <c r="J410" i="15"/>
  <c r="K410" i="15"/>
  <c r="B406" i="15"/>
  <c r="C406" i="15"/>
  <c r="D406" i="15"/>
  <c r="E406" i="15"/>
  <c r="F406" i="15"/>
  <c r="J406" i="15"/>
  <c r="K406" i="15"/>
  <c r="B373" i="15"/>
  <c r="C373" i="15"/>
  <c r="D373" i="15"/>
  <c r="E373" i="15"/>
  <c r="F373" i="15"/>
  <c r="H373" i="15"/>
  <c r="J373" i="15"/>
  <c r="K373" i="15"/>
  <c r="L373" i="15"/>
  <c r="B330" i="15"/>
  <c r="C330" i="15"/>
  <c r="D330" i="15"/>
  <c r="E330" i="15"/>
  <c r="F330" i="15"/>
  <c r="J330" i="15"/>
  <c r="K330" i="15"/>
  <c r="B294" i="15"/>
  <c r="C294" i="15"/>
  <c r="D294" i="15"/>
  <c r="E294" i="15"/>
  <c r="F294" i="15"/>
  <c r="J294" i="15"/>
  <c r="K294" i="15"/>
  <c r="B266" i="15"/>
  <c r="C266" i="15"/>
  <c r="D266" i="15"/>
  <c r="E266" i="15"/>
  <c r="F266" i="15"/>
  <c r="J266" i="15"/>
  <c r="K266" i="15"/>
  <c r="B574" i="15"/>
  <c r="C574" i="15"/>
  <c r="D574" i="15"/>
  <c r="E574" i="15"/>
  <c r="F574" i="15"/>
  <c r="J574" i="15"/>
  <c r="K574" i="15"/>
  <c r="B566" i="15"/>
  <c r="C566" i="15"/>
  <c r="D566" i="15"/>
  <c r="E566" i="15"/>
  <c r="F566" i="15"/>
  <c r="J566" i="15"/>
  <c r="K566" i="15"/>
  <c r="B547" i="15"/>
  <c r="C547" i="15"/>
  <c r="D547" i="15"/>
  <c r="E547" i="15"/>
  <c r="F547" i="15"/>
  <c r="J547" i="15"/>
  <c r="K547" i="15"/>
  <c r="B523" i="15"/>
  <c r="C523" i="15"/>
  <c r="D523" i="15"/>
  <c r="E523" i="15"/>
  <c r="F523" i="15"/>
  <c r="J523" i="15"/>
  <c r="K523" i="15"/>
  <c r="B508" i="15"/>
  <c r="C508" i="15"/>
  <c r="D508" i="15"/>
  <c r="E508" i="15"/>
  <c r="F508" i="15"/>
  <c r="J508" i="15"/>
  <c r="K508" i="15"/>
  <c r="L508" i="15"/>
  <c r="B484" i="15"/>
  <c r="C484" i="15"/>
  <c r="D484" i="15"/>
  <c r="E484" i="15"/>
  <c r="F484" i="15"/>
  <c r="J484" i="15"/>
  <c r="K484" i="15"/>
  <c r="B465" i="15"/>
  <c r="C465" i="15"/>
  <c r="D465" i="15"/>
  <c r="E465" i="15"/>
  <c r="F465" i="15"/>
  <c r="J465" i="15"/>
  <c r="K465" i="15"/>
  <c r="B447" i="15"/>
  <c r="C447" i="15"/>
  <c r="D447" i="15"/>
  <c r="E447" i="15"/>
  <c r="F447" i="15"/>
  <c r="J447" i="15"/>
  <c r="K447" i="15"/>
  <c r="B430" i="15"/>
  <c r="C430" i="15"/>
  <c r="D430" i="15"/>
  <c r="E430" i="15"/>
  <c r="F430" i="15"/>
  <c r="J430" i="15"/>
  <c r="K430" i="15"/>
  <c r="B402" i="15"/>
  <c r="C402" i="15"/>
  <c r="D402" i="15"/>
  <c r="E402" i="15"/>
  <c r="F402" i="15"/>
  <c r="J402" i="15"/>
  <c r="K402" i="15"/>
  <c r="B357" i="15"/>
  <c r="C357" i="15"/>
  <c r="D357" i="15"/>
  <c r="E357" i="15"/>
  <c r="F357" i="15"/>
  <c r="J357" i="15"/>
  <c r="K357" i="15"/>
  <c r="B325" i="15"/>
  <c r="C325" i="15"/>
  <c r="D325" i="15"/>
  <c r="E325" i="15"/>
  <c r="F325" i="15"/>
  <c r="J325" i="15"/>
  <c r="K325" i="15"/>
  <c r="B289" i="15"/>
  <c r="C289" i="15"/>
  <c r="D289" i="15"/>
  <c r="E289" i="15"/>
  <c r="F289" i="15"/>
  <c r="J289" i="15"/>
  <c r="K289" i="15"/>
  <c r="L289" i="15"/>
  <c r="B638" i="15"/>
  <c r="C638" i="15"/>
  <c r="D638" i="15"/>
  <c r="E638" i="15"/>
  <c r="F638" i="15"/>
  <c r="J638" i="15"/>
  <c r="K638" i="15"/>
  <c r="B631" i="15"/>
  <c r="C631" i="15"/>
  <c r="D631" i="15"/>
  <c r="E631" i="15"/>
  <c r="F631" i="15"/>
  <c r="J631" i="15"/>
  <c r="K631" i="15"/>
  <c r="B615" i="15"/>
  <c r="C615" i="15"/>
  <c r="D615" i="15"/>
  <c r="E615" i="15"/>
  <c r="F615" i="15"/>
  <c r="J615" i="15"/>
  <c r="K615" i="15"/>
  <c r="B595" i="15"/>
  <c r="C595" i="15"/>
  <c r="D595" i="15"/>
  <c r="E595" i="15"/>
  <c r="F595" i="15"/>
  <c r="J595" i="15"/>
  <c r="K595" i="15"/>
  <c r="B579" i="15"/>
  <c r="C579" i="15"/>
  <c r="D579" i="15"/>
  <c r="E579" i="15"/>
  <c r="F579" i="15"/>
  <c r="J579" i="15"/>
  <c r="K579" i="15"/>
  <c r="B557" i="15"/>
  <c r="C557" i="15"/>
  <c r="D557" i="15"/>
  <c r="E557" i="15"/>
  <c r="F557" i="15"/>
  <c r="J557" i="15"/>
  <c r="K557" i="15"/>
  <c r="B531" i="15"/>
  <c r="C531" i="15"/>
  <c r="D531" i="15"/>
  <c r="E531" i="15"/>
  <c r="F531" i="15"/>
  <c r="J531" i="15"/>
  <c r="K531" i="15"/>
  <c r="B514" i="15"/>
  <c r="C514" i="15"/>
  <c r="D514" i="15"/>
  <c r="E514" i="15"/>
  <c r="F514" i="15"/>
  <c r="J514" i="15"/>
  <c r="K514" i="15"/>
  <c r="L514" i="15"/>
  <c r="B500" i="15"/>
  <c r="C500" i="15"/>
  <c r="D500" i="15"/>
  <c r="E500" i="15"/>
  <c r="F500" i="15"/>
  <c r="J500" i="15"/>
  <c r="K500" i="15"/>
  <c r="L500" i="15"/>
  <c r="B469" i="15"/>
  <c r="C469" i="15"/>
  <c r="D469" i="15"/>
  <c r="E469" i="15"/>
  <c r="F469" i="15"/>
  <c r="J469" i="15"/>
  <c r="K469" i="15"/>
  <c r="L469" i="15"/>
  <c r="B431" i="15"/>
  <c r="C431" i="15"/>
  <c r="D431" i="15"/>
  <c r="E431" i="15"/>
  <c r="F431" i="15"/>
  <c r="J431" i="15"/>
  <c r="K431" i="15"/>
  <c r="B392" i="15"/>
  <c r="C392" i="15"/>
  <c r="D392" i="15"/>
  <c r="E392" i="15"/>
  <c r="F392" i="15"/>
  <c r="J392" i="15"/>
  <c r="K392" i="15"/>
  <c r="L392" i="15"/>
  <c r="B352" i="15"/>
  <c r="C352" i="15"/>
  <c r="D352" i="15"/>
  <c r="E352" i="15"/>
  <c r="F352" i="15"/>
  <c r="J352" i="15"/>
  <c r="K352" i="15"/>
  <c r="L352" i="15"/>
  <c r="B307" i="15"/>
  <c r="C307" i="15"/>
  <c r="D307" i="15"/>
  <c r="E307" i="15"/>
  <c r="F307" i="15"/>
  <c r="J307" i="15"/>
  <c r="K307" i="15"/>
  <c r="L307" i="15"/>
  <c r="B682" i="15"/>
  <c r="C682" i="15"/>
  <c r="D682" i="15"/>
  <c r="E682" i="15"/>
  <c r="F682" i="15"/>
  <c r="J682" i="15"/>
  <c r="K682" i="15"/>
  <c r="B673" i="15"/>
  <c r="C673" i="15"/>
  <c r="D673" i="15"/>
  <c r="E673" i="15"/>
  <c r="F673" i="15"/>
  <c r="J673" i="15"/>
  <c r="K673" i="15"/>
  <c r="L673" i="15"/>
  <c r="B657" i="15"/>
  <c r="C657" i="15"/>
  <c r="D657" i="15"/>
  <c r="E657" i="15"/>
  <c r="F657" i="15"/>
  <c r="J657" i="15"/>
  <c r="K657" i="15"/>
  <c r="L657" i="15"/>
  <c r="B639" i="15"/>
  <c r="C639" i="15"/>
  <c r="D639" i="15"/>
  <c r="E639" i="15"/>
  <c r="F639" i="15"/>
  <c r="J639" i="15"/>
  <c r="K639" i="15"/>
  <c r="L639" i="15"/>
  <c r="B622" i="15"/>
  <c r="C622" i="15"/>
  <c r="D622" i="15"/>
  <c r="E622" i="15"/>
  <c r="F622" i="15"/>
  <c r="J622" i="15"/>
  <c r="K622" i="15"/>
  <c r="B602" i="15"/>
  <c r="C602" i="15"/>
  <c r="D602" i="15"/>
  <c r="E602" i="15"/>
  <c r="F602" i="15"/>
  <c r="J602" i="15"/>
  <c r="K602" i="15"/>
  <c r="L602" i="15"/>
  <c r="B582" i="15"/>
  <c r="C582" i="15"/>
  <c r="D582" i="15"/>
  <c r="E582" i="15"/>
  <c r="F582" i="15"/>
  <c r="J582" i="15"/>
  <c r="K582" i="15"/>
  <c r="L582" i="15"/>
  <c r="B567" i="15"/>
  <c r="C567" i="15"/>
  <c r="D567" i="15"/>
  <c r="E567" i="15"/>
  <c r="F567" i="15"/>
  <c r="J567" i="15"/>
  <c r="K567" i="15"/>
  <c r="L567" i="15"/>
  <c r="B550" i="15"/>
  <c r="C550" i="15"/>
  <c r="D550" i="15"/>
  <c r="E550" i="15"/>
  <c r="F550" i="15"/>
  <c r="J550" i="15"/>
  <c r="K550" i="15"/>
  <c r="B517" i="15"/>
  <c r="C517" i="15"/>
  <c r="D517" i="15"/>
  <c r="E517" i="15"/>
  <c r="F517" i="15"/>
  <c r="J517" i="15"/>
  <c r="K517" i="15"/>
  <c r="L517" i="15"/>
  <c r="B477" i="15"/>
  <c r="C477" i="15"/>
  <c r="D477" i="15"/>
  <c r="E477" i="15"/>
  <c r="F477" i="15"/>
  <c r="J477" i="15"/>
  <c r="K477" i="15"/>
  <c r="L477" i="15"/>
  <c r="B444" i="15"/>
  <c r="C444" i="15"/>
  <c r="D444" i="15"/>
  <c r="E444" i="15"/>
  <c r="F444" i="15"/>
  <c r="J444" i="15"/>
  <c r="K444" i="15"/>
  <c r="L444" i="15"/>
  <c r="B403" i="15"/>
  <c r="C403" i="15"/>
  <c r="D403" i="15"/>
  <c r="E403" i="15"/>
  <c r="F403" i="15"/>
  <c r="J403" i="15"/>
  <c r="K403" i="15"/>
  <c r="B346" i="15"/>
  <c r="C346" i="15"/>
  <c r="D346" i="15"/>
  <c r="E346" i="15"/>
  <c r="F346" i="15"/>
  <c r="J346" i="15"/>
  <c r="K346" i="15"/>
  <c r="L346" i="15"/>
  <c r="B745" i="15"/>
  <c r="C745" i="15"/>
  <c r="D745" i="15"/>
  <c r="E745" i="15"/>
  <c r="F745" i="15"/>
  <c r="J745" i="15"/>
  <c r="K745" i="15"/>
  <c r="L745" i="15"/>
  <c r="B728" i="15"/>
  <c r="C728" i="15"/>
  <c r="D728" i="15"/>
  <c r="E728" i="15"/>
  <c r="F728" i="15"/>
  <c r="J728" i="15"/>
  <c r="K728" i="15"/>
  <c r="L728" i="15"/>
  <c r="B711" i="15"/>
  <c r="C711" i="15"/>
  <c r="D711" i="15"/>
  <c r="E711" i="15"/>
  <c r="F711" i="15"/>
  <c r="J711" i="15"/>
  <c r="K711" i="15"/>
  <c r="B696" i="15"/>
  <c r="C696" i="15"/>
  <c r="D696" i="15"/>
  <c r="E696" i="15"/>
  <c r="F696" i="15"/>
  <c r="J696" i="15"/>
  <c r="K696" i="15"/>
  <c r="L696" i="15"/>
  <c r="B680" i="15"/>
  <c r="C680" i="15"/>
  <c r="D680" i="15"/>
  <c r="E680" i="15"/>
  <c r="F680" i="15"/>
  <c r="J680" i="15"/>
  <c r="K680" i="15"/>
  <c r="L680" i="15"/>
  <c r="B653" i="15"/>
  <c r="C653" i="15"/>
  <c r="D653" i="15"/>
  <c r="E653" i="15"/>
  <c r="F653" i="15"/>
  <c r="J653" i="15"/>
  <c r="K653" i="15"/>
  <c r="L653" i="15"/>
  <c r="B635" i="15"/>
  <c r="C635" i="15"/>
  <c r="D635" i="15"/>
  <c r="E635" i="15"/>
  <c r="F635" i="15"/>
  <c r="J635" i="15"/>
  <c r="K635" i="15"/>
  <c r="B614" i="15"/>
  <c r="C614" i="15"/>
  <c r="D614" i="15"/>
  <c r="E614" i="15"/>
  <c r="F614" i="15"/>
  <c r="I614" i="15"/>
  <c r="J614" i="15"/>
  <c r="K614" i="15"/>
  <c r="L614" i="15"/>
  <c r="B610" i="15"/>
  <c r="C610" i="15"/>
  <c r="D610" i="15"/>
  <c r="E610" i="15"/>
  <c r="F610" i="15"/>
  <c r="H610" i="15"/>
  <c r="I610" i="15"/>
  <c r="J610" i="15"/>
  <c r="K610" i="15"/>
  <c r="L610" i="15"/>
  <c r="B573" i="15"/>
  <c r="C573" i="15"/>
  <c r="D573" i="15"/>
  <c r="E573" i="15"/>
  <c r="F573" i="15"/>
  <c r="H573" i="15"/>
  <c r="I573" i="15"/>
  <c r="J573" i="15"/>
  <c r="K573" i="15"/>
  <c r="L573" i="15"/>
  <c r="B537" i="15"/>
  <c r="C537" i="15"/>
  <c r="D537" i="15"/>
  <c r="E537" i="15"/>
  <c r="F537" i="15"/>
  <c r="H537" i="15"/>
  <c r="J537" i="15"/>
  <c r="K537" i="15"/>
  <c r="B498" i="15"/>
  <c r="C498" i="15"/>
  <c r="D498" i="15"/>
  <c r="E498" i="15"/>
  <c r="F498" i="15"/>
  <c r="H498" i="15"/>
  <c r="I498" i="15"/>
  <c r="J498" i="15"/>
  <c r="K498" i="15"/>
  <c r="L498" i="15"/>
  <c r="B456" i="15"/>
  <c r="C456" i="15"/>
  <c r="D456" i="15"/>
  <c r="E456" i="15"/>
  <c r="F456" i="15"/>
  <c r="H456" i="15"/>
  <c r="I456" i="15"/>
  <c r="J456" i="15"/>
  <c r="K456" i="15"/>
  <c r="L456" i="15"/>
  <c r="B404" i="15"/>
  <c r="C404" i="15"/>
  <c r="D404" i="15"/>
  <c r="E404" i="15"/>
  <c r="F404" i="15"/>
  <c r="H404" i="15"/>
  <c r="I404" i="15"/>
  <c r="J404" i="15"/>
  <c r="K404" i="15"/>
  <c r="L404" i="15"/>
  <c r="B792" i="15"/>
  <c r="C792" i="15"/>
  <c r="D792" i="15"/>
  <c r="E792" i="15"/>
  <c r="F792" i="15"/>
  <c r="H792" i="15"/>
  <c r="J792" i="15"/>
  <c r="K792" i="15"/>
  <c r="B779" i="15"/>
  <c r="C779" i="15"/>
  <c r="D779" i="15"/>
  <c r="E779" i="15"/>
  <c r="F779" i="15"/>
  <c r="I779" i="15"/>
  <c r="J779" i="15"/>
  <c r="K779" i="15"/>
  <c r="L779" i="15"/>
  <c r="B766" i="15"/>
  <c r="C766" i="15"/>
  <c r="D766" i="15"/>
  <c r="E766" i="15"/>
  <c r="F766" i="15"/>
  <c r="H766" i="15"/>
  <c r="I766" i="15"/>
  <c r="J766" i="15"/>
  <c r="K766" i="15"/>
  <c r="L766" i="15"/>
  <c r="B746" i="15"/>
  <c r="C746" i="15"/>
  <c r="D746" i="15"/>
  <c r="E746" i="15"/>
  <c r="F746" i="15"/>
  <c r="H746" i="15"/>
  <c r="I746" i="15"/>
  <c r="J746" i="15"/>
  <c r="K746" i="15"/>
  <c r="L746" i="15"/>
  <c r="B727" i="15"/>
  <c r="C727" i="15"/>
  <c r="D727" i="15"/>
  <c r="E727" i="15"/>
  <c r="F727" i="15"/>
  <c r="H727" i="15"/>
  <c r="J727" i="15"/>
  <c r="K727" i="15"/>
  <c r="B698" i="15"/>
  <c r="C698" i="15"/>
  <c r="D698" i="15"/>
  <c r="E698" i="15"/>
  <c r="F698" i="15"/>
  <c r="H698" i="15"/>
  <c r="J698" i="15"/>
  <c r="K698" i="15"/>
  <c r="L698" i="15"/>
  <c r="B681" i="15"/>
  <c r="C681" i="15"/>
  <c r="D681" i="15"/>
  <c r="E681" i="15"/>
  <c r="F681" i="15"/>
  <c r="H681" i="15"/>
  <c r="J681" i="15"/>
  <c r="K681" i="15"/>
  <c r="L681" i="15"/>
  <c r="B658" i="15"/>
  <c r="C658" i="15"/>
  <c r="D658" i="15"/>
  <c r="E658" i="15"/>
  <c r="F658" i="15"/>
  <c r="H658" i="15"/>
  <c r="J658" i="15"/>
  <c r="L658" i="15"/>
  <c r="B650" i="15"/>
  <c r="C650" i="15"/>
  <c r="D650" i="15"/>
  <c r="E650" i="15"/>
  <c r="J650" i="15"/>
  <c r="K650" i="15"/>
  <c r="L650" i="15"/>
  <c r="B616" i="15"/>
  <c r="C616" i="15"/>
  <c r="D616" i="15"/>
  <c r="E616" i="15"/>
  <c r="F616" i="15"/>
  <c r="H616" i="15"/>
  <c r="J616" i="15"/>
  <c r="K616" i="15"/>
  <c r="L616" i="15"/>
  <c r="B589" i="15"/>
  <c r="C589" i="15"/>
  <c r="D589" i="15"/>
  <c r="E589" i="15"/>
  <c r="F589" i="15"/>
  <c r="H589" i="15"/>
  <c r="J589" i="15"/>
  <c r="K589" i="15"/>
  <c r="L589" i="15"/>
  <c r="B544" i="15"/>
  <c r="C544" i="15"/>
  <c r="D544" i="15"/>
  <c r="E544" i="15"/>
  <c r="F544" i="15"/>
  <c r="H544" i="15"/>
  <c r="J544" i="15"/>
  <c r="K544" i="15"/>
  <c r="L544" i="15"/>
  <c r="B501" i="15"/>
  <c r="C501" i="15"/>
  <c r="D501" i="15"/>
  <c r="E501" i="15"/>
  <c r="F501" i="15"/>
  <c r="J501" i="15"/>
  <c r="K501" i="15"/>
  <c r="L501" i="15"/>
  <c r="B454" i="15"/>
  <c r="C454" i="15"/>
  <c r="D454" i="15"/>
  <c r="E454" i="15"/>
  <c r="F454" i="15"/>
  <c r="H454" i="15"/>
  <c r="J454" i="15"/>
  <c r="K454" i="15"/>
  <c r="L454" i="15"/>
  <c r="B405" i="15"/>
  <c r="C405" i="15"/>
  <c r="D405" i="15"/>
  <c r="E405" i="15"/>
  <c r="F405" i="15"/>
  <c r="H405" i="15"/>
  <c r="J405" i="15"/>
  <c r="K405" i="15"/>
  <c r="L405" i="15"/>
  <c r="B329" i="15"/>
  <c r="C329" i="15"/>
  <c r="D329" i="15"/>
  <c r="E329" i="15"/>
  <c r="F329" i="15"/>
  <c r="H329" i="15"/>
  <c r="J329" i="15"/>
  <c r="K329" i="15"/>
  <c r="L329" i="15"/>
  <c r="B868" i="15"/>
  <c r="C868" i="15"/>
  <c r="D868" i="15"/>
  <c r="E868" i="15"/>
  <c r="F868" i="15"/>
  <c r="J868" i="15"/>
  <c r="K868" i="15"/>
  <c r="L868" i="15"/>
  <c r="B850" i="15"/>
  <c r="C850" i="15"/>
  <c r="D850" i="15"/>
  <c r="E850" i="15"/>
  <c r="F850" i="15"/>
  <c r="H850" i="15"/>
  <c r="J850" i="15"/>
  <c r="K850" i="15"/>
  <c r="L850" i="15"/>
  <c r="B837" i="15"/>
  <c r="C837" i="15"/>
  <c r="D837" i="15"/>
  <c r="E837" i="15"/>
  <c r="F837" i="15"/>
  <c r="H837" i="15"/>
  <c r="J837" i="15"/>
  <c r="K837" i="15"/>
  <c r="L837" i="15"/>
  <c r="B829" i="15"/>
  <c r="C829" i="15"/>
  <c r="D829" i="15"/>
  <c r="E829" i="15"/>
  <c r="F829" i="15"/>
  <c r="H829" i="15"/>
  <c r="J829" i="15"/>
  <c r="K829" i="15"/>
  <c r="L829" i="15"/>
  <c r="B813" i="15"/>
  <c r="C813" i="15"/>
  <c r="D813" i="15"/>
  <c r="E813" i="15"/>
  <c r="F813" i="15"/>
  <c r="J813" i="15"/>
  <c r="K813" i="15"/>
  <c r="B793" i="15"/>
  <c r="C793" i="15"/>
  <c r="D793" i="15"/>
  <c r="E793" i="15"/>
  <c r="F793" i="15"/>
  <c r="J793" i="15"/>
  <c r="K793" i="15"/>
  <c r="L793" i="15"/>
  <c r="B770" i="15"/>
  <c r="C770" i="15"/>
  <c r="D770" i="15"/>
  <c r="E770" i="15"/>
  <c r="F770" i="15"/>
  <c r="H770" i="15"/>
  <c r="J770" i="15"/>
  <c r="K770" i="15"/>
  <c r="L770" i="15"/>
  <c r="B748" i="15"/>
  <c r="C748" i="15"/>
  <c r="D748" i="15"/>
  <c r="E748" i="15"/>
  <c r="F748" i="15"/>
  <c r="H748" i="15"/>
  <c r="J748" i="15"/>
  <c r="L748" i="15"/>
  <c r="B743" i="15"/>
  <c r="C743" i="15"/>
  <c r="D743" i="15"/>
  <c r="E743" i="15"/>
  <c r="J743" i="15"/>
  <c r="K743" i="15"/>
  <c r="L743" i="15"/>
  <c r="B703" i="15"/>
  <c r="C703" i="15"/>
  <c r="D703" i="15"/>
  <c r="E703" i="15"/>
  <c r="F703" i="15"/>
  <c r="H703" i="15"/>
  <c r="J703" i="15"/>
  <c r="K703" i="15"/>
  <c r="L703" i="15"/>
  <c r="B672" i="15"/>
  <c r="C672" i="15"/>
  <c r="D672" i="15"/>
  <c r="E672" i="15"/>
  <c r="F672" i="15"/>
  <c r="H672" i="15"/>
  <c r="J672" i="15"/>
  <c r="K672" i="15"/>
  <c r="L672" i="15"/>
  <c r="B632" i="15"/>
  <c r="C632" i="15"/>
  <c r="D632" i="15"/>
  <c r="E632" i="15"/>
  <c r="F632" i="15"/>
  <c r="H632" i="15"/>
  <c r="J632" i="15"/>
  <c r="K632" i="15"/>
  <c r="L632" i="15"/>
  <c r="B594" i="15"/>
  <c r="C594" i="15"/>
  <c r="D594" i="15"/>
  <c r="E594" i="15"/>
  <c r="F594" i="15"/>
  <c r="J594" i="15"/>
  <c r="K594" i="15"/>
  <c r="L594" i="15"/>
  <c r="B538" i="15"/>
  <c r="C538" i="15"/>
  <c r="D538" i="15"/>
  <c r="E538" i="15"/>
  <c r="F538" i="15"/>
  <c r="H538" i="15"/>
  <c r="J538" i="15"/>
  <c r="K538" i="15"/>
  <c r="L538" i="15"/>
  <c r="B491" i="15"/>
  <c r="C491" i="15"/>
  <c r="D491" i="15"/>
  <c r="E491" i="15"/>
  <c r="F491" i="15"/>
  <c r="H491" i="15"/>
  <c r="J491" i="15"/>
  <c r="K491" i="15"/>
  <c r="L491" i="15"/>
  <c r="B422" i="15"/>
  <c r="C422" i="15"/>
  <c r="D422" i="15"/>
  <c r="E422" i="15"/>
  <c r="F422" i="15"/>
  <c r="H422" i="15"/>
  <c r="J422" i="15"/>
  <c r="K422" i="15"/>
  <c r="L422" i="15"/>
  <c r="B909" i="15"/>
  <c r="C909" i="15"/>
  <c r="D909" i="15"/>
  <c r="E909" i="15"/>
  <c r="F909" i="15"/>
  <c r="J909" i="15"/>
  <c r="K909" i="15"/>
  <c r="L909" i="15"/>
  <c r="B903" i="15"/>
  <c r="C903" i="15"/>
  <c r="D903" i="15"/>
  <c r="E903" i="15"/>
  <c r="F903" i="15"/>
  <c r="H903" i="15"/>
  <c r="J903" i="15"/>
  <c r="K903" i="15"/>
  <c r="L903" i="15"/>
  <c r="B892" i="15"/>
  <c r="C892" i="15"/>
  <c r="D892" i="15"/>
  <c r="E892" i="15"/>
  <c r="F892" i="15"/>
  <c r="H892" i="15"/>
  <c r="J892" i="15"/>
  <c r="K892" i="15"/>
  <c r="L892" i="15"/>
  <c r="B874" i="15"/>
  <c r="C874" i="15"/>
  <c r="D874" i="15"/>
  <c r="E874" i="15"/>
  <c r="F874" i="15"/>
  <c r="H874" i="15"/>
  <c r="J874" i="15"/>
  <c r="K874" i="15"/>
  <c r="L874" i="15"/>
  <c r="B863" i="15"/>
  <c r="C863" i="15"/>
  <c r="D863" i="15"/>
  <c r="E863" i="15"/>
  <c r="F863" i="15"/>
  <c r="J863" i="15"/>
  <c r="K863" i="15"/>
  <c r="B844" i="15"/>
  <c r="C844" i="15"/>
  <c r="D844" i="15"/>
  <c r="E844" i="15"/>
  <c r="F844" i="15"/>
  <c r="H844" i="15"/>
  <c r="J844" i="15"/>
  <c r="K844" i="15"/>
  <c r="L844" i="15"/>
  <c r="B823" i="15"/>
  <c r="C823" i="15"/>
  <c r="D823" i="15"/>
  <c r="E823" i="15"/>
  <c r="F823" i="15"/>
  <c r="H823" i="15"/>
  <c r="J823" i="15"/>
  <c r="K823" i="15"/>
  <c r="L823" i="15"/>
  <c r="B810" i="15"/>
  <c r="C810" i="15"/>
  <c r="D810" i="15"/>
  <c r="E810" i="15"/>
  <c r="F810" i="15"/>
  <c r="H810" i="15"/>
  <c r="J810" i="15"/>
  <c r="L810" i="15"/>
  <c r="B799" i="15"/>
  <c r="C799" i="15"/>
  <c r="D799" i="15"/>
  <c r="E799" i="15"/>
  <c r="J799" i="15"/>
  <c r="K799" i="15"/>
  <c r="L799" i="15"/>
  <c r="B777" i="15"/>
  <c r="C777" i="15"/>
  <c r="D777" i="15"/>
  <c r="E777" i="15"/>
  <c r="F777" i="15"/>
  <c r="H777" i="15"/>
  <c r="J777" i="15"/>
  <c r="K777" i="15"/>
  <c r="L777" i="15"/>
  <c r="B729" i="15"/>
  <c r="C729" i="15"/>
  <c r="D729" i="15"/>
  <c r="E729" i="15"/>
  <c r="F729" i="15"/>
  <c r="H729" i="15"/>
  <c r="J729" i="15"/>
  <c r="K729" i="15"/>
  <c r="L729" i="15"/>
  <c r="B691" i="15"/>
  <c r="C691" i="15"/>
  <c r="D691" i="15"/>
  <c r="E691" i="15"/>
  <c r="F691" i="15"/>
  <c r="H691" i="15"/>
  <c r="J691" i="15"/>
  <c r="K691" i="15"/>
  <c r="L691" i="15"/>
  <c r="B654" i="15"/>
  <c r="C654" i="15"/>
  <c r="D654" i="15"/>
  <c r="E654" i="15"/>
  <c r="F654" i="15"/>
  <c r="H654" i="15"/>
  <c r="J654" i="15"/>
  <c r="K654" i="15"/>
  <c r="L654" i="15"/>
  <c r="B608" i="15"/>
  <c r="C608" i="15"/>
  <c r="D608" i="15"/>
  <c r="E608" i="15"/>
  <c r="F608" i="15"/>
  <c r="H608" i="15"/>
  <c r="J608" i="15"/>
  <c r="K608" i="15"/>
  <c r="L608" i="15"/>
  <c r="B563" i="15"/>
  <c r="C563" i="15"/>
  <c r="D563" i="15"/>
  <c r="E563" i="15"/>
  <c r="F563" i="15"/>
  <c r="J563" i="15"/>
  <c r="K563" i="15"/>
  <c r="L563" i="15"/>
  <c r="B490" i="15"/>
  <c r="C490" i="15"/>
  <c r="D490" i="15"/>
  <c r="E490" i="15"/>
  <c r="F490" i="15"/>
  <c r="H490" i="15"/>
  <c r="J490" i="15"/>
  <c r="K490" i="15"/>
  <c r="L490" i="15"/>
  <c r="B952" i="15"/>
  <c r="C952" i="15"/>
  <c r="D952" i="15"/>
  <c r="E952" i="15"/>
  <c r="F952" i="15"/>
  <c r="H952" i="15"/>
  <c r="J952" i="15"/>
  <c r="K952" i="15"/>
  <c r="L952" i="15"/>
  <c r="B951" i="15"/>
  <c r="C951" i="15"/>
  <c r="D951" i="15"/>
  <c r="E951" i="15"/>
  <c r="F951" i="15"/>
  <c r="H951" i="15"/>
  <c r="J951" i="15"/>
  <c r="K951" i="15"/>
  <c r="L951" i="15"/>
  <c r="B938" i="15"/>
  <c r="C938" i="15"/>
  <c r="D938" i="15"/>
  <c r="E938" i="15"/>
  <c r="F938" i="15"/>
  <c r="J938" i="15"/>
  <c r="K938" i="15"/>
  <c r="L938" i="15"/>
  <c r="B926" i="15"/>
  <c r="C926" i="15"/>
  <c r="D926" i="15"/>
  <c r="E926" i="15"/>
  <c r="F926" i="15"/>
  <c r="J926" i="15"/>
  <c r="K926" i="15"/>
  <c r="L926" i="15"/>
  <c r="B916" i="15"/>
  <c r="C916" i="15"/>
  <c r="D916" i="15"/>
  <c r="E916" i="15"/>
  <c r="F916" i="15"/>
  <c r="J916" i="15"/>
  <c r="K916" i="15"/>
  <c r="L916" i="15"/>
  <c r="B898" i="15"/>
  <c r="C898" i="15"/>
  <c r="D898" i="15"/>
  <c r="E898" i="15"/>
  <c r="F898" i="15"/>
  <c r="H898" i="15"/>
  <c r="J898" i="15"/>
  <c r="K898" i="15"/>
  <c r="L898" i="15"/>
  <c r="B879" i="15"/>
  <c r="C879" i="15"/>
  <c r="D879" i="15"/>
  <c r="E879" i="15"/>
  <c r="F879" i="15"/>
  <c r="J879" i="15"/>
  <c r="K879" i="15"/>
  <c r="L879" i="15"/>
  <c r="B869" i="15"/>
  <c r="C869" i="15"/>
  <c r="D869" i="15"/>
  <c r="E869" i="15"/>
  <c r="F869" i="15"/>
  <c r="H869" i="15"/>
  <c r="J869" i="15"/>
  <c r="K869" i="15"/>
  <c r="L869" i="15"/>
  <c r="B855" i="15"/>
  <c r="C855" i="15"/>
  <c r="D855" i="15"/>
  <c r="E855" i="15"/>
  <c r="F855" i="15"/>
  <c r="J855" i="15"/>
  <c r="K855" i="15"/>
  <c r="L855" i="15"/>
  <c r="B833" i="15"/>
  <c r="C833" i="15"/>
  <c r="D833" i="15"/>
  <c r="E833" i="15"/>
  <c r="F833" i="15"/>
  <c r="H833" i="15"/>
  <c r="J833" i="15"/>
  <c r="K833" i="15"/>
  <c r="L833" i="15"/>
  <c r="B800" i="15"/>
  <c r="C800" i="15"/>
  <c r="D800" i="15"/>
  <c r="E800" i="15"/>
  <c r="F800" i="15"/>
  <c r="J800" i="15"/>
  <c r="K800" i="15"/>
  <c r="L800" i="15"/>
  <c r="B763" i="15"/>
  <c r="C763" i="15"/>
  <c r="D763" i="15"/>
  <c r="E763" i="15"/>
  <c r="F763" i="15"/>
  <c r="H763" i="15"/>
  <c r="J763" i="15"/>
  <c r="K763" i="15"/>
  <c r="L763" i="15"/>
  <c r="B726" i="15"/>
  <c r="C726" i="15"/>
  <c r="D726" i="15"/>
  <c r="E726" i="15"/>
  <c r="F726" i="15"/>
  <c r="J726" i="15"/>
  <c r="K726" i="15"/>
  <c r="L726" i="15"/>
  <c r="B671" i="15"/>
  <c r="C671" i="15"/>
  <c r="D671" i="15"/>
  <c r="E671" i="15"/>
  <c r="F671" i="15"/>
  <c r="H671" i="15"/>
  <c r="J671" i="15"/>
  <c r="K671" i="15"/>
  <c r="L671" i="15"/>
  <c r="B629" i="15"/>
  <c r="C629" i="15"/>
  <c r="D629" i="15"/>
  <c r="E629" i="15"/>
  <c r="F629" i="15"/>
  <c r="J629" i="15"/>
  <c r="K629" i="15"/>
  <c r="L629" i="15"/>
  <c r="B564" i="15"/>
  <c r="C564" i="15"/>
  <c r="D564" i="15"/>
  <c r="E564" i="15"/>
  <c r="F564" i="15"/>
  <c r="J564" i="15"/>
  <c r="K564" i="15"/>
  <c r="L564" i="15"/>
  <c r="B474" i="15"/>
  <c r="C474" i="15"/>
  <c r="D474" i="15"/>
  <c r="E474" i="15"/>
  <c r="F474" i="15"/>
  <c r="J474" i="15"/>
  <c r="K474" i="15"/>
  <c r="L474" i="15"/>
  <c r="B992" i="15"/>
  <c r="C992" i="15"/>
  <c r="D992" i="15"/>
  <c r="E992" i="15"/>
  <c r="F992" i="15"/>
  <c r="J992" i="15"/>
  <c r="K992" i="15"/>
  <c r="L992" i="15"/>
  <c r="B981" i="15"/>
  <c r="C981" i="15"/>
  <c r="D981" i="15"/>
  <c r="E981" i="15"/>
  <c r="F981" i="15"/>
  <c r="J981" i="15"/>
  <c r="K981" i="15"/>
  <c r="L981" i="15"/>
  <c r="B966" i="15"/>
  <c r="C966" i="15"/>
  <c r="D966" i="15"/>
  <c r="E966" i="15"/>
  <c r="F966" i="15"/>
  <c r="J966" i="15"/>
  <c r="K966" i="15"/>
  <c r="L966" i="15"/>
  <c r="B956" i="15"/>
  <c r="C956" i="15"/>
  <c r="D956" i="15"/>
  <c r="E956" i="15"/>
  <c r="F956" i="15"/>
  <c r="J956" i="15"/>
  <c r="K956" i="15"/>
  <c r="L956" i="15"/>
  <c r="B945" i="15"/>
  <c r="C945" i="15"/>
  <c r="D945" i="15"/>
  <c r="E945" i="15"/>
  <c r="F945" i="15"/>
  <c r="J945" i="15"/>
  <c r="K945" i="15"/>
  <c r="L945" i="15"/>
  <c r="B931" i="15"/>
  <c r="C931" i="15"/>
  <c r="D931" i="15"/>
  <c r="E931" i="15"/>
  <c r="F931" i="15"/>
  <c r="J931" i="15"/>
  <c r="K931" i="15"/>
  <c r="L931" i="15"/>
  <c r="B923" i="15"/>
  <c r="C923" i="15"/>
  <c r="D923" i="15"/>
  <c r="F923" i="15"/>
  <c r="J923" i="15"/>
  <c r="K923" i="15"/>
  <c r="L923" i="15"/>
  <c r="B910" i="15"/>
  <c r="C910" i="15"/>
  <c r="D910" i="15"/>
  <c r="E910" i="15"/>
  <c r="F910" i="15"/>
  <c r="J910" i="15"/>
  <c r="K910" i="15"/>
  <c r="L910" i="15"/>
  <c r="B890" i="15"/>
  <c r="C890" i="15"/>
  <c r="D890" i="15"/>
  <c r="E890" i="15"/>
  <c r="F890" i="15"/>
  <c r="K890" i="15"/>
  <c r="B856" i="15"/>
  <c r="C856" i="15"/>
  <c r="D856" i="15"/>
  <c r="E856" i="15"/>
  <c r="F856" i="15"/>
  <c r="J856" i="15"/>
  <c r="K856" i="15"/>
  <c r="L856" i="15"/>
  <c r="B826" i="15"/>
  <c r="C826" i="15"/>
  <c r="D826" i="15"/>
  <c r="F826" i="15"/>
  <c r="J826" i="15"/>
  <c r="K826" i="15"/>
  <c r="L826" i="15"/>
  <c r="B796" i="15"/>
  <c r="C796" i="15"/>
  <c r="D796" i="15"/>
  <c r="E796" i="15"/>
  <c r="F796" i="15"/>
  <c r="J796" i="15"/>
  <c r="K796" i="15"/>
  <c r="L796" i="15"/>
  <c r="B741" i="15"/>
  <c r="C741" i="15"/>
  <c r="D741" i="15"/>
  <c r="E741" i="15"/>
  <c r="F741" i="15"/>
  <c r="K741" i="15"/>
  <c r="B693" i="15"/>
  <c r="C693" i="15"/>
  <c r="D693" i="15"/>
  <c r="E693" i="15"/>
  <c r="F693" i="15"/>
  <c r="J693" i="15"/>
  <c r="K693" i="15"/>
  <c r="L693" i="15"/>
  <c r="B630" i="15"/>
  <c r="C630" i="15"/>
  <c r="D630" i="15"/>
  <c r="E630" i="15"/>
  <c r="F630" i="15"/>
  <c r="J630" i="15"/>
  <c r="K630" i="15"/>
  <c r="L630" i="15"/>
  <c r="B548" i="15"/>
  <c r="C548" i="15"/>
  <c r="D548" i="15"/>
  <c r="E548" i="15"/>
  <c r="F548" i="15"/>
  <c r="J548" i="15"/>
  <c r="K548" i="15"/>
  <c r="L548" i="15"/>
  <c r="B1037" i="15"/>
  <c r="C1037" i="15"/>
  <c r="D1037" i="15"/>
  <c r="E1037" i="15"/>
  <c r="F1037" i="15"/>
  <c r="K1037" i="15"/>
  <c r="B1023" i="15"/>
  <c r="C1023" i="15"/>
  <c r="D1023" i="15"/>
  <c r="E1023" i="15"/>
  <c r="F1023" i="15"/>
  <c r="J1023" i="15"/>
  <c r="K1023" i="15"/>
  <c r="L1023" i="15"/>
  <c r="B1020" i="15"/>
  <c r="C1020" i="15"/>
  <c r="D1020" i="15"/>
  <c r="F1020" i="15"/>
  <c r="J1020" i="15"/>
  <c r="K1020" i="15"/>
  <c r="L1020" i="15"/>
  <c r="B1006" i="15"/>
  <c r="C1006" i="15"/>
  <c r="D1006" i="15"/>
  <c r="E1006" i="15"/>
  <c r="F1006" i="15"/>
  <c r="J1006" i="15"/>
  <c r="L1006" i="15"/>
  <c r="B993" i="15"/>
  <c r="C993" i="15"/>
  <c r="D993" i="15"/>
  <c r="E993" i="15"/>
  <c r="F993" i="15"/>
  <c r="K993" i="15"/>
  <c r="B976" i="15"/>
  <c r="C976" i="15"/>
  <c r="D976" i="15"/>
  <c r="E976" i="15"/>
  <c r="J976" i="15"/>
  <c r="K976" i="15"/>
  <c r="L976" i="15"/>
  <c r="B965" i="15"/>
  <c r="C965" i="15"/>
  <c r="D965" i="15"/>
  <c r="F965" i="15"/>
  <c r="J965" i="15"/>
  <c r="K965" i="15"/>
  <c r="L965" i="15"/>
  <c r="B961" i="15"/>
  <c r="C961" i="15"/>
  <c r="D961" i="15"/>
  <c r="E961" i="15"/>
  <c r="F961" i="15"/>
  <c r="J961" i="15"/>
  <c r="L961" i="15"/>
  <c r="B939" i="15"/>
  <c r="C939" i="15"/>
  <c r="D939" i="15"/>
  <c r="E939" i="15"/>
  <c r="F939" i="15"/>
  <c r="K939" i="15"/>
  <c r="B922" i="15"/>
  <c r="C922" i="15"/>
  <c r="D922" i="15"/>
  <c r="E922" i="15"/>
  <c r="J922" i="15"/>
  <c r="K922" i="15"/>
  <c r="L922" i="15"/>
  <c r="B885" i="15"/>
  <c r="C885" i="15"/>
  <c r="D885" i="15"/>
  <c r="F885" i="15"/>
  <c r="J885" i="15"/>
  <c r="K885" i="15"/>
  <c r="L885" i="15"/>
  <c r="B854" i="15"/>
  <c r="C854" i="15"/>
  <c r="D854" i="15"/>
  <c r="E854" i="15"/>
  <c r="F854" i="15"/>
  <c r="J854" i="15"/>
  <c r="L854" i="15"/>
  <c r="B814" i="15"/>
  <c r="C814" i="15"/>
  <c r="D814" i="15"/>
  <c r="E814" i="15"/>
  <c r="F814" i="15"/>
  <c r="K814" i="15"/>
  <c r="B771" i="15"/>
  <c r="C771" i="15"/>
  <c r="D771" i="15"/>
  <c r="E771" i="15"/>
  <c r="J771" i="15"/>
  <c r="K771" i="15"/>
  <c r="L771" i="15"/>
  <c r="B697" i="15"/>
  <c r="C697" i="15"/>
  <c r="D697" i="15"/>
  <c r="F697" i="15"/>
  <c r="J697" i="15"/>
  <c r="K697" i="15"/>
  <c r="L697" i="15"/>
  <c r="B617" i="15"/>
  <c r="C617" i="15"/>
  <c r="D617" i="15"/>
  <c r="E617" i="15"/>
  <c r="F617" i="15"/>
  <c r="J617" i="15"/>
  <c r="L617" i="15"/>
  <c r="B539" i="15"/>
  <c r="C539" i="15"/>
  <c r="D539" i="15"/>
  <c r="E539" i="15"/>
  <c r="F539" i="15"/>
  <c r="K539" i="15"/>
  <c r="B1079" i="15"/>
  <c r="C1079" i="15"/>
  <c r="D1079" i="15"/>
  <c r="E1079" i="15"/>
  <c r="J1079" i="15"/>
  <c r="K1079" i="15"/>
  <c r="L1079" i="15"/>
  <c r="B1073" i="15"/>
  <c r="C1073" i="15"/>
  <c r="D1073" i="15"/>
  <c r="F1073" i="15"/>
  <c r="J1073" i="15"/>
  <c r="K1073" i="15"/>
  <c r="L1073" i="15"/>
  <c r="B1061" i="15"/>
  <c r="C1061" i="15"/>
  <c r="D1061" i="15"/>
  <c r="E1061" i="15"/>
  <c r="F1061" i="15"/>
  <c r="J1061" i="15"/>
  <c r="L1061" i="15"/>
  <c r="B1048" i="15"/>
  <c r="C1048" i="15"/>
  <c r="D1048" i="15"/>
  <c r="E1048" i="15"/>
  <c r="F1048" i="15"/>
  <c r="K1048" i="15"/>
  <c r="B1038" i="15"/>
  <c r="C1038" i="15"/>
  <c r="D1038" i="15"/>
  <c r="E1038" i="15"/>
  <c r="J1038" i="15"/>
  <c r="K1038" i="15"/>
  <c r="L1038" i="15"/>
  <c r="B1021" i="15"/>
  <c r="C1021" i="15"/>
  <c r="D1021" i="15"/>
  <c r="F1021" i="15"/>
  <c r="J1021" i="15"/>
  <c r="K1021" i="15"/>
  <c r="L1021" i="15"/>
  <c r="B1011" i="15"/>
  <c r="C1011" i="15"/>
  <c r="D1011" i="15"/>
  <c r="E1011" i="15"/>
  <c r="F1011" i="15"/>
  <c r="J1011" i="15"/>
  <c r="L1011" i="15"/>
  <c r="B1007" i="15"/>
  <c r="C1007" i="15"/>
  <c r="D1007" i="15"/>
  <c r="E1007" i="15"/>
  <c r="F1007" i="15"/>
  <c r="K1007" i="15"/>
  <c r="B982" i="15"/>
  <c r="C982" i="15"/>
  <c r="D982" i="15"/>
  <c r="E982" i="15"/>
  <c r="J982" i="15"/>
  <c r="K982" i="15"/>
  <c r="L982" i="15"/>
  <c r="B962" i="15"/>
  <c r="C962" i="15"/>
  <c r="D962" i="15"/>
  <c r="F962" i="15"/>
  <c r="J962" i="15"/>
  <c r="K962" i="15"/>
  <c r="L962" i="15"/>
  <c r="B934" i="15"/>
  <c r="C934" i="15"/>
  <c r="D934" i="15"/>
  <c r="E934" i="15"/>
  <c r="F934" i="15"/>
  <c r="J934" i="15"/>
  <c r="K934" i="15"/>
  <c r="L934" i="15"/>
  <c r="B911" i="15"/>
  <c r="C911" i="15"/>
  <c r="D911" i="15"/>
  <c r="E911" i="15"/>
  <c r="F911" i="15"/>
  <c r="J911" i="15"/>
  <c r="K911" i="15"/>
  <c r="L911" i="15"/>
  <c r="B871" i="15"/>
  <c r="C871" i="15"/>
  <c r="D871" i="15"/>
  <c r="E871" i="15"/>
  <c r="F871" i="15"/>
  <c r="J871" i="15"/>
  <c r="K871" i="15"/>
  <c r="L871" i="15"/>
  <c r="B834" i="15"/>
  <c r="C834" i="15"/>
  <c r="D834" i="15"/>
  <c r="E834" i="15"/>
  <c r="F834" i="15"/>
  <c r="J834" i="15"/>
  <c r="K834" i="15"/>
  <c r="L834" i="15"/>
  <c r="B778" i="15"/>
  <c r="C778" i="15"/>
  <c r="D778" i="15"/>
  <c r="E778" i="15"/>
  <c r="F778" i="15"/>
  <c r="J778" i="15"/>
  <c r="K778" i="15"/>
  <c r="L778" i="15"/>
  <c r="B695" i="15"/>
  <c r="C695" i="15"/>
  <c r="D695" i="15"/>
  <c r="E695" i="15"/>
  <c r="F695" i="15"/>
  <c r="J695" i="15"/>
  <c r="L695" i="15"/>
  <c r="B613" i="15"/>
  <c r="C613" i="15"/>
  <c r="D613" i="15"/>
  <c r="E613" i="15"/>
  <c r="F613" i="15"/>
  <c r="J613" i="15"/>
  <c r="K613" i="15"/>
  <c r="L613" i="15"/>
  <c r="B1164" i="15"/>
  <c r="C1164" i="15"/>
  <c r="D1164" i="15"/>
  <c r="F1164" i="15"/>
  <c r="J1164" i="15"/>
  <c r="K1164" i="15"/>
  <c r="L1164" i="15"/>
  <c r="B1152" i="15"/>
  <c r="C1152" i="15"/>
  <c r="D1152" i="15"/>
  <c r="E1152" i="15"/>
  <c r="F1152" i="15"/>
  <c r="J1152" i="15"/>
  <c r="K1152" i="15"/>
  <c r="L1152" i="15"/>
  <c r="B1140" i="15"/>
  <c r="C1140" i="15"/>
  <c r="D1140" i="15"/>
  <c r="E1140" i="15"/>
  <c r="F1140" i="15"/>
  <c r="J1140" i="15"/>
  <c r="K1140" i="15"/>
  <c r="L1140" i="15"/>
  <c r="B1131" i="15"/>
  <c r="C1131" i="15"/>
  <c r="D1131" i="15"/>
  <c r="E1131" i="15"/>
  <c r="F1131" i="15"/>
  <c r="J1131" i="15"/>
  <c r="K1131" i="15"/>
  <c r="L1131" i="15"/>
  <c r="B1116" i="15"/>
  <c r="C1116" i="15"/>
  <c r="D1116" i="15"/>
  <c r="E1116" i="15"/>
  <c r="F1116" i="15"/>
  <c r="J1116" i="15"/>
  <c r="K1116" i="15"/>
  <c r="L1116" i="15"/>
  <c r="B1104" i="15"/>
  <c r="C1104" i="15"/>
  <c r="D1104" i="15"/>
  <c r="E1104" i="15"/>
  <c r="F1104" i="15"/>
  <c r="J1104" i="15"/>
  <c r="K1104" i="15"/>
  <c r="L1104" i="15"/>
  <c r="B1099" i="15"/>
  <c r="C1099" i="15"/>
  <c r="D1099" i="15"/>
  <c r="E1099" i="15"/>
  <c r="F1099" i="15"/>
  <c r="J1099" i="15"/>
  <c r="L1099" i="15"/>
  <c r="B1090" i="15"/>
  <c r="C1090" i="15"/>
  <c r="D1090" i="15"/>
  <c r="E1090" i="15"/>
  <c r="F1090" i="15"/>
  <c r="J1090" i="15"/>
  <c r="K1090" i="15"/>
  <c r="L1090" i="15"/>
  <c r="B1075" i="15"/>
  <c r="C1075" i="15"/>
  <c r="D1075" i="15"/>
  <c r="E1075" i="15"/>
  <c r="F1075" i="15"/>
  <c r="J1075" i="15"/>
  <c r="K1075" i="15"/>
  <c r="L1075" i="15"/>
  <c r="B1051" i="15"/>
  <c r="C1051" i="15"/>
  <c r="D1051" i="15"/>
  <c r="E1051" i="15"/>
  <c r="F1051" i="15"/>
  <c r="J1051" i="15"/>
  <c r="K1051" i="15"/>
  <c r="L1051" i="15"/>
  <c r="B1029" i="15"/>
  <c r="C1029" i="15"/>
  <c r="D1029" i="15"/>
  <c r="E1029" i="15"/>
  <c r="F1029" i="15"/>
  <c r="J1029" i="15"/>
  <c r="K1029" i="15"/>
  <c r="L1029" i="15"/>
  <c r="B1008" i="15"/>
  <c r="C1008" i="15"/>
  <c r="D1008" i="15"/>
  <c r="E1008" i="15"/>
  <c r="F1008" i="15"/>
  <c r="J1008" i="15"/>
  <c r="K1008" i="15"/>
  <c r="L1008" i="15"/>
  <c r="B971" i="15"/>
  <c r="C971" i="15"/>
  <c r="D971" i="15"/>
  <c r="E971" i="15"/>
  <c r="F971" i="15"/>
  <c r="J971" i="15"/>
  <c r="K971" i="15"/>
  <c r="L971" i="15"/>
  <c r="B902" i="15"/>
  <c r="C902" i="15"/>
  <c r="D902" i="15"/>
  <c r="E902" i="15"/>
  <c r="F902" i="15"/>
  <c r="J902" i="15"/>
  <c r="K902" i="15"/>
  <c r="L902" i="15"/>
  <c r="B835" i="15"/>
  <c r="C835" i="15"/>
  <c r="D835" i="15"/>
  <c r="E835" i="15"/>
  <c r="F835" i="15"/>
  <c r="J835" i="15"/>
  <c r="L835" i="15"/>
  <c r="B764" i="15"/>
  <c r="C764" i="15"/>
  <c r="D764" i="15"/>
  <c r="E764" i="15"/>
  <c r="F764" i="15"/>
  <c r="J764" i="15"/>
  <c r="K764" i="15"/>
  <c r="L764" i="15"/>
  <c r="B694" i="15"/>
  <c r="C694" i="15"/>
  <c r="D694" i="15"/>
  <c r="F694" i="15"/>
  <c r="J694" i="15"/>
  <c r="K694" i="15"/>
  <c r="L694" i="15"/>
  <c r="B1205" i="15"/>
  <c r="C1205" i="15"/>
  <c r="D1205" i="15"/>
  <c r="E1205" i="15"/>
  <c r="F1205" i="15"/>
  <c r="J1205" i="15"/>
  <c r="K1205" i="15"/>
  <c r="L1205" i="15"/>
  <c r="B1194" i="15"/>
  <c r="C1194" i="15"/>
  <c r="D1194" i="15"/>
  <c r="E1194" i="15"/>
  <c r="F1194" i="15"/>
  <c r="J1194" i="15"/>
  <c r="K1194" i="15"/>
  <c r="L1194" i="15"/>
  <c r="B1180" i="15"/>
  <c r="C1180" i="15"/>
  <c r="D1180" i="15"/>
  <c r="E1180" i="15"/>
  <c r="F1180" i="15"/>
  <c r="J1180" i="15"/>
  <c r="K1180" i="15"/>
  <c r="L1180" i="15"/>
  <c r="B1172" i="15"/>
  <c r="C1172" i="15"/>
  <c r="D1172" i="15"/>
  <c r="E1172" i="15"/>
  <c r="F1172" i="15"/>
  <c r="J1172" i="15"/>
  <c r="K1172" i="15"/>
  <c r="L1172" i="15"/>
  <c r="B1157" i="15"/>
  <c r="C1157" i="15"/>
  <c r="D1157" i="15"/>
  <c r="E1157" i="15"/>
  <c r="F1157" i="15"/>
  <c r="J1157" i="15"/>
  <c r="K1157" i="15"/>
  <c r="L1157" i="15"/>
  <c r="B1145" i="15"/>
  <c r="C1145" i="15"/>
  <c r="D1145" i="15"/>
  <c r="E1145" i="15"/>
  <c r="F1145" i="15"/>
  <c r="J1145" i="15"/>
  <c r="L1145" i="15"/>
  <c r="B1136" i="15"/>
  <c r="C1136" i="15"/>
  <c r="D1136" i="15"/>
  <c r="E1136" i="15"/>
  <c r="F1136" i="15"/>
  <c r="J1136" i="15"/>
  <c r="K1136" i="15"/>
  <c r="L1136" i="15"/>
  <c r="B1127" i="15"/>
  <c r="C1127" i="15"/>
  <c r="D1127" i="15"/>
  <c r="F1127" i="15"/>
  <c r="J1127" i="15"/>
  <c r="K1127" i="15"/>
  <c r="L1127" i="15"/>
  <c r="B1109" i="15"/>
  <c r="C1109" i="15"/>
  <c r="D1109" i="15"/>
  <c r="E1109" i="15"/>
  <c r="F1109" i="15"/>
  <c r="J1109" i="15"/>
  <c r="K1109" i="15"/>
  <c r="L1109" i="15"/>
  <c r="B1091" i="15"/>
  <c r="C1091" i="15"/>
  <c r="D1091" i="15"/>
  <c r="E1091" i="15"/>
  <c r="F1091" i="15"/>
  <c r="J1091" i="15"/>
  <c r="K1091" i="15"/>
  <c r="L1091" i="15"/>
  <c r="B1069" i="15"/>
  <c r="C1069" i="15"/>
  <c r="D1069" i="15"/>
  <c r="E1069" i="15"/>
  <c r="F1069" i="15"/>
  <c r="J1069" i="15"/>
  <c r="K1069" i="15"/>
  <c r="L1069" i="15"/>
  <c r="B1047" i="15"/>
  <c r="C1047" i="15"/>
  <c r="D1047" i="15"/>
  <c r="E1047" i="15"/>
  <c r="F1047" i="15"/>
  <c r="K1047" i="15"/>
  <c r="B1018" i="15"/>
  <c r="C1018" i="15"/>
  <c r="D1018" i="15"/>
  <c r="E1018" i="15"/>
  <c r="F1018" i="15"/>
  <c r="J1018" i="15"/>
  <c r="K1018" i="15"/>
  <c r="L1018" i="15"/>
  <c r="B989" i="15"/>
  <c r="C989" i="15"/>
  <c r="D989" i="15"/>
  <c r="F989" i="15"/>
  <c r="J989" i="15"/>
  <c r="L989" i="15"/>
  <c r="B948" i="15"/>
  <c r="C948" i="15"/>
  <c r="D948" i="15"/>
  <c r="E948" i="15"/>
  <c r="F948" i="15"/>
  <c r="J948" i="15"/>
  <c r="K948" i="15"/>
  <c r="L948" i="15"/>
  <c r="B893" i="15"/>
  <c r="C893" i="15"/>
  <c r="D893" i="15"/>
  <c r="F893" i="15"/>
  <c r="K893" i="15"/>
  <c r="B828" i="15"/>
  <c r="C828" i="15"/>
  <c r="D828" i="15"/>
  <c r="E828" i="15"/>
  <c r="F828" i="15"/>
  <c r="J828" i="15"/>
  <c r="K828" i="15"/>
  <c r="L828" i="15"/>
  <c r="B765" i="15"/>
  <c r="C765" i="15"/>
  <c r="D765" i="15"/>
  <c r="F765" i="15"/>
  <c r="J765" i="15"/>
  <c r="K765" i="15"/>
  <c r="L765" i="15"/>
  <c r="B1244" i="15"/>
  <c r="C1244" i="15"/>
  <c r="D1244" i="15"/>
  <c r="E1244" i="15"/>
  <c r="F1244" i="15"/>
  <c r="J1244" i="15"/>
  <c r="K1244" i="15"/>
  <c r="L1244" i="15"/>
  <c r="B1235" i="15"/>
  <c r="C1235" i="15"/>
  <c r="D1235" i="15"/>
  <c r="E1235" i="15"/>
  <c r="F1235" i="15"/>
  <c r="K1235" i="15"/>
  <c r="B1221" i="15"/>
  <c r="C1221" i="15"/>
  <c r="D1221" i="15"/>
  <c r="E1221" i="15"/>
  <c r="F1221" i="15"/>
  <c r="J1221" i="15"/>
  <c r="K1221" i="15"/>
  <c r="L1221" i="15"/>
  <c r="B1219" i="15"/>
  <c r="C1219" i="15"/>
  <c r="D1219" i="15"/>
  <c r="F1219" i="15"/>
  <c r="J1219" i="15"/>
  <c r="K1219" i="15"/>
  <c r="L1219" i="15"/>
  <c r="B1204" i="15"/>
  <c r="C1204" i="15"/>
  <c r="D1204" i="15"/>
  <c r="E1204" i="15"/>
  <c r="F1204" i="15"/>
  <c r="J1204" i="15"/>
  <c r="K1204" i="15"/>
  <c r="L1204" i="15"/>
  <c r="B1190" i="15"/>
  <c r="C1190" i="15"/>
  <c r="D1190" i="15"/>
  <c r="F1190" i="15"/>
  <c r="K1190" i="15"/>
  <c r="B1177" i="15"/>
  <c r="C1177" i="15"/>
  <c r="D1177" i="15"/>
  <c r="E1177" i="15"/>
  <c r="F1177" i="15"/>
  <c r="J1177" i="15"/>
  <c r="K1177" i="15"/>
  <c r="L1177" i="15"/>
  <c r="B1168" i="15"/>
  <c r="C1168" i="15"/>
  <c r="D1168" i="15"/>
  <c r="F1168" i="15"/>
  <c r="J1168" i="15"/>
  <c r="K1168" i="15"/>
  <c r="L1168" i="15"/>
  <c r="B1151" i="15"/>
  <c r="C1151" i="15"/>
  <c r="D1151" i="15"/>
  <c r="E1151" i="15"/>
  <c r="F1151" i="15"/>
  <c r="J1151" i="15"/>
  <c r="K1151" i="15"/>
  <c r="L1151" i="15"/>
  <c r="B1128" i="15"/>
  <c r="C1128" i="15"/>
  <c r="D1128" i="15"/>
  <c r="E1128" i="15"/>
  <c r="F1128" i="15"/>
  <c r="K1128" i="15"/>
  <c r="B1108" i="15"/>
  <c r="C1108" i="15"/>
  <c r="D1108" i="15"/>
  <c r="E1108" i="15"/>
  <c r="F1108" i="15"/>
  <c r="J1108" i="15"/>
  <c r="K1108" i="15"/>
  <c r="L1108" i="15"/>
  <c r="B1089" i="15"/>
  <c r="C1089" i="15"/>
  <c r="D1089" i="15"/>
  <c r="F1089" i="15"/>
  <c r="J1089" i="15"/>
  <c r="L1089" i="15"/>
  <c r="B1059" i="15"/>
  <c r="C1059" i="15"/>
  <c r="D1059" i="15"/>
  <c r="E1059" i="15"/>
  <c r="F1059" i="15"/>
  <c r="J1059" i="15"/>
  <c r="K1059" i="15"/>
  <c r="L1059" i="15"/>
  <c r="B1031" i="15"/>
  <c r="C1031" i="15"/>
  <c r="D1031" i="15"/>
  <c r="F1031" i="15"/>
  <c r="K1031" i="15"/>
  <c r="B991" i="15"/>
  <c r="C991" i="15"/>
  <c r="D991" i="15"/>
  <c r="E991" i="15"/>
  <c r="F991" i="15"/>
  <c r="J991" i="15"/>
  <c r="K991" i="15"/>
  <c r="L991" i="15"/>
  <c r="B940" i="15"/>
  <c r="C940" i="15"/>
  <c r="D940" i="15"/>
  <c r="F940" i="15"/>
  <c r="J940" i="15"/>
  <c r="K940" i="15"/>
  <c r="L940" i="15"/>
  <c r="B883" i="15"/>
  <c r="C883" i="15"/>
  <c r="D883" i="15"/>
  <c r="E883" i="15"/>
  <c r="F883" i="15"/>
  <c r="J883" i="15"/>
  <c r="K883" i="15"/>
  <c r="L883" i="15"/>
  <c r="B830" i="15"/>
  <c r="C830" i="15"/>
  <c r="D830" i="15"/>
  <c r="E830" i="15"/>
  <c r="F830" i="15"/>
  <c r="K830" i="15"/>
  <c r="B718" i="15"/>
  <c r="C718" i="15"/>
  <c r="D718" i="15"/>
  <c r="E718" i="15"/>
  <c r="F718" i="15"/>
  <c r="J718" i="15"/>
  <c r="K718" i="15"/>
  <c r="L718" i="15"/>
  <c r="B1314" i="15"/>
  <c r="C1314" i="15"/>
  <c r="D1314" i="15"/>
  <c r="F1314" i="15"/>
  <c r="J1314" i="15"/>
  <c r="K1314" i="15"/>
  <c r="L1314" i="15"/>
  <c r="B1302" i="15"/>
  <c r="C1302" i="15"/>
  <c r="D1302" i="15"/>
  <c r="E1302" i="15"/>
  <c r="F1302" i="15"/>
  <c r="J1302" i="15"/>
  <c r="K1302" i="15"/>
  <c r="L1302" i="15"/>
  <c r="B1295" i="15"/>
  <c r="C1295" i="15"/>
  <c r="D1295" i="15"/>
  <c r="E1295" i="15"/>
  <c r="F1295" i="15"/>
  <c r="K1295" i="15"/>
  <c r="B1284" i="15"/>
  <c r="C1284" i="15"/>
  <c r="D1284" i="15"/>
  <c r="E1284" i="15"/>
  <c r="F1284" i="15"/>
  <c r="J1284" i="15"/>
  <c r="K1284" i="15"/>
  <c r="L1284" i="15"/>
  <c r="B1271" i="15"/>
  <c r="C1271" i="15"/>
  <c r="D1271" i="15"/>
  <c r="F1271" i="15"/>
  <c r="J1271" i="15"/>
  <c r="K1271" i="15"/>
  <c r="L1271" i="15"/>
  <c r="B1262" i="15"/>
  <c r="C1262" i="15"/>
  <c r="D1262" i="15"/>
  <c r="E1262" i="15"/>
  <c r="F1262" i="15"/>
  <c r="J1262" i="15"/>
  <c r="K1262" i="15"/>
  <c r="L1262" i="15"/>
  <c r="B1258" i="15"/>
  <c r="C1258" i="15"/>
  <c r="D1258" i="15"/>
  <c r="E1258" i="15"/>
  <c r="F1258" i="15"/>
  <c r="K1258" i="15"/>
  <c r="B1236" i="15"/>
  <c r="C1236" i="15"/>
  <c r="D1236" i="15"/>
  <c r="E1236" i="15"/>
  <c r="F1236" i="15"/>
  <c r="J1236" i="15"/>
  <c r="K1236" i="15"/>
  <c r="L1236" i="15"/>
  <c r="B1220" i="15"/>
  <c r="C1220" i="15"/>
  <c r="D1220" i="15"/>
  <c r="F1220" i="15"/>
  <c r="J1220" i="15"/>
  <c r="K1220" i="15"/>
  <c r="L1220" i="15"/>
  <c r="B1193" i="15"/>
  <c r="C1193" i="15"/>
  <c r="D1193" i="15"/>
  <c r="E1193" i="15"/>
  <c r="F1193" i="15"/>
  <c r="J1193" i="15"/>
  <c r="K1193" i="15"/>
  <c r="L1193" i="15"/>
  <c r="B1169" i="15"/>
  <c r="C1169" i="15"/>
  <c r="D1169" i="15"/>
  <c r="E1169" i="15"/>
  <c r="F1169" i="15"/>
  <c r="K1169" i="15"/>
  <c r="B1137" i="15"/>
  <c r="C1137" i="15"/>
  <c r="D1137" i="15"/>
  <c r="E1137" i="15"/>
  <c r="F1137" i="15"/>
  <c r="J1137" i="15"/>
  <c r="K1137" i="15"/>
  <c r="L1137" i="15"/>
  <c r="B1110" i="15"/>
  <c r="C1110" i="15"/>
  <c r="D1110" i="15"/>
  <c r="F1110" i="15"/>
  <c r="J1110" i="15"/>
  <c r="K1110" i="15"/>
  <c r="L1110" i="15"/>
  <c r="B1076" i="15"/>
  <c r="C1076" i="15"/>
  <c r="D1076" i="15"/>
  <c r="E1076" i="15"/>
  <c r="F1076" i="15"/>
  <c r="J1076" i="15"/>
  <c r="K1076" i="15"/>
  <c r="L1076" i="15"/>
  <c r="B1032" i="15"/>
  <c r="C1032" i="15"/>
  <c r="D1032" i="15"/>
  <c r="E1032" i="15"/>
  <c r="F1032" i="15"/>
  <c r="K1032" i="15"/>
  <c r="B978" i="15"/>
  <c r="C978" i="15"/>
  <c r="D978" i="15"/>
  <c r="E978" i="15"/>
  <c r="F978" i="15"/>
  <c r="J978" i="15"/>
  <c r="K978" i="15"/>
  <c r="L978" i="15"/>
  <c r="B935" i="15"/>
  <c r="C935" i="15"/>
  <c r="D935" i="15"/>
  <c r="F935" i="15"/>
  <c r="J935" i="15"/>
  <c r="K935" i="15"/>
  <c r="L935" i="15"/>
  <c r="B851" i="15"/>
  <c r="C851" i="15"/>
  <c r="D851" i="15"/>
  <c r="E851" i="15"/>
  <c r="F851" i="15"/>
  <c r="J851" i="15"/>
  <c r="K851" i="15"/>
  <c r="L851" i="15"/>
  <c r="B767" i="15"/>
  <c r="C767" i="15"/>
  <c r="D767" i="15"/>
  <c r="E767" i="15"/>
  <c r="F767" i="15"/>
  <c r="K767" i="15"/>
  <c r="B1395" i="15"/>
  <c r="C1395" i="15"/>
  <c r="D1395" i="15"/>
  <c r="E1395" i="15"/>
  <c r="F1395" i="15"/>
  <c r="J1395" i="15"/>
  <c r="K1395" i="15"/>
  <c r="L1395" i="15"/>
  <c r="B1385" i="15"/>
  <c r="C1385" i="15"/>
  <c r="D1385" i="15"/>
  <c r="F1385" i="15"/>
  <c r="J1385" i="15"/>
  <c r="K1385" i="15"/>
  <c r="L1385" i="15"/>
  <c r="B1372" i="15"/>
  <c r="C1372" i="15"/>
  <c r="D1372" i="15"/>
  <c r="E1372" i="15"/>
  <c r="F1372" i="15"/>
  <c r="J1372" i="15"/>
  <c r="K1372" i="15"/>
  <c r="L1372" i="15"/>
  <c r="B1360" i="15"/>
  <c r="C1360" i="15"/>
  <c r="D1360" i="15"/>
  <c r="E1360" i="15"/>
  <c r="F1360" i="15"/>
  <c r="K1360" i="15"/>
  <c r="B1346" i="15"/>
  <c r="C1346" i="15"/>
  <c r="D1346" i="15"/>
  <c r="E1346" i="15"/>
  <c r="F1346" i="15"/>
  <c r="J1346" i="15"/>
  <c r="K1346" i="15"/>
  <c r="L1346" i="15"/>
  <c r="B1342" i="15"/>
  <c r="C1342" i="15"/>
  <c r="D1342" i="15"/>
  <c r="F1342" i="15"/>
  <c r="J1342" i="15"/>
  <c r="K1342" i="15"/>
  <c r="L1342" i="15"/>
  <c r="B1333" i="15"/>
  <c r="C1333" i="15"/>
  <c r="D1333" i="15"/>
  <c r="E1333" i="15"/>
  <c r="F1333" i="15"/>
  <c r="J1333" i="15"/>
  <c r="K1333" i="15"/>
  <c r="L1333" i="15"/>
  <c r="B1317" i="15"/>
  <c r="C1317" i="15"/>
  <c r="D1317" i="15"/>
  <c r="E1317" i="15"/>
  <c r="F1317" i="15"/>
  <c r="K1317" i="15"/>
  <c r="B1296" i="15"/>
  <c r="C1296" i="15"/>
  <c r="D1296" i="15"/>
  <c r="E1296" i="15"/>
  <c r="J1296" i="15"/>
  <c r="K1296" i="15"/>
  <c r="L1296" i="15"/>
  <c r="B1274" i="15"/>
  <c r="C1274" i="15"/>
  <c r="D1274" i="15"/>
  <c r="F1274" i="15"/>
  <c r="J1274" i="15"/>
  <c r="K1274" i="15"/>
  <c r="L1274" i="15"/>
  <c r="B1259" i="15"/>
  <c r="C1259" i="15"/>
  <c r="D1259" i="15"/>
  <c r="E1259" i="15"/>
  <c r="F1259" i="15"/>
  <c r="J1259" i="15"/>
  <c r="K1259" i="15"/>
  <c r="L1259" i="15"/>
  <c r="B1222" i="15"/>
  <c r="C1222" i="15"/>
  <c r="D1222" i="15"/>
  <c r="E1222" i="15"/>
  <c r="F1222" i="15"/>
  <c r="K1222" i="15"/>
  <c r="B1196" i="15"/>
  <c r="C1196" i="15"/>
  <c r="D1196" i="15"/>
  <c r="E1196" i="15"/>
  <c r="J1196" i="15"/>
  <c r="K1196" i="15"/>
  <c r="L1196" i="15"/>
  <c r="B1154" i="15"/>
  <c r="C1154" i="15"/>
  <c r="D1154" i="15"/>
  <c r="F1154" i="15"/>
  <c r="J1154" i="15"/>
  <c r="K1154" i="15"/>
  <c r="L1154" i="15"/>
  <c r="B1111" i="15"/>
  <c r="C1111" i="15"/>
  <c r="D1111" i="15"/>
  <c r="E1111" i="15"/>
  <c r="F1111" i="15"/>
  <c r="J1111" i="15"/>
  <c r="L1111" i="15"/>
  <c r="B1064" i="15"/>
  <c r="C1064" i="15"/>
  <c r="D1064" i="15"/>
  <c r="E1064" i="15"/>
  <c r="F1064" i="15"/>
  <c r="K1064" i="15"/>
  <c r="B1024" i="15"/>
  <c r="C1024" i="15"/>
  <c r="D1024" i="15"/>
  <c r="E1024" i="15"/>
  <c r="J1024" i="15"/>
  <c r="K1024" i="15"/>
  <c r="L1024" i="15"/>
  <c r="B953" i="15"/>
  <c r="C953" i="15"/>
  <c r="D953" i="15"/>
  <c r="F953" i="15"/>
  <c r="J953" i="15"/>
  <c r="K953" i="15"/>
  <c r="L953" i="15"/>
  <c r="B891" i="15"/>
  <c r="C891" i="15"/>
  <c r="D891" i="15"/>
  <c r="E891" i="15"/>
  <c r="F891" i="15"/>
  <c r="J891" i="15"/>
  <c r="L891" i="15"/>
  <c r="B780" i="15"/>
  <c r="C780" i="15"/>
  <c r="D780" i="15"/>
  <c r="E780" i="15"/>
  <c r="F780" i="15"/>
  <c r="K780" i="15"/>
  <c r="B1517" i="15"/>
  <c r="C1517" i="15"/>
  <c r="D1517" i="15"/>
  <c r="E1517" i="15"/>
  <c r="J1517" i="15"/>
  <c r="K1517" i="15"/>
  <c r="L1517" i="15"/>
  <c r="B1507" i="15"/>
  <c r="C1507" i="15"/>
  <c r="D1507" i="15"/>
  <c r="F1507" i="15"/>
  <c r="J1507" i="15"/>
  <c r="K1507" i="15"/>
  <c r="L1507" i="15"/>
  <c r="B1499" i="15"/>
  <c r="C1499" i="15"/>
  <c r="D1499" i="15"/>
  <c r="E1499" i="15"/>
  <c r="F1499" i="15"/>
  <c r="J1499" i="15"/>
  <c r="L1499" i="15"/>
  <c r="B1489" i="15"/>
  <c r="C1489" i="15"/>
  <c r="D1489" i="15"/>
  <c r="E1489" i="15"/>
  <c r="F1489" i="15"/>
  <c r="K1489" i="15"/>
  <c r="B1481" i="15"/>
  <c r="C1481" i="15"/>
  <c r="D1481" i="15"/>
  <c r="E1481" i="15"/>
  <c r="J1481" i="15"/>
  <c r="K1481" i="15"/>
  <c r="L1481" i="15"/>
  <c r="B1477" i="15"/>
  <c r="C1477" i="15"/>
  <c r="D1477" i="15"/>
  <c r="F1477" i="15"/>
  <c r="J1477" i="15"/>
  <c r="K1477" i="15"/>
  <c r="L1477" i="15"/>
  <c r="B1463" i="15"/>
  <c r="C1463" i="15"/>
  <c r="D1463" i="15"/>
  <c r="E1463" i="15"/>
  <c r="F1463" i="15"/>
  <c r="J1463" i="15"/>
  <c r="L1463" i="15"/>
  <c r="B1446" i="15"/>
  <c r="C1446" i="15"/>
  <c r="D1446" i="15"/>
  <c r="E1446" i="15"/>
  <c r="F1446" i="15"/>
  <c r="K1446" i="15"/>
  <c r="B1427" i="15"/>
  <c r="C1427" i="15"/>
  <c r="D1427" i="15"/>
  <c r="E1427" i="15"/>
  <c r="J1427" i="15"/>
  <c r="K1427" i="15"/>
  <c r="L1427" i="15"/>
  <c r="B1414" i="15"/>
  <c r="C1414" i="15"/>
  <c r="D1414" i="15"/>
  <c r="F1414" i="15"/>
  <c r="J1414" i="15"/>
  <c r="K1414" i="15"/>
  <c r="L1414" i="15"/>
  <c r="B1384" i="15"/>
  <c r="C1384" i="15"/>
  <c r="D1384" i="15"/>
  <c r="E1384" i="15"/>
  <c r="F1384" i="15"/>
  <c r="J1384" i="15"/>
  <c r="L1384" i="15"/>
  <c r="B1357" i="15"/>
  <c r="C1357" i="15"/>
  <c r="D1357" i="15"/>
  <c r="E1357" i="15"/>
  <c r="F1357" i="15"/>
  <c r="K1357" i="15"/>
  <c r="B1320" i="15"/>
  <c r="C1320" i="15"/>
  <c r="D1320" i="15"/>
  <c r="E1320" i="15"/>
  <c r="J1320" i="15"/>
  <c r="K1320" i="15"/>
  <c r="L1320" i="15"/>
  <c r="B1283" i="15"/>
  <c r="C1283" i="15"/>
  <c r="D1283" i="15"/>
  <c r="F1283" i="15"/>
  <c r="J1283" i="15"/>
  <c r="K1283" i="15"/>
  <c r="L1283" i="15"/>
  <c r="B1233" i="15"/>
  <c r="C1233" i="15"/>
  <c r="D1233" i="15"/>
  <c r="E1233" i="15"/>
  <c r="F1233" i="15"/>
  <c r="J1233" i="15"/>
  <c r="L1233" i="15"/>
  <c r="B1195" i="15"/>
  <c r="C1195" i="15"/>
  <c r="D1195" i="15"/>
  <c r="E1195" i="15"/>
  <c r="F1195" i="15"/>
  <c r="K1195" i="15"/>
  <c r="B1126" i="15"/>
  <c r="C1126" i="15"/>
  <c r="D1126" i="15"/>
  <c r="E1126" i="15"/>
  <c r="J1126" i="15"/>
  <c r="K1126" i="15"/>
  <c r="L1126" i="15"/>
  <c r="B1074" i="15"/>
  <c r="C1074" i="15"/>
  <c r="D1074" i="15"/>
  <c r="F1074" i="15"/>
  <c r="J1074" i="15"/>
  <c r="K1074" i="15"/>
  <c r="L1074" i="15"/>
  <c r="B996" i="15"/>
  <c r="C996" i="15"/>
  <c r="D996" i="15"/>
  <c r="E996" i="15"/>
  <c r="F996" i="15"/>
  <c r="J996" i="15"/>
  <c r="L996" i="15"/>
  <c r="B904" i="15"/>
  <c r="C904" i="15"/>
  <c r="D904" i="15"/>
  <c r="E904" i="15"/>
  <c r="F904" i="15"/>
  <c r="K904" i="15"/>
  <c r="B1569" i="15"/>
  <c r="C1569" i="15"/>
  <c r="D1569" i="15"/>
  <c r="E1569" i="15"/>
  <c r="J1569" i="15"/>
  <c r="K1569" i="15"/>
  <c r="L1569" i="15"/>
  <c r="B1563" i="15"/>
  <c r="C1563" i="15"/>
  <c r="D1563" i="15"/>
  <c r="F1563" i="15"/>
  <c r="J1563" i="15"/>
  <c r="K1563" i="15"/>
  <c r="L1563" i="15"/>
  <c r="B1554" i="15"/>
  <c r="C1554" i="15"/>
  <c r="D1554" i="15"/>
  <c r="E1554" i="15"/>
  <c r="F1554" i="15"/>
  <c r="J1554" i="15"/>
  <c r="L1554" i="15"/>
  <c r="B1545" i="15"/>
  <c r="C1545" i="15"/>
  <c r="D1545" i="15"/>
  <c r="E1545" i="15"/>
  <c r="F1545" i="15"/>
  <c r="K1545" i="15"/>
  <c r="B1542" i="15"/>
  <c r="C1542" i="15"/>
  <c r="D1542" i="15"/>
  <c r="E1542" i="15"/>
  <c r="J1542" i="15"/>
  <c r="K1542" i="15"/>
  <c r="L1542" i="15"/>
  <c r="B1540" i="15"/>
  <c r="C1540" i="15"/>
  <c r="D1540" i="15"/>
  <c r="F1540" i="15"/>
  <c r="J1540" i="15"/>
  <c r="K1540" i="15"/>
  <c r="L1540" i="15"/>
  <c r="B1526" i="15"/>
  <c r="C1526" i="15"/>
  <c r="D1526" i="15"/>
  <c r="E1526" i="15"/>
  <c r="F1526" i="15"/>
  <c r="J1526" i="15"/>
  <c r="L1526" i="15"/>
  <c r="B1509" i="15"/>
  <c r="C1509" i="15"/>
  <c r="D1509" i="15"/>
  <c r="E1509" i="15"/>
  <c r="F1509" i="15"/>
  <c r="K1509" i="15"/>
  <c r="B1492" i="15"/>
  <c r="C1492" i="15"/>
  <c r="D1492" i="15"/>
  <c r="E1492" i="15"/>
  <c r="J1492" i="15"/>
  <c r="K1492" i="15"/>
  <c r="L1492" i="15"/>
  <c r="B1478" i="15"/>
  <c r="C1478" i="15"/>
  <c r="D1478" i="15"/>
  <c r="F1478" i="15"/>
  <c r="J1478" i="15"/>
  <c r="K1478" i="15"/>
  <c r="L1478" i="15"/>
  <c r="B1452" i="15"/>
  <c r="C1452" i="15"/>
  <c r="D1452" i="15"/>
  <c r="E1452" i="15"/>
  <c r="F1452" i="15"/>
  <c r="J1452" i="15"/>
  <c r="L1452" i="15"/>
  <c r="B1435" i="15"/>
  <c r="C1435" i="15"/>
  <c r="D1435" i="15"/>
  <c r="E1435" i="15"/>
  <c r="F1435" i="15"/>
  <c r="K1435" i="15"/>
  <c r="B1402" i="15"/>
  <c r="C1402" i="15"/>
  <c r="D1402" i="15"/>
  <c r="E1402" i="15"/>
  <c r="J1402" i="15"/>
  <c r="K1402" i="15"/>
  <c r="L1402" i="15"/>
  <c r="B1358" i="15"/>
  <c r="C1358" i="15"/>
  <c r="D1358" i="15"/>
  <c r="F1358" i="15"/>
  <c r="J1358" i="15"/>
  <c r="K1358" i="15"/>
  <c r="L1358" i="15"/>
  <c r="B1313" i="15"/>
  <c r="C1313" i="15"/>
  <c r="D1313" i="15"/>
  <c r="E1313" i="15"/>
  <c r="F1313" i="15"/>
  <c r="J1313" i="15"/>
  <c r="L1313" i="15"/>
  <c r="B1281" i="15"/>
  <c r="C1281" i="15"/>
  <c r="D1281" i="15"/>
  <c r="E1281" i="15"/>
  <c r="F1281" i="15"/>
  <c r="K1281" i="15"/>
  <c r="B1216" i="15"/>
  <c r="C1216" i="15"/>
  <c r="D1216" i="15"/>
  <c r="E1216" i="15"/>
  <c r="J1216" i="15"/>
  <c r="K1216" i="15"/>
  <c r="L1216" i="15"/>
  <c r="B1153" i="15"/>
  <c r="C1153" i="15"/>
  <c r="D1153" i="15"/>
  <c r="F1153" i="15"/>
  <c r="J1153" i="15"/>
  <c r="K1153" i="15"/>
  <c r="L1153" i="15"/>
  <c r="B1087" i="15"/>
  <c r="C1087" i="15"/>
  <c r="D1087" i="15"/>
  <c r="E1087" i="15"/>
  <c r="F1087" i="15"/>
  <c r="J1087" i="15"/>
  <c r="L1087" i="15"/>
  <c r="B1003" i="15"/>
  <c r="C1003" i="15"/>
  <c r="D1003" i="15"/>
  <c r="E1003" i="15"/>
  <c r="F1003" i="15"/>
  <c r="K1003" i="15"/>
  <c r="B950" i="15"/>
  <c r="C950" i="15"/>
  <c r="D950" i="15"/>
  <c r="E950" i="15"/>
  <c r="F950" i="15"/>
  <c r="J950" i="15"/>
  <c r="K950" i="15"/>
  <c r="L950" i="15"/>
  <c r="B1627" i="15"/>
  <c r="C1627" i="15"/>
  <c r="D1627" i="15"/>
  <c r="F1627" i="15"/>
  <c r="J1627" i="15"/>
  <c r="K1627" i="15"/>
  <c r="L1627" i="15"/>
  <c r="B1623" i="15"/>
  <c r="C1623" i="15"/>
  <c r="D1623" i="15"/>
  <c r="E1623" i="15"/>
  <c r="F1623" i="15"/>
  <c r="J1623" i="15"/>
  <c r="L1623" i="15"/>
  <c r="B1612" i="15"/>
  <c r="C1612" i="15"/>
  <c r="D1612" i="15"/>
  <c r="E1612" i="15"/>
  <c r="F1612" i="15"/>
  <c r="J1612" i="15"/>
  <c r="B1601" i="15"/>
  <c r="C1601" i="15"/>
  <c r="D1601" i="15"/>
  <c r="E1601" i="15"/>
  <c r="J1601" i="15"/>
  <c r="K1601" i="15"/>
  <c r="L1601" i="15"/>
  <c r="B1592" i="15"/>
  <c r="C1592" i="15"/>
  <c r="D1592" i="15"/>
  <c r="F1592" i="15"/>
  <c r="J1592" i="15"/>
  <c r="L1592" i="15"/>
  <c r="B1590" i="15"/>
  <c r="C1590" i="15"/>
  <c r="D1590" i="15"/>
  <c r="E1590" i="15"/>
  <c r="J1590" i="15"/>
  <c r="L1590" i="15"/>
  <c r="B1577" i="15"/>
  <c r="C1577" i="15"/>
  <c r="D1577" i="15"/>
  <c r="E1577" i="15"/>
  <c r="F1577" i="15"/>
  <c r="B1568" i="15"/>
  <c r="C1568" i="15"/>
  <c r="D1568" i="15"/>
  <c r="E1568" i="15"/>
  <c r="J1568" i="15"/>
  <c r="K1568" i="15"/>
  <c r="L1568" i="15"/>
  <c r="B1552" i="15"/>
  <c r="C1552" i="15"/>
  <c r="D1552" i="15"/>
  <c r="F1552" i="15"/>
  <c r="J1552" i="15"/>
  <c r="L1552" i="15"/>
  <c r="B1539" i="15"/>
  <c r="C1539" i="15"/>
  <c r="D1539" i="15"/>
  <c r="E1539" i="15"/>
  <c r="F1539" i="15"/>
  <c r="J1539" i="15"/>
  <c r="L1539" i="15"/>
  <c r="B1516" i="15"/>
  <c r="C1516" i="15"/>
  <c r="D1516" i="15"/>
  <c r="E1516" i="15"/>
  <c r="F1516" i="15"/>
  <c r="B1497" i="15"/>
  <c r="C1497" i="15"/>
  <c r="D1497" i="15"/>
  <c r="E1497" i="15"/>
  <c r="J1497" i="15"/>
  <c r="K1497" i="15"/>
  <c r="L1497" i="15"/>
  <c r="B1466" i="15"/>
  <c r="C1466" i="15"/>
  <c r="D1466" i="15"/>
  <c r="F1466" i="15"/>
  <c r="J1466" i="15"/>
  <c r="L1466" i="15"/>
  <c r="B1428" i="15"/>
  <c r="C1428" i="15"/>
  <c r="D1428" i="15"/>
  <c r="E1428" i="15"/>
  <c r="J1428" i="15"/>
  <c r="L1428" i="15"/>
  <c r="B1393" i="15"/>
  <c r="C1393" i="15"/>
  <c r="D1393" i="15"/>
  <c r="E1393" i="15"/>
  <c r="F1393" i="15"/>
  <c r="B1354" i="15"/>
  <c r="C1354" i="15"/>
  <c r="D1354" i="15"/>
  <c r="E1354" i="15"/>
  <c r="J1354" i="15"/>
  <c r="K1354" i="15"/>
  <c r="L1354" i="15"/>
  <c r="B1292" i="15"/>
  <c r="C1292" i="15"/>
  <c r="D1292" i="15"/>
  <c r="E1292" i="15"/>
  <c r="F1292" i="15"/>
  <c r="J1292" i="15"/>
  <c r="L1292" i="15"/>
  <c r="B1237" i="15"/>
  <c r="C1237" i="15"/>
  <c r="D1237" i="15"/>
  <c r="E1237" i="15"/>
  <c r="J1237" i="15"/>
  <c r="K1237" i="15"/>
  <c r="L1237" i="15"/>
  <c r="B1165" i="15"/>
  <c r="C1165" i="15"/>
  <c r="D1165" i="15"/>
  <c r="E1165" i="15"/>
  <c r="F1165" i="15"/>
  <c r="H1165" i="15"/>
  <c r="J1165" i="15"/>
  <c r="L1165" i="15"/>
  <c r="B1088" i="15"/>
  <c r="C1088" i="15"/>
  <c r="D1088" i="15"/>
  <c r="E1088" i="15"/>
  <c r="J1088" i="15"/>
  <c r="K1088" i="15"/>
  <c r="L1088" i="15"/>
  <c r="B1034" i="15"/>
  <c r="C1034" i="15"/>
  <c r="D1034" i="15"/>
  <c r="E1034" i="15"/>
  <c r="F1034" i="15"/>
  <c r="H1034" i="15"/>
  <c r="I1034" i="15"/>
  <c r="J1034" i="15"/>
  <c r="L1034" i="15"/>
  <c r="B977" i="15"/>
  <c r="C977" i="15"/>
  <c r="D977" i="15"/>
  <c r="E977" i="15"/>
  <c r="J977" i="15"/>
  <c r="K977" i="15"/>
  <c r="L977" i="15"/>
  <c r="B1672" i="15"/>
  <c r="D1672" i="15"/>
  <c r="E1672" i="15"/>
  <c r="F1672" i="15"/>
  <c r="H1672" i="15"/>
  <c r="I1672" i="15"/>
  <c r="B1662" i="15"/>
  <c r="C1662" i="15"/>
  <c r="D1662" i="15"/>
  <c r="E1662" i="15"/>
  <c r="J1662" i="15"/>
  <c r="K1662" i="15"/>
  <c r="L1662" i="15"/>
  <c r="B1656" i="15"/>
  <c r="C1656" i="15"/>
  <c r="D1656" i="15"/>
  <c r="E1656" i="15"/>
  <c r="F1656" i="15"/>
  <c r="H1656" i="15"/>
  <c r="I1656" i="15"/>
  <c r="J1656" i="15"/>
  <c r="L1656" i="15"/>
  <c r="B1653" i="15"/>
  <c r="C1653" i="15"/>
  <c r="D1653" i="15"/>
  <c r="E1653" i="15"/>
  <c r="J1653" i="15"/>
  <c r="K1653" i="15"/>
  <c r="L1653" i="15"/>
  <c r="B1647" i="15"/>
  <c r="C1647" i="15"/>
  <c r="D1647" i="15"/>
  <c r="E1647" i="15"/>
  <c r="F1647" i="15"/>
  <c r="H1647" i="15"/>
  <c r="I1647" i="15"/>
  <c r="J1647" i="15"/>
  <c r="L1647" i="15"/>
  <c r="B1637" i="15"/>
  <c r="C1637" i="15"/>
  <c r="D1637" i="15"/>
  <c r="E1637" i="15"/>
  <c r="J1637" i="15"/>
  <c r="K1637" i="15"/>
  <c r="L1637" i="15"/>
  <c r="B1625" i="15"/>
  <c r="C1625" i="15"/>
  <c r="D1625" i="15"/>
  <c r="E1625" i="15"/>
  <c r="F1625" i="15"/>
  <c r="H1625" i="15"/>
  <c r="I1625" i="15"/>
  <c r="J1625" i="15"/>
  <c r="L1625" i="15"/>
  <c r="B1610" i="15"/>
  <c r="C1610" i="15"/>
  <c r="D1610" i="15"/>
  <c r="E1610" i="15"/>
  <c r="J1610" i="15"/>
  <c r="K1610" i="15"/>
  <c r="L1610" i="15"/>
  <c r="B1591" i="15"/>
  <c r="D1591" i="15"/>
  <c r="E1591" i="15"/>
  <c r="F1591" i="15"/>
  <c r="H1591" i="15"/>
  <c r="I1591" i="15"/>
  <c r="B1572" i="15"/>
  <c r="C1572" i="15"/>
  <c r="D1572" i="15"/>
  <c r="E1572" i="15"/>
  <c r="J1572" i="15"/>
  <c r="K1572" i="15"/>
  <c r="L1572" i="15"/>
  <c r="B1557" i="15"/>
  <c r="C1557" i="15"/>
  <c r="D1557" i="15"/>
  <c r="E1557" i="15"/>
  <c r="F1557" i="15"/>
  <c r="H1557" i="15"/>
  <c r="I1557" i="15"/>
  <c r="J1557" i="15"/>
  <c r="L1557" i="15"/>
  <c r="B1535" i="15"/>
  <c r="C1535" i="15"/>
  <c r="D1535" i="15"/>
  <c r="E1535" i="15"/>
  <c r="F1535" i="15"/>
  <c r="J1535" i="15"/>
  <c r="K1535" i="15"/>
  <c r="B1500" i="15"/>
  <c r="C1500" i="15"/>
  <c r="D1500" i="15"/>
  <c r="E1500" i="15"/>
  <c r="J1500" i="15"/>
  <c r="K1500" i="15"/>
  <c r="L1500" i="15"/>
  <c r="B1464" i="15"/>
  <c r="C1464" i="15"/>
  <c r="D1464" i="15"/>
  <c r="E1464" i="15"/>
  <c r="F1464" i="15"/>
  <c r="J1464" i="15"/>
  <c r="K1464" i="15"/>
  <c r="L1464" i="15"/>
  <c r="B1437" i="15"/>
  <c r="C1437" i="15"/>
  <c r="D1437" i="15"/>
  <c r="E1437" i="15"/>
  <c r="F1437" i="15"/>
  <c r="H1437" i="15"/>
  <c r="J1437" i="15"/>
  <c r="L1437" i="15"/>
  <c r="B1379" i="15"/>
  <c r="C1379" i="15"/>
  <c r="D1379" i="15"/>
  <c r="E1379" i="15"/>
  <c r="F1379" i="15"/>
  <c r="J1379" i="15"/>
  <c r="K1379" i="15"/>
  <c r="B1321" i="15"/>
  <c r="D1321" i="15"/>
  <c r="E1321" i="15"/>
  <c r="K1321" i="15"/>
  <c r="B1255" i="15"/>
  <c r="C1255" i="15"/>
  <c r="D1255" i="15"/>
  <c r="E1255" i="15"/>
  <c r="F1255" i="15"/>
  <c r="J1255" i="15"/>
  <c r="K1255" i="15"/>
  <c r="L1255" i="15"/>
  <c r="B1176" i="15"/>
  <c r="C1176" i="15"/>
  <c r="D1176" i="15"/>
  <c r="E1176" i="15"/>
  <c r="F1176" i="15"/>
  <c r="J1176" i="15"/>
  <c r="L1176" i="15"/>
  <c r="B1122" i="15"/>
  <c r="C1122" i="15"/>
  <c r="D1122" i="15"/>
  <c r="E1122" i="15"/>
  <c r="F1122" i="15"/>
  <c r="K1122" i="15"/>
  <c r="B1072" i="15"/>
  <c r="C1072" i="15"/>
  <c r="D1072" i="15"/>
  <c r="E1072" i="15"/>
  <c r="J1072" i="15"/>
  <c r="K1072" i="15"/>
  <c r="L1072" i="15"/>
  <c r="B960" i="15"/>
  <c r="C960" i="15"/>
  <c r="D960" i="15"/>
  <c r="F960" i="15"/>
  <c r="J960" i="15"/>
  <c r="K960" i="15"/>
  <c r="L960" i="15"/>
  <c r="B1714" i="15"/>
  <c r="C1714" i="15"/>
  <c r="D1714" i="15"/>
  <c r="E1714" i="15"/>
  <c r="F1714" i="15"/>
  <c r="J1714" i="15"/>
  <c r="L1714" i="15"/>
  <c r="B1708" i="15"/>
  <c r="C1708" i="15"/>
  <c r="D1708" i="15"/>
  <c r="E1708" i="15"/>
  <c r="F1708" i="15"/>
  <c r="K1708" i="15"/>
  <c r="B1703" i="15"/>
  <c r="D1703" i="15"/>
  <c r="E1703" i="15"/>
  <c r="K1703" i="15"/>
  <c r="B1701" i="15"/>
  <c r="C1701" i="15"/>
  <c r="D1701" i="15"/>
  <c r="F1701" i="15"/>
  <c r="J1701" i="15"/>
  <c r="K1701" i="15"/>
  <c r="L1701" i="15"/>
  <c r="B1695" i="15"/>
  <c r="C1695" i="15"/>
  <c r="D1695" i="15"/>
  <c r="E1695" i="15"/>
  <c r="F1695" i="15"/>
  <c r="J1695" i="15"/>
  <c r="L1695" i="15"/>
  <c r="B1685" i="15"/>
  <c r="C1685" i="15"/>
  <c r="D1685" i="15"/>
  <c r="E1685" i="15"/>
  <c r="F1685" i="15"/>
  <c r="K1685" i="15"/>
  <c r="B1668" i="15"/>
  <c r="C1668" i="15"/>
  <c r="D1668" i="15"/>
  <c r="E1668" i="15"/>
  <c r="J1668" i="15"/>
  <c r="K1668" i="15"/>
  <c r="L1668" i="15"/>
  <c r="B1657" i="15"/>
  <c r="C1657" i="15"/>
  <c r="D1657" i="15"/>
  <c r="F1657" i="15"/>
  <c r="J1657" i="15"/>
  <c r="K1657" i="15"/>
  <c r="L1657" i="15"/>
  <c r="B1646" i="15"/>
  <c r="C1646" i="15"/>
  <c r="D1646" i="15"/>
  <c r="E1646" i="15"/>
  <c r="F1646" i="15"/>
  <c r="J1646" i="15"/>
  <c r="L1646" i="15"/>
  <c r="B1626" i="15"/>
  <c r="C1626" i="15"/>
  <c r="D1626" i="15"/>
  <c r="E1626" i="15"/>
  <c r="F1626" i="15"/>
  <c r="K1626" i="15"/>
  <c r="B1611" i="15"/>
  <c r="C1611" i="15"/>
  <c r="D1611" i="15"/>
  <c r="E1611" i="15"/>
  <c r="J1611" i="15"/>
  <c r="K1611" i="15"/>
  <c r="L1611" i="15"/>
  <c r="B1582" i="15"/>
  <c r="C1582" i="15"/>
  <c r="D1582" i="15"/>
  <c r="E1582" i="15"/>
  <c r="F1582" i="15"/>
  <c r="H1582" i="15"/>
  <c r="J1582" i="15"/>
  <c r="K1582" i="15"/>
  <c r="L1582" i="15"/>
  <c r="B1553" i="15"/>
  <c r="C1553" i="15"/>
  <c r="D1553" i="15"/>
  <c r="E1553" i="15"/>
  <c r="F1553" i="15"/>
  <c r="H1553" i="15"/>
  <c r="I1553" i="15"/>
  <c r="J1553" i="15"/>
  <c r="K1553" i="15"/>
  <c r="L1553" i="15"/>
  <c r="B1522" i="15"/>
  <c r="C1522" i="15"/>
  <c r="D1522" i="15"/>
  <c r="E1522" i="15"/>
  <c r="F1522" i="15"/>
  <c r="J1522" i="15"/>
  <c r="K1522" i="15"/>
  <c r="L1522" i="15"/>
  <c r="B1496" i="15"/>
  <c r="C1496" i="15"/>
  <c r="D1496" i="15"/>
  <c r="E1496" i="15"/>
  <c r="J1496" i="15"/>
  <c r="K1496" i="15"/>
  <c r="L1496" i="15"/>
  <c r="B1444" i="15"/>
  <c r="C1444" i="15"/>
  <c r="D1444" i="15"/>
  <c r="E1444" i="15"/>
  <c r="F1444" i="15"/>
  <c r="H1444" i="15"/>
  <c r="J1444" i="15"/>
  <c r="K1444" i="15"/>
  <c r="L1444" i="15"/>
  <c r="B1396" i="15"/>
  <c r="C1396" i="15"/>
  <c r="D1396" i="15"/>
  <c r="E1396" i="15"/>
  <c r="F1396" i="15"/>
  <c r="H1396" i="15"/>
  <c r="J1396" i="15"/>
  <c r="K1396" i="15"/>
  <c r="L1396" i="15"/>
  <c r="B1328" i="15"/>
  <c r="C1328" i="15"/>
  <c r="D1328" i="15"/>
  <c r="E1328" i="15"/>
  <c r="F1328" i="15"/>
  <c r="J1328" i="15"/>
  <c r="K1328" i="15"/>
  <c r="B1256" i="15"/>
  <c r="C1256" i="15"/>
  <c r="D1256" i="15"/>
  <c r="E1256" i="15"/>
  <c r="J1256" i="15"/>
  <c r="K1256" i="15"/>
  <c r="L1256" i="15"/>
  <c r="B1203" i="15"/>
  <c r="C1203" i="15"/>
  <c r="D1203" i="15"/>
  <c r="E1203" i="15"/>
  <c r="F1203" i="15"/>
  <c r="H1203" i="15"/>
  <c r="J1203" i="15"/>
  <c r="K1203" i="15"/>
  <c r="L1203" i="15"/>
  <c r="B1149" i="15"/>
  <c r="C1149" i="15"/>
  <c r="D1149" i="15"/>
  <c r="E1149" i="15"/>
  <c r="F1149" i="15"/>
  <c r="H1149" i="15"/>
  <c r="J1149" i="15"/>
  <c r="K1149" i="15"/>
  <c r="L1149" i="15"/>
  <c r="B1044" i="15"/>
  <c r="C1044" i="15"/>
  <c r="D1044" i="15"/>
  <c r="E1044" i="15"/>
  <c r="F1044" i="15"/>
  <c r="J1044" i="15"/>
  <c r="K1044" i="15"/>
  <c r="B1766" i="15"/>
  <c r="C1766" i="15"/>
  <c r="D1766" i="15"/>
  <c r="E1766" i="15"/>
  <c r="J1766" i="15"/>
  <c r="K1766" i="15"/>
  <c r="L1766" i="15"/>
  <c r="B1755" i="15"/>
  <c r="C1755" i="15"/>
  <c r="D1755" i="15"/>
  <c r="E1755" i="15"/>
  <c r="F1755" i="15"/>
  <c r="J1755" i="15"/>
  <c r="K1755" i="15"/>
  <c r="L1755" i="15"/>
  <c r="B1746" i="15"/>
  <c r="C1746" i="15"/>
  <c r="D1746" i="15"/>
  <c r="E1746" i="15"/>
  <c r="F1746" i="15"/>
  <c r="H1746" i="15"/>
  <c r="J1746" i="15"/>
  <c r="K1746" i="15"/>
  <c r="L1746" i="15"/>
  <c r="B1743" i="15"/>
  <c r="C1743" i="15"/>
  <c r="D1743" i="15"/>
  <c r="E1743" i="15"/>
  <c r="F1743" i="15"/>
  <c r="J1743" i="15"/>
  <c r="K1743" i="15"/>
  <c r="B1735" i="15"/>
  <c r="C1735" i="15"/>
  <c r="D1735" i="15"/>
  <c r="E1735" i="15"/>
  <c r="J1735" i="15"/>
  <c r="K1735" i="15"/>
  <c r="L1735" i="15"/>
  <c r="B1729" i="15"/>
  <c r="C1729" i="15"/>
  <c r="D1729" i="15"/>
  <c r="E1729" i="15"/>
  <c r="F1729" i="15"/>
  <c r="J1729" i="15"/>
  <c r="K1729" i="15"/>
  <c r="L1729" i="15"/>
  <c r="B1713" i="15"/>
  <c r="C1713" i="15"/>
  <c r="D1713" i="15"/>
  <c r="E1713" i="15"/>
  <c r="F1713" i="15"/>
  <c r="H1713" i="15"/>
  <c r="J1713" i="15"/>
  <c r="K1713" i="15"/>
  <c r="L1713" i="15"/>
  <c r="B1704" i="15"/>
  <c r="C1704" i="15"/>
  <c r="D1704" i="15"/>
  <c r="E1704" i="15"/>
  <c r="F1704" i="15"/>
  <c r="J1704" i="15"/>
  <c r="K1704" i="15"/>
  <c r="B1692" i="15"/>
  <c r="C1692" i="15"/>
  <c r="D1692" i="15"/>
  <c r="E1692" i="15"/>
  <c r="J1692" i="15"/>
  <c r="K1692" i="15"/>
  <c r="L1692" i="15"/>
  <c r="B1673" i="15"/>
  <c r="C1673" i="15"/>
  <c r="D1673" i="15"/>
  <c r="E1673" i="15"/>
  <c r="F1673" i="15"/>
  <c r="J1673" i="15"/>
  <c r="K1673" i="15"/>
  <c r="L1673" i="15"/>
  <c r="B1658" i="15"/>
  <c r="C1658" i="15"/>
  <c r="D1658" i="15"/>
  <c r="E1658" i="15"/>
  <c r="F1658" i="15"/>
  <c r="H1658" i="15"/>
  <c r="J1658" i="15"/>
  <c r="K1658" i="15"/>
  <c r="L1658" i="15"/>
  <c r="B1632" i="15"/>
  <c r="C1632" i="15"/>
  <c r="D1632" i="15"/>
  <c r="E1632" i="15"/>
  <c r="F1632" i="15"/>
  <c r="J1632" i="15"/>
  <c r="K1632" i="15"/>
  <c r="B1606" i="15"/>
  <c r="C1606" i="15"/>
  <c r="D1606" i="15"/>
  <c r="E1606" i="15"/>
  <c r="J1606" i="15"/>
  <c r="K1606" i="15"/>
  <c r="L1606" i="15"/>
  <c r="B1573" i="15"/>
  <c r="C1573" i="15"/>
  <c r="D1573" i="15"/>
  <c r="E1573" i="15"/>
  <c r="F1573" i="15"/>
  <c r="J1573" i="15"/>
  <c r="K1573" i="15"/>
  <c r="L1573" i="15"/>
  <c r="B1549" i="15"/>
  <c r="C1549" i="15"/>
  <c r="D1549" i="15"/>
  <c r="E1549" i="15"/>
  <c r="F1549" i="15"/>
  <c r="H1549" i="15"/>
  <c r="J1549" i="15"/>
  <c r="K1549" i="15"/>
  <c r="L1549" i="15"/>
  <c r="B1503" i="15"/>
  <c r="C1503" i="15"/>
  <c r="D1503" i="15"/>
  <c r="E1503" i="15"/>
  <c r="F1503" i="15"/>
  <c r="J1503" i="15"/>
  <c r="K1503" i="15"/>
  <c r="B1456" i="15"/>
  <c r="C1456" i="15"/>
  <c r="D1456" i="15"/>
  <c r="E1456" i="15"/>
  <c r="J1456" i="15"/>
  <c r="K1456" i="15"/>
  <c r="L1456" i="15"/>
  <c r="B1403" i="15"/>
  <c r="C1403" i="15"/>
  <c r="D1403" i="15"/>
  <c r="E1403" i="15"/>
  <c r="F1403" i="15"/>
  <c r="J1403" i="15"/>
  <c r="K1403" i="15"/>
  <c r="L1403" i="15"/>
  <c r="B1329" i="15"/>
  <c r="C1329" i="15"/>
  <c r="D1329" i="15"/>
  <c r="E1329" i="15"/>
  <c r="F1329" i="15"/>
  <c r="H1329" i="15"/>
  <c r="J1329" i="15"/>
  <c r="K1329" i="15"/>
  <c r="L1329" i="15"/>
  <c r="B1282" i="15"/>
  <c r="C1282" i="15"/>
  <c r="D1282" i="15"/>
  <c r="E1282" i="15"/>
  <c r="F1282" i="15"/>
  <c r="J1282" i="15"/>
  <c r="K1282" i="15"/>
  <c r="B1229" i="15"/>
  <c r="C1229" i="15"/>
  <c r="D1229" i="15"/>
  <c r="E1229" i="15"/>
  <c r="J1229" i="15"/>
  <c r="K1229" i="15"/>
  <c r="L1229" i="15"/>
  <c r="B1123" i="15"/>
  <c r="C1123" i="15"/>
  <c r="D1123" i="15"/>
  <c r="E1123" i="15"/>
  <c r="F1123" i="15"/>
  <c r="J1123" i="15"/>
  <c r="K1123" i="15"/>
  <c r="L1123" i="15"/>
  <c r="B1811" i="15"/>
  <c r="C1811" i="15"/>
  <c r="D1811" i="15"/>
  <c r="E1811" i="15"/>
  <c r="F1811" i="15"/>
  <c r="H1811" i="15"/>
  <c r="J1811" i="15"/>
  <c r="K1811" i="15"/>
  <c r="L1811" i="15"/>
  <c r="B1804" i="15"/>
  <c r="C1804" i="15"/>
  <c r="D1804" i="15"/>
  <c r="E1804" i="15"/>
  <c r="F1804" i="15"/>
  <c r="K1804" i="15"/>
  <c r="B1793" i="15"/>
  <c r="C1793" i="15"/>
  <c r="D1793" i="15"/>
  <c r="E1793" i="15"/>
  <c r="F1793" i="15"/>
  <c r="J1793" i="15"/>
  <c r="K1793" i="15"/>
  <c r="L1793" i="15"/>
  <c r="B1786" i="15"/>
  <c r="C1786" i="15"/>
  <c r="D1786" i="15"/>
  <c r="F1786" i="15"/>
  <c r="J1786" i="15"/>
  <c r="K1786" i="15"/>
  <c r="L1786" i="15"/>
  <c r="B1784" i="15"/>
  <c r="C1784" i="15"/>
  <c r="D1784" i="15"/>
  <c r="E1784" i="15"/>
  <c r="F1784" i="15"/>
  <c r="J1784" i="15"/>
  <c r="K1784" i="15"/>
  <c r="L1784" i="15"/>
  <c r="B1775" i="15"/>
  <c r="C1775" i="15"/>
  <c r="D1775" i="15"/>
  <c r="E1775" i="15"/>
  <c r="F1775" i="15"/>
  <c r="K1775" i="15"/>
  <c r="B1768" i="15"/>
  <c r="C1768" i="15"/>
  <c r="D1768" i="15"/>
  <c r="E1768" i="15"/>
  <c r="F1768" i="15"/>
  <c r="J1768" i="15"/>
  <c r="K1768" i="15"/>
  <c r="L1768" i="15"/>
  <c r="B1750" i="15"/>
  <c r="C1750" i="15"/>
  <c r="D1750" i="15"/>
  <c r="F1750" i="15"/>
  <c r="J1750" i="15"/>
  <c r="K1750" i="15"/>
  <c r="L1750" i="15"/>
  <c r="B1742" i="15"/>
  <c r="C1742" i="15"/>
  <c r="D1742" i="15"/>
  <c r="E1742" i="15"/>
  <c r="F1742" i="15"/>
  <c r="J1742" i="15"/>
  <c r="K1742" i="15"/>
  <c r="L1742" i="15"/>
  <c r="B1723" i="15"/>
  <c r="C1723" i="15"/>
  <c r="D1723" i="15"/>
  <c r="E1723" i="15"/>
  <c r="F1723" i="15"/>
  <c r="K1723" i="15"/>
  <c r="B1706" i="15"/>
  <c r="C1706" i="15"/>
  <c r="D1706" i="15"/>
  <c r="E1706" i="15"/>
  <c r="F1706" i="15"/>
  <c r="J1706" i="15"/>
  <c r="K1706" i="15"/>
  <c r="L1706" i="15"/>
  <c r="B1689" i="15"/>
  <c r="C1689" i="15"/>
  <c r="D1689" i="15"/>
  <c r="F1689" i="15"/>
  <c r="J1689" i="15"/>
  <c r="K1689" i="15"/>
  <c r="L1689" i="15"/>
  <c r="B1659" i="15"/>
  <c r="C1659" i="15"/>
  <c r="D1659" i="15"/>
  <c r="E1659" i="15"/>
  <c r="F1659" i="15"/>
  <c r="J1659" i="15"/>
  <c r="K1659" i="15"/>
  <c r="L1659" i="15"/>
  <c r="B1628" i="15"/>
  <c r="C1628" i="15"/>
  <c r="D1628" i="15"/>
  <c r="E1628" i="15"/>
  <c r="F1628" i="15"/>
  <c r="K1628" i="15"/>
  <c r="B1607" i="15"/>
  <c r="C1607" i="15"/>
  <c r="D1607" i="15"/>
  <c r="E1607" i="15"/>
  <c r="F1607" i="15"/>
  <c r="J1607" i="15"/>
  <c r="K1607" i="15"/>
  <c r="L1607" i="15"/>
  <c r="B1562" i="15"/>
  <c r="C1562" i="15"/>
  <c r="D1562" i="15"/>
  <c r="F1562" i="15"/>
  <c r="J1562" i="15"/>
  <c r="K1562" i="15"/>
  <c r="L1562" i="15"/>
  <c r="B1525" i="15"/>
  <c r="C1525" i="15"/>
  <c r="D1525" i="15"/>
  <c r="E1525" i="15"/>
  <c r="F1525" i="15"/>
  <c r="J1525" i="15"/>
  <c r="K1525" i="15"/>
  <c r="L1525" i="15"/>
  <c r="B1470" i="15"/>
  <c r="C1470" i="15"/>
  <c r="D1470" i="15"/>
  <c r="E1470" i="15"/>
  <c r="F1470" i="15"/>
  <c r="K1470" i="15"/>
  <c r="B1405" i="15"/>
  <c r="C1405" i="15"/>
  <c r="D1405" i="15"/>
  <c r="E1405" i="15"/>
  <c r="F1405" i="15"/>
  <c r="J1405" i="15"/>
  <c r="K1405" i="15"/>
  <c r="L1405" i="15"/>
  <c r="B1359" i="15"/>
  <c r="C1359" i="15"/>
  <c r="D1359" i="15"/>
  <c r="F1359" i="15"/>
  <c r="J1359" i="15"/>
  <c r="K1359" i="15"/>
  <c r="L1359" i="15"/>
  <c r="B1305" i="15"/>
  <c r="C1305" i="15"/>
  <c r="D1305" i="15"/>
  <c r="E1305" i="15"/>
  <c r="F1305" i="15"/>
  <c r="J1305" i="15"/>
  <c r="K1305" i="15"/>
  <c r="L1305" i="15"/>
  <c r="B1208" i="15"/>
  <c r="C1208" i="15"/>
  <c r="D1208" i="15"/>
  <c r="E1208" i="15"/>
  <c r="F1208" i="15"/>
  <c r="K1208" i="15"/>
  <c r="B1822" i="15"/>
  <c r="C1822" i="15"/>
  <c r="D1822" i="15"/>
  <c r="E1822" i="15"/>
  <c r="F1822" i="15"/>
  <c r="J1822" i="15"/>
  <c r="K1822" i="15"/>
  <c r="L1822" i="15"/>
  <c r="B1817" i="15"/>
  <c r="C1817" i="15"/>
  <c r="D1817" i="15"/>
  <c r="F1817" i="15"/>
  <c r="J1817" i="15"/>
  <c r="K1817" i="15"/>
  <c r="L1817" i="15"/>
  <c r="B1808" i="15"/>
  <c r="C1808" i="15"/>
  <c r="D1808" i="15"/>
  <c r="E1808" i="15"/>
  <c r="F1808" i="15"/>
  <c r="J1808" i="15"/>
  <c r="K1808" i="15"/>
  <c r="L1808" i="15"/>
  <c r="B1802" i="15"/>
  <c r="C1802" i="15"/>
  <c r="D1802" i="15"/>
  <c r="E1802" i="15"/>
  <c r="F1802" i="15"/>
  <c r="K1802" i="15"/>
  <c r="B1800" i="15"/>
  <c r="C1800" i="15"/>
  <c r="D1800" i="15"/>
  <c r="E1800" i="15"/>
  <c r="F1800" i="15"/>
  <c r="J1800" i="15"/>
  <c r="K1800" i="15"/>
  <c r="L1800" i="15"/>
  <c r="B1785" i="15"/>
  <c r="C1785" i="15"/>
  <c r="D1785" i="15"/>
  <c r="F1785" i="15"/>
  <c r="J1785" i="15"/>
  <c r="K1785" i="15"/>
  <c r="L1785" i="15"/>
  <c r="B1776" i="15"/>
  <c r="C1776" i="15"/>
  <c r="D1776" i="15"/>
  <c r="E1776" i="15"/>
  <c r="F1776" i="15"/>
  <c r="J1776" i="15"/>
  <c r="K1776" i="15"/>
  <c r="L1776" i="15"/>
  <c r="B1767" i="15"/>
  <c r="C1767" i="15"/>
  <c r="D1767" i="15"/>
  <c r="E1767" i="15"/>
  <c r="F1767" i="15"/>
  <c r="K1767" i="15"/>
  <c r="B1751" i="15"/>
  <c r="C1751" i="15"/>
  <c r="D1751" i="15"/>
  <c r="E1751" i="15"/>
  <c r="F1751" i="15"/>
  <c r="J1751" i="15"/>
  <c r="K1751" i="15"/>
  <c r="L1751" i="15"/>
  <c r="B1733" i="15"/>
  <c r="C1733" i="15"/>
  <c r="D1733" i="15"/>
  <c r="F1733" i="15"/>
  <c r="J1733" i="15"/>
  <c r="K1733" i="15"/>
  <c r="L1733" i="15"/>
  <c r="B1720" i="15"/>
  <c r="C1720" i="15"/>
  <c r="D1720" i="15"/>
  <c r="E1720" i="15"/>
  <c r="F1720" i="15"/>
  <c r="J1720" i="15"/>
  <c r="K1720" i="15"/>
  <c r="L1720" i="15"/>
  <c r="B1702" i="15"/>
  <c r="C1702" i="15"/>
  <c r="D1702" i="15"/>
  <c r="E1702" i="15"/>
  <c r="F1702" i="15"/>
  <c r="K1702" i="15"/>
  <c r="B1669" i="15"/>
  <c r="C1669" i="15"/>
  <c r="D1669" i="15"/>
  <c r="E1669" i="15"/>
  <c r="F1669" i="15"/>
  <c r="J1669" i="15"/>
  <c r="K1669" i="15"/>
  <c r="L1669" i="15"/>
  <c r="B1645" i="15"/>
  <c r="C1645" i="15"/>
  <c r="D1645" i="15"/>
  <c r="F1645" i="15"/>
  <c r="J1645" i="15"/>
  <c r="L1645" i="15"/>
  <c r="B1624" i="15"/>
  <c r="C1624" i="15"/>
  <c r="D1624" i="15"/>
  <c r="E1624" i="15"/>
  <c r="F1624" i="15"/>
  <c r="J1624" i="15"/>
  <c r="K1624" i="15"/>
  <c r="L1624" i="15"/>
  <c r="B1574" i="15"/>
  <c r="C1574" i="15"/>
  <c r="D1574" i="15"/>
  <c r="E1574" i="15"/>
  <c r="F1574" i="15"/>
  <c r="B1541" i="15"/>
  <c r="C1541" i="15"/>
  <c r="D1541" i="15"/>
  <c r="E1541" i="15"/>
  <c r="F1541" i="15"/>
  <c r="J1541" i="15"/>
  <c r="K1541" i="15"/>
  <c r="L1541" i="15"/>
  <c r="B1486" i="15"/>
  <c r="C1486" i="15"/>
  <c r="D1486" i="15"/>
  <c r="F1486" i="15"/>
  <c r="J1486" i="15"/>
  <c r="L1486" i="15"/>
  <c r="B1423" i="15"/>
  <c r="C1423" i="15"/>
  <c r="D1423" i="15"/>
  <c r="E1423" i="15"/>
  <c r="F1423" i="15"/>
  <c r="J1423" i="15"/>
  <c r="K1423" i="15"/>
  <c r="L1423" i="15"/>
  <c r="B1380" i="15"/>
  <c r="C1380" i="15"/>
  <c r="D1380" i="15"/>
  <c r="E1380" i="15"/>
  <c r="F1380" i="15"/>
  <c r="B1330" i="15"/>
  <c r="C1330" i="15"/>
  <c r="D1330" i="15"/>
  <c r="E1330" i="15"/>
  <c r="F1330" i="15"/>
  <c r="J1330" i="15"/>
  <c r="K1330" i="15"/>
  <c r="L1330" i="15"/>
  <c r="B1230" i="15"/>
  <c r="C1230" i="15"/>
  <c r="D1230" i="15"/>
  <c r="F1230" i="15"/>
  <c r="J1230" i="15"/>
  <c r="K1230" i="15"/>
  <c r="L1230" i="15"/>
  <c r="B1882" i="15"/>
  <c r="C1882" i="15"/>
  <c r="D1882" i="15"/>
  <c r="E1882" i="15"/>
  <c r="F1882" i="15"/>
  <c r="J1882" i="15"/>
  <c r="K1882" i="15"/>
  <c r="L1882" i="15"/>
  <c r="B1873" i="15"/>
  <c r="C1873" i="15"/>
  <c r="D1873" i="15"/>
  <c r="E1873" i="15"/>
  <c r="F1873" i="15"/>
  <c r="K1873" i="15"/>
  <c r="B1868" i="15"/>
  <c r="C1868" i="15"/>
  <c r="D1868" i="15"/>
  <c r="E1868" i="15"/>
  <c r="F1868" i="15"/>
  <c r="J1868" i="15"/>
  <c r="K1868" i="15"/>
  <c r="L1868" i="15"/>
  <c r="B1866" i="15"/>
  <c r="C1866" i="15"/>
  <c r="D1866" i="15"/>
  <c r="F1866" i="15"/>
  <c r="K1866" i="15"/>
  <c r="B1858" i="15"/>
  <c r="C1858" i="15"/>
  <c r="D1858" i="15"/>
  <c r="E1858" i="15"/>
  <c r="J1858" i="15"/>
  <c r="K1858" i="15"/>
  <c r="L1858" i="15"/>
  <c r="B1850" i="15"/>
  <c r="C1850" i="15"/>
  <c r="D1850" i="15"/>
  <c r="E1850" i="15"/>
  <c r="F1850" i="15"/>
  <c r="K1850" i="15"/>
  <c r="B1843" i="15"/>
  <c r="C1843" i="15"/>
  <c r="D1843" i="15"/>
  <c r="E1843" i="15"/>
  <c r="F1843" i="15"/>
  <c r="J1843" i="15"/>
  <c r="K1843" i="15"/>
  <c r="L1843" i="15"/>
  <c r="B1836" i="15"/>
  <c r="C1836" i="15"/>
  <c r="D1836" i="15"/>
  <c r="F1836" i="15"/>
  <c r="J1836" i="15"/>
  <c r="K1836" i="15"/>
  <c r="L1836" i="15"/>
  <c r="B1818" i="15"/>
  <c r="C1818" i="15"/>
  <c r="D1818" i="15"/>
  <c r="E1818" i="15"/>
  <c r="F1818" i="15"/>
  <c r="J1818" i="15"/>
  <c r="K1818" i="15"/>
  <c r="L1818" i="15"/>
  <c r="B1801" i="15"/>
  <c r="C1801" i="15"/>
  <c r="D1801" i="15"/>
  <c r="E1801" i="15"/>
  <c r="F1801" i="15"/>
  <c r="K1801" i="15"/>
  <c r="B1777" i="15"/>
  <c r="C1777" i="15"/>
  <c r="D1777" i="15"/>
  <c r="E1777" i="15"/>
  <c r="F1777" i="15"/>
  <c r="J1777" i="15"/>
  <c r="K1777" i="15"/>
  <c r="L1777" i="15"/>
  <c r="B1758" i="15"/>
  <c r="C1758" i="15"/>
  <c r="D1758" i="15"/>
  <c r="F1758" i="15"/>
  <c r="J1758" i="15"/>
  <c r="K1758" i="15"/>
  <c r="L1758" i="15"/>
  <c r="B1730" i="15"/>
  <c r="C1730" i="15"/>
  <c r="D1730" i="15"/>
  <c r="E1730" i="15"/>
  <c r="F1730" i="15"/>
  <c r="J1730" i="15"/>
  <c r="K1730" i="15"/>
  <c r="L1730" i="15"/>
  <c r="B1705" i="15"/>
  <c r="C1705" i="15"/>
  <c r="D1705" i="15"/>
  <c r="E1705" i="15"/>
  <c r="F1705" i="15"/>
  <c r="K1705" i="15"/>
  <c r="B1667" i="15"/>
  <c r="C1667" i="15"/>
  <c r="D1667" i="15"/>
  <c r="E1667" i="15"/>
  <c r="F1667" i="15"/>
  <c r="J1667" i="15"/>
  <c r="K1667" i="15"/>
  <c r="L1667" i="15"/>
  <c r="B1634" i="15"/>
  <c r="C1634" i="15"/>
  <c r="D1634" i="15"/>
  <c r="F1634" i="15"/>
  <c r="J1634" i="15"/>
  <c r="K1634" i="15"/>
  <c r="L1634" i="15"/>
  <c r="B1585" i="15"/>
  <c r="C1585" i="15"/>
  <c r="D1585" i="15"/>
  <c r="E1585" i="15"/>
  <c r="F1585" i="15"/>
  <c r="J1585" i="15"/>
  <c r="K1585" i="15"/>
  <c r="L1585" i="15"/>
  <c r="B1537" i="15"/>
  <c r="C1537" i="15"/>
  <c r="D1537" i="15"/>
  <c r="E1537" i="15"/>
  <c r="F1537" i="15"/>
  <c r="K1537" i="15"/>
  <c r="B1498" i="15"/>
  <c r="C1498" i="15"/>
  <c r="D1498" i="15"/>
  <c r="E1498" i="15"/>
  <c r="F1498" i="15"/>
  <c r="J1498" i="15"/>
  <c r="K1498" i="15"/>
  <c r="L1498" i="15"/>
  <c r="B1455" i="15"/>
  <c r="C1455" i="15"/>
  <c r="D1455" i="15"/>
  <c r="F1455" i="15"/>
  <c r="J1455" i="15"/>
  <c r="K1455" i="15"/>
  <c r="L1455" i="15"/>
  <c r="B1367" i="15"/>
  <c r="C1367" i="15"/>
  <c r="D1367" i="15"/>
  <c r="E1367" i="15"/>
  <c r="F1367" i="15"/>
  <c r="J1367" i="15"/>
  <c r="K1367" i="15"/>
  <c r="L1367" i="15"/>
  <c r="B1270" i="15"/>
  <c r="C1270" i="15"/>
  <c r="D1270" i="15"/>
  <c r="E1270" i="15"/>
  <c r="F1270" i="15"/>
  <c r="K1270" i="15"/>
  <c r="B1910" i="15"/>
  <c r="C1910" i="15"/>
  <c r="D1910" i="15"/>
  <c r="E1910" i="15"/>
  <c r="J1910" i="15"/>
  <c r="K1910" i="15"/>
  <c r="L1910" i="15"/>
  <c r="B1905" i="15"/>
  <c r="C1905" i="15"/>
  <c r="D1905" i="15"/>
  <c r="F1905" i="15"/>
  <c r="J1905" i="15"/>
  <c r="K1905" i="15"/>
  <c r="L1905" i="15"/>
  <c r="B1901" i="15"/>
  <c r="C1901" i="15"/>
  <c r="D1901" i="15"/>
  <c r="E1901" i="15"/>
  <c r="F1901" i="15"/>
  <c r="J1901" i="15"/>
  <c r="K1901" i="15"/>
  <c r="L1901" i="15"/>
  <c r="B1898" i="15"/>
  <c r="C1898" i="15"/>
  <c r="D1898" i="15"/>
  <c r="E1898" i="15"/>
  <c r="F1898" i="15"/>
  <c r="K1898" i="15"/>
  <c r="B1895" i="15"/>
  <c r="C1895" i="15"/>
  <c r="D1895" i="15"/>
  <c r="E1895" i="15"/>
  <c r="F1895" i="15"/>
  <c r="J1895" i="15"/>
  <c r="K1895" i="15"/>
  <c r="L1895" i="15"/>
  <c r="B1889" i="15"/>
  <c r="C1889" i="15"/>
  <c r="D1889" i="15"/>
  <c r="F1889" i="15"/>
  <c r="J1889" i="15"/>
  <c r="K1889" i="15"/>
  <c r="L1889" i="15"/>
  <c r="B1877" i="15"/>
  <c r="C1877" i="15"/>
  <c r="D1877" i="15"/>
  <c r="E1877" i="15"/>
  <c r="F1877" i="15"/>
  <c r="J1877" i="15"/>
  <c r="K1877" i="15"/>
  <c r="L1877" i="15"/>
  <c r="B1867" i="15"/>
  <c r="C1867" i="15"/>
  <c r="D1867" i="15"/>
  <c r="E1867" i="15"/>
  <c r="F1867" i="15"/>
  <c r="K1867" i="15"/>
  <c r="B1854" i="15"/>
  <c r="C1854" i="15"/>
  <c r="D1854" i="15"/>
  <c r="E1854" i="15"/>
  <c r="F1854" i="15"/>
  <c r="J1854" i="15"/>
  <c r="K1854" i="15"/>
  <c r="L1854" i="15"/>
  <c r="B1844" i="15"/>
  <c r="C1844" i="15"/>
  <c r="D1844" i="15"/>
  <c r="F1844" i="15"/>
  <c r="J1844" i="15"/>
  <c r="K1844" i="15"/>
  <c r="L1844" i="15"/>
  <c r="B1831" i="15"/>
  <c r="C1831" i="15"/>
  <c r="D1831" i="15"/>
  <c r="E1831" i="15"/>
  <c r="F1831" i="15"/>
  <c r="J1831" i="15"/>
  <c r="K1831" i="15"/>
  <c r="L1831" i="15"/>
  <c r="B1803" i="15"/>
  <c r="C1803" i="15"/>
  <c r="D1803" i="15"/>
  <c r="E1803" i="15"/>
  <c r="F1803" i="15"/>
  <c r="K1803" i="15"/>
  <c r="B1772" i="15"/>
  <c r="C1772" i="15"/>
  <c r="D1772" i="15"/>
  <c r="E1772" i="15"/>
  <c r="F1772" i="15"/>
  <c r="J1772" i="15"/>
  <c r="K1772" i="15"/>
  <c r="L1772" i="15"/>
  <c r="B1759" i="15"/>
  <c r="C1759" i="15"/>
  <c r="D1759" i="15"/>
  <c r="F1759" i="15"/>
  <c r="J1759" i="15"/>
  <c r="K1759" i="15"/>
  <c r="L1759" i="15"/>
  <c r="B1717" i="15"/>
  <c r="C1717" i="15"/>
  <c r="D1717" i="15"/>
  <c r="E1717" i="15"/>
  <c r="F1717" i="15"/>
  <c r="J1717" i="15"/>
  <c r="K1717" i="15"/>
  <c r="L1717" i="15"/>
  <c r="B1687" i="15"/>
  <c r="C1687" i="15"/>
  <c r="D1687" i="15"/>
  <c r="E1687" i="15"/>
  <c r="F1687" i="15"/>
  <c r="K1687" i="15"/>
  <c r="B1640" i="15"/>
  <c r="C1640" i="15"/>
  <c r="D1640" i="15"/>
  <c r="E1640" i="15"/>
  <c r="F1640" i="15"/>
  <c r="J1640" i="15"/>
  <c r="K1640" i="15"/>
  <c r="L1640" i="15"/>
  <c r="B1588" i="15"/>
  <c r="C1588" i="15"/>
  <c r="D1588" i="15"/>
  <c r="F1588" i="15"/>
  <c r="J1588" i="15"/>
  <c r="K1588" i="15"/>
  <c r="L1588" i="15"/>
  <c r="B1558" i="15"/>
  <c r="C1558" i="15"/>
  <c r="D1558" i="15"/>
  <c r="E1558" i="15"/>
  <c r="F1558" i="15"/>
  <c r="J1558" i="15"/>
  <c r="K1558" i="15"/>
  <c r="L1558" i="15"/>
  <c r="B1523" i="15"/>
  <c r="C1523" i="15"/>
  <c r="D1523" i="15"/>
  <c r="E1523" i="15"/>
  <c r="F1523" i="15"/>
  <c r="K1523" i="15"/>
  <c r="B1445" i="15"/>
  <c r="C1445" i="15"/>
  <c r="D1445" i="15"/>
  <c r="E1445" i="15"/>
  <c r="F1445" i="15"/>
  <c r="J1445" i="15"/>
  <c r="K1445" i="15"/>
  <c r="L1445" i="15"/>
  <c r="B1353" i="15"/>
  <c r="C1353" i="15"/>
  <c r="D1353" i="15"/>
  <c r="F1353" i="15"/>
  <c r="J1353" i="15"/>
  <c r="K1353" i="15"/>
  <c r="L1353" i="15"/>
  <c r="B1961" i="15"/>
  <c r="C1961" i="15"/>
  <c r="D1961" i="15"/>
  <c r="E1961" i="15"/>
  <c r="F1961" i="15"/>
  <c r="J1961" i="15"/>
  <c r="K1961" i="15"/>
  <c r="L1961" i="15"/>
  <c r="B1955" i="15"/>
  <c r="C1955" i="15"/>
  <c r="D1955" i="15"/>
  <c r="E1955" i="15"/>
  <c r="F1955" i="15"/>
  <c r="K1955" i="15"/>
  <c r="B1947" i="15"/>
  <c r="C1947" i="15"/>
  <c r="D1947" i="15"/>
  <c r="E1947" i="15"/>
  <c r="F1947" i="15"/>
  <c r="J1947" i="15"/>
  <c r="K1947" i="15"/>
  <c r="L1947" i="15"/>
  <c r="B1946" i="15"/>
  <c r="C1946" i="15"/>
  <c r="D1946" i="15"/>
  <c r="F1946" i="15"/>
  <c r="J1946" i="15"/>
  <c r="K1946" i="15"/>
  <c r="L1946" i="15"/>
  <c r="B1939" i="15"/>
  <c r="C1939" i="15"/>
  <c r="D1939" i="15"/>
  <c r="E1939" i="15"/>
  <c r="F1939" i="15"/>
  <c r="J1939" i="15"/>
  <c r="K1939" i="15"/>
  <c r="L1939" i="15"/>
  <c r="B1933" i="15"/>
  <c r="C1933" i="15"/>
  <c r="D1933" i="15"/>
  <c r="E1933" i="15"/>
  <c r="F1933" i="15"/>
  <c r="K1933" i="15"/>
  <c r="B1921" i="15"/>
  <c r="C1921" i="15"/>
  <c r="D1921" i="15"/>
  <c r="E1921" i="15"/>
  <c r="F1921" i="15"/>
  <c r="J1921" i="15"/>
  <c r="K1921" i="15"/>
  <c r="L1921" i="15"/>
  <c r="B1914" i="15"/>
  <c r="C1914" i="15"/>
  <c r="D1914" i="15"/>
  <c r="F1914" i="15"/>
  <c r="J1914" i="15"/>
  <c r="K1914" i="15"/>
  <c r="L1914" i="15"/>
  <c r="B1904" i="15"/>
  <c r="C1904" i="15"/>
  <c r="D1904" i="15"/>
  <c r="E1904" i="15"/>
  <c r="F1904" i="15"/>
  <c r="J1904" i="15"/>
  <c r="K1904" i="15"/>
  <c r="L1904" i="15"/>
  <c r="B1894" i="15"/>
  <c r="C1894" i="15"/>
  <c r="D1894" i="15"/>
  <c r="E1894" i="15"/>
  <c r="F1894" i="15"/>
  <c r="K1894" i="15"/>
  <c r="B1881" i="15"/>
  <c r="C1881" i="15"/>
  <c r="D1881" i="15"/>
  <c r="E1881" i="15"/>
  <c r="F1881" i="15"/>
  <c r="J1881" i="15"/>
  <c r="K1881" i="15"/>
  <c r="L1881" i="15"/>
  <c r="B1859" i="15"/>
  <c r="C1859" i="15"/>
  <c r="D1859" i="15"/>
  <c r="F1859" i="15"/>
  <c r="J1859" i="15"/>
  <c r="K1859" i="15"/>
  <c r="L1859" i="15"/>
  <c r="B1842" i="15"/>
  <c r="C1842" i="15"/>
  <c r="D1842" i="15"/>
  <c r="E1842" i="15"/>
  <c r="F1842" i="15"/>
  <c r="J1842" i="15"/>
  <c r="K1842" i="15"/>
  <c r="L1842" i="15"/>
  <c r="B1823" i="15"/>
  <c r="C1823" i="15"/>
  <c r="D1823" i="15"/>
  <c r="E1823" i="15"/>
  <c r="F1823" i="15"/>
  <c r="K1823" i="15"/>
  <c r="B1783" i="15"/>
  <c r="C1783" i="15"/>
  <c r="D1783" i="15"/>
  <c r="E1783" i="15"/>
  <c r="F1783" i="15"/>
  <c r="J1783" i="15"/>
  <c r="K1783" i="15"/>
  <c r="L1783" i="15"/>
  <c r="B1752" i="15"/>
  <c r="C1752" i="15"/>
  <c r="D1752" i="15"/>
  <c r="F1752" i="15"/>
  <c r="J1752" i="15"/>
  <c r="K1752" i="15"/>
  <c r="L1752" i="15"/>
  <c r="B1712" i="15"/>
  <c r="C1712" i="15"/>
  <c r="D1712" i="15"/>
  <c r="E1712" i="15"/>
  <c r="F1712" i="15"/>
  <c r="J1712" i="15"/>
  <c r="K1712" i="15"/>
  <c r="L1712" i="15"/>
  <c r="B1666" i="15"/>
  <c r="C1666" i="15"/>
  <c r="D1666" i="15"/>
  <c r="E1666" i="15"/>
  <c r="F1666" i="15"/>
  <c r="K1666" i="15"/>
  <c r="B1636" i="15"/>
  <c r="C1636" i="15"/>
  <c r="D1636" i="15"/>
  <c r="E1636" i="15"/>
  <c r="F1636" i="15"/>
  <c r="J1636" i="15"/>
  <c r="K1636" i="15"/>
  <c r="L1636" i="15"/>
  <c r="B1602" i="15"/>
  <c r="C1602" i="15"/>
  <c r="D1602" i="15"/>
  <c r="F1602" i="15"/>
  <c r="J1602" i="15"/>
  <c r="K1602" i="15"/>
  <c r="L1602" i="15"/>
  <c r="B1536" i="15"/>
  <c r="C1536" i="15"/>
  <c r="D1536" i="15"/>
  <c r="E1536" i="15"/>
  <c r="F1536" i="15"/>
  <c r="J1536" i="15"/>
  <c r="K1536" i="15"/>
  <c r="L1536" i="15"/>
  <c r="B1454" i="15"/>
  <c r="C1454" i="15"/>
  <c r="D1454" i="15"/>
  <c r="E1454" i="15"/>
  <c r="F1454" i="15"/>
  <c r="K1454" i="15"/>
  <c r="B1343" i="15"/>
  <c r="C1343" i="15"/>
  <c r="D1343" i="15"/>
  <c r="E1343" i="15"/>
  <c r="J1343" i="15"/>
  <c r="K1343" i="15"/>
  <c r="L1343" i="15"/>
  <c r="B2001" i="15"/>
  <c r="C2001" i="15"/>
  <c r="D2001" i="15"/>
  <c r="E2001" i="15"/>
  <c r="F2001" i="15"/>
  <c r="J2001" i="15"/>
  <c r="K2001" i="15"/>
  <c r="L2001" i="15"/>
  <c r="B1998" i="15"/>
  <c r="C1998" i="15"/>
  <c r="D1998" i="15"/>
  <c r="E1998" i="15"/>
  <c r="F1998" i="15"/>
  <c r="J1998" i="15"/>
  <c r="L1998" i="15"/>
  <c r="B1997" i="15"/>
  <c r="C1997" i="15"/>
  <c r="D1997" i="15"/>
  <c r="E1997" i="15"/>
  <c r="F1997" i="15"/>
  <c r="K1997" i="15"/>
  <c r="B1991" i="15"/>
  <c r="C1991" i="15"/>
  <c r="D1991" i="15"/>
  <c r="E1991" i="15"/>
  <c r="J1991" i="15"/>
  <c r="K1991" i="15"/>
  <c r="L1991" i="15"/>
  <c r="B1982" i="15"/>
  <c r="C1982" i="15"/>
  <c r="D1982" i="15"/>
  <c r="F1982" i="15"/>
  <c r="J1982" i="15"/>
  <c r="K1982" i="15"/>
  <c r="L1982" i="15"/>
  <c r="B1973" i="15"/>
  <c r="C1973" i="15"/>
  <c r="D1973" i="15"/>
  <c r="E1973" i="15"/>
  <c r="F1973" i="15"/>
  <c r="J1973" i="15"/>
  <c r="L1973" i="15"/>
  <c r="B1965" i="15"/>
  <c r="C1965" i="15"/>
  <c r="D1965" i="15"/>
  <c r="E1965" i="15"/>
  <c r="F1965" i="15"/>
  <c r="K1965" i="15"/>
  <c r="B1950" i="15"/>
  <c r="C1950" i="15"/>
  <c r="D1950" i="15"/>
  <c r="E1950" i="15"/>
  <c r="J1950" i="15"/>
  <c r="K1950" i="15"/>
  <c r="L1950" i="15"/>
  <c r="B1940" i="15"/>
  <c r="C1940" i="15"/>
  <c r="D1940" i="15"/>
  <c r="E1940" i="15"/>
  <c r="F1940" i="15"/>
  <c r="J1940" i="15"/>
  <c r="K1940" i="15"/>
  <c r="L1940" i="15"/>
  <c r="B1924" i="15"/>
  <c r="C1924" i="15"/>
  <c r="D1924" i="15"/>
  <c r="E1924" i="15"/>
  <c r="F1924" i="15"/>
  <c r="J1924" i="15"/>
  <c r="L1924" i="15"/>
  <c r="B1909" i="15"/>
  <c r="C1909" i="15"/>
  <c r="D1909" i="15"/>
  <c r="E1909" i="15"/>
  <c r="F1909" i="15"/>
  <c r="K1909" i="15"/>
  <c r="B1890" i="15"/>
  <c r="C1890" i="15"/>
  <c r="D1890" i="15"/>
  <c r="E1890" i="15"/>
  <c r="J1890" i="15"/>
  <c r="K1890" i="15"/>
  <c r="L1890" i="15"/>
  <c r="B1874" i="15"/>
  <c r="C1874" i="15"/>
  <c r="D1874" i="15"/>
  <c r="F1874" i="15"/>
  <c r="J1874" i="15"/>
  <c r="K1874" i="15"/>
  <c r="L1874" i="15"/>
  <c r="B1846" i="15"/>
  <c r="C1846" i="15"/>
  <c r="D1846" i="15"/>
  <c r="E1846" i="15"/>
  <c r="F1846" i="15"/>
  <c r="J1846" i="15"/>
  <c r="L1846" i="15"/>
  <c r="B1824" i="15"/>
  <c r="C1824" i="15"/>
  <c r="D1824" i="15"/>
  <c r="E1824" i="15"/>
  <c r="F1824" i="15"/>
  <c r="K1824" i="15"/>
  <c r="B1779" i="15"/>
  <c r="C1779" i="15"/>
  <c r="D1779" i="15"/>
  <c r="E1779" i="15"/>
  <c r="J1779" i="15"/>
  <c r="K1779" i="15"/>
  <c r="L1779" i="15"/>
  <c r="B1736" i="15"/>
  <c r="C1736" i="15"/>
  <c r="D1736" i="15"/>
  <c r="E1736" i="15"/>
  <c r="F1736" i="15"/>
  <c r="J1736" i="15"/>
  <c r="K1736" i="15"/>
  <c r="L1736" i="15"/>
  <c r="B1707" i="15"/>
  <c r="C1707" i="15"/>
  <c r="D1707" i="15"/>
  <c r="E1707" i="15"/>
  <c r="F1707" i="15"/>
  <c r="J1707" i="15"/>
  <c r="L1707" i="15"/>
  <c r="B1677" i="15"/>
  <c r="C1677" i="15"/>
  <c r="D1677" i="15"/>
  <c r="E1677" i="15"/>
  <c r="F1677" i="15"/>
  <c r="K1677" i="15"/>
  <c r="B1615" i="15"/>
  <c r="C1615" i="15"/>
  <c r="D1615" i="15"/>
  <c r="E1615" i="15"/>
  <c r="J1615" i="15"/>
  <c r="K1615" i="15"/>
  <c r="L1615" i="15"/>
  <c r="B1544" i="15"/>
  <c r="C1544" i="15"/>
  <c r="D1544" i="15"/>
  <c r="F1544" i="15"/>
  <c r="J1544" i="15"/>
  <c r="K1544" i="15"/>
  <c r="L1544" i="15"/>
  <c r="B1447" i="15"/>
  <c r="C1447" i="15"/>
  <c r="D1447" i="15"/>
  <c r="E1447" i="15"/>
  <c r="F1447" i="15"/>
  <c r="J1447" i="15"/>
  <c r="L1447" i="15"/>
  <c r="B1334" i="15"/>
  <c r="C1334" i="15"/>
  <c r="D1334" i="15"/>
  <c r="E1334" i="15"/>
  <c r="F1334" i="15"/>
  <c r="K1334" i="15"/>
  <c r="B2062" i="15"/>
  <c r="C2062" i="15"/>
  <c r="D2062" i="15"/>
  <c r="E2062" i="15"/>
  <c r="J2062" i="15"/>
  <c r="K2062" i="15"/>
  <c r="L2062" i="15"/>
  <c r="B2058" i="15"/>
  <c r="C2058" i="15"/>
  <c r="D2058" i="15"/>
  <c r="F2058" i="15"/>
  <c r="J2058" i="15"/>
  <c r="K2058" i="15"/>
  <c r="L2058" i="15"/>
  <c r="B2049" i="15"/>
  <c r="D2049" i="15"/>
  <c r="E2049" i="15"/>
  <c r="F2049" i="15"/>
  <c r="B2041" i="15"/>
  <c r="C2041" i="15"/>
  <c r="D2041" i="15"/>
  <c r="E2041" i="15"/>
  <c r="F2041" i="15"/>
  <c r="K2041" i="15"/>
  <c r="B2038" i="15"/>
  <c r="C2038" i="15"/>
  <c r="D2038" i="15"/>
  <c r="E2038" i="15"/>
  <c r="J2038" i="15"/>
  <c r="K2038" i="15"/>
  <c r="L2038" i="15"/>
  <c r="B2030" i="15"/>
  <c r="C2030" i="15"/>
  <c r="D2030" i="15"/>
  <c r="F2030" i="15"/>
  <c r="J2030" i="15"/>
  <c r="K2030" i="15"/>
  <c r="L2030" i="15"/>
  <c r="B2020" i="15"/>
  <c r="C2020" i="15"/>
  <c r="D2020" i="15"/>
  <c r="E2020" i="15"/>
  <c r="F2020" i="15"/>
  <c r="J2020" i="15"/>
  <c r="L2020" i="15"/>
  <c r="B2009" i="15"/>
  <c r="C2009" i="15"/>
  <c r="D2009" i="15"/>
  <c r="E2009" i="15"/>
  <c r="F2009" i="15"/>
  <c r="K2009" i="15"/>
  <c r="B1993" i="15"/>
  <c r="C1993" i="15"/>
  <c r="D1993" i="15"/>
  <c r="E1993" i="15"/>
  <c r="J1993" i="15"/>
  <c r="K1993" i="15"/>
  <c r="L1993" i="15"/>
  <c r="B1970" i="15"/>
  <c r="C1970" i="15"/>
  <c r="D1970" i="15"/>
  <c r="F1970" i="15"/>
  <c r="J1970" i="15"/>
  <c r="K1970" i="15"/>
  <c r="L1970" i="15"/>
  <c r="B1958" i="15"/>
  <c r="D1958" i="15"/>
  <c r="E1958" i="15"/>
  <c r="F1958" i="15"/>
  <c r="B1928" i="15"/>
  <c r="C1928" i="15"/>
  <c r="D1928" i="15"/>
  <c r="E1928" i="15"/>
  <c r="F1928" i="15"/>
  <c r="K1928" i="15"/>
  <c r="B1908" i="15"/>
  <c r="C1908" i="15"/>
  <c r="D1908" i="15"/>
  <c r="E1908" i="15"/>
  <c r="J1908" i="15"/>
  <c r="K1908" i="15"/>
  <c r="L1908" i="15"/>
  <c r="B1883" i="15"/>
  <c r="C1883" i="15"/>
  <c r="D1883" i="15"/>
  <c r="F1883" i="15"/>
  <c r="J1883" i="15"/>
  <c r="K1883" i="15"/>
  <c r="L1883" i="15"/>
  <c r="B1845" i="15"/>
  <c r="C1845" i="15"/>
  <c r="D1845" i="15"/>
  <c r="E1845" i="15"/>
  <c r="F1845" i="15"/>
  <c r="J1845" i="15"/>
  <c r="L1845" i="15"/>
  <c r="B1826" i="15"/>
  <c r="C1826" i="15"/>
  <c r="D1826" i="15"/>
  <c r="E1826" i="15"/>
  <c r="F1826" i="15"/>
  <c r="K1826" i="15"/>
  <c r="B1794" i="15"/>
  <c r="C1794" i="15"/>
  <c r="D1794" i="15"/>
  <c r="E1794" i="15"/>
  <c r="J1794" i="15"/>
  <c r="K1794" i="15"/>
  <c r="L1794" i="15"/>
  <c r="B1734" i="15"/>
  <c r="C1734" i="15"/>
  <c r="D1734" i="15"/>
  <c r="F1734" i="15"/>
  <c r="J1734" i="15"/>
  <c r="K1734" i="15"/>
  <c r="L1734" i="15"/>
  <c r="B1676" i="15"/>
  <c r="D1676" i="15"/>
  <c r="E1676" i="15"/>
  <c r="F1676" i="15"/>
  <c r="B1593" i="15"/>
  <c r="C1593" i="15"/>
  <c r="D1593" i="15"/>
  <c r="E1593" i="15"/>
  <c r="F1593" i="15"/>
  <c r="J1593" i="15"/>
  <c r="K1593" i="15"/>
  <c r="B1508" i="15"/>
  <c r="C1508" i="15"/>
  <c r="D1508" i="15"/>
  <c r="E1508" i="15"/>
  <c r="J1508" i="15"/>
  <c r="K1508" i="15"/>
  <c r="L1508" i="15"/>
  <c r="B1406" i="15"/>
  <c r="C1406" i="15"/>
  <c r="D1406" i="15"/>
  <c r="F1406" i="15"/>
  <c r="J1406" i="15"/>
  <c r="K1406" i="15"/>
  <c r="L1406" i="15"/>
  <c r="B2090" i="15"/>
  <c r="C2090" i="15"/>
  <c r="D2090" i="15"/>
  <c r="E2090" i="15"/>
  <c r="F2090" i="15"/>
  <c r="J2090" i="15"/>
  <c r="L2090" i="15"/>
  <c r="B2085" i="15"/>
  <c r="C2085" i="15"/>
  <c r="D2085" i="15"/>
  <c r="E2085" i="15"/>
  <c r="F2085" i="15"/>
  <c r="K2085" i="15"/>
  <c r="B2077" i="15"/>
  <c r="C2077" i="15"/>
  <c r="D2077" i="15"/>
  <c r="E2077" i="15"/>
  <c r="J2077" i="15"/>
  <c r="K2077" i="15"/>
  <c r="L2077" i="15"/>
  <c r="B2074" i="15"/>
  <c r="C2074" i="15"/>
  <c r="D2074" i="15"/>
  <c r="F2074" i="15"/>
  <c r="J2074" i="15"/>
  <c r="K2074" i="15"/>
  <c r="L2074" i="15"/>
  <c r="B2064" i="15"/>
  <c r="D2064" i="15"/>
  <c r="E2064" i="15"/>
  <c r="F2064" i="15"/>
  <c r="I2064" i="15"/>
  <c r="K2064" i="15"/>
  <c r="B2055" i="15"/>
  <c r="C2055" i="15"/>
  <c r="D2055" i="15"/>
  <c r="E2055" i="15"/>
  <c r="F2055" i="15"/>
  <c r="J2055" i="15"/>
  <c r="K2055" i="15"/>
  <c r="L2055" i="15"/>
  <c r="B2043" i="15"/>
  <c r="C2043" i="15"/>
  <c r="D2043" i="15"/>
  <c r="E2043" i="15"/>
  <c r="F2043" i="15"/>
  <c r="I2043" i="15"/>
  <c r="J2043" i="15"/>
  <c r="K2043" i="15"/>
  <c r="L2043" i="15"/>
  <c r="B2032" i="15"/>
  <c r="C2032" i="15"/>
  <c r="D2032" i="15"/>
  <c r="E2032" i="15"/>
  <c r="F2032" i="15"/>
  <c r="J2032" i="15"/>
  <c r="K2032" i="15"/>
  <c r="L2032" i="15"/>
  <c r="B2019" i="15"/>
  <c r="C2019" i="15"/>
  <c r="D2019" i="15"/>
  <c r="E2019" i="15"/>
  <c r="F2019" i="15"/>
  <c r="I2019" i="15"/>
  <c r="J2019" i="15"/>
  <c r="K2019" i="15"/>
  <c r="L2019" i="15"/>
  <c r="B2004" i="15"/>
  <c r="C2004" i="15"/>
  <c r="D2004" i="15"/>
  <c r="E2004" i="15"/>
  <c r="F2004" i="15"/>
  <c r="J2004" i="15"/>
  <c r="L2004" i="15"/>
  <c r="B1979" i="15"/>
  <c r="C1979" i="15"/>
  <c r="D1979" i="15"/>
  <c r="E1979" i="15"/>
  <c r="F1979" i="15"/>
  <c r="J1979" i="15"/>
  <c r="K1979" i="15"/>
  <c r="L1979" i="15"/>
  <c r="B1957" i="15"/>
  <c r="C1957" i="15"/>
  <c r="D1957" i="15"/>
  <c r="F1957" i="15"/>
  <c r="J1957" i="15"/>
  <c r="K1957" i="15"/>
  <c r="L1957" i="15"/>
  <c r="B1926" i="15"/>
  <c r="D1926" i="15"/>
  <c r="E1926" i="15"/>
  <c r="F1926" i="15"/>
  <c r="I1926" i="15"/>
  <c r="K1926" i="15"/>
  <c r="B1896" i="15"/>
  <c r="C1896" i="15"/>
  <c r="D1896" i="15"/>
  <c r="E1896" i="15"/>
  <c r="F1896" i="15"/>
  <c r="J1896" i="15"/>
  <c r="K1896" i="15"/>
  <c r="L1896" i="15"/>
  <c r="B1878" i="15"/>
  <c r="C1878" i="15"/>
  <c r="D1878" i="15"/>
  <c r="E1878" i="15"/>
  <c r="F1878" i="15"/>
  <c r="I1878" i="15"/>
  <c r="J1878" i="15"/>
  <c r="K1878" i="15"/>
  <c r="L1878" i="15"/>
  <c r="B1855" i="15"/>
  <c r="C1855" i="15"/>
  <c r="D1855" i="15"/>
  <c r="E1855" i="15"/>
  <c r="F1855" i="15"/>
  <c r="J1855" i="15"/>
  <c r="K1855" i="15"/>
  <c r="L1855" i="15"/>
  <c r="B1807" i="15"/>
  <c r="C1807" i="15"/>
  <c r="D1807" i="15"/>
  <c r="E1807" i="15"/>
  <c r="F1807" i="15"/>
  <c r="I1807" i="15"/>
  <c r="J1807" i="15"/>
  <c r="K1807" i="15"/>
  <c r="L1807" i="15"/>
  <c r="B1747" i="15"/>
  <c r="C1747" i="15"/>
  <c r="D1747" i="15"/>
  <c r="E1747" i="15"/>
  <c r="F1747" i="15"/>
  <c r="J1747" i="15"/>
  <c r="L1747" i="15"/>
  <c r="B1674" i="15"/>
  <c r="C1674" i="15"/>
  <c r="D1674" i="15"/>
  <c r="E1674" i="15"/>
  <c r="F1674" i="15"/>
  <c r="J1674" i="15"/>
  <c r="K1674" i="15"/>
  <c r="L1674" i="15"/>
  <c r="B1589" i="15"/>
  <c r="C1589" i="15"/>
  <c r="D1589" i="15"/>
  <c r="F1589" i="15"/>
  <c r="J1589" i="15"/>
  <c r="K1589" i="15"/>
  <c r="L1589" i="15"/>
  <c r="B1504" i="15"/>
  <c r="D1504" i="15"/>
  <c r="E1504" i="15"/>
  <c r="F1504" i="15"/>
  <c r="I1504" i="15"/>
  <c r="K1504" i="15"/>
  <c r="B1404" i="15"/>
  <c r="C1404" i="15"/>
  <c r="D1404" i="15"/>
  <c r="E1404" i="15"/>
  <c r="F1404" i="15"/>
  <c r="J1404" i="15"/>
  <c r="K1404" i="15"/>
  <c r="L1404" i="15"/>
  <c r="B1559" i="15"/>
  <c r="C1559" i="15"/>
  <c r="D1559" i="15"/>
  <c r="E1559" i="15"/>
  <c r="F1559" i="15"/>
  <c r="I1559" i="15"/>
  <c r="J1559" i="15"/>
  <c r="K1559" i="15"/>
  <c r="L1559" i="15"/>
  <c r="B2136" i="15"/>
  <c r="C2136" i="15"/>
  <c r="D2136" i="15"/>
  <c r="E2136" i="15"/>
  <c r="F2136" i="15"/>
  <c r="J2136" i="15"/>
  <c r="K2136" i="15"/>
  <c r="L2136" i="15"/>
  <c r="B2131" i="15"/>
  <c r="C2131" i="15"/>
  <c r="D2131" i="15"/>
  <c r="E2131" i="15"/>
  <c r="F2131" i="15"/>
  <c r="I2131" i="15"/>
  <c r="J2131" i="15"/>
  <c r="K2131" i="15"/>
  <c r="L2131" i="15"/>
  <c r="B2124" i="15"/>
  <c r="C2124" i="15"/>
  <c r="D2124" i="15"/>
  <c r="E2124" i="15"/>
  <c r="F2124" i="15"/>
  <c r="J2124" i="15"/>
  <c r="L2124" i="15"/>
  <c r="B2120" i="15"/>
  <c r="C2120" i="15"/>
  <c r="D2120" i="15"/>
  <c r="E2120" i="15"/>
  <c r="F2120" i="15"/>
  <c r="J2120" i="15"/>
  <c r="K2120" i="15"/>
  <c r="L2120" i="15"/>
  <c r="B2114" i="15"/>
  <c r="C2114" i="15"/>
  <c r="D2114" i="15"/>
  <c r="F2114" i="15"/>
  <c r="J2114" i="15"/>
  <c r="K2114" i="15"/>
  <c r="L2114" i="15"/>
  <c r="B2110" i="15"/>
  <c r="D2110" i="15"/>
  <c r="E2110" i="15"/>
  <c r="F2110" i="15"/>
  <c r="I2110" i="15"/>
  <c r="K2110" i="15"/>
  <c r="B2102" i="15"/>
  <c r="C2102" i="15"/>
  <c r="D2102" i="15"/>
  <c r="E2102" i="15"/>
  <c r="F2102" i="15"/>
  <c r="J2102" i="15"/>
  <c r="K2102" i="15"/>
  <c r="L2102" i="15"/>
  <c r="B2092" i="15"/>
  <c r="C2092" i="15"/>
  <c r="D2092" i="15"/>
  <c r="E2092" i="15"/>
  <c r="F2092" i="15"/>
  <c r="I2092" i="15"/>
  <c r="J2092" i="15"/>
  <c r="K2092" i="15"/>
  <c r="L2092" i="15"/>
  <c r="B2079" i="15"/>
  <c r="C2079" i="15"/>
  <c r="D2079" i="15"/>
  <c r="E2079" i="15"/>
  <c r="F2079" i="15"/>
  <c r="J2079" i="15"/>
  <c r="K2079" i="15"/>
  <c r="L2079" i="15"/>
  <c r="B2071" i="15"/>
  <c r="C2071" i="15"/>
  <c r="D2071" i="15"/>
  <c r="E2071" i="15"/>
  <c r="F2071" i="15"/>
  <c r="I2071" i="15"/>
  <c r="J2071" i="15"/>
  <c r="K2071" i="15"/>
  <c r="L2071" i="15"/>
  <c r="B2048" i="15"/>
  <c r="C2048" i="15"/>
  <c r="D2048" i="15"/>
  <c r="E2048" i="15"/>
  <c r="F2048" i="15"/>
  <c r="J2048" i="15"/>
  <c r="L2048" i="15"/>
  <c r="B2033" i="15"/>
  <c r="C2033" i="15"/>
  <c r="D2033" i="15"/>
  <c r="E2033" i="15"/>
  <c r="F2033" i="15"/>
  <c r="J2033" i="15"/>
  <c r="K2033" i="15"/>
  <c r="L2033" i="15"/>
  <c r="B2012" i="15"/>
  <c r="C2012" i="15"/>
  <c r="D2012" i="15"/>
  <c r="F2012" i="15"/>
  <c r="J2012" i="15"/>
  <c r="K2012" i="15"/>
  <c r="L2012" i="15"/>
  <c r="B1981" i="15"/>
  <c r="D1981" i="15"/>
  <c r="E1981" i="15"/>
  <c r="F1981" i="15"/>
  <c r="I1981" i="15"/>
  <c r="K1981" i="15"/>
  <c r="B1960" i="15"/>
  <c r="C1960" i="15"/>
  <c r="D1960" i="15"/>
  <c r="E1960" i="15"/>
  <c r="F1960" i="15"/>
  <c r="J1960" i="15"/>
  <c r="K1960" i="15"/>
  <c r="L1960" i="15"/>
  <c r="B1935" i="15"/>
  <c r="C1935" i="15"/>
  <c r="D1935" i="15"/>
  <c r="E1935" i="15"/>
  <c r="F1935" i="15"/>
  <c r="I1935" i="15"/>
  <c r="J1935" i="15"/>
  <c r="K1935" i="15"/>
  <c r="L1935" i="15"/>
  <c r="B1897" i="15"/>
  <c r="C1897" i="15"/>
  <c r="D1897" i="15"/>
  <c r="E1897" i="15"/>
  <c r="F1897" i="15"/>
  <c r="J1897" i="15"/>
  <c r="K1897" i="15"/>
  <c r="L1897" i="15"/>
  <c r="B1857" i="15"/>
  <c r="C1857" i="15"/>
  <c r="D1857" i="15"/>
  <c r="E1857" i="15"/>
  <c r="F1857" i="15"/>
  <c r="I1857" i="15"/>
  <c r="J1857" i="15"/>
  <c r="K1857" i="15"/>
  <c r="L1857" i="15"/>
  <c r="B1790" i="15"/>
  <c r="C1790" i="15"/>
  <c r="D1790" i="15"/>
  <c r="E1790" i="15"/>
  <c r="F1790" i="15"/>
  <c r="J1790" i="15"/>
  <c r="K1790" i="15"/>
  <c r="L1790" i="15"/>
  <c r="B1719" i="15"/>
  <c r="C1719" i="15"/>
  <c r="D1719" i="15"/>
  <c r="E1719" i="15"/>
  <c r="F1719" i="15"/>
  <c r="J1719" i="15"/>
  <c r="K1719" i="15"/>
  <c r="L1719" i="15"/>
  <c r="B1642" i="15"/>
  <c r="C1642" i="15"/>
  <c r="D1642" i="15"/>
  <c r="F1642" i="15"/>
  <c r="J1642" i="15"/>
  <c r="K1642" i="15"/>
  <c r="L1642" i="15"/>
  <c r="B1561" i="15"/>
  <c r="D1561" i="15"/>
  <c r="E1561" i="15"/>
  <c r="F1561" i="15"/>
  <c r="I1561" i="15"/>
  <c r="K1561" i="15"/>
  <c r="B1643" i="15"/>
  <c r="C1643" i="15"/>
  <c r="D1643" i="15"/>
  <c r="E1643" i="15"/>
  <c r="F1643" i="15"/>
  <c r="J1643" i="15"/>
  <c r="K1643" i="15"/>
  <c r="L1643" i="15"/>
  <c r="B2166" i="15"/>
  <c r="C2166" i="15"/>
  <c r="D2166" i="15"/>
  <c r="E2166" i="15"/>
  <c r="F2166" i="15"/>
  <c r="I2166" i="15"/>
  <c r="J2166" i="15"/>
  <c r="K2166" i="15"/>
  <c r="L2166" i="15"/>
  <c r="B2160" i="15"/>
  <c r="C2160" i="15"/>
  <c r="D2160" i="15"/>
  <c r="E2160" i="15"/>
  <c r="F2160" i="15"/>
  <c r="J2160" i="15"/>
  <c r="K2160" i="15"/>
  <c r="L2160" i="15"/>
  <c r="B2157" i="15"/>
  <c r="C2157" i="15"/>
  <c r="D2157" i="15"/>
  <c r="E2157" i="15"/>
  <c r="F2157" i="15"/>
  <c r="I2157" i="15"/>
  <c r="J2157" i="15"/>
  <c r="K2157" i="15"/>
  <c r="L2157" i="15"/>
  <c r="B2153" i="15"/>
  <c r="C2153" i="15"/>
  <c r="D2153" i="15"/>
  <c r="E2153" i="15"/>
  <c r="F2153" i="15"/>
  <c r="J2153" i="15"/>
  <c r="L2153" i="15"/>
  <c r="B2144" i="15"/>
  <c r="C2144" i="15"/>
  <c r="D2144" i="15"/>
  <c r="E2144" i="15"/>
  <c r="F2144" i="15"/>
  <c r="J2144" i="15"/>
  <c r="K2144" i="15"/>
  <c r="L2144" i="15"/>
  <c r="B2137" i="15"/>
  <c r="C2137" i="15"/>
  <c r="D2137" i="15"/>
  <c r="F2137" i="15"/>
  <c r="J2137" i="15"/>
  <c r="K2137" i="15"/>
  <c r="L2137" i="15"/>
  <c r="B2127" i="15"/>
  <c r="D2127" i="15"/>
  <c r="E2127" i="15"/>
  <c r="F2127" i="15"/>
  <c r="I2127" i="15"/>
  <c r="K2127" i="15"/>
  <c r="B2118" i="15"/>
  <c r="C2118" i="15"/>
  <c r="D2118" i="15"/>
  <c r="E2118" i="15"/>
  <c r="F2118" i="15"/>
  <c r="J2118" i="15"/>
  <c r="K2118" i="15"/>
  <c r="L2118" i="15"/>
  <c r="B2109" i="15"/>
  <c r="C2109" i="15"/>
  <c r="D2109" i="15"/>
  <c r="E2109" i="15"/>
  <c r="F2109" i="15"/>
  <c r="I2109" i="15"/>
  <c r="J2109" i="15"/>
  <c r="K2109" i="15"/>
  <c r="L2109" i="15"/>
  <c r="B2099" i="15"/>
  <c r="C2099" i="15"/>
  <c r="D2099" i="15"/>
  <c r="E2099" i="15"/>
  <c r="F2099" i="15"/>
  <c r="J2099" i="15"/>
  <c r="K2099" i="15"/>
  <c r="L2099" i="15"/>
  <c r="B2087" i="15"/>
  <c r="C2087" i="15"/>
  <c r="D2087" i="15"/>
  <c r="E2087" i="15"/>
  <c r="F2087" i="15"/>
  <c r="I2087" i="15"/>
  <c r="J2087" i="15"/>
  <c r="K2087" i="15"/>
  <c r="L2087" i="15"/>
  <c r="B2073" i="15"/>
  <c r="C2073" i="15"/>
  <c r="D2073" i="15"/>
  <c r="E2073" i="15"/>
  <c r="F2073" i="15"/>
  <c r="J2073" i="15"/>
  <c r="L2073" i="15"/>
  <c r="B2046" i="15"/>
  <c r="C2046" i="15"/>
  <c r="D2046" i="15"/>
  <c r="E2046" i="15"/>
  <c r="F2046" i="15"/>
  <c r="J2046" i="15"/>
  <c r="K2046" i="15"/>
  <c r="L2046" i="15"/>
  <c r="B2026" i="15"/>
  <c r="C2026" i="15"/>
  <c r="D2026" i="15"/>
  <c r="F2026" i="15"/>
  <c r="J2026" i="15"/>
  <c r="K2026" i="15"/>
  <c r="L2026" i="15"/>
  <c r="B2011" i="15"/>
  <c r="D2011" i="15"/>
  <c r="E2011" i="15"/>
  <c r="F2011" i="15"/>
  <c r="I2011" i="15"/>
  <c r="K2011" i="15"/>
  <c r="B1988" i="15"/>
  <c r="C1988" i="15"/>
  <c r="D1988" i="15"/>
  <c r="E1988" i="15"/>
  <c r="F1988" i="15"/>
  <c r="J1988" i="15"/>
  <c r="K1988" i="15"/>
  <c r="L1988" i="15"/>
  <c r="B1945" i="15"/>
  <c r="C1945" i="15"/>
  <c r="D1945" i="15"/>
  <c r="E1945" i="15"/>
  <c r="F1945" i="15"/>
  <c r="I1945" i="15"/>
  <c r="J1945" i="15"/>
  <c r="K1945" i="15"/>
  <c r="L1945" i="15"/>
  <c r="B1907" i="15"/>
  <c r="C1907" i="15"/>
  <c r="D1907" i="15"/>
  <c r="E1907" i="15"/>
  <c r="F1907" i="15"/>
  <c r="J1907" i="15"/>
  <c r="K1907" i="15"/>
  <c r="L1907" i="15"/>
  <c r="B1856" i="15"/>
  <c r="C1856" i="15"/>
  <c r="D1856" i="15"/>
  <c r="E1856" i="15"/>
  <c r="F1856" i="15"/>
  <c r="I1856" i="15"/>
  <c r="J1856" i="15"/>
  <c r="K1856" i="15"/>
  <c r="L1856" i="15"/>
  <c r="B1789" i="15"/>
  <c r="C1789" i="15"/>
  <c r="D1789" i="15"/>
  <c r="E1789" i="15"/>
  <c r="F1789" i="15"/>
  <c r="J1789" i="15"/>
  <c r="L1789" i="15"/>
  <c r="B1718" i="15"/>
  <c r="C1718" i="15"/>
  <c r="D1718" i="15"/>
  <c r="E1718" i="15"/>
  <c r="F1718" i="15"/>
  <c r="J1718" i="15"/>
  <c r="K1718" i="15"/>
  <c r="L1718" i="15"/>
  <c r="B1641" i="15"/>
  <c r="C1641" i="15"/>
  <c r="D1641" i="15"/>
  <c r="F1641" i="15"/>
  <c r="J1641" i="15"/>
  <c r="K1641" i="15"/>
  <c r="L1641" i="15"/>
  <c r="B1560" i="15"/>
  <c r="D1560" i="15"/>
  <c r="E1560" i="15"/>
  <c r="F1560" i="15"/>
  <c r="I1560" i="15"/>
  <c r="K1560" i="15"/>
  <c r="B1465" i="15"/>
  <c r="C1465" i="15"/>
  <c r="D1465" i="15"/>
  <c r="E1465" i="15"/>
  <c r="F1465" i="15"/>
  <c r="J1465" i="15"/>
  <c r="K1465" i="15"/>
  <c r="L1465" i="15"/>
  <c r="B2205" i="15"/>
  <c r="C2205" i="15"/>
  <c r="D2205" i="15"/>
  <c r="E2205" i="15"/>
  <c r="F2205" i="15"/>
  <c r="I2205" i="15"/>
  <c r="J2205" i="15"/>
  <c r="K2205" i="15"/>
  <c r="L2205" i="15"/>
  <c r="B2201" i="15"/>
  <c r="C2201" i="15"/>
  <c r="D2201" i="15"/>
  <c r="E2201" i="15"/>
  <c r="F2201" i="15"/>
  <c r="J2201" i="15"/>
  <c r="K2201" i="15"/>
  <c r="L2201" i="15"/>
  <c r="B2196" i="15"/>
  <c r="C2196" i="15"/>
  <c r="D2196" i="15"/>
  <c r="E2196" i="15"/>
  <c r="F2196" i="15"/>
  <c r="I2196" i="15"/>
  <c r="J2196" i="15"/>
  <c r="K2196" i="15"/>
  <c r="L2196" i="15"/>
  <c r="B2190" i="15"/>
  <c r="C2190" i="15"/>
  <c r="D2190" i="15"/>
  <c r="E2190" i="15"/>
  <c r="F2190" i="15"/>
  <c r="J2190" i="15"/>
  <c r="L2190" i="15"/>
  <c r="B2185" i="15"/>
  <c r="C2185" i="15"/>
  <c r="D2185" i="15"/>
  <c r="E2185" i="15"/>
  <c r="F2185" i="15"/>
  <c r="J2185" i="15"/>
  <c r="K2185" i="15"/>
  <c r="L2185" i="15"/>
  <c r="B2177" i="15"/>
  <c r="C2177" i="15"/>
  <c r="D2177" i="15"/>
  <c r="F2177" i="15"/>
  <c r="J2177" i="15"/>
  <c r="K2177" i="15"/>
  <c r="L2177" i="15"/>
  <c r="B2172" i="15"/>
  <c r="D2172" i="15"/>
  <c r="E2172" i="15"/>
  <c r="F2172" i="15"/>
  <c r="I2172" i="15"/>
  <c r="K2172" i="15"/>
  <c r="B2165" i="15"/>
  <c r="C2165" i="15"/>
  <c r="D2165" i="15"/>
  <c r="E2165" i="15"/>
  <c r="F2165" i="15"/>
  <c r="J2165" i="15"/>
  <c r="K2165" i="15"/>
  <c r="L2165" i="15"/>
  <c r="B2156" i="15"/>
  <c r="C2156" i="15"/>
  <c r="D2156" i="15"/>
  <c r="E2156" i="15"/>
  <c r="F2156" i="15"/>
  <c r="I2156" i="15"/>
  <c r="J2156" i="15"/>
  <c r="K2156" i="15"/>
  <c r="L2156" i="15"/>
  <c r="B2148" i="15"/>
  <c r="C2148" i="15"/>
  <c r="D2148" i="15"/>
  <c r="E2148" i="15"/>
  <c r="F2148" i="15"/>
  <c r="J2148" i="15"/>
  <c r="K2148" i="15"/>
  <c r="L2148" i="15"/>
  <c r="B2130" i="15"/>
  <c r="C2130" i="15"/>
  <c r="D2130" i="15"/>
  <c r="E2130" i="15"/>
  <c r="F2130" i="15"/>
  <c r="I2130" i="15"/>
  <c r="J2130" i="15"/>
  <c r="K2130" i="15"/>
  <c r="L2130" i="15"/>
  <c r="B2117" i="15"/>
  <c r="C2117" i="15"/>
  <c r="D2117" i="15"/>
  <c r="E2117" i="15"/>
  <c r="F2117" i="15"/>
  <c r="J2117" i="15"/>
  <c r="L2117" i="15"/>
  <c r="B2104" i="15"/>
  <c r="C2104" i="15"/>
  <c r="D2104" i="15"/>
  <c r="E2104" i="15"/>
  <c r="F2104" i="15"/>
  <c r="J2104" i="15"/>
  <c r="K2104" i="15"/>
  <c r="L2104" i="15"/>
  <c r="B2083" i="15"/>
  <c r="C2083" i="15"/>
  <c r="D2083" i="15"/>
  <c r="F2083" i="15"/>
  <c r="J2083" i="15"/>
  <c r="K2083" i="15"/>
  <c r="L2083" i="15"/>
  <c r="B2072" i="15"/>
  <c r="D2072" i="15"/>
  <c r="E2072" i="15"/>
  <c r="F2072" i="15"/>
  <c r="I2072" i="15"/>
  <c r="K2072" i="15"/>
  <c r="B2053" i="15"/>
  <c r="C2053" i="15"/>
  <c r="D2053" i="15"/>
  <c r="E2053" i="15"/>
  <c r="F2053" i="15"/>
  <c r="J2053" i="15"/>
  <c r="K2053" i="15"/>
  <c r="L2053" i="15"/>
  <c r="B2024" i="15"/>
  <c r="C2024" i="15"/>
  <c r="D2024" i="15"/>
  <c r="E2024" i="15"/>
  <c r="F2024" i="15"/>
  <c r="I2024" i="15"/>
  <c r="J2024" i="15"/>
  <c r="K2024" i="15"/>
  <c r="L2024" i="15"/>
  <c r="B1987" i="15"/>
  <c r="C1987" i="15"/>
  <c r="D1987" i="15"/>
  <c r="E1987" i="15"/>
  <c r="F1987" i="15"/>
  <c r="J1987" i="15"/>
  <c r="K1987" i="15"/>
  <c r="L1987" i="15"/>
  <c r="B1934" i="15"/>
  <c r="C1934" i="15"/>
  <c r="D1934" i="15"/>
  <c r="E1934" i="15"/>
  <c r="F1934" i="15"/>
  <c r="I1934" i="15"/>
  <c r="J1934" i="15"/>
  <c r="K1934" i="15"/>
  <c r="L1934" i="15"/>
  <c r="B1888" i="15"/>
  <c r="C1888" i="15"/>
  <c r="D1888" i="15"/>
  <c r="E1888" i="15"/>
  <c r="F1888" i="15"/>
  <c r="J1888" i="15"/>
  <c r="L1888" i="15"/>
  <c r="B1835" i="15"/>
  <c r="C1835" i="15"/>
  <c r="D1835" i="15"/>
  <c r="E1835" i="15"/>
  <c r="F1835" i="15"/>
  <c r="J1835" i="15"/>
  <c r="K1835" i="15"/>
  <c r="L1835" i="15"/>
  <c r="B1763" i="15"/>
  <c r="C1763" i="15"/>
  <c r="D1763" i="15"/>
  <c r="F1763" i="15"/>
  <c r="J1763" i="15"/>
  <c r="K1763" i="15"/>
  <c r="L1763" i="15"/>
  <c r="B1686" i="15"/>
  <c r="D1686" i="15"/>
  <c r="E1686" i="15"/>
  <c r="F1686" i="15"/>
  <c r="I1686" i="15"/>
  <c r="K1686" i="15"/>
  <c r="B1605" i="15"/>
  <c r="C1605" i="15"/>
  <c r="D1605" i="15"/>
  <c r="E1605" i="15"/>
  <c r="F1605" i="15"/>
  <c r="J1605" i="15"/>
  <c r="K1605" i="15"/>
  <c r="L1605" i="15"/>
  <c r="B2270" i="15"/>
  <c r="C2270" i="15"/>
  <c r="D2270" i="15"/>
  <c r="E2270" i="15"/>
  <c r="F2270" i="15"/>
  <c r="I2270" i="15"/>
  <c r="J2270" i="15"/>
  <c r="K2270" i="15"/>
  <c r="L2270" i="15"/>
  <c r="B2263" i="15"/>
  <c r="C2263" i="15"/>
  <c r="D2263" i="15"/>
  <c r="E2263" i="15"/>
  <c r="F2263" i="15"/>
  <c r="J2263" i="15"/>
  <c r="K2263" i="15"/>
  <c r="L2263" i="15"/>
  <c r="B2259" i="15"/>
  <c r="C2259" i="15"/>
  <c r="D2259" i="15"/>
  <c r="E2259" i="15"/>
  <c r="F2259" i="15"/>
  <c r="I2259" i="15"/>
  <c r="J2259" i="15"/>
  <c r="K2259" i="15"/>
  <c r="L2259" i="15"/>
  <c r="B2253" i="15"/>
  <c r="C2253" i="15"/>
  <c r="D2253" i="15"/>
  <c r="E2253" i="15"/>
  <c r="F2253" i="15"/>
  <c r="J2253" i="15"/>
  <c r="L2253" i="15"/>
  <c r="B2251" i="15"/>
  <c r="C2251" i="15"/>
  <c r="D2251" i="15"/>
  <c r="E2251" i="15"/>
  <c r="F2251" i="15"/>
  <c r="J2251" i="15"/>
  <c r="K2251" i="15"/>
  <c r="L2251" i="15"/>
  <c r="B2246" i="15"/>
  <c r="C2246" i="15"/>
  <c r="D2246" i="15"/>
  <c r="F2246" i="15"/>
  <c r="J2246" i="15"/>
  <c r="K2246" i="15"/>
  <c r="L2246" i="15"/>
  <c r="B2238" i="15"/>
  <c r="D2238" i="15"/>
  <c r="E2238" i="15"/>
  <c r="F2238" i="15"/>
  <c r="I2238" i="15"/>
  <c r="K2238" i="15"/>
  <c r="B2231" i="15"/>
  <c r="C2231" i="15"/>
  <c r="D2231" i="15"/>
  <c r="E2231" i="15"/>
  <c r="F2231" i="15"/>
  <c r="J2231" i="15"/>
  <c r="K2231" i="15"/>
  <c r="L2231" i="15"/>
  <c r="B2224" i="15"/>
  <c r="C2224" i="15"/>
  <c r="D2224" i="15"/>
  <c r="E2224" i="15"/>
  <c r="F2224" i="15"/>
  <c r="I2224" i="15"/>
  <c r="J2224" i="15"/>
  <c r="K2224" i="15"/>
  <c r="L2224" i="15"/>
  <c r="B2217" i="15"/>
  <c r="C2217" i="15"/>
  <c r="D2217" i="15"/>
  <c r="E2217" i="15"/>
  <c r="F2217" i="15"/>
  <c r="J2217" i="15"/>
  <c r="K2217" i="15"/>
  <c r="L2217" i="15"/>
  <c r="B2209" i="15"/>
  <c r="C2209" i="15"/>
  <c r="D2209" i="15"/>
  <c r="E2209" i="15"/>
  <c r="F2209" i="15"/>
  <c r="I2209" i="15"/>
  <c r="J2209" i="15"/>
  <c r="K2209" i="15"/>
  <c r="L2209" i="15"/>
  <c r="B2197" i="15"/>
  <c r="C2197" i="15"/>
  <c r="D2197" i="15"/>
  <c r="E2197" i="15"/>
  <c r="F2197" i="15"/>
  <c r="J2197" i="15"/>
  <c r="L2197" i="15"/>
  <c r="B2179" i="15"/>
  <c r="C2179" i="15"/>
  <c r="D2179" i="15"/>
  <c r="E2179" i="15"/>
  <c r="F2179" i="15"/>
  <c r="J2179" i="15"/>
  <c r="K2179" i="15"/>
  <c r="L2179" i="15"/>
  <c r="B2167" i="15"/>
  <c r="C2167" i="15"/>
  <c r="D2167" i="15"/>
  <c r="F2167" i="15"/>
  <c r="J2167" i="15"/>
  <c r="K2167" i="15"/>
  <c r="L2167" i="15"/>
  <c r="B2158" i="15"/>
  <c r="D2158" i="15"/>
  <c r="E2158" i="15"/>
  <c r="F2158" i="15"/>
  <c r="I2158" i="15"/>
  <c r="K2158" i="15"/>
  <c r="B2145" i="15"/>
  <c r="C2145" i="15"/>
  <c r="D2145" i="15"/>
  <c r="E2145" i="15"/>
  <c r="F2145" i="15"/>
  <c r="J2145" i="15"/>
  <c r="K2145" i="15"/>
  <c r="L2145" i="15"/>
  <c r="B2119" i="15"/>
  <c r="C2119" i="15"/>
  <c r="D2119" i="15"/>
  <c r="E2119" i="15"/>
  <c r="F2119" i="15"/>
  <c r="I2119" i="15"/>
  <c r="J2119" i="15"/>
  <c r="K2119" i="15"/>
  <c r="L2119" i="15"/>
  <c r="B2097" i="15"/>
  <c r="C2097" i="15"/>
  <c r="D2097" i="15"/>
  <c r="E2097" i="15"/>
  <c r="F2097" i="15"/>
  <c r="J2097" i="15"/>
  <c r="K2097" i="15"/>
  <c r="L2097" i="15"/>
  <c r="B2065" i="15"/>
  <c r="C2065" i="15"/>
  <c r="D2065" i="15"/>
  <c r="E2065" i="15"/>
  <c r="F2065" i="15"/>
  <c r="I2065" i="15"/>
  <c r="J2065" i="15"/>
  <c r="K2065" i="15"/>
  <c r="L2065" i="15"/>
  <c r="B2027" i="15"/>
  <c r="C2027" i="15"/>
  <c r="D2027" i="15"/>
  <c r="E2027" i="15"/>
  <c r="F2027" i="15"/>
  <c r="J2027" i="15"/>
  <c r="L2027" i="15"/>
  <c r="B1980" i="15"/>
  <c r="C1980" i="15"/>
  <c r="D1980" i="15"/>
  <c r="E1980" i="15"/>
  <c r="F1980" i="15"/>
  <c r="J1980" i="15"/>
  <c r="K1980" i="15"/>
  <c r="L1980" i="15"/>
  <c r="B1927" i="15"/>
  <c r="C1927" i="15"/>
  <c r="D1927" i="15"/>
  <c r="F1927" i="15"/>
  <c r="J1927" i="15"/>
  <c r="K1927" i="15"/>
  <c r="L1927" i="15"/>
  <c r="B1879" i="15"/>
  <c r="D1879" i="15"/>
  <c r="E1879" i="15"/>
  <c r="F1879" i="15"/>
  <c r="I1879" i="15"/>
  <c r="K1879" i="15"/>
  <c r="B1821" i="15"/>
  <c r="C1821" i="15"/>
  <c r="D1821" i="15"/>
  <c r="E1821" i="15"/>
  <c r="F1821" i="15"/>
  <c r="J1821" i="15"/>
  <c r="K1821" i="15"/>
  <c r="L1821" i="15"/>
  <c r="B1675" i="15"/>
  <c r="C1675" i="15"/>
  <c r="D1675" i="15"/>
  <c r="E1675" i="15"/>
  <c r="F1675" i="15"/>
  <c r="I1675" i="15"/>
  <c r="J1675" i="15"/>
  <c r="K1675" i="15"/>
  <c r="L1675" i="15"/>
  <c r="B2314" i="15"/>
  <c r="C2314" i="15"/>
  <c r="D2314" i="15"/>
  <c r="E2314" i="15"/>
  <c r="F2314" i="15"/>
  <c r="J2314" i="15"/>
  <c r="K2314" i="15"/>
  <c r="L2314" i="15"/>
  <c r="B2308" i="15"/>
  <c r="C2308" i="15"/>
  <c r="D2308" i="15"/>
  <c r="E2308" i="15"/>
  <c r="F2308" i="15"/>
  <c r="H2308" i="15"/>
  <c r="I2308" i="15"/>
  <c r="J2308" i="15"/>
  <c r="K2308" i="15"/>
  <c r="L2308" i="15"/>
  <c r="B2306" i="15"/>
  <c r="C2306" i="15"/>
  <c r="D2306" i="15"/>
  <c r="E2306" i="15"/>
  <c r="F2306" i="15"/>
  <c r="J2306" i="15"/>
  <c r="L2306" i="15"/>
  <c r="B2301" i="15"/>
  <c r="C2301" i="15"/>
  <c r="D2301" i="15"/>
  <c r="E2301" i="15"/>
  <c r="F2301" i="15"/>
  <c r="H2301" i="15"/>
  <c r="J2301" i="15"/>
  <c r="K2301" i="15"/>
  <c r="L2301" i="15"/>
  <c r="B2298" i="15"/>
  <c r="C2298" i="15"/>
  <c r="D2298" i="15"/>
  <c r="F2298" i="15"/>
  <c r="J2298" i="15"/>
  <c r="K2298" i="15"/>
  <c r="L2298" i="15"/>
  <c r="B2291" i="15"/>
  <c r="D2291" i="15"/>
  <c r="E2291" i="15"/>
  <c r="F2291" i="15"/>
  <c r="H2291" i="15"/>
  <c r="I2291" i="15"/>
  <c r="K2291" i="15"/>
  <c r="B2289" i="15"/>
  <c r="C2289" i="15"/>
  <c r="D2289" i="15"/>
  <c r="E2289" i="15"/>
  <c r="F2289" i="15"/>
  <c r="J2289" i="15"/>
  <c r="K2289" i="15"/>
  <c r="L2289" i="15"/>
  <c r="B2282" i="15"/>
  <c r="C2282" i="15"/>
  <c r="D2282" i="15"/>
  <c r="E2282" i="15"/>
  <c r="F2282" i="15"/>
  <c r="H2282" i="15"/>
  <c r="I2282" i="15"/>
  <c r="J2282" i="15"/>
  <c r="K2282" i="15"/>
  <c r="L2282" i="15"/>
  <c r="B2275" i="15"/>
  <c r="C2275" i="15"/>
  <c r="D2275" i="15"/>
  <c r="E2275" i="15"/>
  <c r="F2275" i="15"/>
  <c r="J2275" i="15"/>
  <c r="K2275" i="15"/>
  <c r="L2275" i="15"/>
  <c r="B2262" i="15"/>
  <c r="C2262" i="15"/>
  <c r="D2262" i="15"/>
  <c r="E2262" i="15"/>
  <c r="F2262" i="15"/>
  <c r="H2262" i="15"/>
  <c r="I2262" i="15"/>
  <c r="J2262" i="15"/>
  <c r="K2262" i="15"/>
  <c r="L2262" i="15"/>
  <c r="B2252" i="15"/>
  <c r="C2252" i="15"/>
  <c r="D2252" i="15"/>
  <c r="E2252" i="15"/>
  <c r="F2252" i="15"/>
  <c r="J2252" i="15"/>
  <c r="L2252" i="15"/>
  <c r="B2241" i="15"/>
  <c r="C2241" i="15"/>
  <c r="D2241" i="15"/>
  <c r="E2241" i="15"/>
  <c r="F2241" i="15"/>
  <c r="H2241" i="15"/>
  <c r="J2241" i="15"/>
  <c r="K2241" i="15"/>
  <c r="L2241" i="15"/>
  <c r="B2226" i="15"/>
  <c r="C2226" i="15"/>
  <c r="D2226" i="15"/>
  <c r="F2226" i="15"/>
  <c r="J2226" i="15"/>
  <c r="K2226" i="15"/>
  <c r="L2226" i="15"/>
  <c r="B2219" i="15"/>
  <c r="D2219" i="15"/>
  <c r="E2219" i="15"/>
  <c r="F2219" i="15"/>
  <c r="H2219" i="15"/>
  <c r="I2219" i="15"/>
  <c r="K2219" i="15"/>
  <c r="B2213" i="15"/>
  <c r="C2213" i="15"/>
  <c r="D2213" i="15"/>
  <c r="E2213" i="15"/>
  <c r="F2213" i="15"/>
  <c r="J2213" i="15"/>
  <c r="K2213" i="15"/>
  <c r="L2213" i="15"/>
  <c r="B2189" i="15"/>
  <c r="C2189" i="15"/>
  <c r="D2189" i="15"/>
  <c r="E2189" i="15"/>
  <c r="F2189" i="15"/>
  <c r="H2189" i="15"/>
  <c r="I2189" i="15"/>
  <c r="J2189" i="15"/>
  <c r="K2189" i="15"/>
  <c r="L2189" i="15"/>
  <c r="B2168" i="15"/>
  <c r="C2168" i="15"/>
  <c r="D2168" i="15"/>
  <c r="E2168" i="15"/>
  <c r="F2168" i="15"/>
  <c r="J2168" i="15"/>
  <c r="K2168" i="15"/>
  <c r="L2168" i="15"/>
  <c r="B2142" i="15"/>
  <c r="C2142" i="15"/>
  <c r="D2142" i="15"/>
  <c r="E2142" i="15"/>
  <c r="F2142" i="15"/>
  <c r="H2142" i="15"/>
  <c r="I2142" i="15"/>
  <c r="J2142" i="15"/>
  <c r="K2142" i="15"/>
  <c r="L2142" i="15"/>
  <c r="B2111" i="15"/>
  <c r="C2111" i="15"/>
  <c r="D2111" i="15"/>
  <c r="E2111" i="15"/>
  <c r="F2111" i="15"/>
  <c r="J2111" i="15"/>
  <c r="L2111" i="15"/>
  <c r="B2084" i="15"/>
  <c r="C2084" i="15"/>
  <c r="D2084" i="15"/>
  <c r="E2084" i="15"/>
  <c r="F2084" i="15"/>
  <c r="H2084" i="15"/>
  <c r="J2084" i="15"/>
  <c r="K2084" i="15"/>
  <c r="L2084" i="15"/>
  <c r="B2044" i="15"/>
  <c r="C2044" i="15"/>
  <c r="D2044" i="15"/>
  <c r="F2044" i="15"/>
  <c r="J2044" i="15"/>
  <c r="K2044" i="15"/>
  <c r="L2044" i="15"/>
  <c r="B2006" i="15"/>
  <c r="D2006" i="15"/>
  <c r="E2006" i="15"/>
  <c r="F2006" i="15"/>
  <c r="H2006" i="15"/>
  <c r="I2006" i="15"/>
  <c r="K2006" i="15"/>
  <c r="B1956" i="15"/>
  <c r="C1956" i="15"/>
  <c r="D1956" i="15"/>
  <c r="E1956" i="15"/>
  <c r="F1956" i="15"/>
  <c r="J1956" i="15"/>
  <c r="K1956" i="15"/>
  <c r="L1956" i="15"/>
  <c r="B1851" i="15"/>
  <c r="C1851" i="15"/>
  <c r="D1851" i="15"/>
  <c r="E1851" i="15"/>
  <c r="F1851" i="15"/>
  <c r="H1851" i="15"/>
  <c r="I1851" i="15"/>
  <c r="J1851" i="15"/>
  <c r="K1851" i="15"/>
  <c r="L1851" i="15"/>
  <c r="B2364" i="15"/>
  <c r="C2364" i="15"/>
  <c r="D2364" i="15"/>
  <c r="E2364" i="15"/>
  <c r="F2364" i="15"/>
  <c r="J2364" i="15"/>
  <c r="K2364" i="15"/>
  <c r="L2364" i="15"/>
  <c r="B2358" i="15"/>
  <c r="C2358" i="15"/>
  <c r="D2358" i="15"/>
  <c r="E2358" i="15"/>
  <c r="F2358" i="15"/>
  <c r="H2358" i="15"/>
  <c r="I2358" i="15"/>
  <c r="J2358" i="15"/>
  <c r="K2358" i="15"/>
  <c r="L2358" i="15"/>
  <c r="B2354" i="15"/>
  <c r="C2354" i="15"/>
  <c r="D2354" i="15"/>
  <c r="E2354" i="15"/>
  <c r="F2354" i="15"/>
  <c r="J2354" i="15"/>
  <c r="L2354" i="15"/>
  <c r="B2347" i="15"/>
  <c r="C2347" i="15"/>
  <c r="D2347" i="15"/>
  <c r="E2347" i="15"/>
  <c r="F2347" i="15"/>
  <c r="H2347" i="15"/>
  <c r="J2347" i="15"/>
  <c r="K2347" i="15"/>
  <c r="L2347" i="15"/>
  <c r="B2343" i="15"/>
  <c r="C2343" i="15"/>
  <c r="D2343" i="15"/>
  <c r="F2343" i="15"/>
  <c r="J2343" i="15"/>
  <c r="K2343" i="15"/>
  <c r="L2343" i="15"/>
  <c r="B2337" i="15"/>
  <c r="D2337" i="15"/>
  <c r="E2337" i="15"/>
  <c r="F2337" i="15"/>
  <c r="I2337" i="15"/>
  <c r="K2337" i="15"/>
  <c r="B2328" i="15"/>
  <c r="C2328" i="15"/>
  <c r="D2328" i="15"/>
  <c r="E2328" i="15"/>
  <c r="J2328" i="15"/>
  <c r="K2328" i="15"/>
  <c r="L2328" i="15"/>
  <c r="B2325" i="15"/>
  <c r="C2325" i="15"/>
  <c r="D2325" i="15"/>
  <c r="E2325" i="15"/>
  <c r="F2325" i="15"/>
  <c r="I2325" i="15"/>
  <c r="J2325" i="15"/>
  <c r="K2325" i="15"/>
  <c r="L2325" i="15"/>
  <c r="B2320" i="15"/>
  <c r="C2320" i="15"/>
  <c r="D2320" i="15"/>
  <c r="E2320" i="15"/>
  <c r="F2320" i="15"/>
  <c r="J2320" i="15"/>
  <c r="K2320" i="15"/>
  <c r="L2320" i="15"/>
  <c r="B2311" i="15"/>
  <c r="C2311" i="15"/>
  <c r="D2311" i="15"/>
  <c r="E2311" i="15"/>
  <c r="F2311" i="15"/>
  <c r="I2311" i="15"/>
  <c r="J2311" i="15"/>
  <c r="K2311" i="15"/>
  <c r="L2311" i="15"/>
  <c r="B2303" i="15"/>
  <c r="C2303" i="15"/>
  <c r="D2303" i="15"/>
  <c r="E2303" i="15"/>
  <c r="F2303" i="15"/>
  <c r="J2303" i="15"/>
  <c r="L2303" i="15"/>
  <c r="B2293" i="15"/>
  <c r="C2293" i="15"/>
  <c r="D2293" i="15"/>
  <c r="E2293" i="15"/>
  <c r="F2293" i="15"/>
  <c r="J2293" i="15"/>
  <c r="K2293" i="15"/>
  <c r="L2293" i="15"/>
  <c r="B2283" i="15"/>
  <c r="C2283" i="15"/>
  <c r="D2283" i="15"/>
  <c r="F2283" i="15"/>
  <c r="J2283" i="15"/>
  <c r="K2283" i="15"/>
  <c r="L2283" i="15"/>
  <c r="B2276" i="15"/>
  <c r="D2276" i="15"/>
  <c r="E2276" i="15"/>
  <c r="F2276" i="15"/>
  <c r="I2276" i="15"/>
  <c r="K2276" i="15"/>
  <c r="B2265" i="15"/>
  <c r="C2265" i="15"/>
  <c r="D2265" i="15"/>
  <c r="E2265" i="15"/>
  <c r="J2265" i="15"/>
  <c r="K2265" i="15"/>
  <c r="L2265" i="15"/>
  <c r="B2247" i="15"/>
  <c r="C2247" i="15"/>
  <c r="D2247" i="15"/>
  <c r="E2247" i="15"/>
  <c r="F2247" i="15"/>
  <c r="I2247" i="15"/>
  <c r="J2247" i="15"/>
  <c r="K2247" i="15"/>
  <c r="L2247" i="15"/>
  <c r="B2227" i="15"/>
  <c r="C2227" i="15"/>
  <c r="D2227" i="15"/>
  <c r="E2227" i="15"/>
  <c r="F2227" i="15"/>
  <c r="J2227" i="15"/>
  <c r="K2227" i="15"/>
  <c r="L2227" i="15"/>
  <c r="B2210" i="15"/>
  <c r="C2210" i="15"/>
  <c r="D2210" i="15"/>
  <c r="E2210" i="15"/>
  <c r="F2210" i="15"/>
  <c r="I2210" i="15"/>
  <c r="J2210" i="15"/>
  <c r="K2210" i="15"/>
  <c r="L2210" i="15"/>
  <c r="B2180" i="15"/>
  <c r="C2180" i="15"/>
  <c r="D2180" i="15"/>
  <c r="E2180" i="15"/>
  <c r="F2180" i="15"/>
  <c r="J2180" i="15"/>
  <c r="L2180" i="15"/>
  <c r="B2159" i="15"/>
  <c r="C2159" i="15"/>
  <c r="D2159" i="15"/>
  <c r="E2159" i="15"/>
  <c r="F2159" i="15"/>
  <c r="J2159" i="15"/>
  <c r="K2159" i="15"/>
  <c r="L2159" i="15"/>
  <c r="B2125" i="15"/>
  <c r="C2125" i="15"/>
  <c r="D2125" i="15"/>
  <c r="F2125" i="15"/>
  <c r="J2125" i="15"/>
  <c r="K2125" i="15"/>
  <c r="L2125" i="15"/>
  <c r="B2098" i="15"/>
  <c r="D2098" i="15"/>
  <c r="E2098" i="15"/>
  <c r="F2098" i="15"/>
  <c r="I2098" i="15"/>
  <c r="K2098" i="15"/>
  <c r="B2068" i="15"/>
  <c r="C2068" i="15"/>
  <c r="D2068" i="15"/>
  <c r="E2068" i="15"/>
  <c r="J2068" i="15"/>
  <c r="K2068" i="15"/>
  <c r="L2068" i="15"/>
  <c r="B1983" i="15"/>
  <c r="C1983" i="15"/>
  <c r="D1983" i="15"/>
  <c r="E1983" i="15"/>
  <c r="F1983" i="15"/>
  <c r="I1983" i="15"/>
  <c r="J1983" i="15"/>
  <c r="K1983" i="15"/>
  <c r="L1983" i="15"/>
  <c r="B2423" i="15"/>
  <c r="C2423" i="15"/>
  <c r="D2423" i="15"/>
  <c r="E2423" i="15"/>
  <c r="F2423" i="15"/>
  <c r="J2423" i="15"/>
  <c r="K2423" i="15"/>
  <c r="L2423" i="15"/>
  <c r="B2419" i="15"/>
  <c r="C2419" i="15"/>
  <c r="D2419" i="15"/>
  <c r="E2419" i="15"/>
  <c r="F2419" i="15"/>
  <c r="I2419" i="15"/>
  <c r="J2419" i="15"/>
  <c r="K2419" i="15"/>
  <c r="L2419" i="15"/>
  <c r="B2414" i="15"/>
  <c r="C2414" i="15"/>
  <c r="D2414" i="15"/>
  <c r="E2414" i="15"/>
  <c r="F2414" i="15"/>
  <c r="J2414" i="15"/>
  <c r="L2414" i="15"/>
  <c r="B2410" i="15"/>
  <c r="C2410" i="15"/>
  <c r="D2410" i="15"/>
  <c r="E2410" i="15"/>
  <c r="F2410" i="15"/>
  <c r="J2410" i="15"/>
  <c r="K2410" i="15"/>
  <c r="L2410" i="15"/>
  <c r="B2406" i="15"/>
  <c r="C2406" i="15"/>
  <c r="D2406" i="15"/>
  <c r="F2406" i="15"/>
  <c r="J2406" i="15"/>
  <c r="K2406" i="15"/>
  <c r="L2406" i="15"/>
  <c r="B2398" i="15"/>
  <c r="D2398" i="15"/>
  <c r="E2398" i="15"/>
  <c r="F2398" i="15"/>
  <c r="K2398" i="15"/>
  <c r="B2390" i="15"/>
  <c r="C2390" i="15"/>
  <c r="D2390" i="15"/>
  <c r="E2390" i="15"/>
  <c r="K2390" i="15"/>
  <c r="B2385" i="15"/>
  <c r="C2385" i="15"/>
  <c r="D2385" i="15"/>
  <c r="E2385" i="15"/>
  <c r="F2385" i="15"/>
  <c r="J2385" i="15"/>
  <c r="K2385" i="15"/>
  <c r="L2385" i="15"/>
  <c r="B2376" i="15"/>
  <c r="C2376" i="15"/>
  <c r="D2376" i="15"/>
  <c r="F2376" i="15"/>
  <c r="J2376" i="15"/>
  <c r="K2376" i="15"/>
  <c r="L2376" i="15"/>
  <c r="B2366" i="15"/>
  <c r="C2366" i="15"/>
  <c r="D2366" i="15"/>
  <c r="E2366" i="15"/>
  <c r="F2366" i="15"/>
  <c r="J2366" i="15"/>
  <c r="K2366" i="15"/>
  <c r="L2366" i="15"/>
  <c r="B2352" i="15"/>
  <c r="C2352" i="15"/>
  <c r="D2352" i="15"/>
  <c r="E2352" i="15"/>
  <c r="F2352" i="15"/>
  <c r="J2352" i="15"/>
  <c r="B2339" i="15"/>
  <c r="C2339" i="15"/>
  <c r="D2339" i="15"/>
  <c r="E2339" i="15"/>
  <c r="F2339" i="15"/>
  <c r="J2339" i="15"/>
  <c r="K2339" i="15"/>
  <c r="L2339" i="15"/>
  <c r="B2329" i="15"/>
  <c r="C2329" i="15"/>
  <c r="D2329" i="15"/>
  <c r="F2329" i="15"/>
  <c r="J2329" i="15"/>
  <c r="K2329" i="15"/>
  <c r="L2329" i="15"/>
  <c r="B2323" i="15"/>
  <c r="D2323" i="15"/>
  <c r="E2323" i="15"/>
  <c r="F2323" i="15"/>
  <c r="K2323" i="15"/>
  <c r="B2309" i="15"/>
  <c r="C2309" i="15"/>
  <c r="D2309" i="15"/>
  <c r="E2309" i="15"/>
  <c r="K2309" i="15"/>
  <c r="B2294" i="15"/>
  <c r="C2294" i="15"/>
  <c r="D2294" i="15"/>
  <c r="E2294" i="15"/>
  <c r="F2294" i="15"/>
  <c r="J2294" i="15"/>
  <c r="K2294" i="15"/>
  <c r="L2294" i="15"/>
  <c r="B2279" i="15"/>
  <c r="C2279" i="15"/>
  <c r="D2279" i="15"/>
  <c r="F2279" i="15"/>
  <c r="J2279" i="15"/>
  <c r="K2279" i="15"/>
  <c r="L2279" i="15"/>
  <c r="B2254" i="15"/>
  <c r="C2254" i="15"/>
  <c r="D2254" i="15"/>
  <c r="E2254" i="15"/>
  <c r="F2254" i="15"/>
  <c r="J2254" i="15"/>
  <c r="K2254" i="15"/>
  <c r="L2254" i="15"/>
  <c r="B2232" i="15"/>
  <c r="C2232" i="15"/>
  <c r="D2232" i="15"/>
  <c r="E2232" i="15"/>
  <c r="F2232" i="15"/>
  <c r="B2214" i="15"/>
  <c r="C2214" i="15"/>
  <c r="D2214" i="15"/>
  <c r="E2214" i="15"/>
  <c r="F2214" i="15"/>
  <c r="J2214" i="15"/>
  <c r="K2214" i="15"/>
  <c r="L2214" i="15"/>
  <c r="B2186" i="15"/>
  <c r="C2186" i="15"/>
  <c r="D2186" i="15"/>
  <c r="F2186" i="15"/>
  <c r="J2186" i="15"/>
  <c r="K2186" i="15"/>
  <c r="L2186" i="15"/>
  <c r="B2161" i="15"/>
  <c r="D2161" i="15"/>
  <c r="E2161" i="15"/>
  <c r="F2161" i="15"/>
  <c r="K2161" i="15"/>
  <c r="B2106" i="15"/>
  <c r="C2106" i="15"/>
  <c r="D2106" i="15"/>
  <c r="E2106" i="15"/>
  <c r="K2106" i="15"/>
  <c r="B2034" i="15"/>
  <c r="C2034" i="15"/>
  <c r="D2034" i="15"/>
  <c r="E2034" i="15"/>
  <c r="F2034" i="15"/>
  <c r="J2034" i="15"/>
  <c r="K2034" i="15"/>
  <c r="L2034" i="15"/>
  <c r="B1936" i="15"/>
  <c r="C1936" i="15"/>
  <c r="D1936" i="15"/>
  <c r="F1936" i="15"/>
  <c r="J1936" i="15"/>
  <c r="K1936" i="15"/>
  <c r="L1936" i="15"/>
  <c r="B2445" i="15"/>
  <c r="C2445" i="15"/>
  <c r="D2445" i="15"/>
  <c r="E2445" i="15"/>
  <c r="F2445" i="15"/>
  <c r="J2445" i="15"/>
  <c r="K2445" i="15"/>
  <c r="L2445" i="15"/>
  <c r="B2442" i="15"/>
  <c r="C2442" i="15"/>
  <c r="D2442" i="15"/>
  <c r="E2442" i="15"/>
  <c r="F2442" i="15"/>
  <c r="B2437" i="15"/>
  <c r="C2437" i="15"/>
  <c r="D2437" i="15"/>
  <c r="E2437" i="15"/>
  <c r="F2437" i="15"/>
  <c r="J2437" i="15"/>
  <c r="K2437" i="15"/>
  <c r="L2437" i="15"/>
  <c r="B2432" i="15"/>
  <c r="C2432" i="15"/>
  <c r="D2432" i="15"/>
  <c r="F2432" i="15"/>
  <c r="J2432" i="15"/>
  <c r="K2432" i="15"/>
  <c r="L2432" i="15"/>
  <c r="B2424" i="15"/>
  <c r="D2424" i="15"/>
  <c r="E2424" i="15"/>
  <c r="F2424" i="15"/>
  <c r="K2424" i="15"/>
  <c r="B2416" i="15"/>
  <c r="C2416" i="15"/>
  <c r="D2416" i="15"/>
  <c r="E2416" i="15"/>
  <c r="K2416" i="15"/>
  <c r="B2409" i="15"/>
  <c r="C2409" i="15"/>
  <c r="D2409" i="15"/>
  <c r="E2409" i="15"/>
  <c r="F2409" i="15"/>
  <c r="J2409" i="15"/>
  <c r="K2409" i="15"/>
  <c r="L2409" i="15"/>
  <c r="B2400" i="15"/>
  <c r="C2400" i="15"/>
  <c r="D2400" i="15"/>
  <c r="F2400" i="15"/>
  <c r="J2400" i="15"/>
  <c r="K2400" i="15"/>
  <c r="L2400" i="15"/>
  <c r="B2391" i="15"/>
  <c r="C2391" i="15"/>
  <c r="D2391" i="15"/>
  <c r="E2391" i="15"/>
  <c r="F2391" i="15"/>
  <c r="J2391" i="15"/>
  <c r="K2391" i="15"/>
  <c r="L2391" i="15"/>
  <c r="B2381" i="15"/>
  <c r="C2381" i="15"/>
  <c r="D2381" i="15"/>
  <c r="E2381" i="15"/>
  <c r="F2381" i="15"/>
  <c r="B2371" i="15"/>
  <c r="C2371" i="15"/>
  <c r="D2371" i="15"/>
  <c r="E2371" i="15"/>
  <c r="F2371" i="15"/>
  <c r="J2371" i="15"/>
  <c r="K2371" i="15"/>
  <c r="L2371" i="15"/>
  <c r="B2361" i="15"/>
  <c r="C2361" i="15"/>
  <c r="D2361" i="15"/>
  <c r="F2361" i="15"/>
  <c r="J2361" i="15"/>
  <c r="K2361" i="15"/>
  <c r="L2361" i="15"/>
  <c r="B2350" i="15"/>
  <c r="D2350" i="15"/>
  <c r="E2350" i="15"/>
  <c r="F2350" i="15"/>
  <c r="K2350" i="15"/>
  <c r="B2332" i="15"/>
  <c r="C2332" i="15"/>
  <c r="D2332" i="15"/>
  <c r="E2332" i="15"/>
  <c r="K2332" i="15"/>
  <c r="B2319" i="15"/>
  <c r="C2319" i="15"/>
  <c r="D2319" i="15"/>
  <c r="E2319" i="15"/>
  <c r="F2319" i="15"/>
  <c r="J2319" i="15"/>
  <c r="K2319" i="15"/>
  <c r="L2319" i="15"/>
  <c r="B2300" i="15"/>
  <c r="C2300" i="15"/>
  <c r="D2300" i="15"/>
  <c r="F2300" i="15"/>
  <c r="J2300" i="15"/>
  <c r="K2300" i="15"/>
  <c r="L2300" i="15"/>
  <c r="B2286" i="15"/>
  <c r="C2286" i="15"/>
  <c r="D2286" i="15"/>
  <c r="E2286" i="15"/>
  <c r="F2286" i="15"/>
  <c r="J2286" i="15"/>
  <c r="K2286" i="15"/>
  <c r="L2286" i="15"/>
  <c r="B2261" i="15"/>
  <c r="C2261" i="15"/>
  <c r="D2261" i="15"/>
  <c r="E2261" i="15"/>
  <c r="F2261" i="15"/>
  <c r="J2261" i="15"/>
  <c r="B2240" i="15"/>
  <c r="C2240" i="15"/>
  <c r="D2240" i="15"/>
  <c r="E2240" i="15"/>
  <c r="F2240" i="15"/>
  <c r="J2240" i="15"/>
  <c r="K2240" i="15"/>
  <c r="L2240" i="15"/>
  <c r="B2218" i="15"/>
  <c r="C2218" i="15"/>
  <c r="D2218" i="15"/>
  <c r="F2218" i="15"/>
  <c r="J2218" i="15"/>
  <c r="K2218" i="15"/>
  <c r="L2218" i="15"/>
  <c r="B2193" i="15"/>
  <c r="D2193" i="15"/>
  <c r="E2193" i="15"/>
  <c r="F2193" i="15"/>
  <c r="K2193" i="15"/>
  <c r="B2141" i="15"/>
  <c r="C2141" i="15"/>
  <c r="D2141" i="15"/>
  <c r="E2141" i="15"/>
  <c r="K2141" i="15"/>
  <c r="B2082" i="15"/>
  <c r="C2082" i="15"/>
  <c r="D2082" i="15"/>
  <c r="E2082" i="15"/>
  <c r="F2082" i="15"/>
  <c r="J2082" i="15"/>
  <c r="K2082" i="15"/>
  <c r="L2082" i="15"/>
  <c r="B2005" i="15"/>
  <c r="C2005" i="15"/>
  <c r="D2005" i="15"/>
  <c r="F2005" i="15"/>
  <c r="J2005" i="15"/>
  <c r="K2005" i="15"/>
  <c r="L2005" i="15"/>
  <c r="B2493" i="15"/>
  <c r="C2493" i="15"/>
  <c r="D2493" i="15"/>
  <c r="E2493" i="15"/>
  <c r="F2493" i="15"/>
  <c r="J2493" i="15"/>
  <c r="K2493" i="15"/>
  <c r="L2493" i="15"/>
  <c r="B2490" i="15"/>
  <c r="C2490" i="15"/>
  <c r="D2490" i="15"/>
  <c r="E2490" i="15"/>
  <c r="F2490" i="15"/>
  <c r="B2486" i="15"/>
  <c r="C2486" i="15"/>
  <c r="D2486" i="15"/>
  <c r="E2486" i="15"/>
  <c r="F2486" i="15"/>
  <c r="J2486" i="15"/>
  <c r="K2486" i="15"/>
  <c r="L2486" i="15"/>
  <c r="B2483" i="15"/>
  <c r="C2483" i="15"/>
  <c r="D2483" i="15"/>
  <c r="F2483" i="15"/>
  <c r="J2483" i="15"/>
  <c r="K2483" i="15"/>
  <c r="L2483" i="15"/>
  <c r="B2476" i="15"/>
  <c r="D2476" i="15"/>
  <c r="E2476" i="15"/>
  <c r="F2476" i="15"/>
  <c r="J2476" i="15"/>
  <c r="L2476" i="15"/>
  <c r="B2471" i="15"/>
  <c r="C2471" i="15"/>
  <c r="D2471" i="15"/>
  <c r="E2471" i="15"/>
  <c r="F2471" i="15"/>
  <c r="K2471" i="15"/>
  <c r="B2468" i="15"/>
  <c r="C2468" i="15"/>
  <c r="D2468" i="15"/>
  <c r="F2468" i="15"/>
  <c r="J2468" i="15"/>
  <c r="K2468" i="15"/>
  <c r="L2468" i="15"/>
  <c r="B2464" i="15"/>
  <c r="C2464" i="15"/>
  <c r="D2464" i="15"/>
  <c r="F2464" i="15"/>
  <c r="J2464" i="15"/>
  <c r="K2464" i="15"/>
  <c r="L2464" i="15"/>
  <c r="B2459" i="15"/>
  <c r="C2459" i="15"/>
  <c r="D2459" i="15"/>
  <c r="E2459" i="15"/>
  <c r="F2459" i="15"/>
  <c r="J2459" i="15"/>
  <c r="K2459" i="15"/>
  <c r="L2459" i="15"/>
  <c r="B2452" i="15"/>
  <c r="C2452" i="15"/>
  <c r="D2452" i="15"/>
  <c r="E2452" i="15"/>
  <c r="F2452" i="15"/>
  <c r="K2452" i="15"/>
  <c r="B2446" i="15"/>
  <c r="C2446" i="15"/>
  <c r="D2446" i="15"/>
  <c r="E2446" i="15"/>
  <c r="F2446" i="15"/>
  <c r="J2446" i="15"/>
  <c r="K2446" i="15"/>
  <c r="L2446" i="15"/>
  <c r="B2439" i="15"/>
  <c r="C2439" i="15"/>
  <c r="D2439" i="15"/>
  <c r="E2439" i="15"/>
  <c r="F2439" i="15"/>
  <c r="J2439" i="15"/>
  <c r="K2439" i="15"/>
  <c r="L2439" i="15"/>
  <c r="B2429" i="15"/>
  <c r="C2429" i="15"/>
  <c r="D2429" i="15"/>
  <c r="E2429" i="15"/>
  <c r="F2429" i="15"/>
  <c r="J2429" i="15"/>
  <c r="K2429" i="15"/>
  <c r="L2429" i="15"/>
  <c r="B2411" i="15"/>
  <c r="C2411" i="15"/>
  <c r="D2411" i="15"/>
  <c r="E2411" i="15"/>
  <c r="F2411" i="15"/>
  <c r="K2411" i="15"/>
  <c r="B2395" i="15"/>
  <c r="C2395" i="15"/>
  <c r="D2395" i="15"/>
  <c r="E2395" i="15"/>
  <c r="F2395" i="15"/>
  <c r="J2395" i="15"/>
  <c r="K2395" i="15"/>
  <c r="L2395" i="15"/>
  <c r="B2379" i="15"/>
  <c r="C2379" i="15"/>
  <c r="D2379" i="15"/>
  <c r="F2379" i="15"/>
  <c r="J2379" i="15"/>
  <c r="K2379" i="15"/>
  <c r="L2379" i="15"/>
  <c r="B2355" i="15"/>
  <c r="C2355" i="15"/>
  <c r="D2355" i="15"/>
  <c r="E2355" i="15"/>
  <c r="F2355" i="15"/>
  <c r="J2355" i="15"/>
  <c r="K2355" i="15"/>
  <c r="L2355" i="15"/>
  <c r="B2333" i="15"/>
  <c r="C2333" i="15"/>
  <c r="D2333" i="15"/>
  <c r="E2333" i="15"/>
  <c r="F2333" i="15"/>
  <c r="K2333" i="15"/>
  <c r="B2316" i="15"/>
  <c r="C2316" i="15"/>
  <c r="D2316" i="15"/>
  <c r="E2316" i="15"/>
  <c r="F2316" i="15"/>
  <c r="J2316" i="15"/>
  <c r="K2316" i="15"/>
  <c r="L2316" i="15"/>
  <c r="B2297" i="15"/>
  <c r="C2297" i="15"/>
  <c r="D2297" i="15"/>
  <c r="F2297" i="15"/>
  <c r="J2297" i="15"/>
  <c r="K2297" i="15"/>
  <c r="L2297" i="15"/>
  <c r="B2281" i="15"/>
  <c r="D2281" i="15"/>
  <c r="E2281" i="15"/>
  <c r="F2281" i="15"/>
  <c r="J2281" i="15"/>
  <c r="L2281" i="15"/>
  <c r="B2234" i="15"/>
  <c r="C2234" i="15"/>
  <c r="D2234" i="15"/>
  <c r="E2234" i="15"/>
  <c r="F2234" i="15"/>
  <c r="K2234" i="15"/>
  <c r="B2188" i="15"/>
  <c r="C2188" i="15"/>
  <c r="D2188" i="15"/>
  <c r="F2188" i="15"/>
  <c r="J2188" i="15"/>
  <c r="K2188" i="15"/>
  <c r="L2188" i="15"/>
  <c r="B2133" i="15"/>
  <c r="C2133" i="15"/>
  <c r="D2133" i="15"/>
  <c r="F2133" i="15"/>
  <c r="J2133" i="15"/>
  <c r="K2133" i="15"/>
  <c r="L2133" i="15"/>
  <c r="B2508" i="15"/>
  <c r="C2508" i="15"/>
  <c r="D2508" i="15"/>
  <c r="E2508" i="15"/>
  <c r="F2508" i="15"/>
  <c r="J2508" i="15"/>
  <c r="K2508" i="15"/>
  <c r="L2508" i="15"/>
  <c r="B2503" i="15"/>
  <c r="C2503" i="15"/>
  <c r="D2503" i="15"/>
  <c r="E2503" i="15"/>
  <c r="F2503" i="15"/>
  <c r="K2503" i="15"/>
  <c r="B2501" i="15"/>
  <c r="C2501" i="15"/>
  <c r="D2501" i="15"/>
  <c r="E2501" i="15"/>
  <c r="F2501" i="15"/>
  <c r="J2501" i="15"/>
  <c r="K2501" i="15"/>
  <c r="L2501" i="15"/>
  <c r="B2496" i="15"/>
  <c r="C2496" i="15"/>
  <c r="D2496" i="15"/>
  <c r="E2496" i="15"/>
  <c r="F2496" i="15"/>
  <c r="J2496" i="15"/>
  <c r="K2496" i="15"/>
  <c r="L2496" i="15"/>
  <c r="B2491" i="15"/>
  <c r="C2491" i="15"/>
  <c r="D2491" i="15"/>
  <c r="E2491" i="15"/>
  <c r="F2491" i="15"/>
  <c r="J2491" i="15"/>
  <c r="K2491" i="15"/>
  <c r="L2491" i="15"/>
  <c r="B2485" i="15"/>
  <c r="C2485" i="15"/>
  <c r="D2485" i="15"/>
  <c r="E2485" i="15"/>
  <c r="F2485" i="15"/>
  <c r="K2485" i="15"/>
  <c r="B2478" i="15"/>
  <c r="C2478" i="15"/>
  <c r="D2478" i="15"/>
  <c r="E2478" i="15"/>
  <c r="F2478" i="15"/>
  <c r="J2478" i="15"/>
  <c r="K2478" i="15"/>
  <c r="L2478" i="15"/>
  <c r="B2472" i="15"/>
  <c r="C2472" i="15"/>
  <c r="D2472" i="15"/>
  <c r="F2472" i="15"/>
  <c r="J2472" i="15"/>
  <c r="K2472" i="15"/>
  <c r="L2472" i="15"/>
  <c r="B2467" i="15"/>
  <c r="C2467" i="15"/>
  <c r="D2467" i="15"/>
  <c r="E2467" i="15"/>
  <c r="F2467" i="15"/>
  <c r="J2467" i="15"/>
  <c r="K2467" i="15"/>
  <c r="L2467" i="15"/>
  <c r="B2460" i="15"/>
  <c r="C2460" i="15"/>
  <c r="D2460" i="15"/>
  <c r="E2460" i="15"/>
  <c r="F2460" i="15"/>
  <c r="K2460" i="15"/>
  <c r="B2454" i="15"/>
  <c r="C2454" i="15"/>
  <c r="D2454" i="15"/>
  <c r="E2454" i="15"/>
  <c r="F2454" i="15"/>
  <c r="J2454" i="15"/>
  <c r="K2454" i="15"/>
  <c r="L2454" i="15"/>
  <c r="B2448" i="15"/>
  <c r="C2448" i="15"/>
  <c r="D2448" i="15"/>
  <c r="F2448" i="15"/>
  <c r="J2448" i="15"/>
  <c r="K2448" i="15"/>
  <c r="L2448" i="15"/>
  <c r="B2440" i="15"/>
  <c r="D2440" i="15"/>
  <c r="E2440" i="15"/>
  <c r="F2440" i="15"/>
  <c r="J2440" i="15"/>
  <c r="L2440" i="15"/>
  <c r="B2420" i="15"/>
  <c r="C2420" i="15"/>
  <c r="D2420" i="15"/>
  <c r="E2420" i="15"/>
  <c r="F2420" i="15"/>
  <c r="K2420" i="15"/>
  <c r="B2402" i="15"/>
  <c r="C2402" i="15"/>
  <c r="D2402" i="15"/>
  <c r="F2402" i="15"/>
  <c r="J2402" i="15"/>
  <c r="K2402" i="15"/>
  <c r="L2402" i="15"/>
  <c r="B2382" i="15"/>
  <c r="C2382" i="15"/>
  <c r="D2382" i="15"/>
  <c r="F2382" i="15"/>
  <c r="J2382" i="15"/>
  <c r="K2382" i="15"/>
  <c r="L2382" i="15"/>
  <c r="B2363" i="15"/>
  <c r="C2363" i="15"/>
  <c r="D2363" i="15"/>
  <c r="E2363" i="15"/>
  <c r="F2363" i="15"/>
  <c r="J2363" i="15"/>
  <c r="K2363" i="15"/>
  <c r="L2363" i="15"/>
  <c r="B2338" i="15"/>
  <c r="C2338" i="15"/>
  <c r="D2338" i="15"/>
  <c r="E2338" i="15"/>
  <c r="F2338" i="15"/>
  <c r="K2338" i="15"/>
  <c r="B2321" i="15"/>
  <c r="C2321" i="15"/>
  <c r="D2321" i="15"/>
  <c r="E2321" i="15"/>
  <c r="F2321" i="15"/>
  <c r="J2321" i="15"/>
  <c r="K2321" i="15"/>
  <c r="L2321" i="15"/>
  <c r="B2302" i="15"/>
  <c r="C2302" i="15"/>
  <c r="D2302" i="15"/>
  <c r="E2302" i="15"/>
  <c r="F2302" i="15"/>
  <c r="J2302" i="15"/>
  <c r="K2302" i="15"/>
  <c r="L2302" i="15"/>
  <c r="B2264" i="15"/>
  <c r="C2264" i="15"/>
  <c r="D2264" i="15"/>
  <c r="E2264" i="15"/>
  <c r="F2264" i="15"/>
  <c r="J2264" i="15"/>
  <c r="K2264" i="15"/>
  <c r="L2264" i="15"/>
  <c r="B2220" i="15"/>
  <c r="C2220" i="15"/>
  <c r="D2220" i="15"/>
  <c r="E2220" i="15"/>
  <c r="F2220" i="15"/>
  <c r="K2220" i="15"/>
  <c r="B2169" i="15"/>
  <c r="C2169" i="15"/>
  <c r="D2169" i="15"/>
  <c r="E2169" i="15"/>
  <c r="F2169" i="15"/>
  <c r="J2169" i="15"/>
  <c r="K2169" i="15"/>
  <c r="L2169" i="15"/>
  <c r="B2545" i="15"/>
  <c r="C2545" i="15"/>
  <c r="D2545" i="15"/>
  <c r="F2545" i="15"/>
  <c r="J2545" i="15"/>
  <c r="K2545" i="15"/>
  <c r="L2545" i="15"/>
  <c r="B2541" i="15"/>
  <c r="C2541" i="15"/>
  <c r="D2541" i="15"/>
  <c r="E2541" i="15"/>
  <c r="F2541" i="15"/>
  <c r="J2541" i="15"/>
  <c r="K2541" i="15"/>
  <c r="L2541" i="15"/>
  <c r="B2539" i="15"/>
  <c r="C2539" i="15"/>
  <c r="D2539" i="15"/>
  <c r="E2539" i="15"/>
  <c r="F2539" i="15"/>
  <c r="K2539" i="15"/>
  <c r="B2533" i="15"/>
  <c r="C2533" i="15"/>
  <c r="D2533" i="15"/>
  <c r="E2533" i="15"/>
  <c r="F2533" i="15"/>
  <c r="J2533" i="15"/>
  <c r="K2533" i="15"/>
  <c r="L2533" i="15"/>
  <c r="B2529" i="15"/>
  <c r="C2529" i="15"/>
  <c r="D2529" i="15"/>
  <c r="F2529" i="15"/>
  <c r="J2529" i="15"/>
  <c r="K2529" i="15"/>
  <c r="L2529" i="15"/>
  <c r="B2526" i="15"/>
  <c r="D2526" i="15"/>
  <c r="E2526" i="15"/>
  <c r="F2526" i="15"/>
  <c r="J2526" i="15"/>
  <c r="L2526" i="15"/>
  <c r="B2522" i="15"/>
  <c r="C2522" i="15"/>
  <c r="D2522" i="15"/>
  <c r="E2522" i="15"/>
  <c r="F2522" i="15"/>
  <c r="K2522" i="15"/>
  <c r="B2519" i="15"/>
  <c r="C2519" i="15"/>
  <c r="D2519" i="15"/>
  <c r="F2519" i="15"/>
  <c r="J2519" i="15"/>
  <c r="K2519" i="15"/>
  <c r="L2519" i="15"/>
  <c r="B2514" i="15"/>
  <c r="C2514" i="15"/>
  <c r="D2514" i="15"/>
  <c r="F2514" i="15"/>
  <c r="J2514" i="15"/>
  <c r="K2514" i="15"/>
  <c r="L2514" i="15"/>
  <c r="B2510" i="15"/>
  <c r="C2510" i="15"/>
  <c r="D2510" i="15"/>
  <c r="E2510" i="15"/>
  <c r="F2510" i="15"/>
  <c r="J2510" i="15"/>
  <c r="K2510" i="15"/>
  <c r="L2510" i="15"/>
  <c r="B2506" i="15"/>
  <c r="C2506" i="15"/>
  <c r="D2506" i="15"/>
  <c r="E2506" i="15"/>
  <c r="F2506" i="15"/>
  <c r="K2506" i="15"/>
  <c r="B2498" i="15"/>
  <c r="C2498" i="15"/>
  <c r="D2498" i="15"/>
  <c r="E2498" i="15"/>
  <c r="F2498" i="15"/>
  <c r="J2498" i="15"/>
  <c r="K2498" i="15"/>
  <c r="L2498" i="15"/>
  <c r="B2487" i="15"/>
  <c r="C2487" i="15"/>
  <c r="D2487" i="15"/>
  <c r="F2487" i="15"/>
  <c r="J2487" i="15"/>
  <c r="K2487" i="15"/>
  <c r="L2487" i="15"/>
  <c r="B2474" i="15"/>
  <c r="C2474" i="15"/>
  <c r="D2474" i="15"/>
  <c r="E2474" i="15"/>
  <c r="F2474" i="15"/>
  <c r="J2474" i="15"/>
  <c r="K2474" i="15"/>
  <c r="L2474" i="15"/>
  <c r="B2465" i="15"/>
  <c r="C2465" i="15"/>
  <c r="D2465" i="15"/>
  <c r="E2465" i="15"/>
  <c r="F2465" i="15"/>
  <c r="K2465" i="15"/>
  <c r="B2453" i="15"/>
  <c r="C2453" i="15"/>
  <c r="D2453" i="15"/>
  <c r="E2453" i="15"/>
  <c r="F2453" i="15"/>
  <c r="J2453" i="15"/>
  <c r="K2453" i="15"/>
  <c r="L2453" i="15"/>
  <c r="B2441" i="15"/>
  <c r="C2441" i="15"/>
  <c r="D2441" i="15"/>
  <c r="E2441" i="15"/>
  <c r="F2441" i="15"/>
  <c r="J2441" i="15"/>
  <c r="K2441" i="15"/>
  <c r="L2441" i="15"/>
  <c r="B2418" i="15"/>
  <c r="C2418" i="15"/>
  <c r="D2418" i="15"/>
  <c r="E2418" i="15"/>
  <c r="F2418" i="15"/>
  <c r="J2418" i="15"/>
  <c r="K2418" i="15"/>
  <c r="L2418" i="15"/>
  <c r="B2396" i="15"/>
  <c r="C2396" i="15"/>
  <c r="D2396" i="15"/>
  <c r="E2396" i="15"/>
  <c r="F2396" i="15"/>
  <c r="K2396" i="15"/>
  <c r="B2380" i="15"/>
  <c r="C2380" i="15"/>
  <c r="D2380" i="15"/>
  <c r="E2380" i="15"/>
  <c r="F2380" i="15"/>
  <c r="J2380" i="15"/>
  <c r="K2380" i="15"/>
  <c r="L2380" i="15"/>
  <c r="B2334" i="15"/>
  <c r="C2334" i="15"/>
  <c r="D2334" i="15"/>
  <c r="F2334" i="15"/>
  <c r="J2334" i="15"/>
  <c r="K2334" i="15"/>
  <c r="L2334" i="15"/>
  <c r="B2299" i="15"/>
  <c r="C2299" i="15"/>
  <c r="D2299" i="15"/>
  <c r="E2299" i="15"/>
  <c r="F2299" i="15"/>
  <c r="J2299" i="15"/>
  <c r="K2299" i="15"/>
  <c r="L2299" i="15"/>
  <c r="B2260" i="15"/>
  <c r="C2260" i="15"/>
  <c r="D2260" i="15"/>
  <c r="E2260" i="15"/>
  <c r="F2260" i="15"/>
  <c r="K2260" i="15"/>
  <c r="B2589" i="15"/>
  <c r="C2589" i="15"/>
  <c r="D2589" i="15"/>
  <c r="E2589" i="15"/>
  <c r="F2589" i="15"/>
  <c r="J2589" i="15"/>
  <c r="K2589" i="15"/>
  <c r="L2589" i="15"/>
  <c r="B2587" i="15"/>
  <c r="C2587" i="15"/>
  <c r="D2587" i="15"/>
  <c r="F2587" i="15"/>
  <c r="J2587" i="15"/>
  <c r="K2587" i="15"/>
  <c r="L2587" i="15"/>
  <c r="B2582" i="15"/>
  <c r="C2582" i="15"/>
  <c r="D2582" i="15"/>
  <c r="E2582" i="15"/>
  <c r="F2582" i="15"/>
  <c r="J2582" i="15"/>
  <c r="K2582" i="15"/>
  <c r="L2582" i="15"/>
  <c r="B2578" i="15"/>
  <c r="C2578" i="15"/>
  <c r="D2578" i="15"/>
  <c r="E2578" i="15"/>
  <c r="F2578" i="15"/>
  <c r="K2578" i="15"/>
  <c r="B2575" i="15"/>
  <c r="C2575" i="15"/>
  <c r="D2575" i="15"/>
  <c r="E2575" i="15"/>
  <c r="F2575" i="15"/>
  <c r="J2575" i="15"/>
  <c r="K2575" i="15"/>
  <c r="L2575" i="15"/>
  <c r="B2571" i="15"/>
  <c r="C2571" i="15"/>
  <c r="D2571" i="15"/>
  <c r="F2571" i="15"/>
  <c r="J2571" i="15"/>
  <c r="K2571" i="15"/>
  <c r="L2571" i="15"/>
  <c r="B2567" i="15"/>
  <c r="C2567" i="15"/>
  <c r="D2567" i="15"/>
  <c r="E2567" i="15"/>
  <c r="F2567" i="15"/>
  <c r="J2567" i="15"/>
  <c r="K2567" i="15"/>
  <c r="L2567" i="15"/>
  <c r="B2564" i="15"/>
  <c r="C2564" i="15"/>
  <c r="D2564" i="15"/>
  <c r="E2564" i="15"/>
  <c r="F2564" i="15"/>
  <c r="K2564" i="15"/>
  <c r="B2560" i="15"/>
  <c r="C2560" i="15"/>
  <c r="D2560" i="15"/>
  <c r="E2560" i="15"/>
  <c r="F2560" i="15"/>
  <c r="J2560" i="15"/>
  <c r="K2560" i="15"/>
  <c r="L2560" i="15"/>
  <c r="B2556" i="15"/>
  <c r="C2556" i="15"/>
  <c r="D2556" i="15"/>
  <c r="F2556" i="15"/>
  <c r="J2556" i="15"/>
  <c r="K2556" i="15"/>
  <c r="L2556" i="15"/>
  <c r="B2550" i="15"/>
  <c r="C2550" i="15"/>
  <c r="D2550" i="15"/>
  <c r="E2550" i="15"/>
  <c r="F2550" i="15"/>
  <c r="J2550" i="15"/>
  <c r="K2550" i="15"/>
  <c r="L2550" i="15"/>
  <c r="B2542" i="15"/>
  <c r="C2542" i="15"/>
  <c r="D2542" i="15"/>
  <c r="E2542" i="15"/>
  <c r="F2542" i="15"/>
  <c r="K2542" i="15"/>
  <c r="B2531" i="15"/>
  <c r="C2531" i="15"/>
  <c r="D2531" i="15"/>
  <c r="E2531" i="15"/>
  <c r="F2531" i="15"/>
  <c r="J2531" i="15"/>
  <c r="K2531" i="15"/>
  <c r="L2531" i="15"/>
  <c r="B2523" i="15"/>
  <c r="C2523" i="15"/>
  <c r="D2523" i="15"/>
  <c r="F2523" i="15"/>
  <c r="J2523" i="15"/>
  <c r="K2523" i="15"/>
  <c r="L2523" i="15"/>
  <c r="B2516" i="15"/>
  <c r="C2516" i="15"/>
  <c r="D2516" i="15"/>
  <c r="E2516" i="15"/>
  <c r="F2516" i="15"/>
  <c r="J2516" i="15"/>
  <c r="K2516" i="15"/>
  <c r="L2516" i="15"/>
  <c r="B2507" i="15"/>
  <c r="C2507" i="15"/>
  <c r="D2507" i="15"/>
  <c r="E2507" i="15"/>
  <c r="F2507" i="15"/>
  <c r="K2507" i="15"/>
  <c r="B2492" i="15"/>
  <c r="C2492" i="15"/>
  <c r="D2492" i="15"/>
  <c r="E2492" i="15"/>
  <c r="F2492" i="15"/>
  <c r="J2492" i="15"/>
  <c r="K2492" i="15"/>
  <c r="L2492" i="15"/>
  <c r="B2477" i="15"/>
  <c r="C2477" i="15"/>
  <c r="D2477" i="15"/>
  <c r="F2477" i="15"/>
  <c r="J2477" i="15"/>
  <c r="K2477" i="15"/>
  <c r="L2477" i="15"/>
  <c r="B2466" i="15"/>
  <c r="C2466" i="15"/>
  <c r="D2466" i="15"/>
  <c r="E2466" i="15"/>
  <c r="F2466" i="15"/>
  <c r="J2466" i="15"/>
  <c r="K2466" i="15"/>
  <c r="L2466" i="15"/>
  <c r="B2444" i="15"/>
  <c r="C2444" i="15"/>
  <c r="D2444" i="15"/>
  <c r="E2444" i="15"/>
  <c r="F2444" i="15"/>
  <c r="K2444" i="15"/>
  <c r="B2401" i="15"/>
  <c r="C2401" i="15"/>
  <c r="D2401" i="15"/>
  <c r="E2401" i="15"/>
  <c r="F2401" i="15"/>
  <c r="J2401" i="15"/>
  <c r="K2401" i="15"/>
  <c r="L2401" i="15"/>
  <c r="B2362" i="15"/>
  <c r="C2362" i="15"/>
  <c r="D2362" i="15"/>
  <c r="F2362" i="15"/>
  <c r="J2362" i="15"/>
  <c r="K2362" i="15"/>
  <c r="L2362" i="15"/>
  <c r="B2603" i="15"/>
  <c r="C2603" i="15"/>
  <c r="D2603" i="15"/>
  <c r="E2603" i="15"/>
  <c r="F2603" i="15"/>
  <c r="J2603" i="15"/>
  <c r="K2603" i="15"/>
  <c r="L2603" i="15"/>
  <c r="B2598" i="15"/>
  <c r="C2598" i="15"/>
  <c r="D2598" i="15"/>
  <c r="E2598" i="15"/>
  <c r="F2598" i="15"/>
  <c r="K2598" i="15"/>
  <c r="B2594" i="15"/>
  <c r="C2594" i="15"/>
  <c r="D2594" i="15"/>
  <c r="E2594" i="15"/>
  <c r="F2594" i="15"/>
  <c r="J2594" i="15"/>
  <c r="K2594" i="15"/>
  <c r="L2594" i="15"/>
  <c r="B2590" i="15"/>
  <c r="C2590" i="15"/>
  <c r="D2590" i="15"/>
  <c r="F2590" i="15"/>
  <c r="J2590" i="15"/>
  <c r="K2590" i="15"/>
  <c r="L2590" i="15"/>
  <c r="B2584" i="15"/>
  <c r="C2584" i="15"/>
  <c r="D2584" i="15"/>
  <c r="E2584" i="15"/>
  <c r="F2584" i="15"/>
  <c r="J2584" i="15"/>
  <c r="K2584" i="15"/>
  <c r="L2584" i="15"/>
  <c r="B2579" i="15"/>
  <c r="C2579" i="15"/>
  <c r="D2579" i="15"/>
  <c r="E2579" i="15"/>
  <c r="F2579" i="15"/>
  <c r="K2579" i="15"/>
  <c r="B2574" i="15"/>
  <c r="C2574" i="15"/>
  <c r="D2574" i="15"/>
  <c r="E2574" i="15"/>
  <c r="F2574" i="15"/>
  <c r="J2574" i="15"/>
  <c r="K2574" i="15"/>
  <c r="L2574" i="15"/>
  <c r="B2568" i="15"/>
  <c r="C2568" i="15"/>
  <c r="D2568" i="15"/>
  <c r="F2568" i="15"/>
  <c r="J2568" i="15"/>
  <c r="K2568" i="15"/>
  <c r="L2568" i="15"/>
  <c r="B2566" i="15"/>
  <c r="C2566" i="15"/>
  <c r="D2566" i="15"/>
  <c r="E2566" i="15"/>
  <c r="F2566" i="15"/>
  <c r="J2566" i="15"/>
  <c r="K2566" i="15"/>
  <c r="L2566" i="15"/>
  <c r="B2561" i="15"/>
  <c r="C2561" i="15"/>
  <c r="D2561" i="15"/>
  <c r="E2561" i="15"/>
  <c r="F2561" i="15"/>
  <c r="K2561" i="15"/>
  <c r="B2557" i="15"/>
  <c r="C2557" i="15"/>
  <c r="D2557" i="15"/>
  <c r="E2557" i="15"/>
  <c r="F2557" i="15"/>
  <c r="J2557" i="15"/>
  <c r="K2557" i="15"/>
  <c r="L2557" i="15"/>
  <c r="B2549" i="15"/>
  <c r="C2549" i="15"/>
  <c r="D2549" i="15"/>
  <c r="F2549" i="15"/>
  <c r="J2549" i="15"/>
  <c r="K2549" i="15"/>
  <c r="L2549" i="15"/>
  <c r="B2536" i="15"/>
  <c r="C2536" i="15"/>
  <c r="D2536" i="15"/>
  <c r="E2536" i="15"/>
  <c r="F2536" i="15"/>
  <c r="J2536" i="15"/>
  <c r="K2536" i="15"/>
  <c r="L2536" i="15"/>
  <c r="B2525" i="15"/>
  <c r="C2525" i="15"/>
  <c r="D2525" i="15"/>
  <c r="E2525" i="15"/>
  <c r="F2525" i="15"/>
  <c r="K2525" i="15"/>
  <c r="B2518" i="15"/>
  <c r="C2518" i="15"/>
  <c r="D2518" i="15"/>
  <c r="E2518" i="15"/>
  <c r="F2518" i="15"/>
  <c r="J2518" i="15"/>
  <c r="K2518" i="15"/>
  <c r="L2518" i="15"/>
  <c r="B2511" i="15"/>
  <c r="C2511" i="15"/>
  <c r="D2511" i="15"/>
  <c r="E2511" i="15"/>
  <c r="F2511" i="15"/>
  <c r="J2511" i="15"/>
  <c r="K2511" i="15"/>
  <c r="L2511" i="15"/>
  <c r="B2497" i="15"/>
  <c r="C2497" i="15"/>
  <c r="D2497" i="15"/>
  <c r="E2497" i="15"/>
  <c r="F2497" i="15"/>
  <c r="J2497" i="15"/>
  <c r="K2497" i="15"/>
  <c r="L2497" i="15"/>
  <c r="B2480" i="15"/>
  <c r="C2480" i="15"/>
  <c r="D2480" i="15"/>
  <c r="E2480" i="15"/>
  <c r="F2480" i="15"/>
  <c r="K2480" i="15"/>
  <c r="B2457" i="15"/>
  <c r="C2457" i="15"/>
  <c r="D2457" i="15"/>
  <c r="E2457" i="15"/>
  <c r="F2457" i="15"/>
  <c r="J2457" i="15"/>
  <c r="K2457" i="15"/>
  <c r="L2457" i="15"/>
  <c r="B2427" i="15"/>
  <c r="C2427" i="15"/>
  <c r="D2427" i="15"/>
  <c r="F2427" i="15"/>
  <c r="J2427" i="15"/>
  <c r="K2427" i="15"/>
  <c r="L2427" i="15"/>
  <c r="B2386" i="15"/>
  <c r="C2386" i="15"/>
  <c r="D2386" i="15"/>
  <c r="E2386" i="15"/>
  <c r="F2386" i="15"/>
  <c r="J2386" i="15"/>
  <c r="K2386" i="15"/>
  <c r="L2386" i="15"/>
  <c r="B2619" i="15"/>
  <c r="C2619" i="15"/>
  <c r="D2619" i="15"/>
  <c r="E2619" i="15"/>
  <c r="F2619" i="15"/>
  <c r="K2619" i="15"/>
  <c r="B2618" i="15"/>
  <c r="C2618" i="15"/>
  <c r="D2618" i="15"/>
  <c r="E2618" i="15"/>
  <c r="F2618" i="15"/>
  <c r="J2618" i="15"/>
  <c r="K2618" i="15"/>
  <c r="L2618" i="15"/>
  <c r="B2615" i="15"/>
  <c r="C2615" i="15"/>
  <c r="D2615" i="15"/>
  <c r="F2615" i="15"/>
  <c r="J2615" i="15"/>
  <c r="K2615" i="15"/>
  <c r="L2615" i="15"/>
  <c r="B2614" i="15"/>
  <c r="C2614" i="15"/>
  <c r="D2614" i="15"/>
  <c r="E2614" i="15"/>
  <c r="F2614" i="15"/>
  <c r="J2614" i="15"/>
  <c r="K2614" i="15"/>
  <c r="L2614" i="15"/>
  <c r="B2612" i="15"/>
  <c r="C2612" i="15"/>
  <c r="D2612" i="15"/>
  <c r="E2612" i="15"/>
  <c r="F2612" i="15"/>
  <c r="K2612" i="15"/>
  <c r="B2611" i="15"/>
  <c r="C2611" i="15"/>
  <c r="D2611" i="15"/>
  <c r="E2611" i="15"/>
  <c r="F2611" i="15"/>
  <c r="J2611" i="15"/>
  <c r="K2611" i="15"/>
  <c r="L2611" i="15"/>
  <c r="B2607" i="15"/>
  <c r="C2607" i="15"/>
  <c r="D2607" i="15"/>
  <c r="F2607" i="15"/>
  <c r="J2607" i="15"/>
  <c r="K2607" i="15"/>
  <c r="L2607" i="15"/>
  <c r="B2606" i="15"/>
  <c r="C2606" i="15"/>
  <c r="D2606" i="15"/>
  <c r="E2606" i="15"/>
  <c r="F2606" i="15"/>
  <c r="J2606" i="15"/>
  <c r="K2606" i="15"/>
  <c r="L2606" i="15"/>
  <c r="B2604" i="15"/>
  <c r="C2604" i="15"/>
  <c r="D2604" i="15"/>
  <c r="E2604" i="15"/>
  <c r="F2604" i="15"/>
  <c r="K2604" i="15"/>
  <c r="B2599" i="15"/>
  <c r="C2599" i="15"/>
  <c r="D2599" i="15"/>
  <c r="E2599" i="15"/>
  <c r="F2599" i="15"/>
  <c r="J2599" i="15"/>
  <c r="K2599" i="15"/>
  <c r="L2599" i="15"/>
  <c r="B2591" i="15"/>
  <c r="C2591" i="15"/>
  <c r="D2591" i="15"/>
  <c r="F2591" i="15"/>
  <c r="J2591" i="15"/>
  <c r="K2591" i="15"/>
  <c r="L2591" i="15"/>
  <c r="B2580" i="15"/>
  <c r="C2580" i="15"/>
  <c r="D2580" i="15"/>
  <c r="E2580" i="15"/>
  <c r="F2580" i="15"/>
  <c r="J2580" i="15"/>
  <c r="K2580" i="15"/>
  <c r="L2580" i="15"/>
  <c r="B2572" i="15"/>
  <c r="C2572" i="15"/>
  <c r="D2572" i="15"/>
  <c r="E2572" i="15"/>
  <c r="F2572" i="15"/>
  <c r="K2572" i="15"/>
  <c r="B2565" i="15"/>
  <c r="C2565" i="15"/>
  <c r="D2565" i="15"/>
  <c r="E2565" i="15"/>
  <c r="F2565" i="15"/>
  <c r="J2565" i="15"/>
  <c r="K2565" i="15"/>
  <c r="L2565" i="15"/>
  <c r="B2558" i="15"/>
  <c r="C2558" i="15"/>
  <c r="D2558" i="15"/>
  <c r="E2558" i="15"/>
  <c r="F2558" i="15"/>
  <c r="J2558" i="15"/>
  <c r="K2558" i="15"/>
  <c r="L2558" i="15"/>
  <c r="B2546" i="15"/>
  <c r="C2546" i="15"/>
  <c r="D2546" i="15"/>
  <c r="E2546" i="15"/>
  <c r="F2546" i="15"/>
  <c r="J2546" i="15"/>
  <c r="K2546" i="15"/>
  <c r="L2546" i="15"/>
  <c r="B2534" i="15"/>
  <c r="C2534" i="15"/>
  <c r="D2534" i="15"/>
  <c r="E2534" i="15"/>
  <c r="F2534" i="15"/>
  <c r="K2534" i="15"/>
  <c r="B2524" i="15"/>
  <c r="C2524" i="15"/>
  <c r="D2524" i="15"/>
  <c r="E2524" i="15"/>
  <c r="F2524" i="15"/>
  <c r="J2524" i="15"/>
  <c r="K2524" i="15"/>
  <c r="L2524" i="15"/>
  <c r="B2509" i="15"/>
  <c r="C2509" i="15"/>
  <c r="D2509" i="15"/>
  <c r="F2509" i="15"/>
  <c r="J2509" i="15"/>
  <c r="K2509" i="15"/>
  <c r="L2509" i="15"/>
  <c r="B2479" i="15"/>
  <c r="C2479" i="15"/>
  <c r="D2479" i="15"/>
  <c r="E2479" i="15"/>
  <c r="F2479" i="15"/>
  <c r="J2479" i="15"/>
  <c r="K2479" i="15"/>
  <c r="L2479" i="15"/>
  <c r="B2455" i="15"/>
  <c r="C2455" i="15"/>
  <c r="D2455" i="15"/>
  <c r="E2455" i="15"/>
  <c r="F2455" i="15"/>
  <c r="K2455" i="15"/>
  <c r="B2641" i="15"/>
  <c r="C2641" i="15"/>
  <c r="D2641" i="15"/>
  <c r="E2641" i="15"/>
  <c r="F2641" i="15"/>
  <c r="J2641" i="15"/>
  <c r="K2641" i="15"/>
  <c r="L2641" i="15"/>
  <c r="B2638" i="15"/>
  <c r="C2638" i="15"/>
  <c r="D2638" i="15"/>
  <c r="F2638" i="15"/>
  <c r="J2638" i="15"/>
  <c r="K2638" i="15"/>
  <c r="L2638" i="15"/>
  <c r="B2636" i="15"/>
  <c r="C2636" i="15"/>
  <c r="D2636" i="15"/>
  <c r="E2636" i="15"/>
  <c r="F2636" i="15"/>
  <c r="J2636" i="15"/>
  <c r="K2636" i="15"/>
  <c r="L2636" i="15"/>
  <c r="B2633" i="15"/>
  <c r="C2633" i="15"/>
  <c r="D2633" i="15"/>
  <c r="E2633" i="15"/>
  <c r="F2633" i="15"/>
  <c r="K2633" i="15"/>
  <c r="B2632" i="15"/>
  <c r="C2632" i="15"/>
  <c r="D2632" i="15"/>
  <c r="E2632" i="15"/>
  <c r="F2632" i="15"/>
  <c r="J2632" i="15"/>
  <c r="K2632" i="15"/>
  <c r="L2632" i="15"/>
  <c r="B2629" i="15"/>
  <c r="C2629" i="15"/>
  <c r="D2629" i="15"/>
  <c r="F2629" i="15"/>
  <c r="J2629" i="15"/>
  <c r="K2629" i="15"/>
  <c r="L2629" i="15"/>
  <c r="B2628" i="15"/>
  <c r="C2628" i="15"/>
  <c r="D2628" i="15"/>
  <c r="E2628" i="15"/>
  <c r="F2628" i="15"/>
  <c r="J2628" i="15"/>
  <c r="K2628" i="15"/>
  <c r="L2628" i="15"/>
  <c r="B2625" i="15"/>
  <c r="C2625" i="15"/>
  <c r="D2625" i="15"/>
  <c r="E2625" i="15"/>
  <c r="F2625" i="15"/>
  <c r="K2625" i="15"/>
  <c r="B2624" i="15"/>
  <c r="C2624" i="15"/>
  <c r="D2624" i="15"/>
  <c r="E2624" i="15"/>
  <c r="F2624" i="15"/>
  <c r="J2624" i="15"/>
  <c r="K2624" i="15"/>
  <c r="L2624" i="15"/>
  <c r="B2621" i="15"/>
  <c r="C2621" i="15"/>
  <c r="D2621" i="15"/>
  <c r="F2621" i="15"/>
  <c r="J2621" i="15"/>
  <c r="K2621" i="15"/>
  <c r="L2621" i="15"/>
  <c r="B2620" i="15"/>
  <c r="C2620" i="15"/>
  <c r="D2620" i="15"/>
  <c r="E2620" i="15"/>
  <c r="F2620" i="15"/>
  <c r="J2620" i="15"/>
  <c r="K2620" i="15"/>
  <c r="L2620" i="15"/>
  <c r="B2617" i="15"/>
  <c r="C2617" i="15"/>
  <c r="D2617" i="15"/>
  <c r="E2617" i="15"/>
  <c r="F2617" i="15"/>
  <c r="K2617" i="15"/>
  <c r="B2613" i="15"/>
  <c r="C2613" i="15"/>
  <c r="D2613" i="15"/>
  <c r="E2613" i="15"/>
  <c r="F2613" i="15"/>
  <c r="J2613" i="15"/>
  <c r="K2613" i="15"/>
  <c r="L2613" i="15"/>
  <c r="B2609" i="15"/>
  <c r="C2609" i="15"/>
  <c r="D2609" i="15"/>
  <c r="F2609" i="15"/>
  <c r="J2609" i="15"/>
  <c r="K2609" i="15"/>
  <c r="L2609" i="15"/>
  <c r="B2605" i="15"/>
  <c r="C2605" i="15"/>
  <c r="D2605" i="15"/>
  <c r="E2605" i="15"/>
  <c r="F2605" i="15"/>
  <c r="J2605" i="15"/>
  <c r="K2605" i="15"/>
  <c r="L2605" i="15"/>
  <c r="B2595" i="15"/>
  <c r="C2595" i="15"/>
  <c r="D2595" i="15"/>
  <c r="E2595" i="15"/>
  <c r="F2595" i="15"/>
  <c r="K2595" i="15"/>
  <c r="B2583" i="15"/>
  <c r="C2583" i="15"/>
  <c r="D2583" i="15"/>
  <c r="E2583" i="15"/>
  <c r="F2583" i="15"/>
  <c r="J2583" i="15"/>
  <c r="K2583" i="15"/>
  <c r="L2583" i="15"/>
  <c r="B2573" i="15"/>
  <c r="C2573" i="15"/>
  <c r="D2573" i="15"/>
  <c r="F2573" i="15"/>
  <c r="J2573" i="15"/>
  <c r="K2573" i="15"/>
  <c r="L2573" i="15"/>
  <c r="B2559" i="15"/>
  <c r="C2559" i="15"/>
  <c r="D2559" i="15"/>
  <c r="E2559" i="15"/>
  <c r="F2559" i="15"/>
  <c r="J2559" i="15"/>
  <c r="K2559" i="15"/>
  <c r="L2559" i="15"/>
  <c r="B2535" i="15"/>
  <c r="C2535" i="15"/>
  <c r="D2535" i="15"/>
  <c r="E2535" i="15"/>
  <c r="F2535" i="15"/>
  <c r="K2535" i="15"/>
  <c r="B2517" i="15"/>
  <c r="C2517" i="15"/>
  <c r="D2517" i="15"/>
  <c r="E2517" i="15"/>
  <c r="F2517" i="15"/>
  <c r="J2517" i="15"/>
  <c r="K2517" i="15"/>
  <c r="L2517" i="15"/>
  <c r="J274" i="15"/>
  <c r="K274" i="15"/>
  <c r="L274" i="15"/>
  <c r="J265" i="15"/>
  <c r="K265" i="15"/>
  <c r="J234" i="15"/>
  <c r="L234" i="15"/>
  <c r="J396" i="15"/>
  <c r="K396" i="15"/>
  <c r="L396" i="15"/>
  <c r="J378" i="15"/>
  <c r="K378" i="15"/>
  <c r="J353" i="15"/>
  <c r="K353" i="15"/>
  <c r="L353" i="15"/>
  <c r="J545" i="15"/>
  <c r="K545" i="15"/>
  <c r="L545" i="15"/>
  <c r="J515" i="15"/>
  <c r="K515" i="15"/>
  <c r="L515" i="15"/>
  <c r="J475" i="15"/>
  <c r="K475" i="15"/>
  <c r="L475" i="15"/>
  <c r="J744" i="15"/>
  <c r="K744" i="15"/>
  <c r="L744" i="15"/>
  <c r="J710" i="15"/>
  <c r="K710" i="15"/>
  <c r="J679" i="15"/>
  <c r="K679" i="15"/>
  <c r="J867" i="15"/>
  <c r="K867" i="15"/>
  <c r="L867" i="15"/>
  <c r="J836" i="15"/>
  <c r="K836" i="15"/>
  <c r="L836" i="15"/>
  <c r="J812" i="15"/>
  <c r="K812" i="15"/>
  <c r="L812" i="15"/>
  <c r="J769" i="15"/>
  <c r="K769" i="15"/>
  <c r="L769" i="15"/>
  <c r="J1045" i="15"/>
  <c r="K1045" i="15"/>
  <c r="L1045" i="15"/>
  <c r="J1022" i="15"/>
  <c r="K1022" i="15"/>
  <c r="J1005" i="15"/>
  <c r="L1005" i="15"/>
  <c r="J975" i="15"/>
  <c r="K975" i="15"/>
  <c r="L975" i="15"/>
  <c r="J1247" i="15"/>
  <c r="K1247" i="15"/>
  <c r="J1234" i="15"/>
  <c r="K1234" i="15"/>
  <c r="L1234" i="15"/>
  <c r="J1218" i="15"/>
  <c r="K1218" i="15"/>
  <c r="L1218" i="15"/>
  <c r="J1189" i="15"/>
  <c r="K1189" i="15"/>
  <c r="L1189" i="15"/>
  <c r="J1394" i="15"/>
  <c r="K1394" i="15"/>
  <c r="L1394" i="15"/>
  <c r="J1371" i="15"/>
  <c r="K1371" i="15"/>
  <c r="L1371" i="15"/>
  <c r="J1345" i="15"/>
  <c r="K1345" i="15"/>
  <c r="K1316" i="15"/>
  <c r="J1524" i="15"/>
  <c r="K1524" i="15"/>
  <c r="L1524" i="15"/>
  <c r="J1506" i="15"/>
  <c r="K1506" i="15"/>
  <c r="L1506" i="15"/>
  <c r="J1488" i="15"/>
  <c r="K1488" i="15"/>
  <c r="L1488" i="15"/>
  <c r="J1462" i="15"/>
  <c r="K1462" i="15"/>
  <c r="L1462" i="15"/>
  <c r="J1426" i="15"/>
  <c r="K1426" i="15"/>
  <c r="L1426" i="15"/>
  <c r="J1383" i="15"/>
  <c r="K1383" i="15"/>
  <c r="J1629" i="15"/>
  <c r="L1629" i="15"/>
  <c r="J1622" i="15"/>
  <c r="K1622" i="15"/>
  <c r="L1622" i="15"/>
  <c r="J1600" i="15"/>
  <c r="K1600" i="15"/>
  <c r="J1576" i="15"/>
  <c r="K1576" i="15"/>
  <c r="L1576" i="15"/>
  <c r="J1551" i="15"/>
  <c r="K1551" i="15"/>
  <c r="L1551" i="15"/>
  <c r="J1515" i="15"/>
  <c r="K1515" i="15"/>
  <c r="L1515" i="15"/>
  <c r="J1810" i="15"/>
  <c r="K1810" i="15"/>
  <c r="L1810" i="15"/>
  <c r="J1792" i="15"/>
  <c r="K1792" i="15"/>
  <c r="L1792" i="15"/>
  <c r="J1774" i="15"/>
  <c r="K1774" i="15"/>
  <c r="K1749" i="15"/>
  <c r="J1722" i="15"/>
  <c r="K1722" i="15"/>
  <c r="L1722" i="15"/>
  <c r="J1688" i="15"/>
  <c r="K1688" i="15"/>
  <c r="L1688" i="15"/>
  <c r="J1967" i="15"/>
  <c r="K1967" i="15"/>
  <c r="L1967" i="15"/>
  <c r="J1954" i="15"/>
  <c r="K1954" i="15"/>
  <c r="L1954" i="15"/>
  <c r="J1938" i="15"/>
  <c r="K1938" i="15"/>
  <c r="L1938" i="15"/>
  <c r="J1920" i="15"/>
  <c r="K1920" i="15"/>
  <c r="J1903" i="15"/>
  <c r="L1903" i="15"/>
  <c r="J1880" i="15"/>
  <c r="K1880" i="15"/>
  <c r="L1880" i="15"/>
  <c r="J2000" i="15"/>
  <c r="K2000" i="15"/>
  <c r="J1990" i="15"/>
  <c r="K1990" i="15"/>
  <c r="L1990" i="15"/>
  <c r="J1972" i="15"/>
  <c r="K1972" i="15"/>
  <c r="L1972" i="15"/>
  <c r="J1949" i="15"/>
  <c r="K1949" i="15"/>
  <c r="L1949" i="15"/>
  <c r="J1923" i="15"/>
  <c r="K1923" i="15"/>
  <c r="L1923" i="15"/>
  <c r="J2067" i="15"/>
  <c r="K2067" i="15"/>
  <c r="L2067" i="15"/>
  <c r="J2057" i="15"/>
  <c r="K2057" i="15"/>
  <c r="K2040" i="15"/>
  <c r="J2029" i="15"/>
  <c r="K2029" i="15"/>
  <c r="L2029" i="15"/>
  <c r="J2008" i="15"/>
  <c r="K2008" i="15"/>
  <c r="L2008" i="15"/>
  <c r="J1992" i="15"/>
  <c r="K1992" i="15"/>
  <c r="L1992" i="15"/>
  <c r="J1969" i="15"/>
  <c r="K1969" i="15"/>
  <c r="L1969" i="15"/>
  <c r="J2147" i="15"/>
  <c r="K2147" i="15"/>
  <c r="L2147" i="15"/>
  <c r="J2135" i="15"/>
  <c r="K2135" i="15"/>
  <c r="J2123" i="15"/>
  <c r="L2123" i="15"/>
  <c r="J2113" i="15"/>
  <c r="K2113" i="15"/>
  <c r="L2113" i="15"/>
  <c r="K2101" i="15"/>
  <c r="J2091" i="15"/>
  <c r="K2091" i="15"/>
  <c r="L2091" i="15"/>
  <c r="J2078" i="15"/>
  <c r="K2078" i="15"/>
  <c r="L2078" i="15"/>
  <c r="K2047" i="15"/>
  <c r="J2212" i="15"/>
  <c r="K2212" i="15"/>
  <c r="L2212" i="15"/>
  <c r="J2204" i="15"/>
  <c r="K2204" i="15"/>
  <c r="L2204" i="15"/>
  <c r="J2195" i="15"/>
  <c r="K2195" i="15"/>
  <c r="J2184" i="15"/>
  <c r="K2184" i="15"/>
  <c r="L2184" i="15"/>
  <c r="J2171" i="15"/>
  <c r="K2171" i="15"/>
  <c r="L2171" i="15"/>
  <c r="J2164" i="15"/>
  <c r="K2164" i="15"/>
  <c r="L2164" i="15"/>
  <c r="J2155" i="15"/>
  <c r="K2155" i="15"/>
  <c r="L2155" i="15"/>
  <c r="J2129" i="15"/>
  <c r="K2129" i="15"/>
  <c r="L2129" i="15"/>
  <c r="J2103" i="15"/>
  <c r="K2103" i="15"/>
  <c r="L2103" i="15"/>
  <c r="J2274" i="15"/>
  <c r="K2274" i="15"/>
  <c r="L2274" i="15"/>
  <c r="J2269" i="15"/>
  <c r="K2269" i="15"/>
  <c r="L2269" i="15"/>
  <c r="J2258" i="15"/>
  <c r="K2258" i="15"/>
  <c r="L2258" i="15"/>
  <c r="J2250" i="15"/>
  <c r="K2250" i="15"/>
  <c r="L2250" i="15"/>
  <c r="J2237" i="15"/>
  <c r="K2237" i="15"/>
  <c r="L2237" i="15"/>
  <c r="J2230" i="15"/>
  <c r="K2230" i="15"/>
  <c r="L2230" i="15"/>
  <c r="J2223" i="15"/>
  <c r="K2223" i="15"/>
  <c r="L2223" i="15"/>
  <c r="J2208" i="15"/>
  <c r="K2208" i="15"/>
  <c r="L2208" i="15"/>
  <c r="J2178" i="15"/>
  <c r="K2178" i="15"/>
  <c r="L2178" i="15"/>
  <c r="J2373" i="15"/>
  <c r="K2373" i="15"/>
  <c r="J2368" i="15"/>
  <c r="K2368" i="15"/>
  <c r="L2368" i="15"/>
  <c r="J2357" i="15"/>
  <c r="K2357" i="15"/>
  <c r="L2357" i="15"/>
  <c r="J2346" i="15"/>
  <c r="K2346" i="15"/>
  <c r="L2346" i="15"/>
  <c r="J2336" i="15"/>
  <c r="K2336" i="15"/>
  <c r="L2336" i="15"/>
  <c r="J2327" i="15"/>
  <c r="K2327" i="15"/>
  <c r="L2327" i="15"/>
  <c r="J2324" i="15"/>
  <c r="K2324" i="15"/>
  <c r="L2324" i="15"/>
  <c r="J2310" i="15"/>
  <c r="K2310" i="15"/>
  <c r="L2310" i="15"/>
  <c r="J2292" i="15"/>
  <c r="K2292" i="15"/>
  <c r="J2431" i="15"/>
  <c r="K2431" i="15"/>
  <c r="L2431" i="15"/>
  <c r="K2422" i="15"/>
  <c r="J2413" i="15"/>
  <c r="K2413" i="15"/>
  <c r="L2413" i="15"/>
  <c r="J2405" i="15"/>
  <c r="K2405" i="15"/>
  <c r="L2405" i="15"/>
  <c r="K2397" i="15"/>
  <c r="J2389" i="15"/>
  <c r="K2389" i="15"/>
  <c r="L2389" i="15"/>
  <c r="J2375" i="15"/>
  <c r="K2375" i="15"/>
  <c r="L2375" i="15"/>
  <c r="J2351" i="15"/>
  <c r="K2351" i="15"/>
  <c r="J2500" i="15"/>
  <c r="K2500" i="15"/>
  <c r="L2500" i="15"/>
  <c r="J2495" i="15"/>
  <c r="K2495" i="15"/>
  <c r="L2495" i="15"/>
  <c r="J2489" i="15"/>
  <c r="K2489" i="15"/>
  <c r="L2489" i="15"/>
  <c r="J2482" i="15"/>
  <c r="K2482" i="15"/>
  <c r="L2482" i="15"/>
  <c r="J2475" i="15"/>
  <c r="K2475" i="15"/>
  <c r="L2475" i="15"/>
  <c r="J2470" i="15"/>
  <c r="K2470" i="15"/>
  <c r="L2470" i="15"/>
  <c r="J2463" i="15"/>
  <c r="K2463" i="15"/>
  <c r="L2463" i="15"/>
  <c r="J2451" i="15"/>
  <c r="K2451" i="15"/>
  <c r="L2451" i="15"/>
  <c r="J2438" i="15"/>
  <c r="K2438" i="15"/>
  <c r="L2438" i="15"/>
  <c r="J2394" i="15"/>
  <c r="K2394" i="15"/>
  <c r="L2394" i="15"/>
  <c r="J2552" i="15"/>
  <c r="K2552" i="15"/>
  <c r="L2552" i="15"/>
  <c r="J2548" i="15"/>
  <c r="K2548" i="15"/>
  <c r="L2548" i="15"/>
  <c r="J2544" i="15"/>
  <c r="K2544" i="15"/>
  <c r="L2544" i="15"/>
  <c r="J2538" i="15"/>
  <c r="K2538" i="15"/>
  <c r="L2538" i="15"/>
  <c r="J2532" i="15"/>
  <c r="K2532" i="15"/>
  <c r="L2532" i="15"/>
  <c r="J2528" i="15"/>
  <c r="K2528" i="15"/>
  <c r="J2521" i="15"/>
  <c r="K2521" i="15"/>
  <c r="L2521" i="15"/>
  <c r="J2513" i="15"/>
  <c r="K2513" i="15"/>
  <c r="L2513" i="15"/>
  <c r="J2505" i="15"/>
  <c r="K2505" i="15"/>
  <c r="L2505" i="15"/>
  <c r="J2473" i="15"/>
  <c r="K2473" i="15"/>
  <c r="L2473" i="15"/>
  <c r="J2601" i="15"/>
  <c r="K2601" i="15"/>
  <c r="L2601" i="15"/>
  <c r="J2597" i="15"/>
  <c r="K2597" i="15"/>
  <c r="L2597" i="15"/>
  <c r="J2593" i="15"/>
  <c r="K2593" i="15"/>
  <c r="L2593" i="15"/>
  <c r="J2586" i="15"/>
  <c r="K2586" i="15"/>
  <c r="J2581" i="15"/>
  <c r="K2581" i="15"/>
  <c r="L2581" i="15"/>
  <c r="K2577" i="15"/>
  <c r="J2570" i="15"/>
  <c r="K2570" i="15"/>
  <c r="L2570" i="15"/>
  <c r="J2563" i="15"/>
  <c r="K2563" i="15"/>
  <c r="L2563" i="15"/>
  <c r="K2555" i="15"/>
  <c r="J2530" i="15"/>
  <c r="K2530" i="15"/>
  <c r="L2530" i="15"/>
  <c r="J2515" i="15"/>
  <c r="K2515" i="15"/>
  <c r="L2515" i="15"/>
  <c r="J2649" i="15"/>
  <c r="K2649" i="15"/>
  <c r="L2649" i="15"/>
  <c r="J2647" i="15"/>
  <c r="K2647" i="15"/>
  <c r="L2647" i="15"/>
  <c r="J2644" i="15"/>
  <c r="K2644" i="15"/>
  <c r="L2644" i="15"/>
  <c r="J2640" i="15"/>
  <c r="K2640" i="15"/>
  <c r="L2640" i="15"/>
  <c r="J2637" i="15"/>
  <c r="K2637" i="15"/>
  <c r="L2637" i="15"/>
  <c r="J2635" i="15"/>
  <c r="K2635" i="15"/>
  <c r="L2635" i="15"/>
  <c r="J2631" i="15"/>
  <c r="K2631" i="15"/>
  <c r="L2631" i="15"/>
  <c r="J2627" i="15"/>
  <c r="K2627" i="15"/>
  <c r="L2627" i="15"/>
  <c r="J2623" i="15"/>
  <c r="K2623" i="15"/>
  <c r="J2616" i="15"/>
  <c r="K2616" i="15"/>
  <c r="L2616" i="15"/>
  <c r="J2608" i="15"/>
  <c r="K2608" i="15"/>
  <c r="L2608" i="15"/>
  <c r="J2671" i="15"/>
  <c r="K2671" i="15"/>
  <c r="L2671" i="15"/>
  <c r="J2669" i="15"/>
  <c r="K2669" i="15"/>
  <c r="L2669" i="15"/>
  <c r="J2667" i="15"/>
  <c r="K2667" i="15"/>
  <c r="L2667" i="15"/>
  <c r="J2665" i="15"/>
  <c r="K2665" i="15"/>
  <c r="L2665" i="15"/>
  <c r="J2663" i="15"/>
  <c r="K2663" i="15"/>
  <c r="L2663" i="15"/>
  <c r="J2661" i="15"/>
  <c r="K2661" i="15"/>
  <c r="L2661" i="15"/>
  <c r="J2659" i="15"/>
  <c r="K2659" i="15"/>
  <c r="L2659" i="15"/>
  <c r="J2656" i="15"/>
  <c r="L2656" i="15"/>
  <c r="J2654" i="15"/>
  <c r="K2654" i="15"/>
  <c r="L2654" i="15"/>
  <c r="J2652" i="15"/>
  <c r="K2652" i="15"/>
  <c r="L2652" i="15"/>
  <c r="J2651" i="15"/>
  <c r="K2651" i="15"/>
  <c r="L2651" i="15"/>
  <c r="J2645" i="15"/>
  <c r="K2645" i="15"/>
  <c r="L2645" i="15"/>
  <c r="J2690" i="15"/>
  <c r="K2690" i="15"/>
  <c r="L2690" i="15"/>
  <c r="J2688" i="15"/>
  <c r="K2688" i="15"/>
  <c r="J2686" i="15"/>
  <c r="K2686" i="15"/>
  <c r="L2686" i="15"/>
  <c r="K2683" i="15"/>
  <c r="J2681" i="15"/>
  <c r="K2681" i="15"/>
  <c r="L2681" i="15"/>
  <c r="J2680" i="15"/>
  <c r="K2680" i="15"/>
  <c r="L2680" i="15"/>
  <c r="K2678" i="15"/>
  <c r="J2676" i="15"/>
  <c r="K2676" i="15"/>
  <c r="L2676" i="15"/>
  <c r="J2674" i="15"/>
  <c r="K2674" i="15"/>
  <c r="L2674" i="15"/>
  <c r="J2662" i="15"/>
  <c r="K2662" i="15"/>
  <c r="L2662" i="15"/>
  <c r="K2657" i="15"/>
  <c r="J2707" i="15"/>
  <c r="K2707" i="15"/>
  <c r="L2707" i="15"/>
  <c r="J2705" i="15"/>
  <c r="K2705" i="15"/>
  <c r="L2705" i="15"/>
  <c r="J2702" i="15"/>
  <c r="K2702" i="15"/>
  <c r="L2702" i="15"/>
  <c r="K2700" i="15"/>
  <c r="J2699" i="15"/>
  <c r="K2699" i="15"/>
  <c r="L2699" i="15"/>
  <c r="J2697" i="15"/>
  <c r="K2697" i="15"/>
  <c r="L2697" i="15"/>
  <c r="J2695" i="15"/>
  <c r="K2695" i="15"/>
  <c r="K2693" i="15"/>
  <c r="J2723" i="15"/>
  <c r="K2723" i="15"/>
  <c r="L2723" i="15"/>
  <c r="J2721" i="15"/>
  <c r="K2721" i="15"/>
  <c r="L2721" i="15"/>
  <c r="J2718" i="15"/>
  <c r="K2718" i="15"/>
  <c r="L2718" i="15"/>
  <c r="K2716" i="15"/>
  <c r="J2715" i="15"/>
  <c r="K2715" i="15"/>
  <c r="L2715" i="15"/>
  <c r="J2713" i="15"/>
  <c r="K2713" i="15"/>
  <c r="L2713" i="15"/>
  <c r="J2711" i="15"/>
  <c r="K2711" i="15"/>
  <c r="L2711" i="15"/>
  <c r="K2709" i="15"/>
  <c r="J2739" i="15"/>
  <c r="L2739" i="15"/>
  <c r="J2737" i="15"/>
  <c r="K2737" i="15"/>
  <c r="L2737" i="15"/>
  <c r="J2734" i="15"/>
  <c r="K2734" i="15"/>
  <c r="L2734" i="15"/>
  <c r="K2732" i="15"/>
  <c r="J2731" i="15"/>
  <c r="K2731" i="15"/>
  <c r="L2731" i="15"/>
  <c r="J2729" i="15"/>
  <c r="K2729" i="15"/>
  <c r="L2729" i="15"/>
  <c r="J2727" i="15"/>
  <c r="K2727" i="15"/>
  <c r="L2727" i="15"/>
  <c r="K2725" i="15"/>
  <c r="J2753" i="15"/>
  <c r="K2753" i="15"/>
  <c r="L2753" i="15"/>
  <c r="J2750" i="15"/>
  <c r="K2750" i="15"/>
  <c r="L2750" i="15"/>
  <c r="J2748" i="15"/>
  <c r="K2748" i="15"/>
  <c r="L2748" i="15"/>
  <c r="K2747" i="15"/>
  <c r="J2745" i="15"/>
  <c r="K2745" i="15"/>
  <c r="L2745" i="15"/>
  <c r="J2743" i="15"/>
  <c r="K2743" i="15"/>
  <c r="L2743" i="15"/>
  <c r="J2741" i="15"/>
  <c r="K2741" i="15"/>
  <c r="L2741" i="15"/>
  <c r="K2765" i="15"/>
  <c r="J2762" i="15"/>
  <c r="K2762" i="15"/>
  <c r="L2762" i="15"/>
  <c r="J2760" i="15"/>
  <c r="K2760" i="15"/>
  <c r="L2760" i="15"/>
  <c r="J2759" i="15"/>
  <c r="K2759" i="15"/>
  <c r="L2759" i="15"/>
  <c r="K2757" i="15"/>
  <c r="J2755" i="15"/>
  <c r="K2755" i="15"/>
  <c r="L2755" i="15"/>
  <c r="J2777" i="15"/>
  <c r="K2777" i="15"/>
  <c r="L2777" i="15"/>
  <c r="J2774" i="15"/>
  <c r="K2774" i="15"/>
  <c r="K2772" i="15"/>
  <c r="J2771" i="15"/>
  <c r="K2771" i="15"/>
  <c r="L2771" i="15"/>
  <c r="J2769" i="15"/>
  <c r="K2769" i="15"/>
  <c r="L2769" i="15"/>
  <c r="J2767" i="15"/>
  <c r="K2767" i="15"/>
  <c r="L2767" i="15"/>
  <c r="B274" i="15"/>
  <c r="C274" i="15"/>
  <c r="D274" i="15"/>
  <c r="F274" i="15"/>
  <c r="B265" i="15"/>
  <c r="C265" i="15"/>
  <c r="D265" i="15"/>
  <c r="E265" i="15"/>
  <c r="F265" i="15"/>
  <c r="B234" i="15"/>
  <c r="C234" i="15"/>
  <c r="D234" i="15"/>
  <c r="E234" i="15"/>
  <c r="F234" i="15"/>
  <c r="H234" i="15"/>
  <c r="I234" i="15"/>
  <c r="B396" i="15"/>
  <c r="C396" i="15"/>
  <c r="D396" i="15"/>
  <c r="E396" i="15"/>
  <c r="B378" i="15"/>
  <c r="C378" i="15"/>
  <c r="D378" i="15"/>
  <c r="E378" i="15"/>
  <c r="F378" i="15"/>
  <c r="B353" i="15"/>
  <c r="C353" i="15"/>
  <c r="D353" i="15"/>
  <c r="E353" i="15"/>
  <c r="F353" i="15"/>
  <c r="B545" i="15"/>
  <c r="C545" i="15"/>
  <c r="D545" i="15"/>
  <c r="E545" i="15"/>
  <c r="F545" i="15"/>
  <c r="B515" i="15"/>
  <c r="C515" i="15"/>
  <c r="D515" i="15"/>
  <c r="E515" i="15"/>
  <c r="F515" i="15"/>
  <c r="B475" i="15"/>
  <c r="C475" i="15"/>
  <c r="D475" i="15"/>
  <c r="E475" i="15"/>
  <c r="F475" i="15"/>
  <c r="B744" i="15"/>
  <c r="C744" i="15"/>
  <c r="D744" i="15"/>
  <c r="F744" i="15"/>
  <c r="B710" i="15"/>
  <c r="C710" i="15"/>
  <c r="D710" i="15"/>
  <c r="E710" i="15"/>
  <c r="F710" i="15"/>
  <c r="H710" i="15"/>
  <c r="B679" i="15"/>
  <c r="C679" i="15"/>
  <c r="D679" i="15"/>
  <c r="E679" i="15"/>
  <c r="F679" i="15"/>
  <c r="B867" i="15"/>
  <c r="C867" i="15"/>
  <c r="D867" i="15"/>
  <c r="E867" i="15"/>
  <c r="F867" i="15"/>
  <c r="B836" i="15"/>
  <c r="D836" i="15"/>
  <c r="E836" i="15"/>
  <c r="F836" i="15"/>
  <c r="B812" i="15"/>
  <c r="C812" i="15"/>
  <c r="D812" i="15"/>
  <c r="E812" i="15"/>
  <c r="F812" i="15"/>
  <c r="B769" i="15"/>
  <c r="C769" i="15"/>
  <c r="D769" i="15"/>
  <c r="E769" i="15"/>
  <c r="F769" i="15"/>
  <c r="H769" i="15"/>
  <c r="I769" i="15"/>
  <c r="B1045" i="15"/>
  <c r="C1045" i="15"/>
  <c r="D1045" i="15"/>
  <c r="F1045" i="15"/>
  <c r="B1022" i="15"/>
  <c r="C1022" i="15"/>
  <c r="D1022" i="15"/>
  <c r="E1022" i="15"/>
  <c r="F1022" i="15"/>
  <c r="B1005" i="15"/>
  <c r="C1005" i="15"/>
  <c r="D1005" i="15"/>
  <c r="E1005" i="15"/>
  <c r="F1005" i="15"/>
  <c r="I1005" i="15"/>
  <c r="B975" i="15"/>
  <c r="C975" i="15"/>
  <c r="D975" i="15"/>
  <c r="E975" i="15"/>
  <c r="B1247" i="15"/>
  <c r="C1247" i="15"/>
  <c r="D1247" i="15"/>
  <c r="E1247" i="15"/>
  <c r="F1247" i="15"/>
  <c r="B1234" i="15"/>
  <c r="C1234" i="15"/>
  <c r="D1234" i="15"/>
  <c r="E1234" i="15"/>
  <c r="F1234" i="15"/>
  <c r="B1218" i="15"/>
  <c r="C1218" i="15"/>
  <c r="D1218" i="15"/>
  <c r="E1218" i="15"/>
  <c r="F1218" i="15"/>
  <c r="B1189" i="15"/>
  <c r="C1189" i="15"/>
  <c r="D1189" i="15"/>
  <c r="E1189" i="15"/>
  <c r="F1189" i="15"/>
  <c r="B1394" i="15"/>
  <c r="C1394" i="15"/>
  <c r="D1394" i="15"/>
  <c r="E1394" i="15"/>
  <c r="F1394" i="15"/>
  <c r="B1371" i="15"/>
  <c r="C1371" i="15"/>
  <c r="D1371" i="15"/>
  <c r="F1371" i="15"/>
  <c r="B1345" i="15"/>
  <c r="C1345" i="15"/>
  <c r="D1345" i="15"/>
  <c r="E1345" i="15"/>
  <c r="F1345" i="15"/>
  <c r="H1345" i="15"/>
  <c r="B1316" i="15"/>
  <c r="C1316" i="15"/>
  <c r="D1316" i="15"/>
  <c r="E1316" i="15"/>
  <c r="F1316" i="15"/>
  <c r="B1524" i="15"/>
  <c r="C1524" i="15"/>
  <c r="D1524" i="15"/>
  <c r="E1524" i="15"/>
  <c r="F1524" i="15"/>
  <c r="B1506" i="15"/>
  <c r="D1506" i="15"/>
  <c r="E1506" i="15"/>
  <c r="F1506" i="15"/>
  <c r="B1488" i="15"/>
  <c r="C1488" i="15"/>
  <c r="D1488" i="15"/>
  <c r="E1488" i="15"/>
  <c r="F1488" i="15"/>
  <c r="B1462" i="15"/>
  <c r="C1462" i="15"/>
  <c r="D1462" i="15"/>
  <c r="E1462" i="15"/>
  <c r="F1462" i="15"/>
  <c r="B1426" i="15"/>
  <c r="C1426" i="15"/>
  <c r="D1426" i="15"/>
  <c r="F1426" i="15"/>
  <c r="B1383" i="15"/>
  <c r="C1383" i="15"/>
  <c r="D1383" i="15"/>
  <c r="E1383" i="15"/>
  <c r="F1383" i="15"/>
  <c r="B1629" i="15"/>
  <c r="C1629" i="15"/>
  <c r="D1629" i="15"/>
  <c r="E1629" i="15"/>
  <c r="F1629" i="15"/>
  <c r="I1629" i="15"/>
  <c r="B1622" i="15"/>
  <c r="C1622" i="15"/>
  <c r="D1622" i="15"/>
  <c r="E1622" i="15"/>
  <c r="B1600" i="15"/>
  <c r="C1600" i="15"/>
  <c r="D1600" i="15"/>
  <c r="E1600" i="15"/>
  <c r="F1600" i="15"/>
  <c r="B1576" i="15"/>
  <c r="C1576" i="15"/>
  <c r="D1576" i="15"/>
  <c r="E1576" i="15"/>
  <c r="F1576" i="15"/>
  <c r="B1551" i="15"/>
  <c r="C1551" i="15"/>
  <c r="D1551" i="15"/>
  <c r="E1551" i="15"/>
  <c r="F1551" i="15"/>
  <c r="B1515" i="15"/>
  <c r="C1515" i="15"/>
  <c r="D1515" i="15"/>
  <c r="E1515" i="15"/>
  <c r="F1515" i="15"/>
  <c r="B1810" i="15"/>
  <c r="C1810" i="15"/>
  <c r="D1810" i="15"/>
  <c r="E1810" i="15"/>
  <c r="F1810" i="15"/>
  <c r="B1792" i="15"/>
  <c r="C1792" i="15"/>
  <c r="D1792" i="15"/>
  <c r="F1792" i="15"/>
  <c r="B1774" i="15"/>
  <c r="C1774" i="15"/>
  <c r="D1774" i="15"/>
  <c r="E1774" i="15"/>
  <c r="F1774" i="15"/>
  <c r="H1774" i="15"/>
  <c r="B1749" i="15"/>
  <c r="C1749" i="15"/>
  <c r="D1749" i="15"/>
  <c r="E1749" i="15"/>
  <c r="F1749" i="15"/>
  <c r="B1722" i="15"/>
  <c r="C1722" i="15"/>
  <c r="D1722" i="15"/>
  <c r="E1722" i="15"/>
  <c r="F1722" i="15"/>
  <c r="B1688" i="15"/>
  <c r="D1688" i="15"/>
  <c r="E1688" i="15"/>
  <c r="F1688" i="15"/>
  <c r="B1967" i="15"/>
  <c r="C1967" i="15"/>
  <c r="D1967" i="15"/>
  <c r="E1967" i="15"/>
  <c r="F1967" i="15"/>
  <c r="B1954" i="15"/>
  <c r="C1954" i="15"/>
  <c r="D1954" i="15"/>
  <c r="E1954" i="15"/>
  <c r="F1954" i="15"/>
  <c r="B1938" i="15"/>
  <c r="C1938" i="15"/>
  <c r="D1938" i="15"/>
  <c r="F1938" i="15"/>
  <c r="B1920" i="15"/>
  <c r="C1920" i="15"/>
  <c r="D1920" i="15"/>
  <c r="E1920" i="15"/>
  <c r="F1920" i="15"/>
  <c r="B1903" i="15"/>
  <c r="C1903" i="15"/>
  <c r="D1903" i="15"/>
  <c r="E1903" i="15"/>
  <c r="F1903" i="15"/>
  <c r="I1903" i="15"/>
  <c r="B1880" i="15"/>
  <c r="C1880" i="15"/>
  <c r="D1880" i="15"/>
  <c r="E1880" i="15"/>
  <c r="B2000" i="15"/>
  <c r="C2000" i="15"/>
  <c r="D2000" i="15"/>
  <c r="E2000" i="15"/>
  <c r="F2000" i="15"/>
  <c r="B1990" i="15"/>
  <c r="C1990" i="15"/>
  <c r="D1990" i="15"/>
  <c r="E1990" i="15"/>
  <c r="F1990" i="15"/>
  <c r="B1972" i="15"/>
  <c r="C1972" i="15"/>
  <c r="D1972" i="15"/>
  <c r="E1972" i="15"/>
  <c r="F1972" i="15"/>
  <c r="B1949" i="15"/>
  <c r="C1949" i="15"/>
  <c r="D1949" i="15"/>
  <c r="E1949" i="15"/>
  <c r="F1949" i="15"/>
  <c r="B1923" i="15"/>
  <c r="C1923" i="15"/>
  <c r="D1923" i="15"/>
  <c r="E1923" i="15"/>
  <c r="F1923" i="15"/>
  <c r="B2067" i="15"/>
  <c r="C2067" i="15"/>
  <c r="D2067" i="15"/>
  <c r="F2067" i="15"/>
  <c r="B2057" i="15"/>
  <c r="C2057" i="15"/>
  <c r="D2057" i="15"/>
  <c r="E2057" i="15"/>
  <c r="F2057" i="15"/>
  <c r="H2057" i="15"/>
  <c r="B2040" i="15"/>
  <c r="C2040" i="15"/>
  <c r="D2040" i="15"/>
  <c r="E2040" i="15"/>
  <c r="F2040" i="15"/>
  <c r="B2029" i="15"/>
  <c r="C2029" i="15"/>
  <c r="D2029" i="15"/>
  <c r="E2029" i="15"/>
  <c r="F2029" i="15"/>
  <c r="B2008" i="15"/>
  <c r="D2008" i="15"/>
  <c r="E2008" i="15"/>
  <c r="F2008" i="15"/>
  <c r="B1992" i="15"/>
  <c r="C1992" i="15"/>
  <c r="D1992" i="15"/>
  <c r="E1992" i="15"/>
  <c r="F1992" i="15"/>
  <c r="B1969" i="15"/>
  <c r="C1969" i="15"/>
  <c r="D1969" i="15"/>
  <c r="E1969" i="15"/>
  <c r="F1969" i="15"/>
  <c r="B2147" i="15"/>
  <c r="C2147" i="15"/>
  <c r="D2147" i="15"/>
  <c r="F2147" i="15"/>
  <c r="B2135" i="15"/>
  <c r="C2135" i="15"/>
  <c r="D2135" i="15"/>
  <c r="E2135" i="15"/>
  <c r="F2135" i="15"/>
  <c r="B2123" i="15"/>
  <c r="C2123" i="15"/>
  <c r="D2123" i="15"/>
  <c r="E2123" i="15"/>
  <c r="F2123" i="15"/>
  <c r="I2123" i="15"/>
  <c r="B2113" i="15"/>
  <c r="C2113" i="15"/>
  <c r="D2113" i="15"/>
  <c r="E2113" i="15"/>
  <c r="B2101" i="15"/>
  <c r="C2101" i="15"/>
  <c r="D2101" i="15"/>
  <c r="E2101" i="15"/>
  <c r="F2101" i="15"/>
  <c r="B2091" i="15"/>
  <c r="C2091" i="15"/>
  <c r="D2091" i="15"/>
  <c r="E2091" i="15"/>
  <c r="F2091" i="15"/>
  <c r="B2078" i="15"/>
  <c r="C2078" i="15"/>
  <c r="D2078" i="15"/>
  <c r="E2078" i="15"/>
  <c r="F2078" i="15"/>
  <c r="B2047" i="15"/>
  <c r="C2047" i="15"/>
  <c r="D2047" i="15"/>
  <c r="E2047" i="15"/>
  <c r="F2047" i="15"/>
  <c r="H2047" i="15"/>
  <c r="I2047" i="15"/>
  <c r="B2212" i="15"/>
  <c r="C2212" i="15"/>
  <c r="D2212" i="15"/>
  <c r="E2212" i="15"/>
  <c r="B2204" i="15"/>
  <c r="D2204" i="15"/>
  <c r="F2204" i="15"/>
  <c r="B2195" i="15"/>
  <c r="C2195" i="15"/>
  <c r="D2195" i="15"/>
  <c r="E2195" i="15"/>
  <c r="F2195" i="15"/>
  <c r="H2195" i="15"/>
  <c r="B2184" i="15"/>
  <c r="C2184" i="15"/>
  <c r="D2184" i="15"/>
  <c r="E2184" i="15"/>
  <c r="F2184" i="15"/>
  <c r="I2184" i="15"/>
  <c r="B2171" i="15"/>
  <c r="C2171" i="15"/>
  <c r="D2171" i="15"/>
  <c r="E2171" i="15"/>
  <c r="F2171" i="15"/>
  <c r="B2164" i="15"/>
  <c r="C2164" i="15"/>
  <c r="D2164" i="15"/>
  <c r="E2164" i="15"/>
  <c r="F2164" i="15"/>
  <c r="B2155" i="15"/>
  <c r="C2155" i="15"/>
  <c r="D2155" i="15"/>
  <c r="E2155" i="15"/>
  <c r="F2155" i="15"/>
  <c r="B2129" i="15"/>
  <c r="C2129" i="15"/>
  <c r="D2129" i="15"/>
  <c r="E2129" i="15"/>
  <c r="F2129" i="15"/>
  <c r="H2129" i="15"/>
  <c r="I2129" i="15"/>
  <c r="B2103" i="15"/>
  <c r="C2103" i="15"/>
  <c r="D2103" i="15"/>
  <c r="E2103" i="15"/>
  <c r="F2103" i="15"/>
  <c r="B2274" i="15"/>
  <c r="C2274" i="15"/>
  <c r="D2274" i="15"/>
  <c r="E2274" i="15"/>
  <c r="F2274" i="15"/>
  <c r="B2269" i="15"/>
  <c r="C2269" i="15"/>
  <c r="D2269" i="15"/>
  <c r="E2269" i="15"/>
  <c r="F2269" i="15"/>
  <c r="H2269" i="15"/>
  <c r="I2269" i="15"/>
  <c r="B2258" i="15"/>
  <c r="C2258" i="15"/>
  <c r="D2258" i="15"/>
  <c r="E2258" i="15"/>
  <c r="F2258" i="15"/>
  <c r="H2258" i="15"/>
  <c r="I2258" i="15"/>
  <c r="B2250" i="15"/>
  <c r="C2250" i="15"/>
  <c r="D2250" i="15"/>
  <c r="E2250" i="15"/>
  <c r="F2250" i="15"/>
  <c r="B2237" i="15"/>
  <c r="C2237" i="15"/>
  <c r="D2237" i="15"/>
  <c r="E2237" i="15"/>
  <c r="F2237" i="15"/>
  <c r="B2230" i="15"/>
  <c r="C2230" i="15"/>
  <c r="D2230" i="15"/>
  <c r="E2230" i="15"/>
  <c r="F2230" i="15"/>
  <c r="B2223" i="15"/>
  <c r="C2223" i="15"/>
  <c r="D2223" i="15"/>
  <c r="E2223" i="15"/>
  <c r="F2223" i="15"/>
  <c r="H2223" i="15"/>
  <c r="I2223" i="15"/>
  <c r="B2208" i="15"/>
  <c r="C2208" i="15"/>
  <c r="D2208" i="15"/>
  <c r="E2208" i="15"/>
  <c r="F2208" i="15"/>
  <c r="B2178" i="15"/>
  <c r="C2178" i="15"/>
  <c r="D2178" i="15"/>
  <c r="F2178" i="15"/>
  <c r="B2373" i="15"/>
  <c r="C2373" i="15"/>
  <c r="D2373" i="15"/>
  <c r="E2373" i="15"/>
  <c r="F2373" i="15"/>
  <c r="H2373" i="15"/>
  <c r="B2368" i="15"/>
  <c r="C2368" i="15"/>
  <c r="D2368" i="15"/>
  <c r="E2368" i="15"/>
  <c r="F2368" i="15"/>
  <c r="I2368" i="15"/>
  <c r="B2357" i="15"/>
  <c r="C2357" i="15"/>
  <c r="D2357" i="15"/>
  <c r="E2357" i="15"/>
  <c r="F2357" i="15"/>
  <c r="B2346" i="15"/>
  <c r="C2346" i="15"/>
  <c r="D2346" i="15"/>
  <c r="E2346" i="15"/>
  <c r="F2346" i="15"/>
  <c r="B2336" i="15"/>
  <c r="C2336" i="15"/>
  <c r="D2336" i="15"/>
  <c r="E2336" i="15"/>
  <c r="F2336" i="15"/>
  <c r="B2327" i="15"/>
  <c r="C2327" i="15"/>
  <c r="D2327" i="15"/>
  <c r="E2327" i="15"/>
  <c r="F2327" i="15"/>
  <c r="H2327" i="15"/>
  <c r="I2327" i="15"/>
  <c r="B2324" i="15"/>
  <c r="C2324" i="15"/>
  <c r="D2324" i="15"/>
  <c r="E2324" i="15"/>
  <c r="F2324" i="15"/>
  <c r="B2310" i="15"/>
  <c r="C2310" i="15"/>
  <c r="D2310" i="15"/>
  <c r="E2310" i="15"/>
  <c r="F2310" i="15"/>
  <c r="B2292" i="15"/>
  <c r="D2292" i="15"/>
  <c r="E2292" i="15"/>
  <c r="F2292" i="15"/>
  <c r="H2292" i="15"/>
  <c r="B2431" i="15"/>
  <c r="C2431" i="15"/>
  <c r="D2431" i="15"/>
  <c r="E2431" i="15"/>
  <c r="F2431" i="15"/>
  <c r="H2431" i="15"/>
  <c r="I2431" i="15"/>
  <c r="B2422" i="15"/>
  <c r="C2422" i="15"/>
  <c r="D2422" i="15"/>
  <c r="E2422" i="15"/>
  <c r="F2422" i="15"/>
  <c r="B2413" i="15"/>
  <c r="C2413" i="15"/>
  <c r="D2413" i="15"/>
  <c r="E2413" i="15"/>
  <c r="F2413" i="15"/>
  <c r="B2405" i="15"/>
  <c r="C2405" i="15"/>
  <c r="D2405" i="15"/>
  <c r="E2405" i="15"/>
  <c r="F2405" i="15"/>
  <c r="B2397" i="15"/>
  <c r="C2397" i="15"/>
  <c r="D2397" i="15"/>
  <c r="E2397" i="15"/>
  <c r="F2397" i="15"/>
  <c r="H2397" i="15"/>
  <c r="I2397" i="15"/>
  <c r="B2389" i="15"/>
  <c r="C2389" i="15"/>
  <c r="D2389" i="15"/>
  <c r="E2389" i="15"/>
  <c r="B2375" i="15"/>
  <c r="D2375" i="15"/>
  <c r="F2375" i="15"/>
  <c r="B2351" i="15"/>
  <c r="C2351" i="15"/>
  <c r="D2351" i="15"/>
  <c r="E2351" i="15"/>
  <c r="F2351" i="15"/>
  <c r="H2351" i="15"/>
  <c r="B2500" i="15"/>
  <c r="C2500" i="15"/>
  <c r="D2500" i="15"/>
  <c r="E2500" i="15"/>
  <c r="F2500" i="15"/>
  <c r="I2500" i="15"/>
  <c r="B2495" i="15"/>
  <c r="C2495" i="15"/>
  <c r="D2495" i="15"/>
  <c r="E2495" i="15"/>
  <c r="F2495" i="15"/>
  <c r="B2489" i="15"/>
  <c r="C2489" i="15"/>
  <c r="D2489" i="15"/>
  <c r="E2489" i="15"/>
  <c r="F2489" i="15"/>
  <c r="B2482" i="15"/>
  <c r="C2482" i="15"/>
  <c r="D2482" i="15"/>
  <c r="E2482" i="15"/>
  <c r="F2482" i="15"/>
  <c r="B2475" i="15"/>
  <c r="C2475" i="15"/>
  <c r="D2475" i="15"/>
  <c r="E2475" i="15"/>
  <c r="F2475" i="15"/>
  <c r="H2475" i="15"/>
  <c r="I2475" i="15"/>
  <c r="B2470" i="15"/>
  <c r="C2470" i="15"/>
  <c r="D2470" i="15"/>
  <c r="E2470" i="15"/>
  <c r="F2470" i="15"/>
  <c r="B2463" i="15"/>
  <c r="C2463" i="15"/>
  <c r="D2463" i="15"/>
  <c r="E2463" i="15"/>
  <c r="F2463" i="15"/>
  <c r="B2451" i="15"/>
  <c r="C2451" i="15"/>
  <c r="D2451" i="15"/>
  <c r="E2451" i="15"/>
  <c r="F2451" i="15"/>
  <c r="H2451" i="15"/>
  <c r="I2451" i="15"/>
  <c r="B2438" i="15"/>
  <c r="C2438" i="15"/>
  <c r="D2438" i="15"/>
  <c r="E2438" i="15"/>
  <c r="F2438" i="15"/>
  <c r="H2438" i="15"/>
  <c r="I2438" i="15"/>
  <c r="B2394" i="15"/>
  <c r="C2394" i="15"/>
  <c r="D2394" i="15"/>
  <c r="E2394" i="15"/>
  <c r="F2394" i="15"/>
  <c r="B2552" i="15"/>
  <c r="C2552" i="15"/>
  <c r="D2552" i="15"/>
  <c r="E2552" i="15"/>
  <c r="F2552" i="15"/>
  <c r="B2548" i="15"/>
  <c r="C2548" i="15"/>
  <c r="D2548" i="15"/>
  <c r="E2548" i="15"/>
  <c r="F2548" i="15"/>
  <c r="B2544" i="15"/>
  <c r="C2544" i="15"/>
  <c r="D2544" i="15"/>
  <c r="E2544" i="15"/>
  <c r="F2544" i="15"/>
  <c r="H2544" i="15"/>
  <c r="I2544" i="15"/>
  <c r="B2538" i="15"/>
  <c r="C2538" i="15"/>
  <c r="D2538" i="15"/>
  <c r="E2538" i="15"/>
  <c r="F2538" i="15"/>
  <c r="B2532" i="15"/>
  <c r="C2532" i="15"/>
  <c r="D2532" i="15"/>
  <c r="F2532" i="15"/>
  <c r="B2528" i="15"/>
  <c r="C2528" i="15"/>
  <c r="D2528" i="15"/>
  <c r="E2528" i="15"/>
  <c r="F2528" i="15"/>
  <c r="H2528" i="15"/>
  <c r="B2521" i="15"/>
  <c r="C2521" i="15"/>
  <c r="D2521" i="15"/>
  <c r="E2521" i="15"/>
  <c r="F2521" i="15"/>
  <c r="I2521" i="15"/>
  <c r="B2513" i="15"/>
  <c r="C2513" i="15"/>
  <c r="D2513" i="15"/>
  <c r="E2513" i="15"/>
  <c r="F2513" i="15"/>
  <c r="B2505" i="15"/>
  <c r="C2505" i="15"/>
  <c r="D2505" i="15"/>
  <c r="E2505" i="15"/>
  <c r="F2505" i="15"/>
  <c r="B2473" i="15"/>
  <c r="C2473" i="15"/>
  <c r="D2473" i="15"/>
  <c r="E2473" i="15"/>
  <c r="F2473" i="15"/>
  <c r="B2601" i="15"/>
  <c r="C2601" i="15"/>
  <c r="D2601" i="15"/>
  <c r="E2601" i="15"/>
  <c r="F2601" i="15"/>
  <c r="H2601" i="15"/>
  <c r="I2601" i="15"/>
  <c r="B2597" i="15"/>
  <c r="C2597" i="15"/>
  <c r="D2597" i="15"/>
  <c r="E2597" i="15"/>
  <c r="F2597" i="15"/>
  <c r="B2593" i="15"/>
  <c r="C2593" i="15"/>
  <c r="D2593" i="15"/>
  <c r="E2593" i="15"/>
  <c r="F2593" i="15"/>
  <c r="B2586" i="15"/>
  <c r="D2586" i="15"/>
  <c r="E2586" i="15"/>
  <c r="F2586" i="15"/>
  <c r="H2586" i="15"/>
  <c r="B2581" i="15"/>
  <c r="C2581" i="15"/>
  <c r="D2581" i="15"/>
  <c r="E2581" i="15"/>
  <c r="F2581" i="15"/>
  <c r="I2581" i="15"/>
  <c r="B2577" i="15"/>
  <c r="C2577" i="15"/>
  <c r="D2577" i="15"/>
  <c r="E2577" i="15"/>
  <c r="F2577" i="15"/>
  <c r="B2570" i="15"/>
  <c r="C2570" i="15"/>
  <c r="D2570" i="15"/>
  <c r="E2570" i="15"/>
  <c r="F2570" i="15"/>
  <c r="B2563" i="15"/>
  <c r="C2563" i="15"/>
  <c r="D2563" i="15"/>
  <c r="E2563" i="15"/>
  <c r="F2563" i="15"/>
  <c r="B2555" i="15"/>
  <c r="C2555" i="15"/>
  <c r="D2555" i="15"/>
  <c r="E2555" i="15"/>
  <c r="F2555" i="15"/>
  <c r="H2555" i="15"/>
  <c r="I2555" i="15"/>
  <c r="B2530" i="15"/>
  <c r="C2530" i="15"/>
  <c r="D2530" i="15"/>
  <c r="E2530" i="15"/>
  <c r="B2515" i="15"/>
  <c r="D2515" i="15"/>
  <c r="E2515" i="15"/>
  <c r="F2515" i="15"/>
  <c r="B2649" i="15"/>
  <c r="C2649" i="15"/>
  <c r="D2649" i="15"/>
  <c r="E2649" i="15"/>
  <c r="F2649" i="15"/>
  <c r="H2649" i="15"/>
  <c r="I2649" i="15"/>
  <c r="B2647" i="15"/>
  <c r="C2647" i="15"/>
  <c r="D2647" i="15"/>
  <c r="E2647" i="15"/>
  <c r="F2647" i="15"/>
  <c r="H2647" i="15"/>
  <c r="I2647" i="15"/>
  <c r="B2644" i="15"/>
  <c r="C2644" i="15"/>
  <c r="D2644" i="15"/>
  <c r="E2644" i="15"/>
  <c r="F2644" i="15"/>
  <c r="B2640" i="15"/>
  <c r="C2640" i="15"/>
  <c r="D2640" i="15"/>
  <c r="E2640" i="15"/>
  <c r="F2640" i="15"/>
  <c r="B2637" i="15"/>
  <c r="C2637" i="15"/>
  <c r="D2637" i="15"/>
  <c r="E2637" i="15"/>
  <c r="F2637" i="15"/>
  <c r="B2635" i="15"/>
  <c r="C2635" i="15"/>
  <c r="D2635" i="15"/>
  <c r="E2635" i="15"/>
  <c r="F2635" i="15"/>
  <c r="H2635" i="15"/>
  <c r="I2635" i="15"/>
  <c r="B2631" i="15"/>
  <c r="C2631" i="15"/>
  <c r="D2631" i="15"/>
  <c r="E2631" i="15"/>
  <c r="F2631" i="15"/>
  <c r="B2627" i="15"/>
  <c r="C2627" i="15"/>
  <c r="D2627" i="15"/>
  <c r="F2627" i="15"/>
  <c r="B2623" i="15"/>
  <c r="C2623" i="15"/>
  <c r="D2623" i="15"/>
  <c r="E2623" i="15"/>
  <c r="F2623" i="15"/>
  <c r="H2623" i="15"/>
  <c r="B2616" i="15"/>
  <c r="C2616" i="15"/>
  <c r="D2616" i="15"/>
  <c r="E2616" i="15"/>
  <c r="F2616" i="15"/>
  <c r="I2616" i="15"/>
  <c r="B2608" i="15"/>
  <c r="C2608" i="15"/>
  <c r="D2608" i="15"/>
  <c r="E2608" i="15"/>
  <c r="F2608" i="15"/>
  <c r="B2671" i="15"/>
  <c r="C2671" i="15"/>
  <c r="D2671" i="15"/>
  <c r="E2671" i="15"/>
  <c r="F2671" i="15"/>
  <c r="B2669" i="15"/>
  <c r="C2669" i="15"/>
  <c r="D2669" i="15"/>
  <c r="E2669" i="15"/>
  <c r="F2669" i="15"/>
  <c r="B2667" i="15"/>
  <c r="C2667" i="15"/>
  <c r="D2667" i="15"/>
  <c r="E2667" i="15"/>
  <c r="F2667" i="15"/>
  <c r="H2667" i="15"/>
  <c r="I2667" i="15"/>
  <c r="B2665" i="15"/>
  <c r="C2665" i="15"/>
  <c r="D2665" i="15"/>
  <c r="E2665" i="15"/>
  <c r="F2665" i="15"/>
  <c r="B2663" i="15"/>
  <c r="C2663" i="15"/>
  <c r="D2663" i="15"/>
  <c r="E2663" i="15"/>
  <c r="F2663" i="15"/>
  <c r="B2661" i="15"/>
  <c r="C2661" i="15"/>
  <c r="D2661" i="15"/>
  <c r="E2661" i="15"/>
  <c r="F2661" i="15"/>
  <c r="H2661" i="15"/>
  <c r="I2661" i="15"/>
  <c r="B2659" i="15"/>
  <c r="C2659" i="15"/>
  <c r="D2659" i="15"/>
  <c r="E2659" i="15"/>
  <c r="F2659" i="15"/>
  <c r="H2659" i="15"/>
  <c r="I2659" i="15"/>
  <c r="B2656" i="15"/>
  <c r="C2656" i="15"/>
  <c r="D2656" i="15"/>
  <c r="E2656" i="15"/>
  <c r="F2656" i="15"/>
  <c r="B2654" i="15"/>
  <c r="C2654" i="15"/>
  <c r="D2654" i="15"/>
  <c r="E2654" i="15"/>
  <c r="F2654" i="15"/>
  <c r="B2652" i="15"/>
  <c r="C2652" i="15"/>
  <c r="D2652" i="15"/>
  <c r="F2652" i="15"/>
  <c r="B2651" i="15"/>
  <c r="C2651" i="15"/>
  <c r="D2651" i="15"/>
  <c r="E2651" i="15"/>
  <c r="F2651" i="15"/>
  <c r="H2651" i="15"/>
  <c r="I2651" i="15"/>
  <c r="B2645" i="15"/>
  <c r="C2645" i="15"/>
  <c r="D2645" i="15"/>
  <c r="E2645" i="15"/>
  <c r="F2645" i="15"/>
  <c r="B2690" i="15"/>
  <c r="C2690" i="15"/>
  <c r="D2690" i="15"/>
  <c r="E2690" i="15"/>
  <c r="F2690" i="15"/>
  <c r="B2688" i="15"/>
  <c r="D2688" i="15"/>
  <c r="E2688" i="15"/>
  <c r="F2688" i="15"/>
  <c r="H2688" i="15"/>
  <c r="B2686" i="15"/>
  <c r="C2686" i="15"/>
  <c r="D2686" i="15"/>
  <c r="E2686" i="15"/>
  <c r="F2686" i="15"/>
  <c r="I2686" i="15"/>
  <c r="B2683" i="15"/>
  <c r="C2683" i="15"/>
  <c r="D2683" i="15"/>
  <c r="E2683" i="15"/>
  <c r="F2683" i="15"/>
  <c r="B2681" i="15"/>
  <c r="C2681" i="15"/>
  <c r="D2681" i="15"/>
  <c r="E2681" i="15"/>
  <c r="F2681" i="15"/>
  <c r="B2680" i="15"/>
  <c r="C2680" i="15"/>
  <c r="D2680" i="15"/>
  <c r="E2680" i="15"/>
  <c r="F2680" i="15"/>
  <c r="B2678" i="15"/>
  <c r="C2678" i="15"/>
  <c r="D2678" i="15"/>
  <c r="E2678" i="15"/>
  <c r="F2678" i="15"/>
  <c r="H2678" i="15"/>
  <c r="I2678" i="15"/>
  <c r="B2676" i="15"/>
  <c r="C2676" i="15"/>
  <c r="D2676" i="15"/>
  <c r="E2676" i="15"/>
  <c r="B2674" i="15"/>
  <c r="D2674" i="15"/>
  <c r="E2674" i="15"/>
  <c r="F2674" i="15"/>
  <c r="B2662" i="15"/>
  <c r="C2662" i="15"/>
  <c r="D2662" i="15"/>
  <c r="E2662" i="15"/>
  <c r="F2662" i="15"/>
  <c r="H2662" i="15"/>
  <c r="I2662" i="15"/>
  <c r="B2657" i="15"/>
  <c r="C2657" i="15"/>
  <c r="D2657" i="15"/>
  <c r="E2657" i="15"/>
  <c r="F2657" i="15"/>
  <c r="B2707" i="15"/>
  <c r="C2707" i="15"/>
  <c r="D2707" i="15"/>
  <c r="E2707" i="15"/>
  <c r="F2707" i="15"/>
  <c r="B2705" i="15"/>
  <c r="D2705" i="15"/>
  <c r="E2705" i="15"/>
  <c r="F2705" i="15"/>
  <c r="B2702" i="15"/>
  <c r="C2702" i="15"/>
  <c r="D2702" i="15"/>
  <c r="E2702" i="15"/>
  <c r="F2702" i="15"/>
  <c r="B2700" i="15"/>
  <c r="C2700" i="15"/>
  <c r="D2700" i="15"/>
  <c r="E2700" i="15"/>
  <c r="F2700" i="15"/>
  <c r="B2699" i="15"/>
  <c r="C2699" i="15"/>
  <c r="D2699" i="15"/>
  <c r="E2699" i="15"/>
  <c r="F2699" i="15"/>
  <c r="B2697" i="15"/>
  <c r="D2697" i="15"/>
  <c r="F2697" i="15"/>
  <c r="B2695" i="15"/>
  <c r="C2695" i="15"/>
  <c r="D2695" i="15"/>
  <c r="E2695" i="15"/>
  <c r="F2695" i="15"/>
  <c r="H2695" i="15"/>
  <c r="B2693" i="15"/>
  <c r="C2693" i="15"/>
  <c r="D2693" i="15"/>
  <c r="E2693" i="15"/>
  <c r="F2693" i="15"/>
  <c r="B2723" i="15"/>
  <c r="C2723" i="15"/>
  <c r="D2723" i="15"/>
  <c r="E2723" i="15"/>
  <c r="F2723" i="15"/>
  <c r="B2721" i="15"/>
  <c r="D2721" i="15"/>
  <c r="E2721" i="15"/>
  <c r="F2721" i="15"/>
  <c r="B2718" i="15"/>
  <c r="C2718" i="15"/>
  <c r="D2718" i="15"/>
  <c r="E2718" i="15"/>
  <c r="F2718" i="15"/>
  <c r="B2716" i="15"/>
  <c r="C2716" i="15"/>
  <c r="D2716" i="15"/>
  <c r="E2716" i="15"/>
  <c r="F2716" i="15"/>
  <c r="B2715" i="15"/>
  <c r="C2715" i="15"/>
  <c r="D2715" i="15"/>
  <c r="E2715" i="15"/>
  <c r="F2715" i="15"/>
  <c r="B2713" i="15"/>
  <c r="D2713" i="15"/>
  <c r="E2713" i="15"/>
  <c r="F2713" i="15"/>
  <c r="B2711" i="15"/>
  <c r="C2711" i="15"/>
  <c r="D2711" i="15"/>
  <c r="E2711" i="15"/>
  <c r="F2711" i="15"/>
  <c r="H2711" i="15"/>
  <c r="I2711" i="15"/>
  <c r="B2709" i="15"/>
  <c r="C2709" i="15"/>
  <c r="D2709" i="15"/>
  <c r="E2709" i="15"/>
  <c r="F2709" i="15"/>
  <c r="B2739" i="15"/>
  <c r="C2739" i="15"/>
  <c r="D2739" i="15"/>
  <c r="E2739" i="15"/>
  <c r="F2739" i="15"/>
  <c r="B2737" i="15"/>
  <c r="D2737" i="15"/>
  <c r="E2737" i="15"/>
  <c r="F2737" i="15"/>
  <c r="B2734" i="15"/>
  <c r="C2734" i="15"/>
  <c r="D2734" i="15"/>
  <c r="F2734" i="15"/>
  <c r="B2732" i="15"/>
  <c r="C2732" i="15"/>
  <c r="D2732" i="15"/>
  <c r="E2732" i="15"/>
  <c r="F2732" i="15"/>
  <c r="B2731" i="15"/>
  <c r="C2731" i="15"/>
  <c r="D2731" i="15"/>
  <c r="E2731" i="15"/>
  <c r="F2731" i="15"/>
  <c r="B2729" i="15"/>
  <c r="D2729" i="15"/>
  <c r="E2729" i="15"/>
  <c r="F2729" i="15"/>
  <c r="B2727" i="15"/>
  <c r="C2727" i="15"/>
  <c r="D2727" i="15"/>
  <c r="E2727" i="15"/>
  <c r="F2727" i="15"/>
  <c r="H2727" i="15"/>
  <c r="I2727" i="15"/>
  <c r="B2725" i="15"/>
  <c r="C2725" i="15"/>
  <c r="D2725" i="15"/>
  <c r="E2725" i="15"/>
  <c r="F2725" i="15"/>
  <c r="B2753" i="15"/>
  <c r="C2753" i="15"/>
  <c r="D2753" i="15"/>
  <c r="E2753" i="15"/>
  <c r="F2753" i="15"/>
  <c r="B2750" i="15"/>
  <c r="D2750" i="15"/>
  <c r="E2750" i="15"/>
  <c r="F2750" i="15"/>
  <c r="B2748" i="15"/>
  <c r="C2748" i="15"/>
  <c r="D2748" i="15"/>
  <c r="E2748" i="15"/>
  <c r="F2748" i="15"/>
  <c r="B2747" i="15"/>
  <c r="C2747" i="15"/>
  <c r="D2747" i="15"/>
  <c r="E2747" i="15"/>
  <c r="F2747" i="15"/>
  <c r="B2745" i="15"/>
  <c r="C2745" i="15"/>
  <c r="D2745" i="15"/>
  <c r="E2745" i="15"/>
  <c r="F2745" i="15"/>
  <c r="B2743" i="15"/>
  <c r="D2743" i="15"/>
  <c r="E2743" i="15"/>
  <c r="F2743" i="15"/>
  <c r="B2741" i="15"/>
  <c r="C2741" i="15"/>
  <c r="D2741" i="15"/>
  <c r="E2741" i="15"/>
  <c r="F2741" i="15"/>
  <c r="H2741" i="15"/>
  <c r="I2741" i="15"/>
  <c r="B2765" i="15"/>
  <c r="C2765" i="15"/>
  <c r="D2765" i="15"/>
  <c r="E2765" i="15"/>
  <c r="F2765" i="15"/>
  <c r="B2762" i="15"/>
  <c r="C2762" i="15"/>
  <c r="D2762" i="15"/>
  <c r="E2762" i="15"/>
  <c r="F2762" i="15"/>
  <c r="B2760" i="15"/>
  <c r="D2760" i="15"/>
  <c r="E2760" i="15"/>
  <c r="F2760" i="15"/>
  <c r="B2759" i="15"/>
  <c r="C2759" i="15"/>
  <c r="D2759" i="15"/>
  <c r="E2759" i="15"/>
  <c r="F2759" i="15"/>
  <c r="B2757" i="15"/>
  <c r="C2757" i="15"/>
  <c r="D2757" i="15"/>
  <c r="E2757" i="15"/>
  <c r="F2757" i="15"/>
  <c r="B2755" i="15"/>
  <c r="C2755" i="15"/>
  <c r="D2755" i="15"/>
  <c r="E2755" i="15"/>
  <c r="F2755" i="15"/>
  <c r="B2777" i="15"/>
  <c r="D2777" i="15"/>
  <c r="F2777" i="15"/>
  <c r="B2774" i="15"/>
  <c r="C2774" i="15"/>
  <c r="D2774" i="15"/>
  <c r="E2774" i="15"/>
  <c r="F2774" i="15"/>
  <c r="H2774" i="15"/>
  <c r="B2772" i="15"/>
  <c r="C2772" i="15"/>
  <c r="D2772" i="15"/>
  <c r="E2772" i="15"/>
  <c r="F2772" i="15"/>
  <c r="B2771" i="15"/>
  <c r="C2771" i="15"/>
  <c r="D2771" i="15"/>
  <c r="E2771" i="15"/>
  <c r="F2771" i="15"/>
  <c r="B2769" i="15"/>
  <c r="D2769" i="15"/>
  <c r="E2769" i="15"/>
  <c r="F2769" i="15"/>
  <c r="B2767" i="15"/>
  <c r="C2767" i="15"/>
  <c r="D2767" i="15"/>
  <c r="E2767" i="15"/>
  <c r="F2767" i="15"/>
  <c r="K288" i="15"/>
  <c r="J267" i="15"/>
  <c r="K267" i="15"/>
  <c r="L267" i="15"/>
  <c r="J246" i="15"/>
  <c r="K246" i="15"/>
  <c r="L246" i="15"/>
  <c r="J409" i="15"/>
  <c r="K409" i="15"/>
  <c r="L409" i="15"/>
  <c r="K380" i="15"/>
  <c r="J358" i="15"/>
  <c r="L358" i="15"/>
  <c r="J572" i="15"/>
  <c r="K572" i="15"/>
  <c r="L572" i="15"/>
  <c r="J549" i="15"/>
  <c r="K549" i="15"/>
  <c r="L549" i="15"/>
  <c r="K522" i="15"/>
  <c r="J776" i="15"/>
  <c r="K776" i="15"/>
  <c r="L776" i="15"/>
  <c r="J747" i="15"/>
  <c r="K747" i="15"/>
  <c r="L747" i="15"/>
  <c r="J725" i="15"/>
  <c r="K725" i="15"/>
  <c r="L725" i="15"/>
  <c r="K678" i="15"/>
  <c r="J884" i="15"/>
  <c r="K884" i="15"/>
  <c r="L884" i="15"/>
  <c r="J870" i="15"/>
  <c r="K870" i="15"/>
  <c r="L870" i="15"/>
  <c r="J847" i="15"/>
  <c r="K847" i="15"/>
  <c r="L847" i="15"/>
  <c r="K811" i="15"/>
  <c r="J768" i="15"/>
  <c r="K768" i="15"/>
  <c r="L768" i="15"/>
  <c r="J1060" i="15"/>
  <c r="K1060" i="15"/>
  <c r="L1060" i="15"/>
  <c r="J1046" i="15"/>
  <c r="K1046" i="15"/>
  <c r="L1046" i="15"/>
  <c r="K1033" i="15"/>
  <c r="J1004" i="15"/>
  <c r="K1004" i="15"/>
  <c r="L1004" i="15"/>
  <c r="J974" i="15"/>
  <c r="K974" i="15"/>
  <c r="L974" i="15"/>
  <c r="J1269" i="15"/>
  <c r="K1269" i="15"/>
  <c r="L1269" i="15"/>
  <c r="K1257" i="15"/>
  <c r="J1243" i="15"/>
  <c r="K1243" i="15"/>
  <c r="L1243" i="15"/>
  <c r="J1217" i="15"/>
  <c r="K1217" i="15"/>
  <c r="L1217" i="15"/>
  <c r="J1188" i="15"/>
  <c r="K1188" i="15"/>
  <c r="K1163" i="15"/>
  <c r="J1150" i="15"/>
  <c r="K1150" i="15"/>
  <c r="L1150" i="15"/>
  <c r="J1418" i="15"/>
  <c r="K1418" i="15"/>
  <c r="L1418" i="15"/>
  <c r="J1407" i="15"/>
  <c r="K1407" i="15"/>
  <c r="L1407" i="15"/>
  <c r="K1397" i="15"/>
  <c r="J1370" i="15"/>
  <c r="K1370" i="15"/>
  <c r="L1370" i="15"/>
  <c r="J1344" i="15"/>
  <c r="K1344" i="15"/>
  <c r="L1344" i="15"/>
  <c r="J1322" i="15"/>
  <c r="K1322" i="15"/>
  <c r="L1322" i="15"/>
  <c r="K1315" i="15"/>
  <c r="J1543" i="15"/>
  <c r="L1543" i="15"/>
  <c r="J1538" i="15"/>
  <c r="K1538" i="15"/>
  <c r="L1538" i="15"/>
  <c r="J1529" i="15"/>
  <c r="K1529" i="15"/>
  <c r="L1529" i="15"/>
  <c r="J1505" i="15"/>
  <c r="K1505" i="15"/>
  <c r="J1487" i="15"/>
  <c r="K1487" i="15"/>
  <c r="L1487" i="15"/>
  <c r="J1469" i="15"/>
  <c r="K1469" i="15"/>
  <c r="L1469" i="15"/>
  <c r="J1461" i="15"/>
  <c r="K1461" i="15"/>
  <c r="L1461" i="15"/>
  <c r="K1644" i="15"/>
  <c r="J1635" i="15"/>
  <c r="K1635" i="15"/>
  <c r="L1635" i="15"/>
  <c r="J1621" i="15"/>
  <c r="K1621" i="15"/>
  <c r="L1621" i="15"/>
  <c r="J1599" i="15"/>
  <c r="K1599" i="15"/>
  <c r="L1599" i="15"/>
  <c r="K1584" i="15"/>
  <c r="J1575" i="15"/>
  <c r="K1575" i="15"/>
  <c r="L1575" i="15"/>
  <c r="J1550" i="15"/>
  <c r="K1550" i="15"/>
  <c r="L1550" i="15"/>
  <c r="J1825" i="15"/>
  <c r="K1825" i="15"/>
  <c r="L1825" i="15"/>
  <c r="K1809" i="15"/>
  <c r="J1791" i="15"/>
  <c r="K1791" i="15"/>
  <c r="L1791" i="15"/>
  <c r="J1778" i="15"/>
  <c r="K1778" i="15"/>
  <c r="L1778" i="15"/>
  <c r="J1773" i="15"/>
  <c r="K1773" i="15"/>
  <c r="L1773" i="15"/>
  <c r="J1748" i="15"/>
  <c r="K1748" i="15"/>
  <c r="J1721" i="15"/>
  <c r="K1721" i="15"/>
  <c r="L1721" i="15"/>
  <c r="J1977" i="15"/>
  <c r="K1977" i="15"/>
  <c r="L1977" i="15"/>
  <c r="J1966" i="15"/>
  <c r="K1966" i="15"/>
  <c r="K1953" i="15"/>
  <c r="J1944" i="15"/>
  <c r="K1944" i="15"/>
  <c r="L1944" i="15"/>
  <c r="J1937" i="15"/>
  <c r="K1937" i="15"/>
  <c r="L1937" i="15"/>
  <c r="J1919" i="15"/>
  <c r="K1919" i="15"/>
  <c r="L1919" i="15"/>
  <c r="J1902" i="15"/>
  <c r="K1902" i="15"/>
  <c r="J2014" i="15"/>
  <c r="K2014" i="15"/>
  <c r="L2014" i="15"/>
  <c r="J1999" i="15"/>
  <c r="K1999" i="15"/>
  <c r="L1999" i="15"/>
  <c r="J1994" i="15"/>
  <c r="K1994" i="15"/>
  <c r="L1994" i="15"/>
  <c r="J1989" i="15"/>
  <c r="K1989" i="15"/>
  <c r="J1971" i="15"/>
  <c r="L1971" i="15"/>
  <c r="J1948" i="15"/>
  <c r="K1948" i="15"/>
  <c r="L1948" i="15"/>
  <c r="J1929" i="15"/>
  <c r="K1929" i="15"/>
  <c r="L1929" i="15"/>
  <c r="K1922" i="15"/>
  <c r="J2075" i="15"/>
  <c r="K2075" i="15"/>
  <c r="L2075" i="15"/>
  <c r="J2066" i="15"/>
  <c r="K2066" i="15"/>
  <c r="L2066" i="15"/>
  <c r="J2059" i="15"/>
  <c r="K2059" i="15"/>
  <c r="L2059" i="15"/>
  <c r="K2056" i="15"/>
  <c r="J2039" i="15"/>
  <c r="K2039" i="15"/>
  <c r="L2039" i="15"/>
  <c r="J2028" i="15"/>
  <c r="K2028" i="15"/>
  <c r="L2028" i="15"/>
  <c r="J2013" i="15"/>
  <c r="K2013" i="15"/>
  <c r="L2013" i="15"/>
  <c r="K2007" i="15"/>
  <c r="J2152" i="15"/>
  <c r="K2152" i="15"/>
  <c r="L2152" i="15"/>
  <c r="J2146" i="15"/>
  <c r="K2146" i="15"/>
  <c r="L2146" i="15"/>
  <c r="J2138" i="15"/>
  <c r="K2138" i="15"/>
  <c r="L2138" i="15"/>
  <c r="K2134" i="15"/>
  <c r="J2122" i="15"/>
  <c r="K2122" i="15"/>
  <c r="L2122" i="15"/>
  <c r="J2112" i="15"/>
  <c r="K2112" i="15"/>
  <c r="L2112" i="15"/>
  <c r="J2105" i="15"/>
  <c r="K2105" i="15"/>
  <c r="L2105" i="15"/>
  <c r="K2100" i="15"/>
  <c r="J2211" i="15"/>
  <c r="K2211" i="15"/>
  <c r="L2211" i="15"/>
  <c r="J2207" i="15"/>
  <c r="K2207" i="15"/>
  <c r="L2207" i="15"/>
  <c r="J2203" i="15"/>
  <c r="K2203" i="15"/>
  <c r="L2203" i="15"/>
  <c r="K2194" i="15"/>
  <c r="J2183" i="15"/>
  <c r="K2183" i="15"/>
  <c r="L2183" i="15"/>
  <c r="J2175" i="15"/>
  <c r="K2175" i="15"/>
  <c r="J2170" i="15"/>
  <c r="L2170" i="15"/>
  <c r="K2273" i="15"/>
  <c r="J2271" i="15"/>
  <c r="K2271" i="15"/>
  <c r="L2271" i="15"/>
  <c r="J2268" i="15"/>
  <c r="K2268" i="15"/>
  <c r="L2268" i="15"/>
  <c r="J2257" i="15"/>
  <c r="K2257" i="15"/>
  <c r="L2257" i="15"/>
  <c r="K2249" i="15"/>
  <c r="J2243" i="15"/>
  <c r="K2243" i="15"/>
  <c r="L2243" i="15"/>
  <c r="J2236" i="15"/>
  <c r="K2236" i="15"/>
  <c r="L2236" i="15"/>
  <c r="J2372" i="15"/>
  <c r="K2372" i="15"/>
  <c r="L2372" i="15"/>
  <c r="K2369" i="15"/>
  <c r="J2367" i="15"/>
  <c r="K2367" i="15"/>
  <c r="L2367" i="15"/>
  <c r="J2356" i="15"/>
  <c r="K2356" i="15"/>
  <c r="L2356" i="15"/>
  <c r="J2345" i="15"/>
  <c r="K2345" i="15"/>
  <c r="L2345" i="15"/>
  <c r="K2340" i="15"/>
  <c r="J2335" i="15"/>
  <c r="K2335" i="15"/>
  <c r="L2335" i="15"/>
  <c r="J2436" i="15"/>
  <c r="K2436" i="15"/>
  <c r="J2433" i="15"/>
  <c r="L2433" i="15"/>
  <c r="K2430" i="15"/>
  <c r="J2421" i="15"/>
  <c r="K2421" i="15"/>
  <c r="L2421" i="15"/>
  <c r="J2412" i="15"/>
  <c r="K2412" i="15"/>
  <c r="L2412" i="15"/>
  <c r="J2407" i="15"/>
  <c r="K2407" i="15"/>
  <c r="L2407" i="15"/>
  <c r="K2404" i="15"/>
  <c r="J2388" i="15"/>
  <c r="K2388" i="15"/>
  <c r="L2388" i="15"/>
  <c r="J2374" i="15"/>
  <c r="K2374" i="15"/>
  <c r="L2374" i="15"/>
  <c r="J2502" i="15"/>
  <c r="K2502" i="15"/>
  <c r="L2502" i="15"/>
  <c r="K2499" i="15"/>
  <c r="J2494" i="15"/>
  <c r="K2494" i="15"/>
  <c r="L2494" i="15"/>
  <c r="J2488" i="15"/>
  <c r="K2488" i="15"/>
  <c r="L2488" i="15"/>
  <c r="J2484" i="15"/>
  <c r="K2484" i="15"/>
  <c r="L2484" i="15"/>
  <c r="K2481" i="15"/>
  <c r="J2469" i="15"/>
  <c r="K2469" i="15"/>
  <c r="L2469" i="15"/>
  <c r="J2462" i="15"/>
  <c r="K2462" i="15"/>
  <c r="J2450" i="15"/>
  <c r="L2450" i="15"/>
  <c r="K2553" i="15"/>
  <c r="J2551" i="15"/>
  <c r="K2551" i="15"/>
  <c r="L2551" i="15"/>
  <c r="J2547" i="15"/>
  <c r="K2547" i="15"/>
  <c r="L2547" i="15"/>
  <c r="J2543" i="15"/>
  <c r="K2543" i="15"/>
  <c r="L2543" i="15"/>
  <c r="K2540" i="15"/>
  <c r="J2537" i="15"/>
  <c r="K2537" i="15"/>
  <c r="L2537" i="15"/>
  <c r="J2527" i="15"/>
  <c r="K2527" i="15"/>
  <c r="L2527" i="15"/>
  <c r="J2520" i="15"/>
  <c r="K2520" i="15"/>
  <c r="L2520" i="15"/>
  <c r="K2512" i="15"/>
  <c r="J2504" i="15"/>
  <c r="K2504" i="15"/>
  <c r="L2504" i="15"/>
  <c r="J2602" i="15"/>
  <c r="K2602" i="15"/>
  <c r="L2602" i="15"/>
  <c r="J2600" i="15"/>
  <c r="K2600" i="15"/>
  <c r="L2600" i="15"/>
  <c r="K2596" i="15"/>
  <c r="J2592" i="15"/>
  <c r="K2592" i="15"/>
  <c r="L2592" i="15"/>
  <c r="J2588" i="15"/>
  <c r="K2588" i="15"/>
  <c r="J2585" i="15"/>
  <c r="L2585" i="15"/>
  <c r="K2576" i="15"/>
  <c r="J2569" i="15"/>
  <c r="K2569" i="15"/>
  <c r="L2569" i="15"/>
  <c r="J2562" i="15"/>
  <c r="K2562" i="15"/>
  <c r="L2562" i="15"/>
  <c r="J2554" i="15"/>
  <c r="K2554" i="15"/>
  <c r="L2554" i="15"/>
  <c r="K2650" i="15"/>
  <c r="J2648" i="15"/>
  <c r="K2648" i="15"/>
  <c r="L2648" i="15"/>
  <c r="J2646" i="15"/>
  <c r="K2646" i="15"/>
  <c r="L2646" i="15"/>
  <c r="J2643" i="15"/>
  <c r="K2643" i="15"/>
  <c r="L2643" i="15"/>
  <c r="K2642" i="15"/>
  <c r="J2639" i="15"/>
  <c r="K2639" i="15"/>
  <c r="L2639" i="15"/>
  <c r="J2634" i="15"/>
  <c r="K2634" i="15"/>
  <c r="L2634" i="15"/>
  <c r="J2630" i="15"/>
  <c r="K2630" i="15"/>
  <c r="L2630" i="15"/>
  <c r="K2626" i="15"/>
  <c r="J2622" i="15"/>
  <c r="K2622" i="15"/>
  <c r="L2622" i="15"/>
  <c r="J2672" i="15"/>
  <c r="K2672" i="15"/>
  <c r="J2670" i="15"/>
  <c r="L2670" i="15"/>
  <c r="K2668" i="15"/>
  <c r="J2610" i="15"/>
  <c r="K2610" i="15"/>
  <c r="L2610" i="15"/>
  <c r="J2666" i="15"/>
  <c r="K2666" i="15"/>
  <c r="L2666" i="15"/>
  <c r="J2664" i="15"/>
  <c r="K2664" i="15"/>
  <c r="L2664" i="15"/>
  <c r="K2660" i="15"/>
  <c r="J2658" i="15"/>
  <c r="K2658" i="15"/>
  <c r="L2658" i="15"/>
  <c r="J2655" i="15"/>
  <c r="K2655" i="15"/>
  <c r="L2655" i="15"/>
  <c r="J2653" i="15"/>
  <c r="K2653" i="15"/>
  <c r="L2653" i="15"/>
  <c r="K2691" i="15"/>
  <c r="J2689" i="15"/>
  <c r="K2689" i="15"/>
  <c r="L2689" i="15"/>
  <c r="J2687" i="15"/>
  <c r="K2687" i="15"/>
  <c r="L2687" i="15"/>
  <c r="J2685" i="15"/>
  <c r="K2685" i="15"/>
  <c r="L2685" i="15"/>
  <c r="K2684" i="15"/>
  <c r="J2682" i="15"/>
  <c r="K2682" i="15"/>
  <c r="L2682" i="15"/>
  <c r="J2679" i="15"/>
  <c r="K2679" i="15"/>
  <c r="J2677" i="15"/>
  <c r="L2677" i="15"/>
  <c r="K2675" i="15"/>
  <c r="J2673" i="15"/>
  <c r="K2673" i="15"/>
  <c r="L2673" i="15"/>
  <c r="J2706" i="15"/>
  <c r="K2706" i="15"/>
  <c r="L2706" i="15"/>
  <c r="J2704" i="15"/>
  <c r="K2704" i="15"/>
  <c r="L2704" i="15"/>
  <c r="K2703" i="15"/>
  <c r="J2701" i="15"/>
  <c r="K2701" i="15"/>
  <c r="L2701" i="15"/>
  <c r="J2698" i="15"/>
  <c r="K2698" i="15"/>
  <c r="L2698" i="15"/>
  <c r="J2696" i="15"/>
  <c r="K2696" i="15"/>
  <c r="L2696" i="15"/>
  <c r="K2694" i="15"/>
  <c r="J2692" i="15"/>
  <c r="K2692" i="15"/>
  <c r="L2692" i="15"/>
  <c r="J2722" i="15"/>
  <c r="K2722" i="15"/>
  <c r="L2722" i="15"/>
  <c r="J2720" i="15"/>
  <c r="K2720" i="15"/>
  <c r="L2720" i="15"/>
  <c r="K2719" i="15"/>
  <c r="J2717" i="15"/>
  <c r="K2717" i="15"/>
  <c r="L2717" i="15"/>
  <c r="J2714" i="15"/>
  <c r="K2714" i="15"/>
  <c r="J2712" i="15"/>
  <c r="L2712" i="15"/>
  <c r="K2710" i="15"/>
  <c r="J2708" i="15"/>
  <c r="K2708" i="15"/>
  <c r="L2708" i="15"/>
  <c r="J2738" i="15"/>
  <c r="K2738" i="15"/>
  <c r="L2738" i="15"/>
  <c r="J2736" i="15"/>
  <c r="K2736" i="15"/>
  <c r="L2736" i="15"/>
  <c r="K2735" i="15"/>
  <c r="J2733" i="15"/>
  <c r="K2733" i="15"/>
  <c r="L2733" i="15"/>
  <c r="J2730" i="15"/>
  <c r="K2730" i="15"/>
  <c r="L2730" i="15"/>
  <c r="J2728" i="15"/>
  <c r="K2728" i="15"/>
  <c r="L2728" i="15"/>
  <c r="K2726" i="15"/>
  <c r="J2724" i="15"/>
  <c r="K2724" i="15"/>
  <c r="L2724" i="15"/>
  <c r="J2752" i="15"/>
  <c r="K2752" i="15"/>
  <c r="L2752" i="15"/>
  <c r="J2751" i="15"/>
  <c r="K2751" i="15"/>
  <c r="L2751" i="15"/>
  <c r="K2749" i="15"/>
  <c r="J2746" i="15"/>
  <c r="K2746" i="15"/>
  <c r="L2746" i="15"/>
  <c r="J2744" i="15"/>
  <c r="K2744" i="15"/>
  <c r="J2742" i="15"/>
  <c r="L2742" i="15"/>
  <c r="K2740" i="15"/>
  <c r="J2764" i="15"/>
  <c r="K2764" i="15"/>
  <c r="L2764" i="15"/>
  <c r="J2763" i="15"/>
  <c r="K2763" i="15"/>
  <c r="L2763" i="15"/>
  <c r="J2761" i="15"/>
  <c r="K2761" i="15"/>
  <c r="L2761" i="15"/>
  <c r="K2758" i="15"/>
  <c r="J2756" i="15"/>
  <c r="K2756" i="15"/>
  <c r="L2756" i="15"/>
  <c r="J2754" i="15"/>
  <c r="K2754" i="15"/>
  <c r="L2754" i="15"/>
  <c r="J2776" i="15"/>
  <c r="K2776" i="15"/>
  <c r="L2776" i="15"/>
  <c r="K2775" i="15"/>
  <c r="J2773" i="15"/>
  <c r="K2773" i="15"/>
  <c r="L2773" i="15"/>
  <c r="J2770" i="15"/>
  <c r="K2770" i="15"/>
  <c r="L2770" i="15"/>
  <c r="J2768" i="15"/>
  <c r="K2768" i="15"/>
  <c r="L2768" i="15"/>
  <c r="K2766" i="15"/>
  <c r="B288" i="15"/>
  <c r="C288" i="15"/>
  <c r="D288" i="15"/>
  <c r="E288" i="15"/>
  <c r="F288" i="15"/>
  <c r="B267" i="15"/>
  <c r="C267" i="15"/>
  <c r="D267" i="15"/>
  <c r="E267" i="15"/>
  <c r="F267" i="15"/>
  <c r="B246" i="15"/>
  <c r="D246" i="15"/>
  <c r="E246" i="15"/>
  <c r="F246" i="15"/>
  <c r="B409" i="15"/>
  <c r="C409" i="15"/>
  <c r="D409" i="15"/>
  <c r="E409" i="15"/>
  <c r="F409" i="15"/>
  <c r="H409" i="15"/>
  <c r="I409" i="15"/>
  <c r="B380" i="15"/>
  <c r="C380" i="15"/>
  <c r="D380" i="15"/>
  <c r="E380" i="15"/>
  <c r="F380" i="15"/>
  <c r="B358" i="15"/>
  <c r="C358" i="15"/>
  <c r="D358" i="15"/>
  <c r="E358" i="15"/>
  <c r="F358" i="15"/>
  <c r="B572" i="15"/>
  <c r="D572" i="15"/>
  <c r="E572" i="15"/>
  <c r="F572" i="15"/>
  <c r="B549" i="15"/>
  <c r="C549" i="15"/>
  <c r="D549" i="15"/>
  <c r="F549" i="15"/>
  <c r="B522" i="15"/>
  <c r="C522" i="15"/>
  <c r="D522" i="15"/>
  <c r="E522" i="15"/>
  <c r="F522" i="15"/>
  <c r="B776" i="15"/>
  <c r="C776" i="15"/>
  <c r="D776" i="15"/>
  <c r="E776" i="15"/>
  <c r="F776" i="15"/>
  <c r="B747" i="15"/>
  <c r="D747" i="15"/>
  <c r="E747" i="15"/>
  <c r="F747" i="15"/>
  <c r="B725" i="15"/>
  <c r="C725" i="15"/>
  <c r="D725" i="15"/>
  <c r="E725" i="15"/>
  <c r="F725" i="15"/>
  <c r="H725" i="15"/>
  <c r="I725" i="15"/>
  <c r="B678" i="15"/>
  <c r="C678" i="15"/>
  <c r="D678" i="15"/>
  <c r="E678" i="15"/>
  <c r="F678" i="15"/>
  <c r="B884" i="15"/>
  <c r="C884" i="15"/>
  <c r="D884" i="15"/>
  <c r="E884" i="15"/>
  <c r="F884" i="15"/>
  <c r="B870" i="15"/>
  <c r="D870" i="15"/>
  <c r="E870" i="15"/>
  <c r="F870" i="15"/>
  <c r="B847" i="15"/>
  <c r="C847" i="15"/>
  <c r="D847" i="15"/>
  <c r="E847" i="15"/>
  <c r="F847" i="15"/>
  <c r="B811" i="15"/>
  <c r="C811" i="15"/>
  <c r="D811" i="15"/>
  <c r="E811" i="15"/>
  <c r="F811" i="15"/>
  <c r="B768" i="15"/>
  <c r="C768" i="15"/>
  <c r="D768" i="15"/>
  <c r="E768" i="15"/>
  <c r="F768" i="15"/>
  <c r="B1060" i="15"/>
  <c r="D1060" i="15"/>
  <c r="E1060" i="15"/>
  <c r="F1060" i="15"/>
  <c r="B1046" i="15"/>
  <c r="C1046" i="15"/>
  <c r="D1046" i="15"/>
  <c r="E1046" i="15"/>
  <c r="F1046" i="15"/>
  <c r="H1046" i="15"/>
  <c r="I1046" i="15"/>
  <c r="B1033" i="15"/>
  <c r="C1033" i="15"/>
  <c r="D1033" i="15"/>
  <c r="E1033" i="15"/>
  <c r="F1033" i="15"/>
  <c r="B1004" i="15"/>
  <c r="C1004" i="15"/>
  <c r="D1004" i="15"/>
  <c r="E1004" i="15"/>
  <c r="F1004" i="15"/>
  <c r="B974" i="15"/>
  <c r="D974" i="15"/>
  <c r="E974" i="15"/>
  <c r="F974" i="15"/>
  <c r="B1269" i="15"/>
  <c r="C1269" i="15"/>
  <c r="D1269" i="15"/>
  <c r="E1269" i="15"/>
  <c r="F1269" i="15"/>
  <c r="B1257" i="15"/>
  <c r="C1257" i="15"/>
  <c r="D1257" i="15"/>
  <c r="E1257" i="15"/>
  <c r="F1257" i="15"/>
  <c r="B1243" i="15"/>
  <c r="C1243" i="15"/>
  <c r="D1243" i="15"/>
  <c r="E1243" i="15"/>
  <c r="F1243" i="15"/>
  <c r="B1217" i="15"/>
  <c r="D1217" i="15"/>
  <c r="F1217" i="15"/>
  <c r="B1188" i="15"/>
  <c r="C1188" i="15"/>
  <c r="D1188" i="15"/>
  <c r="E1188" i="15"/>
  <c r="F1188" i="15"/>
  <c r="H1188" i="15"/>
  <c r="B1163" i="15"/>
  <c r="C1163" i="15"/>
  <c r="D1163" i="15"/>
  <c r="E1163" i="15"/>
  <c r="F1163" i="15"/>
  <c r="B1150" i="15"/>
  <c r="C1150" i="15"/>
  <c r="D1150" i="15"/>
  <c r="E1150" i="15"/>
  <c r="B1418" i="15"/>
  <c r="D1418" i="15"/>
  <c r="E1418" i="15"/>
  <c r="F1418" i="15"/>
  <c r="B1407" i="15"/>
  <c r="C1407" i="15"/>
  <c r="D1407" i="15"/>
  <c r="E1407" i="15"/>
  <c r="F1407" i="15"/>
  <c r="B1397" i="15"/>
  <c r="C1397" i="15"/>
  <c r="D1397" i="15"/>
  <c r="E1397" i="15"/>
  <c r="F1397" i="15"/>
  <c r="B1370" i="15"/>
  <c r="C1370" i="15"/>
  <c r="D1370" i="15"/>
  <c r="E1370" i="15"/>
  <c r="F1370" i="15"/>
  <c r="B1344" i="15"/>
  <c r="D1344" i="15"/>
  <c r="E1344" i="15"/>
  <c r="F1344" i="15"/>
  <c r="B1322" i="15"/>
  <c r="C1322" i="15"/>
  <c r="D1322" i="15"/>
  <c r="E1322" i="15"/>
  <c r="F1322" i="15"/>
  <c r="H1322" i="15"/>
  <c r="I1322" i="15"/>
  <c r="B1315" i="15"/>
  <c r="C1315" i="15"/>
  <c r="D1315" i="15"/>
  <c r="E1315" i="15"/>
  <c r="F1315" i="15"/>
  <c r="B1543" i="15"/>
  <c r="C1543" i="15"/>
  <c r="D1543" i="15"/>
  <c r="E1543" i="15"/>
  <c r="F1543" i="15"/>
  <c r="B1538" i="15"/>
  <c r="D1538" i="15"/>
  <c r="E1538" i="15"/>
  <c r="F1538" i="15"/>
  <c r="B1529" i="15"/>
  <c r="C1529" i="15"/>
  <c r="D1529" i="15"/>
  <c r="F1529" i="15"/>
  <c r="B1505" i="15"/>
  <c r="C1505" i="15"/>
  <c r="D1505" i="15"/>
  <c r="E1505" i="15"/>
  <c r="F1505" i="15"/>
  <c r="B1487" i="15"/>
  <c r="C1487" i="15"/>
  <c r="D1487" i="15"/>
  <c r="E1487" i="15"/>
  <c r="F1487" i="15"/>
  <c r="B1469" i="15"/>
  <c r="D1469" i="15"/>
  <c r="E1469" i="15"/>
  <c r="F1469" i="15"/>
  <c r="B1461" i="15"/>
  <c r="C1461" i="15"/>
  <c r="D1461" i="15"/>
  <c r="E1461" i="15"/>
  <c r="F1461" i="15"/>
  <c r="H1461" i="15"/>
  <c r="I1461" i="15"/>
  <c r="B1644" i="15"/>
  <c r="C1644" i="15"/>
  <c r="D1644" i="15"/>
  <c r="E1644" i="15"/>
  <c r="F1644" i="15"/>
  <c r="B1635" i="15"/>
  <c r="C1635" i="15"/>
  <c r="D1635" i="15"/>
  <c r="E1635" i="15"/>
  <c r="F1635" i="15"/>
  <c r="B1621" i="15"/>
  <c r="D1621" i="15"/>
  <c r="E1621" i="15"/>
  <c r="F1621" i="15"/>
  <c r="B1599" i="15"/>
  <c r="C1599" i="15"/>
  <c r="D1599" i="15"/>
  <c r="E1599" i="15"/>
  <c r="F1599" i="15"/>
  <c r="B1584" i="15"/>
  <c r="C1584" i="15"/>
  <c r="D1584" i="15"/>
  <c r="E1584" i="15"/>
  <c r="F1584" i="15"/>
  <c r="B1575" i="15"/>
  <c r="C1575" i="15"/>
  <c r="D1575" i="15"/>
  <c r="E1575" i="15"/>
  <c r="F1575" i="15"/>
  <c r="B1550" i="15"/>
  <c r="D1550" i="15"/>
  <c r="E1550" i="15"/>
  <c r="F1550" i="15"/>
  <c r="B1825" i="15"/>
  <c r="C1825" i="15"/>
  <c r="D1825" i="15"/>
  <c r="E1825" i="15"/>
  <c r="F1825" i="15"/>
  <c r="H1825" i="15"/>
  <c r="I1825" i="15"/>
  <c r="B1809" i="15"/>
  <c r="C1809" i="15"/>
  <c r="D1809" i="15"/>
  <c r="E1809" i="15"/>
  <c r="F1809" i="15"/>
  <c r="B1791" i="15"/>
  <c r="C1791" i="15"/>
  <c r="D1791" i="15"/>
  <c r="E1791" i="15"/>
  <c r="F1791" i="15"/>
  <c r="B1778" i="15"/>
  <c r="D1778" i="15"/>
  <c r="E1778" i="15"/>
  <c r="F1778" i="15"/>
  <c r="B1773" i="15"/>
  <c r="C1773" i="15"/>
  <c r="D1773" i="15"/>
  <c r="E1773" i="15"/>
  <c r="F1773" i="15"/>
  <c r="B1748" i="15"/>
  <c r="C1748" i="15"/>
  <c r="D1748" i="15"/>
  <c r="E1748" i="15"/>
  <c r="F1748" i="15"/>
  <c r="B1721" i="15"/>
  <c r="C1721" i="15"/>
  <c r="D1721" i="15"/>
  <c r="E1721" i="15"/>
  <c r="F1721" i="15"/>
  <c r="B1977" i="15"/>
  <c r="D1977" i="15"/>
  <c r="F1977" i="15"/>
  <c r="B1966" i="15"/>
  <c r="C1966" i="15"/>
  <c r="D1966" i="15"/>
  <c r="E1966" i="15"/>
  <c r="F1966" i="15"/>
  <c r="H1966" i="15"/>
  <c r="B1953" i="15"/>
  <c r="C1953" i="15"/>
  <c r="D1953" i="15"/>
  <c r="E1953" i="15"/>
  <c r="F1953" i="15"/>
  <c r="B1944" i="15"/>
  <c r="C1944" i="15"/>
  <c r="D1944" i="15"/>
  <c r="E1944" i="15"/>
  <c r="B1937" i="15"/>
  <c r="D1937" i="15"/>
  <c r="E1937" i="15"/>
  <c r="F1937" i="15"/>
  <c r="B1919" i="15"/>
  <c r="C1919" i="15"/>
  <c r="D1919" i="15"/>
  <c r="E1919" i="15"/>
  <c r="F1919" i="15"/>
  <c r="B1902" i="15"/>
  <c r="C1902" i="15"/>
  <c r="D1902" i="15"/>
  <c r="E1902" i="15"/>
  <c r="F1902" i="15"/>
  <c r="B2014" i="15"/>
  <c r="C2014" i="15"/>
  <c r="D2014" i="15"/>
  <c r="E2014" i="15"/>
  <c r="F2014" i="15"/>
  <c r="B1999" i="15"/>
  <c r="D1999" i="15"/>
  <c r="E1999" i="15"/>
  <c r="F1999" i="15"/>
  <c r="B1994" i="15"/>
  <c r="C1994" i="15"/>
  <c r="D1994" i="15"/>
  <c r="E1994" i="15"/>
  <c r="F1994" i="15"/>
  <c r="H1994" i="15"/>
  <c r="I1994" i="15"/>
  <c r="B1989" i="15"/>
  <c r="C1989" i="15"/>
  <c r="D1989" i="15"/>
  <c r="E1989" i="15"/>
  <c r="F1989" i="15"/>
  <c r="B1971" i="15"/>
  <c r="C1971" i="15"/>
  <c r="D1971" i="15"/>
  <c r="E1971" i="15"/>
  <c r="F1971" i="15"/>
  <c r="B1948" i="15"/>
  <c r="D1948" i="15"/>
  <c r="E1948" i="15"/>
  <c r="F1948" i="15"/>
  <c r="B1929" i="15"/>
  <c r="C1929" i="15"/>
  <c r="D1929" i="15"/>
  <c r="F1929" i="15"/>
  <c r="B1922" i="15"/>
  <c r="C1922" i="15"/>
  <c r="D1922" i="15"/>
  <c r="E1922" i="15"/>
  <c r="F1922" i="15"/>
  <c r="B2075" i="15"/>
  <c r="C2075" i="15"/>
  <c r="D2075" i="15"/>
  <c r="E2075" i="15"/>
  <c r="F2075" i="15"/>
  <c r="B2066" i="15"/>
  <c r="D2066" i="15"/>
  <c r="E2066" i="15"/>
  <c r="F2066" i="15"/>
  <c r="B2059" i="15"/>
  <c r="C2059" i="15"/>
  <c r="D2059" i="15"/>
  <c r="E2059" i="15"/>
  <c r="F2059" i="15"/>
  <c r="H2059" i="15"/>
  <c r="I2059" i="15"/>
  <c r="B2056" i="15"/>
  <c r="C2056" i="15"/>
  <c r="D2056" i="15"/>
  <c r="E2056" i="15"/>
  <c r="F2056" i="15"/>
  <c r="B2039" i="15"/>
  <c r="C2039" i="15"/>
  <c r="D2039" i="15"/>
  <c r="E2039" i="15"/>
  <c r="F2039" i="15"/>
  <c r="B2028" i="15"/>
  <c r="D2028" i="15"/>
  <c r="E2028" i="15"/>
  <c r="F2028" i="15"/>
  <c r="H2028" i="15"/>
  <c r="I2028" i="15"/>
  <c r="B2013" i="15"/>
  <c r="C2013" i="15"/>
  <c r="D2013" i="15"/>
  <c r="E2013" i="15"/>
  <c r="F2013" i="15"/>
  <c r="H2013" i="15"/>
  <c r="I2013" i="15"/>
  <c r="B2007" i="15"/>
  <c r="C2007" i="15"/>
  <c r="D2007" i="15"/>
  <c r="E2007" i="15"/>
  <c r="F2007" i="15"/>
  <c r="B2152" i="15"/>
  <c r="C2152" i="15"/>
  <c r="D2152" i="15"/>
  <c r="E2152" i="15"/>
  <c r="F2152" i="15"/>
  <c r="B2146" i="15"/>
  <c r="D2146" i="15"/>
  <c r="E2146" i="15"/>
  <c r="F2146" i="15"/>
  <c r="I2146" i="15"/>
  <c r="B2138" i="15"/>
  <c r="C2138" i="15"/>
  <c r="D2138" i="15"/>
  <c r="E2138" i="15"/>
  <c r="F2138" i="15"/>
  <c r="H2138" i="15"/>
  <c r="I2138" i="15"/>
  <c r="B2134" i="15"/>
  <c r="C2134" i="15"/>
  <c r="D2134" i="15"/>
  <c r="E2134" i="15"/>
  <c r="F2134" i="15"/>
  <c r="B2122" i="15"/>
  <c r="C2122" i="15"/>
  <c r="D2122" i="15"/>
  <c r="E2122" i="15"/>
  <c r="F2122" i="15"/>
  <c r="B2112" i="15"/>
  <c r="D2112" i="15"/>
  <c r="E2112" i="15"/>
  <c r="F2112" i="15"/>
  <c r="H2112" i="15"/>
  <c r="I2112" i="15"/>
  <c r="B2105" i="15"/>
  <c r="C2105" i="15"/>
  <c r="D2105" i="15"/>
  <c r="E2105" i="15"/>
  <c r="F2105" i="15"/>
  <c r="H2105" i="15"/>
  <c r="I2105" i="15"/>
  <c r="B2100" i="15"/>
  <c r="C2100" i="15"/>
  <c r="D2100" i="15"/>
  <c r="E2100" i="15"/>
  <c r="F2100" i="15"/>
  <c r="B2211" i="15"/>
  <c r="C2211" i="15"/>
  <c r="D2211" i="15"/>
  <c r="E2211" i="15"/>
  <c r="F2211" i="15"/>
  <c r="B2207" i="15"/>
  <c r="D2207" i="15"/>
  <c r="E2207" i="15"/>
  <c r="F2207" i="15"/>
  <c r="H2207" i="15"/>
  <c r="I2207" i="15"/>
  <c r="B2203" i="15"/>
  <c r="C2203" i="15"/>
  <c r="D2203" i="15"/>
  <c r="E2203" i="15"/>
  <c r="F2203" i="15"/>
  <c r="H2203" i="15"/>
  <c r="I2203" i="15"/>
  <c r="B2194" i="15"/>
  <c r="C2194" i="15"/>
  <c r="D2194" i="15"/>
  <c r="E2194" i="15"/>
  <c r="F2194" i="15"/>
  <c r="B2183" i="15"/>
  <c r="C2183" i="15"/>
  <c r="D2183" i="15"/>
  <c r="F2183" i="15"/>
  <c r="B2175" i="15"/>
  <c r="D2175" i="15"/>
  <c r="E2175" i="15"/>
  <c r="F2175" i="15"/>
  <c r="H2175" i="15"/>
  <c r="B2170" i="15"/>
  <c r="C2170" i="15"/>
  <c r="D2170" i="15"/>
  <c r="E2170" i="15"/>
  <c r="F2170" i="15"/>
  <c r="H2170" i="15"/>
  <c r="I2170" i="15"/>
  <c r="B2273" i="15"/>
  <c r="C2273" i="15"/>
  <c r="D2273" i="15"/>
  <c r="E2273" i="15"/>
  <c r="B2271" i="15"/>
  <c r="C2271" i="15"/>
  <c r="D2271" i="15"/>
  <c r="E2271" i="15"/>
  <c r="F2271" i="15"/>
  <c r="B2268" i="15"/>
  <c r="D2268" i="15"/>
  <c r="E2268" i="15"/>
  <c r="F2268" i="15"/>
  <c r="H2268" i="15"/>
  <c r="I2268" i="15"/>
  <c r="B2257" i="15"/>
  <c r="C2257" i="15"/>
  <c r="D2257" i="15"/>
  <c r="E2257" i="15"/>
  <c r="F2257" i="15"/>
  <c r="H2257" i="15"/>
  <c r="I2257" i="15"/>
  <c r="B2249" i="15"/>
  <c r="C2249" i="15"/>
  <c r="D2249" i="15"/>
  <c r="E2249" i="15"/>
  <c r="F2249" i="15"/>
  <c r="B2243" i="15"/>
  <c r="C2243" i="15"/>
  <c r="D2243" i="15"/>
  <c r="E2243" i="15"/>
  <c r="F2243" i="15"/>
  <c r="B2236" i="15"/>
  <c r="D2236" i="15"/>
  <c r="E2236" i="15"/>
  <c r="F2236" i="15"/>
  <c r="H2236" i="15"/>
  <c r="I2236" i="15"/>
  <c r="B2372" i="15"/>
  <c r="C2372" i="15"/>
  <c r="D2372" i="15"/>
  <c r="E2372" i="15"/>
  <c r="F2372" i="15"/>
  <c r="H2372" i="15"/>
  <c r="I2372" i="15"/>
  <c r="B2369" i="15"/>
  <c r="C2369" i="15"/>
  <c r="D2369" i="15"/>
  <c r="E2369" i="15"/>
  <c r="F2369" i="15"/>
  <c r="B2367" i="15"/>
  <c r="C2367" i="15"/>
  <c r="D2367" i="15"/>
  <c r="E2367" i="15"/>
  <c r="F2367" i="15"/>
  <c r="B2356" i="15"/>
  <c r="D2356" i="15"/>
  <c r="E2356" i="15"/>
  <c r="F2356" i="15"/>
  <c r="H2356" i="15"/>
  <c r="I2356" i="15"/>
  <c r="B2345" i="15"/>
  <c r="C2345" i="15"/>
  <c r="D2345" i="15"/>
  <c r="E2345" i="15"/>
  <c r="F2345" i="15"/>
  <c r="H2345" i="15"/>
  <c r="I2345" i="15"/>
  <c r="B2340" i="15"/>
  <c r="C2340" i="15"/>
  <c r="D2340" i="15"/>
  <c r="E2340" i="15"/>
  <c r="F2340" i="15"/>
  <c r="B2335" i="15"/>
  <c r="C2335" i="15"/>
  <c r="D2335" i="15"/>
  <c r="F2335" i="15"/>
  <c r="B2436" i="15"/>
  <c r="D2436" i="15"/>
  <c r="E2436" i="15"/>
  <c r="F2436" i="15"/>
  <c r="H2436" i="15"/>
  <c r="B2433" i="15"/>
  <c r="C2433" i="15"/>
  <c r="D2433" i="15"/>
  <c r="E2433" i="15"/>
  <c r="F2433" i="15"/>
  <c r="H2433" i="15"/>
  <c r="I2433" i="15"/>
  <c r="B2430" i="15"/>
  <c r="C2430" i="15"/>
  <c r="D2430" i="15"/>
  <c r="E2430" i="15"/>
  <c r="B2421" i="15"/>
  <c r="C2421" i="15"/>
  <c r="D2421" i="15"/>
  <c r="E2421" i="15"/>
  <c r="F2421" i="15"/>
  <c r="B2412" i="15"/>
  <c r="D2412" i="15"/>
  <c r="E2412" i="15"/>
  <c r="F2412" i="15"/>
  <c r="H2412" i="15"/>
  <c r="I2412" i="15"/>
  <c r="B2407" i="15"/>
  <c r="C2407" i="15"/>
  <c r="D2407" i="15"/>
  <c r="E2407" i="15"/>
  <c r="F2407" i="15"/>
  <c r="H2407" i="15"/>
  <c r="I2407" i="15"/>
  <c r="B2404" i="15"/>
  <c r="C2404" i="15"/>
  <c r="D2404" i="15"/>
  <c r="E2404" i="15"/>
  <c r="F2404" i="15"/>
  <c r="B2388" i="15"/>
  <c r="C2388" i="15"/>
  <c r="D2388" i="15"/>
  <c r="E2388" i="15"/>
  <c r="F2388" i="15"/>
  <c r="B2374" i="15"/>
  <c r="D2374" i="15"/>
  <c r="E2374" i="15"/>
  <c r="F2374" i="15"/>
  <c r="H2374" i="15"/>
  <c r="I2374" i="15"/>
  <c r="B2502" i="15"/>
  <c r="C2502" i="15"/>
  <c r="D2502" i="15"/>
  <c r="E2502" i="15"/>
  <c r="F2502" i="15"/>
  <c r="H2502" i="15"/>
  <c r="I2502" i="15"/>
  <c r="B2499" i="15"/>
  <c r="C2499" i="15"/>
  <c r="D2499" i="15"/>
  <c r="E2499" i="15"/>
  <c r="F2499" i="15"/>
  <c r="B2494" i="15"/>
  <c r="C2494" i="15"/>
  <c r="D2494" i="15"/>
  <c r="E2494" i="15"/>
  <c r="F2494" i="15"/>
  <c r="B2488" i="15"/>
  <c r="D2488" i="15"/>
  <c r="E2488" i="15"/>
  <c r="F2488" i="15"/>
  <c r="H2488" i="15"/>
  <c r="I2488" i="15"/>
  <c r="B2484" i="15"/>
  <c r="C2484" i="15"/>
  <c r="D2484" i="15"/>
  <c r="E2484" i="15"/>
  <c r="F2484" i="15"/>
  <c r="H2484" i="15"/>
  <c r="I2484" i="15"/>
  <c r="B2481" i="15"/>
  <c r="C2481" i="15"/>
  <c r="D2481" i="15"/>
  <c r="E2481" i="15"/>
  <c r="F2481" i="15"/>
  <c r="B2469" i="15"/>
  <c r="C2469" i="15"/>
  <c r="D2469" i="15"/>
  <c r="F2469" i="15"/>
  <c r="B2462" i="15"/>
  <c r="D2462" i="15"/>
  <c r="E2462" i="15"/>
  <c r="F2462" i="15"/>
  <c r="H2462" i="15"/>
  <c r="B2450" i="15"/>
  <c r="C2450" i="15"/>
  <c r="D2450" i="15"/>
  <c r="E2450" i="15"/>
  <c r="F2450" i="15"/>
  <c r="H2450" i="15"/>
  <c r="I2450" i="15"/>
  <c r="B2553" i="15"/>
  <c r="C2553" i="15"/>
  <c r="D2553" i="15"/>
  <c r="E2553" i="15"/>
  <c r="B2551" i="15"/>
  <c r="C2551" i="15"/>
  <c r="D2551" i="15"/>
  <c r="E2551" i="15"/>
  <c r="F2551" i="15"/>
  <c r="B2547" i="15"/>
  <c r="D2547" i="15"/>
  <c r="E2547" i="15"/>
  <c r="F2547" i="15"/>
  <c r="H2547" i="15"/>
  <c r="I2547" i="15"/>
  <c r="B2543" i="15"/>
  <c r="C2543" i="15"/>
  <c r="D2543" i="15"/>
  <c r="E2543" i="15"/>
  <c r="F2543" i="15"/>
  <c r="H2543" i="15"/>
  <c r="I2543" i="15"/>
  <c r="B2540" i="15"/>
  <c r="C2540" i="15"/>
  <c r="D2540" i="15"/>
  <c r="E2540" i="15"/>
  <c r="F2540" i="15"/>
  <c r="B2537" i="15"/>
  <c r="C2537" i="15"/>
  <c r="D2537" i="15"/>
  <c r="E2537" i="15"/>
  <c r="F2537" i="15"/>
  <c r="B2527" i="15"/>
  <c r="D2527" i="15"/>
  <c r="E2527" i="15"/>
  <c r="F2527" i="15"/>
  <c r="H2527" i="15"/>
  <c r="I2527" i="15"/>
  <c r="B2520" i="15"/>
  <c r="C2520" i="15"/>
  <c r="D2520" i="15"/>
  <c r="E2520" i="15"/>
  <c r="F2520" i="15"/>
  <c r="H2520" i="15"/>
  <c r="I2520" i="15"/>
  <c r="B2512" i="15"/>
  <c r="C2512" i="15"/>
  <c r="D2512" i="15"/>
  <c r="E2512" i="15"/>
  <c r="F2512" i="15"/>
  <c r="B2504" i="15"/>
  <c r="C2504" i="15"/>
  <c r="D2504" i="15"/>
  <c r="E2504" i="15"/>
  <c r="F2504" i="15"/>
  <c r="B2602" i="15"/>
  <c r="D2602" i="15"/>
  <c r="E2602" i="15"/>
  <c r="F2602" i="15"/>
  <c r="H2602" i="15"/>
  <c r="I2602" i="15"/>
  <c r="B2600" i="15"/>
  <c r="C2600" i="15"/>
  <c r="D2600" i="15"/>
  <c r="E2600" i="15"/>
  <c r="F2600" i="15"/>
  <c r="H2600" i="15"/>
  <c r="I2600" i="15"/>
  <c r="B2596" i="15"/>
  <c r="C2596" i="15"/>
  <c r="D2596" i="15"/>
  <c r="E2596" i="15"/>
  <c r="F2596" i="15"/>
  <c r="B2592" i="15"/>
  <c r="C2592" i="15"/>
  <c r="D2592" i="15"/>
  <c r="F2592" i="15"/>
  <c r="B2588" i="15"/>
  <c r="D2588" i="15"/>
  <c r="E2588" i="15"/>
  <c r="F2588" i="15"/>
  <c r="H2588" i="15"/>
  <c r="B2585" i="15"/>
  <c r="C2585" i="15"/>
  <c r="D2585" i="15"/>
  <c r="E2585" i="15"/>
  <c r="F2585" i="15"/>
  <c r="H2585" i="15"/>
  <c r="I2585" i="15"/>
  <c r="B2576" i="15"/>
  <c r="C2576" i="15"/>
  <c r="D2576" i="15"/>
  <c r="E2576" i="15"/>
  <c r="B2569" i="15"/>
  <c r="C2569" i="15"/>
  <c r="D2569" i="15"/>
  <c r="E2569" i="15"/>
  <c r="F2569" i="15"/>
  <c r="B2562" i="15"/>
  <c r="D2562" i="15"/>
  <c r="E2562" i="15"/>
  <c r="F2562" i="15"/>
  <c r="H2562" i="15"/>
  <c r="I2562" i="15"/>
  <c r="B2554" i="15"/>
  <c r="C2554" i="15"/>
  <c r="D2554" i="15"/>
  <c r="E2554" i="15"/>
  <c r="F2554" i="15"/>
  <c r="H2554" i="15"/>
  <c r="I2554" i="15"/>
  <c r="B2650" i="15"/>
  <c r="C2650" i="15"/>
  <c r="D2650" i="15"/>
  <c r="E2650" i="15"/>
  <c r="F2650" i="15"/>
  <c r="B2648" i="15"/>
  <c r="C2648" i="15"/>
  <c r="D2648" i="15"/>
  <c r="E2648" i="15"/>
  <c r="F2648" i="15"/>
  <c r="B2646" i="15"/>
  <c r="D2646" i="15"/>
  <c r="E2646" i="15"/>
  <c r="F2646" i="15"/>
  <c r="H2646" i="15"/>
  <c r="I2646" i="15"/>
  <c r="B2643" i="15"/>
  <c r="C2643" i="15"/>
  <c r="D2643" i="15"/>
  <c r="E2643" i="15"/>
  <c r="F2643" i="15"/>
  <c r="H2643" i="15"/>
  <c r="I2643" i="15"/>
  <c r="B2642" i="15"/>
  <c r="C2642" i="15"/>
  <c r="D2642" i="15"/>
  <c r="E2642" i="15"/>
  <c r="F2642" i="15"/>
  <c r="B2639" i="15"/>
  <c r="C2639" i="15"/>
  <c r="D2639" i="15"/>
  <c r="E2639" i="15"/>
  <c r="F2639" i="15"/>
  <c r="B2634" i="15"/>
  <c r="D2634" i="15"/>
  <c r="E2634" i="15"/>
  <c r="F2634" i="15"/>
  <c r="H2634" i="15"/>
  <c r="I2634" i="15"/>
  <c r="B2630" i="15"/>
  <c r="C2630" i="15"/>
  <c r="D2630" i="15"/>
  <c r="E2630" i="15"/>
  <c r="F2630" i="15"/>
  <c r="H2630" i="15"/>
  <c r="I2630" i="15"/>
  <c r="B2626" i="15"/>
  <c r="C2626" i="15"/>
  <c r="D2626" i="15"/>
  <c r="E2626" i="15"/>
  <c r="F2626" i="15"/>
  <c r="B2622" i="15"/>
  <c r="C2622" i="15"/>
  <c r="D2622" i="15"/>
  <c r="F2622" i="15"/>
  <c r="B2672" i="15"/>
  <c r="D2672" i="15"/>
  <c r="E2672" i="15"/>
  <c r="F2672" i="15"/>
  <c r="H2672" i="15"/>
  <c r="B2670" i="15"/>
  <c r="C2670" i="15"/>
  <c r="D2670" i="15"/>
  <c r="E2670" i="15"/>
  <c r="F2670" i="15"/>
  <c r="H2670" i="15"/>
  <c r="I2670" i="15"/>
  <c r="B2668" i="15"/>
  <c r="C2668" i="15"/>
  <c r="D2668" i="15"/>
  <c r="E2668" i="15"/>
  <c r="B2610" i="15"/>
  <c r="C2610" i="15"/>
  <c r="D2610" i="15"/>
  <c r="E2610" i="15"/>
  <c r="F2610" i="15"/>
  <c r="B2666" i="15"/>
  <c r="D2666" i="15"/>
  <c r="E2666" i="15"/>
  <c r="F2666" i="15"/>
  <c r="H2666" i="15"/>
  <c r="I2666" i="15"/>
  <c r="B2664" i="15"/>
  <c r="C2664" i="15"/>
  <c r="D2664" i="15"/>
  <c r="E2664" i="15"/>
  <c r="F2664" i="15"/>
  <c r="H2664" i="15"/>
  <c r="I2664" i="15"/>
  <c r="B2660" i="15"/>
  <c r="C2660" i="15"/>
  <c r="D2660" i="15"/>
  <c r="E2660" i="15"/>
  <c r="F2660" i="15"/>
  <c r="B2658" i="15"/>
  <c r="C2658" i="15"/>
  <c r="D2658" i="15"/>
  <c r="E2658" i="15"/>
  <c r="F2658" i="15"/>
  <c r="B2655" i="15"/>
  <c r="D2655" i="15"/>
  <c r="E2655" i="15"/>
  <c r="F2655" i="15"/>
  <c r="H2655" i="15"/>
  <c r="I2655" i="15"/>
  <c r="B2653" i="15"/>
  <c r="C2653" i="15"/>
  <c r="D2653" i="15"/>
  <c r="E2653" i="15"/>
  <c r="F2653" i="15"/>
  <c r="H2653" i="15"/>
  <c r="I2653" i="15"/>
  <c r="B2691" i="15"/>
  <c r="C2691" i="15"/>
  <c r="D2691" i="15"/>
  <c r="E2691" i="15"/>
  <c r="F2691" i="15"/>
  <c r="B2689" i="15"/>
  <c r="C2689" i="15"/>
  <c r="D2689" i="15"/>
  <c r="E2689" i="15"/>
  <c r="F2689" i="15"/>
  <c r="B2687" i="15"/>
  <c r="D2687" i="15"/>
  <c r="E2687" i="15"/>
  <c r="F2687" i="15"/>
  <c r="H2687" i="15"/>
  <c r="I2687" i="15"/>
  <c r="B2685" i="15"/>
  <c r="C2685" i="15"/>
  <c r="D2685" i="15"/>
  <c r="E2685" i="15"/>
  <c r="F2685" i="15"/>
  <c r="H2685" i="15"/>
  <c r="I2685" i="15"/>
  <c r="B2684" i="15"/>
  <c r="C2684" i="15"/>
  <c r="D2684" i="15"/>
  <c r="E2684" i="15"/>
  <c r="F2684" i="15"/>
  <c r="B2682" i="15"/>
  <c r="C2682" i="15"/>
  <c r="D2682" i="15"/>
  <c r="F2682" i="15"/>
  <c r="B2679" i="15"/>
  <c r="D2679" i="15"/>
  <c r="E2679" i="15"/>
  <c r="F2679" i="15"/>
  <c r="H2679" i="15"/>
  <c r="B2677" i="15"/>
  <c r="C2677" i="15"/>
  <c r="D2677" i="15"/>
  <c r="E2677" i="15"/>
  <c r="F2677" i="15"/>
  <c r="H2677" i="15"/>
  <c r="I2677" i="15"/>
  <c r="B2675" i="15"/>
  <c r="C2675" i="15"/>
  <c r="D2675" i="15"/>
  <c r="E2675" i="15"/>
  <c r="B2673" i="15"/>
  <c r="C2673" i="15"/>
  <c r="D2673" i="15"/>
  <c r="E2673" i="15"/>
  <c r="F2673" i="15"/>
  <c r="B2706" i="15"/>
  <c r="D2706" i="15"/>
  <c r="E2706" i="15"/>
  <c r="F2706" i="15"/>
  <c r="H2706" i="15"/>
  <c r="I2706" i="15"/>
  <c r="B2704" i="15"/>
  <c r="C2704" i="15"/>
  <c r="D2704" i="15"/>
  <c r="E2704" i="15"/>
  <c r="F2704" i="15"/>
  <c r="H2704" i="15"/>
  <c r="I2704" i="15"/>
  <c r="B2703" i="15"/>
  <c r="C2703" i="15"/>
  <c r="D2703" i="15"/>
  <c r="E2703" i="15"/>
  <c r="F2703" i="15"/>
  <c r="B2701" i="15"/>
  <c r="C2701" i="15"/>
  <c r="D2701" i="15"/>
  <c r="E2701" i="15"/>
  <c r="F2701" i="15"/>
  <c r="B2698" i="15"/>
  <c r="D2698" i="15"/>
  <c r="E2698" i="15"/>
  <c r="F2698" i="15"/>
  <c r="H2698" i="15"/>
  <c r="I2698" i="15"/>
  <c r="B2696" i="15"/>
  <c r="C2696" i="15"/>
  <c r="D2696" i="15"/>
  <c r="E2696" i="15"/>
  <c r="F2696" i="15"/>
  <c r="H2696" i="15"/>
  <c r="I2696" i="15"/>
  <c r="B2694" i="15"/>
  <c r="C2694" i="15"/>
  <c r="D2694" i="15"/>
  <c r="E2694" i="15"/>
  <c r="F2694" i="15"/>
  <c r="B2692" i="15"/>
  <c r="C2692" i="15"/>
  <c r="D2692" i="15"/>
  <c r="E2692" i="15"/>
  <c r="F2692" i="15"/>
  <c r="B2722" i="15"/>
  <c r="D2722" i="15"/>
  <c r="E2722" i="15"/>
  <c r="F2722" i="15"/>
  <c r="H2722" i="15"/>
  <c r="I2722" i="15"/>
  <c r="B2720" i="15"/>
  <c r="C2720" i="15"/>
  <c r="D2720" i="15"/>
  <c r="E2720" i="15"/>
  <c r="F2720" i="15"/>
  <c r="H2720" i="15"/>
  <c r="I2720" i="15"/>
  <c r="B2719" i="15"/>
  <c r="C2719" i="15"/>
  <c r="D2719" i="15"/>
  <c r="E2719" i="15"/>
  <c r="F2719" i="15"/>
  <c r="B2717" i="15"/>
  <c r="C2717" i="15"/>
  <c r="D2717" i="15"/>
  <c r="F2717" i="15"/>
  <c r="B2714" i="15"/>
  <c r="D2714" i="15"/>
  <c r="E2714" i="15"/>
  <c r="F2714" i="15"/>
  <c r="H2714" i="15"/>
  <c r="B2712" i="15"/>
  <c r="C2712" i="15"/>
  <c r="D2712" i="15"/>
  <c r="E2712" i="15"/>
  <c r="F2712" i="15"/>
  <c r="H2712" i="15"/>
  <c r="I2712" i="15"/>
  <c r="B2710" i="15"/>
  <c r="C2710" i="15"/>
  <c r="D2710" i="15"/>
  <c r="E2710" i="15"/>
  <c r="B2708" i="15"/>
  <c r="C2708" i="15"/>
  <c r="D2708" i="15"/>
  <c r="E2708" i="15"/>
  <c r="F2708" i="15"/>
  <c r="B2738" i="15"/>
  <c r="D2738" i="15"/>
  <c r="E2738" i="15"/>
  <c r="F2738" i="15"/>
  <c r="H2738" i="15"/>
  <c r="I2738" i="15"/>
  <c r="B2736" i="15"/>
  <c r="C2736" i="15"/>
  <c r="D2736" i="15"/>
  <c r="E2736" i="15"/>
  <c r="F2736" i="15"/>
  <c r="H2736" i="15"/>
  <c r="I2736" i="15"/>
  <c r="B2735" i="15"/>
  <c r="C2735" i="15"/>
  <c r="D2735" i="15"/>
  <c r="E2735" i="15"/>
  <c r="F2735" i="15"/>
  <c r="B2733" i="15"/>
  <c r="C2733" i="15"/>
  <c r="D2733" i="15"/>
  <c r="E2733" i="15"/>
  <c r="F2733" i="15"/>
  <c r="B2730" i="15"/>
  <c r="D2730" i="15"/>
  <c r="E2730" i="15"/>
  <c r="F2730" i="15"/>
  <c r="H2730" i="15"/>
  <c r="I2730" i="15"/>
  <c r="B2728" i="15"/>
  <c r="C2728" i="15"/>
  <c r="D2728" i="15"/>
  <c r="E2728" i="15"/>
  <c r="F2728" i="15"/>
  <c r="H2728" i="15"/>
  <c r="I2728" i="15"/>
  <c r="B2726" i="15"/>
  <c r="C2726" i="15"/>
  <c r="D2726" i="15"/>
  <c r="E2726" i="15"/>
  <c r="F2726" i="15"/>
  <c r="B2724" i="15"/>
  <c r="C2724" i="15"/>
  <c r="D2724" i="15"/>
  <c r="E2724" i="15"/>
  <c r="F2724" i="15"/>
  <c r="B2752" i="15"/>
  <c r="D2752" i="15"/>
  <c r="E2752" i="15"/>
  <c r="F2752" i="15"/>
  <c r="H2752" i="15"/>
  <c r="I2752" i="15"/>
  <c r="B2751" i="15"/>
  <c r="C2751" i="15"/>
  <c r="D2751" i="15"/>
  <c r="E2751" i="15"/>
  <c r="F2751" i="15"/>
  <c r="H2751" i="15"/>
  <c r="I2751" i="15"/>
  <c r="B2749" i="15"/>
  <c r="C2749" i="15"/>
  <c r="D2749" i="15"/>
  <c r="E2749" i="15"/>
  <c r="F2749" i="15"/>
  <c r="B2746" i="15"/>
  <c r="C2746" i="15"/>
  <c r="D2746" i="15"/>
  <c r="F2746" i="15"/>
  <c r="B2744" i="15"/>
  <c r="D2744" i="15"/>
  <c r="E2744" i="15"/>
  <c r="F2744" i="15"/>
  <c r="H2744" i="15"/>
  <c r="B2742" i="15"/>
  <c r="C2742" i="15"/>
  <c r="D2742" i="15"/>
  <c r="E2742" i="15"/>
  <c r="F2742" i="15"/>
  <c r="H2742" i="15"/>
  <c r="I2742" i="15"/>
  <c r="B2740" i="15"/>
  <c r="C2740" i="15"/>
  <c r="D2740" i="15"/>
  <c r="E2740" i="15"/>
  <c r="B2764" i="15"/>
  <c r="C2764" i="15"/>
  <c r="D2764" i="15"/>
  <c r="E2764" i="15"/>
  <c r="F2764" i="15"/>
  <c r="B2763" i="15"/>
  <c r="D2763" i="15"/>
  <c r="E2763" i="15"/>
  <c r="F2763" i="15"/>
  <c r="H2763" i="15"/>
  <c r="I2763" i="15"/>
  <c r="B2761" i="15"/>
  <c r="C2761" i="15"/>
  <c r="D2761" i="15"/>
  <c r="E2761" i="15"/>
  <c r="F2761" i="15"/>
  <c r="H2761" i="15"/>
  <c r="I2761" i="15"/>
  <c r="B2758" i="15"/>
  <c r="C2758" i="15"/>
  <c r="D2758" i="15"/>
  <c r="E2758" i="15"/>
  <c r="F2758" i="15"/>
  <c r="B2756" i="15"/>
  <c r="C2756" i="15"/>
  <c r="D2756" i="15"/>
  <c r="E2756" i="15"/>
  <c r="F2756" i="15"/>
  <c r="B2754" i="15"/>
  <c r="D2754" i="15"/>
  <c r="E2754" i="15"/>
  <c r="F2754" i="15"/>
  <c r="H2754" i="15"/>
  <c r="I2754" i="15"/>
  <c r="B2776" i="15"/>
  <c r="C2776" i="15"/>
  <c r="D2776" i="15"/>
  <c r="E2776" i="15"/>
  <c r="F2776" i="15"/>
  <c r="H2776" i="15"/>
  <c r="I2776" i="15"/>
  <c r="B2775" i="15"/>
  <c r="C2775" i="15"/>
  <c r="D2775" i="15"/>
  <c r="E2775" i="15"/>
  <c r="F2775" i="15"/>
  <c r="B2773" i="15"/>
  <c r="C2773" i="15"/>
  <c r="D2773" i="15"/>
  <c r="E2773" i="15"/>
  <c r="F2773" i="15"/>
  <c r="B2770" i="15"/>
  <c r="D2770" i="15"/>
  <c r="E2770" i="15"/>
  <c r="F2770" i="15"/>
  <c r="H2770" i="15"/>
  <c r="I2770" i="15"/>
  <c r="B2768" i="15"/>
  <c r="C2768" i="15"/>
  <c r="D2768" i="15"/>
  <c r="E2768" i="15"/>
  <c r="F2768" i="15"/>
  <c r="H2768" i="15"/>
  <c r="I2768" i="15"/>
  <c r="B2766" i="15"/>
  <c r="C2766" i="15"/>
  <c r="D2766" i="15"/>
  <c r="E2766" i="15"/>
  <c r="F2766" i="15"/>
  <c r="M27" i="16" l="1"/>
  <c r="L1257" i="15" s="1"/>
  <c r="J1257" i="15"/>
  <c r="M7" i="16"/>
  <c r="L380" i="15" s="1"/>
  <c r="J380" i="15"/>
  <c r="M198" i="17"/>
  <c r="L2725" i="15" s="1"/>
  <c r="J2725" i="15"/>
  <c r="M186" i="17"/>
  <c r="L2716" i="15" s="1"/>
  <c r="J2716" i="15"/>
  <c r="M103" i="17"/>
  <c r="L2422" i="15" s="1"/>
  <c r="J2422" i="15"/>
  <c r="G54" i="17"/>
  <c r="H1880" i="15" s="1"/>
  <c r="H54" i="17"/>
  <c r="I1880" i="15" s="1"/>
  <c r="F1880" i="15"/>
  <c r="G51" i="17"/>
  <c r="H1938" i="15" s="1"/>
  <c r="H51" i="17"/>
  <c r="I1938" i="15" s="1"/>
  <c r="E1938" i="15"/>
  <c r="G22" i="17"/>
  <c r="H975" i="15" s="1"/>
  <c r="H22" i="17"/>
  <c r="I975" i="15" s="1"/>
  <c r="F975" i="15"/>
  <c r="G3" i="17"/>
  <c r="H274" i="15" s="1"/>
  <c r="H3" i="17"/>
  <c r="I274" i="15" s="1"/>
  <c r="K937" i="18"/>
  <c r="L2625" i="15" s="1"/>
  <c r="J2625" i="15"/>
  <c r="G931" i="18"/>
  <c r="H2638" i="15" s="1"/>
  <c r="H931" i="18"/>
  <c r="I2638" i="15" s="1"/>
  <c r="E2638" i="15"/>
  <c r="G923" i="18"/>
  <c r="H2558" i="15" s="1"/>
  <c r="H923" i="18"/>
  <c r="I2558" i="15" s="1"/>
  <c r="G919" i="18"/>
  <c r="H2591" i="15" s="1"/>
  <c r="H919" i="18"/>
  <c r="I2591" i="15" s="1"/>
  <c r="K909" i="18"/>
  <c r="L2619" i="15" s="1"/>
  <c r="J2619" i="15"/>
  <c r="G903" i="18"/>
  <c r="H2511" i="15" s="1"/>
  <c r="H903" i="18"/>
  <c r="I2511" i="15" s="1"/>
  <c r="G899" i="18"/>
  <c r="H2549" i="15" s="1"/>
  <c r="H899" i="18"/>
  <c r="I2549" i="15" s="1"/>
  <c r="E2549" i="15"/>
  <c r="G891" i="18"/>
  <c r="H2590" i="15" s="1"/>
  <c r="H891" i="18"/>
  <c r="I2590" i="15" s="1"/>
  <c r="K881" i="18"/>
  <c r="L2507" i="15" s="1"/>
  <c r="J2507" i="15"/>
  <c r="G875" i="18"/>
  <c r="H2556" i="15" s="1"/>
  <c r="H875" i="18"/>
  <c r="I2556" i="15" s="1"/>
  <c r="K865" i="18"/>
  <c r="L2260" i="15" s="1"/>
  <c r="J2260" i="15"/>
  <c r="K857" i="18"/>
  <c r="L2465" i="15" s="1"/>
  <c r="J2465" i="15"/>
  <c r="K849" i="18"/>
  <c r="L2522" i="15" s="1"/>
  <c r="J2522" i="15"/>
  <c r="K841" i="18"/>
  <c r="L2220" i="15" s="1"/>
  <c r="J2220" i="15"/>
  <c r="G823" i="18"/>
  <c r="H823" i="18"/>
  <c r="I2496" i="15" s="1"/>
  <c r="G819" i="18"/>
  <c r="H819" i="18"/>
  <c r="I2133" i="15" s="1"/>
  <c r="E2133" i="15"/>
  <c r="K809" i="18"/>
  <c r="L2411" i="15" s="1"/>
  <c r="J2411" i="15"/>
  <c r="G803" i="18"/>
  <c r="H803" i="18"/>
  <c r="I2464" i="15" s="1"/>
  <c r="E2464" i="15"/>
  <c r="G783" i="18"/>
  <c r="H783" i="18"/>
  <c r="K761" i="18"/>
  <c r="L2309" i="15" s="1"/>
  <c r="J2309" i="15"/>
  <c r="G755" i="18"/>
  <c r="H755" i="18"/>
  <c r="E2376" i="15"/>
  <c r="G687" i="18"/>
  <c r="H687" i="18"/>
  <c r="G663" i="18"/>
  <c r="H663" i="18"/>
  <c r="E2083" i="15"/>
  <c r="G639" i="18"/>
  <c r="H639" i="18"/>
  <c r="G631" i="18"/>
  <c r="H631" i="18"/>
  <c r="G591" i="18"/>
  <c r="H591" i="18"/>
  <c r="G583" i="18"/>
  <c r="H583" i="18"/>
  <c r="K565" i="18"/>
  <c r="L2009" i="15" s="1"/>
  <c r="J2009" i="15"/>
  <c r="G563" i="18"/>
  <c r="H563" i="18"/>
  <c r="G559" i="18"/>
  <c r="H559" i="18"/>
  <c r="K549" i="18"/>
  <c r="L1824" i="15" s="1"/>
  <c r="J1824" i="15"/>
  <c r="G543" i="18"/>
  <c r="H543" i="18"/>
  <c r="G531" i="18"/>
  <c r="H531" i="18"/>
  <c r="E1602" i="15"/>
  <c r="K517" i="18"/>
  <c r="L1933" i="15" s="1"/>
  <c r="J1933" i="15"/>
  <c r="G511" i="18"/>
  <c r="H511" i="18"/>
  <c r="G503" i="18"/>
  <c r="H503" i="18"/>
  <c r="K493" i="18"/>
  <c r="L1898" i="15" s="1"/>
  <c r="J1898" i="15"/>
  <c r="K485" i="18"/>
  <c r="L1537" i="15" s="1"/>
  <c r="J1537" i="15"/>
  <c r="G479" i="18"/>
  <c r="H479" i="18"/>
  <c r="G471" i="18"/>
  <c r="H471" i="18"/>
  <c r="G467" i="18"/>
  <c r="H467" i="18"/>
  <c r="G463" i="18"/>
  <c r="H1486" i="15" s="1"/>
  <c r="H463" i="18"/>
  <c r="I1486" i="15" s="1"/>
  <c r="E1486" i="15"/>
  <c r="K453" i="18"/>
  <c r="L1767" i="15" s="1"/>
  <c r="J1767" i="15"/>
  <c r="G447" i="18"/>
  <c r="H1817" i="15" s="1"/>
  <c r="H447" i="18"/>
  <c r="I1817" i="15" s="1"/>
  <c r="E1817" i="15"/>
  <c r="G435" i="18"/>
  <c r="H1689" i="15" s="1"/>
  <c r="H435" i="18"/>
  <c r="I1689" i="15" s="1"/>
  <c r="E1689" i="15"/>
  <c r="G427" i="18"/>
  <c r="H1786" i="15" s="1"/>
  <c r="H427" i="18"/>
  <c r="I1786" i="15" s="1"/>
  <c r="E1786" i="15"/>
  <c r="G387" i="18"/>
  <c r="H1657" i="15" s="1"/>
  <c r="H387" i="18"/>
  <c r="I1657" i="15" s="1"/>
  <c r="K377" i="18"/>
  <c r="L1122" i="15" s="1"/>
  <c r="J1122" i="15"/>
  <c r="G357" i="18"/>
  <c r="F977" i="15"/>
  <c r="G308" i="18"/>
  <c r="H308" i="18"/>
  <c r="G296" i="18"/>
  <c r="H296" i="18"/>
  <c r="G276" i="18"/>
  <c r="H276" i="18"/>
  <c r="G272" i="18"/>
  <c r="H272" i="18"/>
  <c r="G256" i="18"/>
  <c r="H256" i="18"/>
  <c r="G250" i="18"/>
  <c r="H250" i="18"/>
  <c r="E1031" i="15"/>
  <c r="G242" i="18"/>
  <c r="H242" i="18"/>
  <c r="E1190" i="15"/>
  <c r="G234" i="18"/>
  <c r="H234" i="18"/>
  <c r="E893" i="15"/>
  <c r="M39" i="16"/>
  <c r="L1315" i="15" s="1"/>
  <c r="J1315" i="15"/>
  <c r="M23" i="16"/>
  <c r="L1033" i="15" s="1"/>
  <c r="J1033" i="15"/>
  <c r="M15" i="16"/>
  <c r="L678" i="15" s="1"/>
  <c r="J678" i="15"/>
  <c r="M210" i="17"/>
  <c r="L2757" i="15" s="1"/>
  <c r="J2757" i="15"/>
  <c r="M202" i="17"/>
  <c r="L2747" i="15" s="1"/>
  <c r="J2747" i="15"/>
  <c r="M182" i="17"/>
  <c r="L2693" i="15" s="1"/>
  <c r="J2693" i="15"/>
  <c r="M174" i="17"/>
  <c r="L2657" i="15" s="1"/>
  <c r="J2657" i="15"/>
  <c r="M167" i="17"/>
  <c r="L2683" i="15" s="1"/>
  <c r="J2683" i="15"/>
  <c r="M138" i="17"/>
  <c r="L2555" i="15" s="1"/>
  <c r="J2555" i="15"/>
  <c r="G67" i="17"/>
  <c r="H2147" i="15" s="1"/>
  <c r="H67" i="17"/>
  <c r="I2147" i="15" s="1"/>
  <c r="G35" i="17"/>
  <c r="H1426" i="15" s="1"/>
  <c r="H35" i="17"/>
  <c r="I1426" i="15" s="1"/>
  <c r="K945" i="18"/>
  <c r="L2595" i="15" s="1"/>
  <c r="J2595" i="15"/>
  <c r="G939" i="18"/>
  <c r="H2621" i="15" s="1"/>
  <c r="H939" i="18"/>
  <c r="I2621" i="15" s="1"/>
  <c r="K929" i="18"/>
  <c r="L2455" i="15" s="1"/>
  <c r="J2455" i="15"/>
  <c r="K921" i="18"/>
  <c r="L2572" i="15" s="1"/>
  <c r="J2572" i="15"/>
  <c r="G915" i="18"/>
  <c r="H2607" i="15" s="1"/>
  <c r="H915" i="18"/>
  <c r="I2607" i="15" s="1"/>
  <c r="E2607" i="15"/>
  <c r="G907" i="18"/>
  <c r="H2427" i="15" s="1"/>
  <c r="H907" i="18"/>
  <c r="I2427" i="15" s="1"/>
  <c r="K897" i="18"/>
  <c r="L2561" i="15" s="1"/>
  <c r="J2561" i="15"/>
  <c r="K889" i="18"/>
  <c r="L2598" i="15" s="1"/>
  <c r="J2598" i="15"/>
  <c r="G883" i="18"/>
  <c r="H2477" i="15" s="1"/>
  <c r="H883" i="18"/>
  <c r="I2477" i="15" s="1"/>
  <c r="E2477" i="15"/>
  <c r="K873" i="18"/>
  <c r="L2564" i="15" s="1"/>
  <c r="J2564" i="15"/>
  <c r="G867" i="18"/>
  <c r="H2587" i="15" s="1"/>
  <c r="H867" i="18"/>
  <c r="I2587" i="15" s="1"/>
  <c r="E2587" i="15"/>
  <c r="G859" i="18"/>
  <c r="H2441" i="15" s="1"/>
  <c r="H859" i="18"/>
  <c r="I2441" i="15" s="1"/>
  <c r="G855" i="18"/>
  <c r="H2487" i="15" s="1"/>
  <c r="H855" i="18"/>
  <c r="I2487" i="15" s="1"/>
  <c r="G851" i="18"/>
  <c r="H2514" i="15" s="1"/>
  <c r="H851" i="18"/>
  <c r="I2514" i="15" s="1"/>
  <c r="E2514" i="15"/>
  <c r="G847" i="18"/>
  <c r="H847" i="18"/>
  <c r="I2529" i="15" s="1"/>
  <c r="G843" i="18"/>
  <c r="H843" i="18"/>
  <c r="I2545" i="15" s="1"/>
  <c r="E2545" i="15"/>
  <c r="K833" i="18"/>
  <c r="L2420" i="15" s="1"/>
  <c r="J2420" i="15"/>
  <c r="K825" i="18"/>
  <c r="L2485" i="15" s="1"/>
  <c r="J2485" i="15"/>
  <c r="K817" i="18"/>
  <c r="L2234" i="15" s="1"/>
  <c r="J2234" i="15"/>
  <c r="G811" i="18"/>
  <c r="H811" i="18"/>
  <c r="I2379" i="15" s="1"/>
  <c r="E2379" i="15"/>
  <c r="K801" i="18"/>
  <c r="L2471" i="15" s="1"/>
  <c r="J2471" i="15"/>
  <c r="K793" i="18"/>
  <c r="L2141" i="15" s="1"/>
  <c r="J2141" i="15"/>
  <c r="K785" i="18"/>
  <c r="L2332" i="15" s="1"/>
  <c r="J2332" i="15"/>
  <c r="K777" i="18"/>
  <c r="L2416" i="15" s="1"/>
  <c r="J2416" i="15"/>
  <c r="G771" i="18"/>
  <c r="H771" i="18"/>
  <c r="E1936" i="15"/>
  <c r="G735" i="18"/>
  <c r="H735" i="18"/>
  <c r="G711" i="18"/>
  <c r="H711" i="18"/>
  <c r="E2226" i="15"/>
  <c r="G679" i="18"/>
  <c r="H679" i="18"/>
  <c r="G671" i="18"/>
  <c r="H671" i="18"/>
  <c r="E1763" i="15"/>
  <c r="G623" i="18"/>
  <c r="H623" i="18"/>
  <c r="G615" i="18"/>
  <c r="H615" i="18"/>
  <c r="K573" i="18"/>
  <c r="L1826" i="15" s="1"/>
  <c r="J1826" i="15"/>
  <c r="K569" i="18"/>
  <c r="L1928" i="15" s="1"/>
  <c r="J1928" i="15"/>
  <c r="G567" i="18"/>
  <c r="H567" i="18"/>
  <c r="K557" i="18"/>
  <c r="L1334" i="15" s="1"/>
  <c r="J1334" i="15"/>
  <c r="K553" i="18"/>
  <c r="L1677" i="15" s="1"/>
  <c r="J1677" i="15"/>
  <c r="G547" i="18"/>
  <c r="H547" i="18"/>
  <c r="E1874" i="15"/>
  <c r="K537" i="18"/>
  <c r="L1997" i="15" s="1"/>
  <c r="J1997" i="15"/>
  <c r="K533" i="18"/>
  <c r="L1454" i="15" s="1"/>
  <c r="J1454" i="15"/>
  <c r="K525" i="18"/>
  <c r="L1823" i="15" s="1"/>
  <c r="J1823" i="15"/>
  <c r="G519" i="18"/>
  <c r="H519" i="18"/>
  <c r="K509" i="18"/>
  <c r="L1523" i="15" s="1"/>
  <c r="J1523" i="15"/>
  <c r="K501" i="18"/>
  <c r="L1803" i="15" s="1"/>
  <c r="J1803" i="15"/>
  <c r="G483" i="18"/>
  <c r="H483" i="18"/>
  <c r="E1634" i="15"/>
  <c r="K457" i="18"/>
  <c r="L1702" i="15" s="1"/>
  <c r="J1702" i="15"/>
  <c r="K449" i="18"/>
  <c r="L1802" i="15" s="1"/>
  <c r="J1802" i="15"/>
  <c r="G443" i="18"/>
  <c r="H1359" i="15" s="1"/>
  <c r="H443" i="18"/>
  <c r="I1359" i="15" s="1"/>
  <c r="E1359" i="15"/>
  <c r="G439" i="18"/>
  <c r="H1562" i="15" s="1"/>
  <c r="H439" i="18"/>
  <c r="I1562" i="15" s="1"/>
  <c r="E1562" i="15"/>
  <c r="K429" i="18"/>
  <c r="L1775" i="15" s="1"/>
  <c r="J1775" i="15"/>
  <c r="K381" i="18"/>
  <c r="L1708" i="15" s="1"/>
  <c r="J1708" i="15"/>
  <c r="G367" i="18"/>
  <c r="F1572" i="15"/>
  <c r="G351" i="18"/>
  <c r="F1354" i="15"/>
  <c r="G347" i="18"/>
  <c r="F1497" i="15"/>
  <c r="G341" i="18"/>
  <c r="H341" i="18"/>
  <c r="F1590" i="15"/>
  <c r="G328" i="18"/>
  <c r="H328" i="18"/>
  <c r="G316" i="18"/>
  <c r="H316" i="18"/>
  <c r="K306" i="18"/>
  <c r="L1357" i="15" s="1"/>
  <c r="J1357" i="15"/>
  <c r="G300" i="18"/>
  <c r="H300" i="18"/>
  <c r="G292" i="18"/>
  <c r="H292" i="18"/>
  <c r="G268" i="18"/>
  <c r="H268" i="18"/>
  <c r="J2735" i="15"/>
  <c r="J2710" i="15"/>
  <c r="J2703" i="15"/>
  <c r="J2675" i="15"/>
  <c r="J2660" i="15"/>
  <c r="J2650" i="15"/>
  <c r="J2576" i="15"/>
  <c r="J2540" i="15"/>
  <c r="J2404" i="15"/>
  <c r="J2430" i="15"/>
  <c r="J2249" i="15"/>
  <c r="J2273" i="15"/>
  <c r="J2577" i="15"/>
  <c r="M63" i="16"/>
  <c r="L1953" i="15" s="1"/>
  <c r="J1953" i="15"/>
  <c r="M31" i="16"/>
  <c r="L1163" i="15" s="1"/>
  <c r="J1163" i="15"/>
  <c r="M19" i="16"/>
  <c r="L811" i="15" s="1"/>
  <c r="J811" i="15"/>
  <c r="M3" i="16"/>
  <c r="L288" i="15" s="1"/>
  <c r="J288" i="15"/>
  <c r="M206" i="17"/>
  <c r="L2765" i="15" s="1"/>
  <c r="J2765" i="15"/>
  <c r="M190" i="17"/>
  <c r="L2709" i="15" s="1"/>
  <c r="J2709" i="15"/>
  <c r="G70" i="17"/>
  <c r="H2113" i="15" s="1"/>
  <c r="H70" i="17"/>
  <c r="I2113" i="15" s="1"/>
  <c r="F2113" i="15"/>
  <c r="M46" i="17"/>
  <c r="L1749" i="15" s="1"/>
  <c r="J1749" i="15"/>
  <c r="M30" i="17"/>
  <c r="L1316" i="15" s="1"/>
  <c r="J1316" i="15"/>
  <c r="G19" i="17"/>
  <c r="H1045" i="15" s="1"/>
  <c r="H19" i="17"/>
  <c r="I1045" i="15" s="1"/>
  <c r="E1045" i="15"/>
  <c r="G6" i="17"/>
  <c r="H396" i="15" s="1"/>
  <c r="H6" i="17"/>
  <c r="I396" i="15" s="1"/>
  <c r="F396" i="15"/>
  <c r="G947" i="18"/>
  <c r="H2573" i="15" s="1"/>
  <c r="H947" i="18"/>
  <c r="I2573" i="15" s="1"/>
  <c r="E2573" i="15"/>
  <c r="G943" i="18"/>
  <c r="H2609" i="15" s="1"/>
  <c r="H943" i="18"/>
  <c r="I2609" i="15" s="1"/>
  <c r="E2609" i="15"/>
  <c r="K933" i="18"/>
  <c r="L2633" i="15" s="1"/>
  <c r="J2633" i="15"/>
  <c r="G927" i="18"/>
  <c r="H2509" i="15" s="1"/>
  <c r="H927" i="18"/>
  <c r="I2509" i="15" s="1"/>
  <c r="E2509" i="15"/>
  <c r="K917" i="18"/>
  <c r="L2604" i="15" s="1"/>
  <c r="J2604" i="15"/>
  <c r="G911" i="18"/>
  <c r="H2615" i="15" s="1"/>
  <c r="H911" i="18"/>
  <c r="I2615" i="15" s="1"/>
  <c r="E2615" i="15"/>
  <c r="K901" i="18"/>
  <c r="L2525" i="15" s="1"/>
  <c r="J2525" i="15"/>
  <c r="G895" i="18"/>
  <c r="H2568" i="15" s="1"/>
  <c r="H895" i="18"/>
  <c r="I2568" i="15" s="1"/>
  <c r="E2568" i="15"/>
  <c r="K885" i="18"/>
  <c r="L2444" i="15" s="1"/>
  <c r="J2444" i="15"/>
  <c r="G879" i="18"/>
  <c r="H2523" i="15" s="1"/>
  <c r="H879" i="18"/>
  <c r="I2523" i="15" s="1"/>
  <c r="E2523" i="15"/>
  <c r="G871" i="18"/>
  <c r="H2571" i="15" s="1"/>
  <c r="H871" i="18"/>
  <c r="I2571" i="15" s="1"/>
  <c r="K861" i="18"/>
  <c r="L2396" i="15" s="1"/>
  <c r="J2396" i="15"/>
  <c r="K853" i="18"/>
  <c r="L2506" i="15" s="1"/>
  <c r="J2506" i="15"/>
  <c r="G835" i="18"/>
  <c r="H835" i="18"/>
  <c r="I2382" i="15" s="1"/>
  <c r="E2382" i="15"/>
  <c r="G831" i="18"/>
  <c r="H831" i="18"/>
  <c r="I2448" i="15" s="1"/>
  <c r="G827" i="18"/>
  <c r="H827" i="18"/>
  <c r="I2472" i="15" s="1"/>
  <c r="E2472" i="15"/>
  <c r="G815" i="18"/>
  <c r="H815" i="18"/>
  <c r="I2297" i="15" s="1"/>
  <c r="K797" i="18"/>
  <c r="L2490" i="15" s="1"/>
  <c r="J2490" i="15"/>
  <c r="G791" i="18"/>
  <c r="H791" i="18"/>
  <c r="E2218" i="15"/>
  <c r="K781" i="18"/>
  <c r="L2381" i="15" s="1"/>
  <c r="J2381" i="15"/>
  <c r="K773" i="18"/>
  <c r="L2442" i="15" s="1"/>
  <c r="J2442" i="15"/>
  <c r="K765" i="18"/>
  <c r="L2232" i="15" s="1"/>
  <c r="J2232" i="15"/>
  <c r="G759" i="18"/>
  <c r="H759" i="18"/>
  <c r="E2329" i="15"/>
  <c r="G751" i="18"/>
  <c r="H751" i="18"/>
  <c r="E2406" i="15"/>
  <c r="G607" i="18"/>
  <c r="H607" i="18"/>
  <c r="G599" i="18"/>
  <c r="H599" i="18"/>
  <c r="G575" i="18"/>
  <c r="H575" i="18"/>
  <c r="G551" i="18"/>
  <c r="H551" i="18"/>
  <c r="K541" i="18"/>
  <c r="L1965" i="15" s="1"/>
  <c r="J1965" i="15"/>
  <c r="G539" i="18"/>
  <c r="H539" i="18"/>
  <c r="E1982" i="15"/>
  <c r="G527" i="18"/>
  <c r="H527" i="18"/>
  <c r="G523" i="18"/>
  <c r="H523" i="18"/>
  <c r="E1859" i="15"/>
  <c r="G515" i="18"/>
  <c r="H515" i="18"/>
  <c r="E1946" i="15"/>
  <c r="K505" i="18"/>
  <c r="L1687" i="15" s="1"/>
  <c r="J1687" i="15"/>
  <c r="K497" i="18"/>
  <c r="L1867" i="15" s="1"/>
  <c r="J1867" i="15"/>
  <c r="G491" i="18"/>
  <c r="H491" i="18"/>
  <c r="E1905" i="15"/>
  <c r="K481" i="18"/>
  <c r="L1705" i="15" s="1"/>
  <c r="J1705" i="15"/>
  <c r="G475" i="18"/>
  <c r="H475" i="18"/>
  <c r="E1836" i="15"/>
  <c r="K469" i="18"/>
  <c r="L1873" i="15" s="1"/>
  <c r="J1873" i="15"/>
  <c r="G459" i="18"/>
  <c r="H1645" i="15" s="1"/>
  <c r="H459" i="18"/>
  <c r="I1645" i="15" s="1"/>
  <c r="E1645" i="15"/>
  <c r="G455" i="18"/>
  <c r="H1733" i="15" s="1"/>
  <c r="H455" i="18"/>
  <c r="I1733" i="15" s="1"/>
  <c r="E1733" i="15"/>
  <c r="K445" i="18"/>
  <c r="L1208" i="15" s="1"/>
  <c r="J1208" i="15"/>
  <c r="K437" i="18"/>
  <c r="L1628" i="15" s="1"/>
  <c r="J1628" i="15"/>
  <c r="G431" i="18"/>
  <c r="H1750" i="15" s="1"/>
  <c r="H431" i="18"/>
  <c r="I1750" i="15" s="1"/>
  <c r="E1750" i="15"/>
  <c r="K385" i="18"/>
  <c r="L1685" i="15" s="1"/>
  <c r="J1685" i="15"/>
  <c r="G383" i="18"/>
  <c r="H383" i="18"/>
  <c r="G363" i="18"/>
  <c r="F1637" i="15"/>
  <c r="G359" i="18"/>
  <c r="F1662" i="15"/>
  <c r="G355" i="18"/>
  <c r="F1088" i="15"/>
  <c r="G332" i="18"/>
  <c r="H332" i="18"/>
  <c r="G324" i="18"/>
  <c r="H324" i="18"/>
  <c r="G312" i="18"/>
  <c r="H312" i="18"/>
  <c r="G304" i="18"/>
  <c r="H304" i="18"/>
  <c r="J2740" i="15"/>
  <c r="J2668" i="15"/>
  <c r="J2553" i="15"/>
  <c r="J2134" i="15"/>
  <c r="J2007" i="15"/>
  <c r="E2147" i="15"/>
  <c r="J2772" i="15"/>
  <c r="J2333" i="15"/>
  <c r="J1584" i="15"/>
  <c r="E274" i="15"/>
  <c r="J2101" i="15"/>
  <c r="E2590" i="15"/>
  <c r="E2571" i="15"/>
  <c r="E2529" i="15"/>
  <c r="E2448" i="15"/>
  <c r="E2297" i="15"/>
  <c r="J2085" i="15"/>
  <c r="E2030" i="15"/>
  <c r="E1758" i="15"/>
  <c r="E1657" i="15"/>
  <c r="M35" i="16"/>
  <c r="L1397" i="15" s="1"/>
  <c r="J1397" i="15"/>
  <c r="M11" i="16"/>
  <c r="L522" i="15" s="1"/>
  <c r="J522" i="15"/>
  <c r="M194" i="17"/>
  <c r="L2732" i="15" s="1"/>
  <c r="J2732" i="15"/>
  <c r="M178" i="17"/>
  <c r="L2700" i="15" s="1"/>
  <c r="J2700" i="15"/>
  <c r="M170" i="17"/>
  <c r="L2678" i="15" s="1"/>
  <c r="J2678" i="15"/>
  <c r="M106" i="17"/>
  <c r="L2397" i="15" s="1"/>
  <c r="J2397" i="15"/>
  <c r="M74" i="17"/>
  <c r="L2047" i="15" s="1"/>
  <c r="J2047" i="15"/>
  <c r="M62" i="17"/>
  <c r="L2040" i="15" s="1"/>
  <c r="J2040" i="15"/>
  <c r="G38" i="17"/>
  <c r="H1622" i="15" s="1"/>
  <c r="H38" i="17"/>
  <c r="I1622" i="15" s="1"/>
  <c r="F1622" i="15"/>
  <c r="K949" i="18"/>
  <c r="L2535" i="15" s="1"/>
  <c r="J2535" i="15"/>
  <c r="K941" i="18"/>
  <c r="L2617" i="15" s="1"/>
  <c r="J2617" i="15"/>
  <c r="G935" i="18"/>
  <c r="H2629" i="15" s="1"/>
  <c r="H935" i="18"/>
  <c r="I2629" i="15" s="1"/>
  <c r="K925" i="18"/>
  <c r="L2534" i="15" s="1"/>
  <c r="J2534" i="15"/>
  <c r="K913" i="18"/>
  <c r="L2612" i="15" s="1"/>
  <c r="J2612" i="15"/>
  <c r="K905" i="18"/>
  <c r="L2480" i="15" s="1"/>
  <c r="J2480" i="15"/>
  <c r="K893" i="18"/>
  <c r="L2579" i="15" s="1"/>
  <c r="J2579" i="15"/>
  <c r="G887" i="18"/>
  <c r="H2362" i="15" s="1"/>
  <c r="H887" i="18"/>
  <c r="I2362" i="15" s="1"/>
  <c r="K877" i="18"/>
  <c r="L2542" i="15" s="1"/>
  <c r="J2542" i="15"/>
  <c r="K869" i="18"/>
  <c r="L2578" i="15" s="1"/>
  <c r="J2578" i="15"/>
  <c r="G863" i="18"/>
  <c r="H2334" i="15" s="1"/>
  <c r="H863" i="18"/>
  <c r="I2334" i="15" s="1"/>
  <c r="E2334" i="15"/>
  <c r="G839" i="18"/>
  <c r="H839" i="18"/>
  <c r="I2302" i="15" s="1"/>
  <c r="G807" i="18"/>
  <c r="H807" i="18"/>
  <c r="I2439" i="15" s="1"/>
  <c r="G799" i="18"/>
  <c r="H799" i="18"/>
  <c r="G795" i="18"/>
  <c r="H795" i="18"/>
  <c r="G787" i="18"/>
  <c r="H787" i="18"/>
  <c r="E2300" i="15"/>
  <c r="G779" i="18"/>
  <c r="H779" i="18"/>
  <c r="E2400" i="15"/>
  <c r="G775" i="18"/>
  <c r="H775" i="18"/>
  <c r="G767" i="18"/>
  <c r="H767" i="18"/>
  <c r="E2186" i="15"/>
  <c r="G763" i="18"/>
  <c r="H763" i="18"/>
  <c r="K753" i="18"/>
  <c r="L2390" i="15" s="1"/>
  <c r="J2390" i="15"/>
  <c r="G743" i="18"/>
  <c r="H743" i="18"/>
  <c r="G727" i="18"/>
  <c r="H727" i="18"/>
  <c r="G719" i="18"/>
  <c r="H719" i="18"/>
  <c r="E2044" i="15"/>
  <c r="G703" i="18"/>
  <c r="H703" i="18"/>
  <c r="G695" i="18"/>
  <c r="H695" i="18"/>
  <c r="G655" i="18"/>
  <c r="H655" i="18"/>
  <c r="G647" i="18"/>
  <c r="H647" i="18"/>
  <c r="G579" i="18"/>
  <c r="H579" i="18"/>
  <c r="E1406" i="15"/>
  <c r="G571" i="18"/>
  <c r="H571" i="18"/>
  <c r="E1883" i="15"/>
  <c r="K561" i="18"/>
  <c r="L2041" i="15" s="1"/>
  <c r="J2041" i="15"/>
  <c r="G555" i="18"/>
  <c r="H555" i="18"/>
  <c r="E1544" i="15"/>
  <c r="K545" i="18"/>
  <c r="L1909" i="15" s="1"/>
  <c r="J1909" i="15"/>
  <c r="G535" i="18"/>
  <c r="H535" i="18"/>
  <c r="K529" i="18"/>
  <c r="L1666" i="15" s="1"/>
  <c r="J1666" i="15"/>
  <c r="K521" i="18"/>
  <c r="L1894" i="15" s="1"/>
  <c r="J1894" i="15"/>
  <c r="K513" i="18"/>
  <c r="L1955" i="15" s="1"/>
  <c r="J1955" i="15"/>
  <c r="G507" i="18"/>
  <c r="H507" i="18"/>
  <c r="E1588" i="15"/>
  <c r="G499" i="18"/>
  <c r="H499" i="18"/>
  <c r="E1844" i="15"/>
  <c r="G495" i="18"/>
  <c r="H495" i="18"/>
  <c r="G487" i="18"/>
  <c r="H487" i="18"/>
  <c r="K477" i="18"/>
  <c r="L1801" i="15" s="1"/>
  <c r="J1801" i="15"/>
  <c r="K473" i="18"/>
  <c r="L1850" i="15" s="1"/>
  <c r="J1850" i="15"/>
  <c r="G451" i="18"/>
  <c r="H1785" i="15" s="1"/>
  <c r="H451" i="18"/>
  <c r="I1785" i="15" s="1"/>
  <c r="E1785" i="15"/>
  <c r="K441" i="18"/>
  <c r="L1470" i="15" s="1"/>
  <c r="J1470" i="15"/>
  <c r="K433" i="18"/>
  <c r="L1723" i="15" s="1"/>
  <c r="J1723" i="15"/>
  <c r="K425" i="18"/>
  <c r="L1804" i="15" s="1"/>
  <c r="J1804" i="15"/>
  <c r="K389" i="18"/>
  <c r="L1626" i="15" s="1"/>
  <c r="J1626" i="15"/>
  <c r="G379" i="18"/>
  <c r="H379" i="18"/>
  <c r="E960" i="15"/>
  <c r="G365" i="18"/>
  <c r="F1610" i="15"/>
  <c r="G361" i="18"/>
  <c r="F1653" i="15"/>
  <c r="G353" i="18"/>
  <c r="F1237" i="15"/>
  <c r="G349" i="18"/>
  <c r="F1428" i="15"/>
  <c r="G343" i="18"/>
  <c r="H343" i="18"/>
  <c r="F1568" i="15"/>
  <c r="G339" i="18"/>
  <c r="H339" i="18"/>
  <c r="G320" i="18"/>
  <c r="H320" i="18"/>
  <c r="G288" i="18"/>
  <c r="H288" i="18"/>
  <c r="G284" i="18"/>
  <c r="H284" i="18"/>
  <c r="G280" i="18"/>
  <c r="H280" i="18"/>
  <c r="G264" i="18"/>
  <c r="H264" i="18"/>
  <c r="G260" i="18"/>
  <c r="H260" i="18"/>
  <c r="J2758" i="15"/>
  <c r="J2056" i="15"/>
  <c r="J1922" i="15"/>
  <c r="J1644" i="15"/>
  <c r="E1426" i="15"/>
  <c r="E2427" i="15"/>
  <c r="E2362" i="15"/>
  <c r="J2539" i="15"/>
  <c r="J2460" i="15"/>
  <c r="E1701" i="15"/>
  <c r="J1064" i="15"/>
  <c r="J2766" i="15"/>
  <c r="J2749" i="15"/>
  <c r="J2719" i="15"/>
  <c r="J2684" i="15"/>
  <c r="J2626" i="15"/>
  <c r="J2596" i="15"/>
  <c r="J2481" i="15"/>
  <c r="J2340" i="15"/>
  <c r="J2194" i="15"/>
  <c r="J1809" i="15"/>
  <c r="E2621" i="15"/>
  <c r="E2591" i="15"/>
  <c r="E2556" i="15"/>
  <c r="E2487" i="15"/>
  <c r="J2338" i="15"/>
  <c r="J2503" i="15"/>
  <c r="J2452" i="15"/>
  <c r="E2005" i="15"/>
  <c r="J2106" i="15"/>
  <c r="E2279" i="15"/>
  <c r="E1752" i="15"/>
  <c r="E1914" i="15"/>
  <c r="E1353" i="15"/>
  <c r="E1759" i="15"/>
  <c r="E1889" i="15"/>
  <c r="E1866" i="15"/>
  <c r="J1380" i="15"/>
  <c r="J1574" i="15"/>
  <c r="J1509" i="15"/>
  <c r="G220" i="16"/>
  <c r="H220" i="16"/>
  <c r="G216" i="16"/>
  <c r="H216" i="16"/>
  <c r="G212" i="16"/>
  <c r="H212" i="16"/>
  <c r="G208" i="16"/>
  <c r="H208" i="16"/>
  <c r="G204" i="16"/>
  <c r="H204" i="16"/>
  <c r="G200" i="16"/>
  <c r="H200" i="16"/>
  <c r="G196" i="16"/>
  <c r="H196" i="16"/>
  <c r="G192" i="16"/>
  <c r="H192" i="16"/>
  <c r="G188" i="16"/>
  <c r="H188" i="16"/>
  <c r="G184" i="16"/>
  <c r="H184" i="16"/>
  <c r="G180" i="16"/>
  <c r="H180" i="16"/>
  <c r="G176" i="16"/>
  <c r="H176" i="16"/>
  <c r="G172" i="16"/>
  <c r="H172" i="16"/>
  <c r="G168" i="16"/>
  <c r="H168" i="16"/>
  <c r="G164" i="16"/>
  <c r="H164" i="16"/>
  <c r="G160" i="16"/>
  <c r="H160" i="16"/>
  <c r="G156" i="16"/>
  <c r="H156" i="16"/>
  <c r="G152" i="16"/>
  <c r="H152" i="16"/>
  <c r="G148" i="16"/>
  <c r="H148" i="16"/>
  <c r="G144" i="16"/>
  <c r="H144" i="16"/>
  <c r="G140" i="16"/>
  <c r="H140" i="16"/>
  <c r="G136" i="16"/>
  <c r="H136" i="16"/>
  <c r="G132" i="16"/>
  <c r="H132" i="16"/>
  <c r="G128" i="16"/>
  <c r="H128" i="16"/>
  <c r="G124" i="16"/>
  <c r="H124" i="16"/>
  <c r="G120" i="16"/>
  <c r="H120" i="16"/>
  <c r="G116" i="16"/>
  <c r="H116" i="16"/>
  <c r="G112" i="16"/>
  <c r="H112" i="16"/>
  <c r="G108" i="16"/>
  <c r="H108" i="16"/>
  <c r="G104" i="16"/>
  <c r="H104" i="16"/>
  <c r="G100" i="16"/>
  <c r="H100" i="16"/>
  <c r="G96" i="16"/>
  <c r="H96" i="16"/>
  <c r="G92" i="16"/>
  <c r="H92" i="16"/>
  <c r="G88" i="16"/>
  <c r="H88" i="16"/>
  <c r="I2122" i="15" s="1"/>
  <c r="G84" i="16"/>
  <c r="H84" i="16"/>
  <c r="G80" i="16"/>
  <c r="H2039" i="15" s="1"/>
  <c r="H80" i="16"/>
  <c r="G76" i="16"/>
  <c r="H2075" i="15" s="1"/>
  <c r="H76" i="16"/>
  <c r="I2075" i="15" s="1"/>
  <c r="G72" i="16"/>
  <c r="H1971" i="15" s="1"/>
  <c r="H72" i="16"/>
  <c r="G68" i="16"/>
  <c r="H2014" i="15" s="1"/>
  <c r="H68" i="16"/>
  <c r="I2014" i="15" s="1"/>
  <c r="G64" i="16"/>
  <c r="H1944" i="15" s="1"/>
  <c r="H64" i="16"/>
  <c r="G60" i="16"/>
  <c r="H1721" i="15" s="1"/>
  <c r="H60" i="16"/>
  <c r="I1721" i="15" s="1"/>
  <c r="G56" i="16"/>
  <c r="H1791" i="15" s="1"/>
  <c r="H56" i="16"/>
  <c r="G52" i="16"/>
  <c r="H1575" i="15" s="1"/>
  <c r="H52" i="16"/>
  <c r="I1575" i="15" s="1"/>
  <c r="G48" i="16"/>
  <c r="H1635" i="15" s="1"/>
  <c r="H48" i="16"/>
  <c r="G44" i="16"/>
  <c r="H1487" i="15" s="1"/>
  <c r="H44" i="16"/>
  <c r="I1487" i="15" s="1"/>
  <c r="G40" i="16"/>
  <c r="H1543" i="15" s="1"/>
  <c r="H40" i="16"/>
  <c r="G36" i="16"/>
  <c r="H1370" i="15" s="1"/>
  <c r="H36" i="16"/>
  <c r="I1370" i="15" s="1"/>
  <c r="G32" i="16"/>
  <c r="H1150" i="15" s="1"/>
  <c r="H32" i="16"/>
  <c r="G28" i="16"/>
  <c r="H1243" i="15" s="1"/>
  <c r="H28" i="16"/>
  <c r="I1243" i="15" s="1"/>
  <c r="G24" i="16"/>
  <c r="H1004" i="15" s="1"/>
  <c r="H24" i="16"/>
  <c r="G20" i="16"/>
  <c r="H768" i="15" s="1"/>
  <c r="H20" i="16"/>
  <c r="I768" i="15" s="1"/>
  <c r="G16" i="16"/>
  <c r="H884" i="15" s="1"/>
  <c r="H16" i="16"/>
  <c r="G12" i="16"/>
  <c r="H776" i="15" s="1"/>
  <c r="H12" i="16"/>
  <c r="I776" i="15" s="1"/>
  <c r="G8" i="16"/>
  <c r="H358" i="15" s="1"/>
  <c r="H8" i="16"/>
  <c r="G4" i="16"/>
  <c r="H267" i="15" s="1"/>
  <c r="H4" i="16"/>
  <c r="I267" i="15" s="1"/>
  <c r="G215" i="17"/>
  <c r="H2771" i="15" s="1"/>
  <c r="H215" i="17"/>
  <c r="G211" i="17"/>
  <c r="H2755" i="15" s="1"/>
  <c r="H211" i="17"/>
  <c r="I2755" i="15" s="1"/>
  <c r="G207" i="17"/>
  <c r="H2762" i="15" s="1"/>
  <c r="H207" i="17"/>
  <c r="G203" i="17"/>
  <c r="H2745" i="15" s="1"/>
  <c r="H203" i="17"/>
  <c r="I2745" i="15" s="1"/>
  <c r="G199" i="17"/>
  <c r="H2753" i="15" s="1"/>
  <c r="H199" i="17"/>
  <c r="G195" i="17"/>
  <c r="H2731" i="15" s="1"/>
  <c r="H195" i="17"/>
  <c r="I2731" i="15" s="1"/>
  <c r="G191" i="17"/>
  <c r="H2739" i="15" s="1"/>
  <c r="H191" i="17"/>
  <c r="G187" i="17"/>
  <c r="H2715" i="15" s="1"/>
  <c r="H187" i="17"/>
  <c r="I2715" i="15" s="1"/>
  <c r="G183" i="17"/>
  <c r="H2723" i="15" s="1"/>
  <c r="H183" i="17"/>
  <c r="G179" i="17"/>
  <c r="H2699" i="15" s="1"/>
  <c r="H179" i="17"/>
  <c r="I2699" i="15" s="1"/>
  <c r="G175" i="17"/>
  <c r="H2707" i="15" s="1"/>
  <c r="H175" i="17"/>
  <c r="G223" i="16"/>
  <c r="H223" i="16"/>
  <c r="G219" i="16"/>
  <c r="H219" i="16"/>
  <c r="G215" i="16"/>
  <c r="H215" i="16"/>
  <c r="G211" i="16"/>
  <c r="H211" i="16"/>
  <c r="G207" i="16"/>
  <c r="H207" i="16"/>
  <c r="G203" i="16"/>
  <c r="H203" i="16"/>
  <c r="G199" i="16"/>
  <c r="H199" i="16"/>
  <c r="G195" i="16"/>
  <c r="H195" i="16"/>
  <c r="G191" i="16"/>
  <c r="H191" i="16"/>
  <c r="G187" i="16"/>
  <c r="H187" i="16"/>
  <c r="G183" i="16"/>
  <c r="H183" i="16"/>
  <c r="G179" i="16"/>
  <c r="H179" i="16"/>
  <c r="G175" i="16"/>
  <c r="H175" i="16"/>
  <c r="G171" i="16"/>
  <c r="H171" i="16"/>
  <c r="G167" i="16"/>
  <c r="H167" i="16"/>
  <c r="G163" i="16"/>
  <c r="H163" i="16"/>
  <c r="G159" i="16"/>
  <c r="H159" i="16"/>
  <c r="G155" i="16"/>
  <c r="H155" i="16"/>
  <c r="G151" i="16"/>
  <c r="H151" i="16"/>
  <c r="G147" i="16"/>
  <c r="H147" i="16"/>
  <c r="G143" i="16"/>
  <c r="H143" i="16"/>
  <c r="G139" i="16"/>
  <c r="H139" i="16"/>
  <c r="G135" i="16"/>
  <c r="H135" i="16"/>
  <c r="G131" i="16"/>
  <c r="H131" i="16"/>
  <c r="G127" i="16"/>
  <c r="H127" i="16"/>
  <c r="G123" i="16"/>
  <c r="H123" i="16"/>
  <c r="G119" i="16"/>
  <c r="H119" i="16"/>
  <c r="G115" i="16"/>
  <c r="H115" i="16"/>
  <c r="G111" i="16"/>
  <c r="H111" i="16"/>
  <c r="G107" i="16"/>
  <c r="H107" i="16"/>
  <c r="G103" i="16"/>
  <c r="H103" i="16"/>
  <c r="G99" i="16"/>
  <c r="H99" i="16"/>
  <c r="G95" i="16"/>
  <c r="H95" i="16"/>
  <c r="G91" i="16"/>
  <c r="H91" i="16"/>
  <c r="G87" i="16"/>
  <c r="H2134" i="15" s="1"/>
  <c r="H87" i="16"/>
  <c r="G83" i="16"/>
  <c r="H83" i="16"/>
  <c r="G79" i="16"/>
  <c r="H2056" i="15" s="1"/>
  <c r="H79" i="16"/>
  <c r="I2056" i="15" s="1"/>
  <c r="G75" i="16"/>
  <c r="H1922" i="15" s="1"/>
  <c r="H75" i="16"/>
  <c r="I1922" i="15" s="1"/>
  <c r="G71" i="16"/>
  <c r="H1989" i="15" s="1"/>
  <c r="H71" i="16"/>
  <c r="I1989" i="15" s="1"/>
  <c r="G67" i="16"/>
  <c r="H1902" i="15" s="1"/>
  <c r="H67" i="16"/>
  <c r="I1902" i="15" s="1"/>
  <c r="G63" i="16"/>
  <c r="H1953" i="15" s="1"/>
  <c r="H63" i="16"/>
  <c r="I1953" i="15" s="1"/>
  <c r="G59" i="16"/>
  <c r="H1748" i="15" s="1"/>
  <c r="H59" i="16"/>
  <c r="I1748" i="15" s="1"/>
  <c r="G55" i="16"/>
  <c r="H1809" i="15" s="1"/>
  <c r="H55" i="16"/>
  <c r="I1809" i="15" s="1"/>
  <c r="G51" i="16"/>
  <c r="H1584" i="15" s="1"/>
  <c r="H51" i="16"/>
  <c r="I1584" i="15" s="1"/>
  <c r="G47" i="16"/>
  <c r="H1644" i="15" s="1"/>
  <c r="H47" i="16"/>
  <c r="I1644" i="15" s="1"/>
  <c r="G43" i="16"/>
  <c r="H1505" i="15" s="1"/>
  <c r="H43" i="16"/>
  <c r="I1505" i="15" s="1"/>
  <c r="G39" i="16"/>
  <c r="H1315" i="15" s="1"/>
  <c r="H39" i="16"/>
  <c r="I1315" i="15" s="1"/>
  <c r="G35" i="16"/>
  <c r="H1397" i="15" s="1"/>
  <c r="H35" i="16"/>
  <c r="I1397" i="15" s="1"/>
  <c r="G31" i="16"/>
  <c r="H1163" i="15" s="1"/>
  <c r="H31" i="16"/>
  <c r="I1163" i="15" s="1"/>
  <c r="G27" i="16"/>
  <c r="H1257" i="15" s="1"/>
  <c r="H27" i="16"/>
  <c r="I1257" i="15" s="1"/>
  <c r="G23" i="16"/>
  <c r="H1033" i="15" s="1"/>
  <c r="H23" i="16"/>
  <c r="I1033" i="15" s="1"/>
  <c r="G19" i="16"/>
  <c r="H811" i="15" s="1"/>
  <c r="H19" i="16"/>
  <c r="I811" i="15" s="1"/>
  <c r="G15" i="16"/>
  <c r="H678" i="15" s="1"/>
  <c r="H15" i="16"/>
  <c r="I678" i="15" s="1"/>
  <c r="G11" i="16"/>
  <c r="H522" i="15" s="1"/>
  <c r="H11" i="16"/>
  <c r="I522" i="15" s="1"/>
  <c r="G7" i="16"/>
  <c r="H380" i="15" s="1"/>
  <c r="H7" i="16"/>
  <c r="I380" i="15" s="1"/>
  <c r="G3" i="16"/>
  <c r="H288" i="15" s="1"/>
  <c r="H3" i="16"/>
  <c r="I288" i="15" s="1"/>
  <c r="G214" i="17"/>
  <c r="H2772" i="15" s="1"/>
  <c r="H214" i="17"/>
  <c r="I2772" i="15" s="1"/>
  <c r="G210" i="17"/>
  <c r="H2757" i="15" s="1"/>
  <c r="H210" i="17"/>
  <c r="I2757" i="15" s="1"/>
  <c r="G206" i="17"/>
  <c r="H2765" i="15" s="1"/>
  <c r="H206" i="17"/>
  <c r="I2765" i="15" s="1"/>
  <c r="G202" i="17"/>
  <c r="H2747" i="15" s="1"/>
  <c r="H202" i="17"/>
  <c r="I2747" i="15" s="1"/>
  <c r="G198" i="17"/>
  <c r="H2725" i="15" s="1"/>
  <c r="H198" i="17"/>
  <c r="I2725" i="15" s="1"/>
  <c r="G194" i="17"/>
  <c r="H2732" i="15" s="1"/>
  <c r="H194" i="17"/>
  <c r="I2732" i="15" s="1"/>
  <c r="G190" i="17"/>
  <c r="H2709" i="15" s="1"/>
  <c r="H190" i="17"/>
  <c r="I2709" i="15" s="1"/>
  <c r="G186" i="17"/>
  <c r="H2716" i="15" s="1"/>
  <c r="H186" i="17"/>
  <c r="I2716" i="15" s="1"/>
  <c r="G182" i="17"/>
  <c r="H2693" i="15" s="1"/>
  <c r="H182" i="17"/>
  <c r="I2693" i="15" s="1"/>
  <c r="G178" i="17"/>
  <c r="H2700" i="15" s="1"/>
  <c r="H178" i="17"/>
  <c r="I2700" i="15" s="1"/>
  <c r="G174" i="17"/>
  <c r="H2657" i="15" s="1"/>
  <c r="H174" i="17"/>
  <c r="I2657" i="15" s="1"/>
  <c r="G171" i="17"/>
  <c r="H2676" i="15" s="1"/>
  <c r="H171" i="17"/>
  <c r="I2676" i="15" s="1"/>
  <c r="H164" i="17"/>
  <c r="G163" i="17"/>
  <c r="H2645" i="15" s="1"/>
  <c r="H163" i="17"/>
  <c r="I2645" i="15" s="1"/>
  <c r="H156" i="17"/>
  <c r="G155" i="17"/>
  <c r="H2665" i="15" s="1"/>
  <c r="H155" i="17"/>
  <c r="I2665" i="15" s="1"/>
  <c r="H148" i="17"/>
  <c r="G147" i="17"/>
  <c r="H2631" i="15" s="1"/>
  <c r="H147" i="17"/>
  <c r="I2631" i="15" s="1"/>
  <c r="H140" i="17"/>
  <c r="G139" i="17"/>
  <c r="H2530" i="15" s="1"/>
  <c r="H139" i="17"/>
  <c r="I2530" i="15" s="1"/>
  <c r="H132" i="17"/>
  <c r="G131" i="17"/>
  <c r="H2597" i="15" s="1"/>
  <c r="H131" i="17"/>
  <c r="I2597" i="15" s="1"/>
  <c r="H124" i="17"/>
  <c r="G123" i="17"/>
  <c r="H2538" i="15" s="1"/>
  <c r="H123" i="17"/>
  <c r="I2538" i="15" s="1"/>
  <c r="H116" i="17"/>
  <c r="G115" i="17"/>
  <c r="H2470" i="15" s="1"/>
  <c r="H115" i="17"/>
  <c r="I2470" i="15" s="1"/>
  <c r="H108" i="17"/>
  <c r="G107" i="17"/>
  <c r="H2389" i="15" s="1"/>
  <c r="H107" i="17"/>
  <c r="I2389" i="15" s="1"/>
  <c r="H100" i="17"/>
  <c r="G99" i="17"/>
  <c r="H2324" i="15" s="1"/>
  <c r="H99" i="17"/>
  <c r="I2324" i="15" s="1"/>
  <c r="H92" i="17"/>
  <c r="G91" i="17"/>
  <c r="H2208" i="15" s="1"/>
  <c r="H91" i="17"/>
  <c r="I2208" i="15" s="1"/>
  <c r="H84" i="17"/>
  <c r="G83" i="17"/>
  <c r="H2103" i="15" s="1"/>
  <c r="H83" i="17"/>
  <c r="I2103" i="15" s="1"/>
  <c r="H76" i="17"/>
  <c r="G75" i="17"/>
  <c r="H2212" i="15" s="1"/>
  <c r="H75" i="17"/>
  <c r="I2212" i="15" s="1"/>
  <c r="G66" i="17"/>
  <c r="H1969" i="15" s="1"/>
  <c r="H66" i="17"/>
  <c r="I1969" i="15" s="1"/>
  <c r="G63" i="17"/>
  <c r="H2029" i="15" s="1"/>
  <c r="H63" i="17"/>
  <c r="G50" i="17"/>
  <c r="H1954" i="15" s="1"/>
  <c r="H50" i="17"/>
  <c r="I1954" i="15" s="1"/>
  <c r="G47" i="17"/>
  <c r="H1722" i="15" s="1"/>
  <c r="H47" i="17"/>
  <c r="G34" i="17"/>
  <c r="H1462" i="15" s="1"/>
  <c r="H34" i="17"/>
  <c r="I1462" i="15" s="1"/>
  <c r="G31" i="17"/>
  <c r="H1524" i="15" s="1"/>
  <c r="H31" i="17"/>
  <c r="G15" i="17"/>
  <c r="H867" i="15" s="1"/>
  <c r="H15" i="17"/>
  <c r="G950" i="18"/>
  <c r="H2517" i="15" s="1"/>
  <c r="H950" i="18"/>
  <c r="G946" i="18"/>
  <c r="H2583" i="15" s="1"/>
  <c r="H946" i="18"/>
  <c r="G942" i="18"/>
  <c r="H2613" i="15" s="1"/>
  <c r="H942" i="18"/>
  <c r="G938" i="18"/>
  <c r="H2624" i="15" s="1"/>
  <c r="H938" i="18"/>
  <c r="G934" i="18"/>
  <c r="H2632" i="15" s="1"/>
  <c r="H934" i="18"/>
  <c r="G930" i="18"/>
  <c r="H2641" i="15" s="1"/>
  <c r="H930" i="18"/>
  <c r="G926" i="18"/>
  <c r="H2524" i="15" s="1"/>
  <c r="H926" i="18"/>
  <c r="G922" i="18"/>
  <c r="H2565" i="15" s="1"/>
  <c r="H922" i="18"/>
  <c r="G918" i="18"/>
  <c r="H2599" i="15" s="1"/>
  <c r="H918" i="18"/>
  <c r="G914" i="18"/>
  <c r="H2611" i="15" s="1"/>
  <c r="H914" i="18"/>
  <c r="G910" i="18"/>
  <c r="H2618" i="15" s="1"/>
  <c r="H910" i="18"/>
  <c r="G906" i="18"/>
  <c r="H2457" i="15" s="1"/>
  <c r="H906" i="18"/>
  <c r="G902" i="18"/>
  <c r="H2518" i="15" s="1"/>
  <c r="H902" i="18"/>
  <c r="G898" i="18"/>
  <c r="H2557" i="15" s="1"/>
  <c r="H898" i="18"/>
  <c r="G894" i="18"/>
  <c r="H2574" i="15" s="1"/>
  <c r="H894" i="18"/>
  <c r="G890" i="18"/>
  <c r="H2594" i="15" s="1"/>
  <c r="H890" i="18"/>
  <c r="G886" i="18"/>
  <c r="H2401" i="15" s="1"/>
  <c r="H886" i="18"/>
  <c r="G882" i="18"/>
  <c r="H2492" i="15" s="1"/>
  <c r="H882" i="18"/>
  <c r="G878" i="18"/>
  <c r="H2531" i="15" s="1"/>
  <c r="H878" i="18"/>
  <c r="G874" i="18"/>
  <c r="H2560" i="15" s="1"/>
  <c r="H874" i="18"/>
  <c r="G870" i="18"/>
  <c r="H2575" i="15" s="1"/>
  <c r="H870" i="18"/>
  <c r="G866" i="18"/>
  <c r="H2589" i="15" s="1"/>
  <c r="H866" i="18"/>
  <c r="G862" i="18"/>
  <c r="H2380" i="15" s="1"/>
  <c r="H862" i="18"/>
  <c r="G858" i="18"/>
  <c r="H2453" i="15" s="1"/>
  <c r="H858" i="18"/>
  <c r="G854" i="18"/>
  <c r="H2498" i="15" s="1"/>
  <c r="H854" i="18"/>
  <c r="G850" i="18"/>
  <c r="H850" i="18"/>
  <c r="G846" i="18"/>
  <c r="H846" i="18"/>
  <c r="G842" i="18"/>
  <c r="H842" i="18"/>
  <c r="G838" i="18"/>
  <c r="H838" i="18"/>
  <c r="G834" i="18"/>
  <c r="H834" i="18"/>
  <c r="G830" i="18"/>
  <c r="H830" i="18"/>
  <c r="G826" i="18"/>
  <c r="H826" i="18"/>
  <c r="G822" i="18"/>
  <c r="H822" i="18"/>
  <c r="G818" i="18"/>
  <c r="H818" i="18"/>
  <c r="G814" i="18"/>
  <c r="H814" i="18"/>
  <c r="G810" i="18"/>
  <c r="H810" i="18"/>
  <c r="G806" i="18"/>
  <c r="H806" i="18"/>
  <c r="G802" i="18"/>
  <c r="H802" i="18"/>
  <c r="G798" i="18"/>
  <c r="H2486" i="15" s="1"/>
  <c r="H798" i="18"/>
  <c r="I2486" i="15" s="1"/>
  <c r="G794" i="18"/>
  <c r="H794" i="18"/>
  <c r="I2082" i="15" s="1"/>
  <c r="G790" i="18"/>
  <c r="H790" i="18"/>
  <c r="I2240" i="15" s="1"/>
  <c r="G786" i="18"/>
  <c r="H786" i="18"/>
  <c r="I2319" i="15" s="1"/>
  <c r="G782" i="18"/>
  <c r="H782" i="18"/>
  <c r="I2371" i="15" s="1"/>
  <c r="G778" i="18"/>
  <c r="H778" i="18"/>
  <c r="I2409" i="15" s="1"/>
  <c r="G774" i="18"/>
  <c r="H774" i="18"/>
  <c r="I2437" i="15" s="1"/>
  <c r="G770" i="18"/>
  <c r="H770" i="18"/>
  <c r="I2034" i="15" s="1"/>
  <c r="G766" i="18"/>
  <c r="H766" i="18"/>
  <c r="I2214" i="15" s="1"/>
  <c r="G762" i="18"/>
  <c r="H762" i="18"/>
  <c r="I2294" i="15" s="1"/>
  <c r="G758" i="18"/>
  <c r="H758" i="18"/>
  <c r="I2339" i="15" s="1"/>
  <c r="G754" i="18"/>
  <c r="H754" i="18"/>
  <c r="I2385" i="15" s="1"/>
  <c r="G745" i="18"/>
  <c r="H745" i="18"/>
  <c r="G737" i="18"/>
  <c r="H737" i="18"/>
  <c r="G729" i="18"/>
  <c r="H729" i="18"/>
  <c r="G721" i="18"/>
  <c r="H721" i="18"/>
  <c r="G713" i="18"/>
  <c r="H713" i="18"/>
  <c r="G705" i="18"/>
  <c r="H705" i="18"/>
  <c r="G697" i="18"/>
  <c r="H697" i="18"/>
  <c r="G689" i="18"/>
  <c r="H689" i="18"/>
  <c r="G681" i="18"/>
  <c r="H681" i="18"/>
  <c r="G673" i="18"/>
  <c r="H673" i="18"/>
  <c r="G665" i="18"/>
  <c r="H665" i="18"/>
  <c r="G657" i="18"/>
  <c r="H657" i="18"/>
  <c r="G649" i="18"/>
  <c r="H649" i="18"/>
  <c r="G641" i="18"/>
  <c r="H641" i="18"/>
  <c r="G633" i="18"/>
  <c r="H633" i="18"/>
  <c r="G625" i="18"/>
  <c r="H625" i="18"/>
  <c r="G617" i="18"/>
  <c r="H617" i="18"/>
  <c r="G609" i="18"/>
  <c r="H609" i="18"/>
  <c r="G601" i="18"/>
  <c r="H601" i="18"/>
  <c r="G593" i="18"/>
  <c r="H593" i="18"/>
  <c r="G585" i="18"/>
  <c r="H585" i="18"/>
  <c r="G62" i="17"/>
  <c r="H2040" i="15" s="1"/>
  <c r="H62" i="17"/>
  <c r="I2040" i="15" s="1"/>
  <c r="G59" i="17"/>
  <c r="H1923" i="15" s="1"/>
  <c r="H59" i="17"/>
  <c r="I1923" i="15" s="1"/>
  <c r="G46" i="17"/>
  <c r="H1749" i="15" s="1"/>
  <c r="H46" i="17"/>
  <c r="I1749" i="15" s="1"/>
  <c r="G43" i="17"/>
  <c r="H1810" i="15" s="1"/>
  <c r="H43" i="17"/>
  <c r="I1810" i="15" s="1"/>
  <c r="G30" i="17"/>
  <c r="H1316" i="15" s="1"/>
  <c r="H30" i="17"/>
  <c r="I1316" i="15" s="1"/>
  <c r="G27" i="17"/>
  <c r="H1394" i="15" s="1"/>
  <c r="H27" i="17"/>
  <c r="I1394" i="15" s="1"/>
  <c r="G14" i="17"/>
  <c r="H679" i="15" s="1"/>
  <c r="H14" i="17"/>
  <c r="I679" i="15" s="1"/>
  <c r="G11" i="17"/>
  <c r="H475" i="15" s="1"/>
  <c r="H11" i="17"/>
  <c r="I475" i="15" s="1"/>
  <c r="G949" i="18"/>
  <c r="H2535" i="15" s="1"/>
  <c r="H949" i="18"/>
  <c r="G945" i="18"/>
  <c r="H2595" i="15" s="1"/>
  <c r="H945" i="18"/>
  <c r="G941" i="18"/>
  <c r="H2617" i="15" s="1"/>
  <c r="H941" i="18"/>
  <c r="G937" i="18"/>
  <c r="H2625" i="15" s="1"/>
  <c r="H937" i="18"/>
  <c r="G933" i="18"/>
  <c r="H2633" i="15" s="1"/>
  <c r="H933" i="18"/>
  <c r="G929" i="18"/>
  <c r="H2455" i="15" s="1"/>
  <c r="H929" i="18"/>
  <c r="G925" i="18"/>
  <c r="H2534" i="15" s="1"/>
  <c r="H925" i="18"/>
  <c r="G921" i="18"/>
  <c r="H2572" i="15" s="1"/>
  <c r="H921" i="18"/>
  <c r="G917" i="18"/>
  <c r="H2604" i="15" s="1"/>
  <c r="H917" i="18"/>
  <c r="G913" i="18"/>
  <c r="H2612" i="15" s="1"/>
  <c r="H913" i="18"/>
  <c r="G909" i="18"/>
  <c r="H2619" i="15" s="1"/>
  <c r="H909" i="18"/>
  <c r="G905" i="18"/>
  <c r="H2480" i="15" s="1"/>
  <c r="H905" i="18"/>
  <c r="G901" i="18"/>
  <c r="H2525" i="15" s="1"/>
  <c r="H901" i="18"/>
  <c r="G897" i="18"/>
  <c r="H2561" i="15" s="1"/>
  <c r="H897" i="18"/>
  <c r="G893" i="18"/>
  <c r="H2579" i="15" s="1"/>
  <c r="H893" i="18"/>
  <c r="G889" i="18"/>
  <c r="H2598" i="15" s="1"/>
  <c r="H889" i="18"/>
  <c r="G885" i="18"/>
  <c r="H2444" i="15" s="1"/>
  <c r="H885" i="18"/>
  <c r="G881" i="18"/>
  <c r="H2507" i="15" s="1"/>
  <c r="H881" i="18"/>
  <c r="G877" i="18"/>
  <c r="H2542" i="15" s="1"/>
  <c r="H877" i="18"/>
  <c r="G873" i="18"/>
  <c r="H2564" i="15" s="1"/>
  <c r="H873" i="18"/>
  <c r="G869" i="18"/>
  <c r="H2578" i="15" s="1"/>
  <c r="H869" i="18"/>
  <c r="G865" i="18"/>
  <c r="H2260" i="15" s="1"/>
  <c r="H865" i="18"/>
  <c r="G861" i="18"/>
  <c r="H2396" i="15" s="1"/>
  <c r="H861" i="18"/>
  <c r="G857" i="18"/>
  <c r="H2465" i="15" s="1"/>
  <c r="H857" i="18"/>
  <c r="G853" i="18"/>
  <c r="H2506" i="15" s="1"/>
  <c r="H853" i="18"/>
  <c r="G849" i="18"/>
  <c r="H849" i="18"/>
  <c r="I2522" i="15" s="1"/>
  <c r="G845" i="18"/>
  <c r="H845" i="18"/>
  <c r="I2539" i="15" s="1"/>
  <c r="G841" i="18"/>
  <c r="H841" i="18"/>
  <c r="I2220" i="15" s="1"/>
  <c r="G837" i="18"/>
  <c r="H837" i="18"/>
  <c r="I2338" i="15" s="1"/>
  <c r="G833" i="18"/>
  <c r="H833" i="18"/>
  <c r="I2420" i="15" s="1"/>
  <c r="G829" i="18"/>
  <c r="H829" i="18"/>
  <c r="I2460" i="15" s="1"/>
  <c r="G825" i="18"/>
  <c r="H825" i="18"/>
  <c r="I2485" i="15" s="1"/>
  <c r="G821" i="18"/>
  <c r="H821" i="18"/>
  <c r="I2503" i="15" s="1"/>
  <c r="G817" i="18"/>
  <c r="H817" i="18"/>
  <c r="I2234" i="15" s="1"/>
  <c r="G813" i="18"/>
  <c r="H813" i="18"/>
  <c r="I2333" i="15" s="1"/>
  <c r="G809" i="18"/>
  <c r="H809" i="18"/>
  <c r="I2411" i="15" s="1"/>
  <c r="G805" i="18"/>
  <c r="H805" i="18"/>
  <c r="I2452" i="15" s="1"/>
  <c r="G801" i="18"/>
  <c r="H801" i="18"/>
  <c r="I2471" i="15" s="1"/>
  <c r="G797" i="18"/>
  <c r="H797" i="18"/>
  <c r="G793" i="18"/>
  <c r="H793" i="18"/>
  <c r="G789" i="18"/>
  <c r="H789" i="18"/>
  <c r="G785" i="18"/>
  <c r="H785" i="18"/>
  <c r="G781" i="18"/>
  <c r="H781" i="18"/>
  <c r="G777" i="18"/>
  <c r="H777" i="18"/>
  <c r="G773" i="18"/>
  <c r="H773" i="18"/>
  <c r="G769" i="18"/>
  <c r="H769" i="18"/>
  <c r="G765" i="18"/>
  <c r="H765" i="18"/>
  <c r="G761" i="18"/>
  <c r="H761" i="18"/>
  <c r="G757" i="18"/>
  <c r="H757" i="18"/>
  <c r="G753" i="18"/>
  <c r="H753" i="18"/>
  <c r="G747" i="18"/>
  <c r="H747" i="18"/>
  <c r="G739" i="18"/>
  <c r="H739" i="18"/>
  <c r="G731" i="18"/>
  <c r="H731" i="18"/>
  <c r="G723" i="18"/>
  <c r="H723" i="18"/>
  <c r="G715" i="18"/>
  <c r="H715" i="18"/>
  <c r="G707" i="18"/>
  <c r="H707" i="18"/>
  <c r="G699" i="18"/>
  <c r="H699" i="18"/>
  <c r="G691" i="18"/>
  <c r="H691" i="18"/>
  <c r="G683" i="18"/>
  <c r="H683" i="18"/>
  <c r="G675" i="18"/>
  <c r="H675" i="18"/>
  <c r="G667" i="18"/>
  <c r="H667" i="18"/>
  <c r="G659" i="18"/>
  <c r="H659" i="18"/>
  <c r="G651" i="18"/>
  <c r="H651" i="18"/>
  <c r="G643" i="18"/>
  <c r="H643" i="18"/>
  <c r="G635" i="18"/>
  <c r="H635" i="18"/>
  <c r="G627" i="18"/>
  <c r="H627" i="18"/>
  <c r="G619" i="18"/>
  <c r="H619" i="18"/>
  <c r="G611" i="18"/>
  <c r="H611" i="18"/>
  <c r="G603" i="18"/>
  <c r="H603" i="18"/>
  <c r="G595" i="18"/>
  <c r="H595" i="18"/>
  <c r="G587" i="18"/>
  <c r="H587" i="18"/>
  <c r="G167" i="17"/>
  <c r="H2683" i="15" s="1"/>
  <c r="H167" i="17"/>
  <c r="G159" i="17"/>
  <c r="H2656" i="15" s="1"/>
  <c r="H159" i="17"/>
  <c r="G151" i="17"/>
  <c r="H2608" i="15" s="1"/>
  <c r="H151" i="17"/>
  <c r="G143" i="17"/>
  <c r="H2644" i="15" s="1"/>
  <c r="H143" i="17"/>
  <c r="G135" i="17"/>
  <c r="H2577" i="15" s="1"/>
  <c r="H135" i="17"/>
  <c r="G127" i="17"/>
  <c r="H2513" i="15" s="1"/>
  <c r="H127" i="17"/>
  <c r="G119" i="17"/>
  <c r="H2394" i="15" s="1"/>
  <c r="H119" i="17"/>
  <c r="G111" i="17"/>
  <c r="H2495" i="15" s="1"/>
  <c r="H111" i="17"/>
  <c r="G103" i="17"/>
  <c r="H2422" i="15" s="1"/>
  <c r="H103" i="17"/>
  <c r="G95" i="17"/>
  <c r="H2357" i="15" s="1"/>
  <c r="H95" i="17"/>
  <c r="G87" i="17"/>
  <c r="H2250" i="15" s="1"/>
  <c r="H87" i="17"/>
  <c r="G79" i="17"/>
  <c r="H2171" i="15" s="1"/>
  <c r="H79" i="17"/>
  <c r="G71" i="17"/>
  <c r="H2101" i="15" s="1"/>
  <c r="H71" i="17"/>
  <c r="G58" i="17"/>
  <c r="H1949" i="15" s="1"/>
  <c r="H58" i="17"/>
  <c r="I1949" i="15" s="1"/>
  <c r="G55" i="17"/>
  <c r="H2000" i="15" s="1"/>
  <c r="H55" i="17"/>
  <c r="G42" i="17"/>
  <c r="H1515" i="15" s="1"/>
  <c r="H42" i="17"/>
  <c r="I1515" i="15" s="1"/>
  <c r="G39" i="17"/>
  <c r="H1600" i="15" s="1"/>
  <c r="H39" i="17"/>
  <c r="G26" i="17"/>
  <c r="H1189" i="15" s="1"/>
  <c r="H26" i="17"/>
  <c r="I1189" i="15" s="1"/>
  <c r="G23" i="17"/>
  <c r="H1247" i="15" s="1"/>
  <c r="H23" i="17"/>
  <c r="G10" i="17"/>
  <c r="H515" i="15" s="1"/>
  <c r="H10" i="17"/>
  <c r="I515" i="15" s="1"/>
  <c r="G7" i="17"/>
  <c r="H378" i="15" s="1"/>
  <c r="H7" i="17"/>
  <c r="G948" i="18"/>
  <c r="H2559" i="15" s="1"/>
  <c r="H948" i="18"/>
  <c r="I2559" i="15" s="1"/>
  <c r="G944" i="18"/>
  <c r="H2605" i="15" s="1"/>
  <c r="H944" i="18"/>
  <c r="I2605" i="15" s="1"/>
  <c r="G940" i="18"/>
  <c r="H2620" i="15" s="1"/>
  <c r="H940" i="18"/>
  <c r="I2620" i="15" s="1"/>
  <c r="G936" i="18"/>
  <c r="H2628" i="15" s="1"/>
  <c r="H936" i="18"/>
  <c r="I2628" i="15" s="1"/>
  <c r="G932" i="18"/>
  <c r="H2636" i="15" s="1"/>
  <c r="H932" i="18"/>
  <c r="I2636" i="15" s="1"/>
  <c r="G928" i="18"/>
  <c r="H2479" i="15" s="1"/>
  <c r="H928" i="18"/>
  <c r="I2479" i="15" s="1"/>
  <c r="G924" i="18"/>
  <c r="H2546" i="15" s="1"/>
  <c r="H924" i="18"/>
  <c r="I2546" i="15" s="1"/>
  <c r="G920" i="18"/>
  <c r="H2580" i="15" s="1"/>
  <c r="H920" i="18"/>
  <c r="I2580" i="15" s="1"/>
  <c r="G916" i="18"/>
  <c r="H2606" i="15" s="1"/>
  <c r="H916" i="18"/>
  <c r="I2606" i="15" s="1"/>
  <c r="G912" i="18"/>
  <c r="H2614" i="15" s="1"/>
  <c r="H912" i="18"/>
  <c r="I2614" i="15" s="1"/>
  <c r="G908" i="18"/>
  <c r="H2386" i="15" s="1"/>
  <c r="H908" i="18"/>
  <c r="I2386" i="15" s="1"/>
  <c r="G904" i="18"/>
  <c r="H2497" i="15" s="1"/>
  <c r="H904" i="18"/>
  <c r="I2497" i="15" s="1"/>
  <c r="G900" i="18"/>
  <c r="H2536" i="15" s="1"/>
  <c r="H900" i="18"/>
  <c r="I2536" i="15" s="1"/>
  <c r="G896" i="18"/>
  <c r="H2566" i="15" s="1"/>
  <c r="H896" i="18"/>
  <c r="I2566" i="15" s="1"/>
  <c r="G892" i="18"/>
  <c r="H2584" i="15" s="1"/>
  <c r="H892" i="18"/>
  <c r="I2584" i="15" s="1"/>
  <c r="G888" i="18"/>
  <c r="H2603" i="15" s="1"/>
  <c r="H888" i="18"/>
  <c r="I2603" i="15" s="1"/>
  <c r="G884" i="18"/>
  <c r="H2466" i="15" s="1"/>
  <c r="H884" i="18"/>
  <c r="I2466" i="15" s="1"/>
  <c r="G880" i="18"/>
  <c r="H2516" i="15" s="1"/>
  <c r="H880" i="18"/>
  <c r="I2516" i="15" s="1"/>
  <c r="G876" i="18"/>
  <c r="H2550" i="15" s="1"/>
  <c r="H876" i="18"/>
  <c r="I2550" i="15" s="1"/>
  <c r="G872" i="18"/>
  <c r="H2567" i="15" s="1"/>
  <c r="H872" i="18"/>
  <c r="I2567" i="15" s="1"/>
  <c r="G868" i="18"/>
  <c r="H2582" i="15" s="1"/>
  <c r="H868" i="18"/>
  <c r="I2582" i="15" s="1"/>
  <c r="G864" i="18"/>
  <c r="H2299" i="15" s="1"/>
  <c r="H864" i="18"/>
  <c r="I2299" i="15" s="1"/>
  <c r="G860" i="18"/>
  <c r="H2418" i="15" s="1"/>
  <c r="H860" i="18"/>
  <c r="I2418" i="15" s="1"/>
  <c r="G856" i="18"/>
  <c r="H2474" i="15" s="1"/>
  <c r="H856" i="18"/>
  <c r="I2474" i="15" s="1"/>
  <c r="G852" i="18"/>
  <c r="H2510" i="15" s="1"/>
  <c r="H852" i="18"/>
  <c r="I2510" i="15" s="1"/>
  <c r="G848" i="18"/>
  <c r="H848" i="18"/>
  <c r="G844" i="18"/>
  <c r="H844" i="18"/>
  <c r="G840" i="18"/>
  <c r="H840" i="18"/>
  <c r="G836" i="18"/>
  <c r="H836" i="18"/>
  <c r="G832" i="18"/>
  <c r="H832" i="18"/>
  <c r="G828" i="18"/>
  <c r="H828" i="18"/>
  <c r="G824" i="18"/>
  <c r="H824" i="18"/>
  <c r="G820" i="18"/>
  <c r="H820" i="18"/>
  <c r="G816" i="18"/>
  <c r="H816" i="18"/>
  <c r="G812" i="18"/>
  <c r="H812" i="18"/>
  <c r="G808" i="18"/>
  <c r="H808" i="18"/>
  <c r="G804" i="18"/>
  <c r="H804" i="18"/>
  <c r="G800" i="18"/>
  <c r="H800" i="18"/>
  <c r="G796" i="18"/>
  <c r="H2493" i="15" s="1"/>
  <c r="H796" i="18"/>
  <c r="I2493" i="15" s="1"/>
  <c r="G792" i="18"/>
  <c r="H792" i="18"/>
  <c r="I2193" i="15" s="1"/>
  <c r="G788" i="18"/>
  <c r="H788" i="18"/>
  <c r="I2286" i="15" s="1"/>
  <c r="G784" i="18"/>
  <c r="H784" i="18"/>
  <c r="I2350" i="15" s="1"/>
  <c r="G780" i="18"/>
  <c r="H780" i="18"/>
  <c r="I2391" i="15" s="1"/>
  <c r="G776" i="18"/>
  <c r="H776" i="18"/>
  <c r="I2424" i="15" s="1"/>
  <c r="G772" i="18"/>
  <c r="H772" i="18"/>
  <c r="I2445" i="15" s="1"/>
  <c r="G768" i="18"/>
  <c r="H768" i="18"/>
  <c r="I2161" i="15" s="1"/>
  <c r="G764" i="18"/>
  <c r="H764" i="18"/>
  <c r="I2254" i="15" s="1"/>
  <c r="G760" i="18"/>
  <c r="H760" i="18"/>
  <c r="I2323" i="15" s="1"/>
  <c r="G756" i="18"/>
  <c r="H756" i="18"/>
  <c r="I2366" i="15" s="1"/>
  <c r="G752" i="18"/>
  <c r="H752" i="18"/>
  <c r="I2398" i="15" s="1"/>
  <c r="G749" i="18"/>
  <c r="H749" i="18"/>
  <c r="G741" i="18"/>
  <c r="H741" i="18"/>
  <c r="G733" i="18"/>
  <c r="H733" i="18"/>
  <c r="G725" i="18"/>
  <c r="H725" i="18"/>
  <c r="G717" i="18"/>
  <c r="H717" i="18"/>
  <c r="G709" i="18"/>
  <c r="H709" i="18"/>
  <c r="G701" i="18"/>
  <c r="H701" i="18"/>
  <c r="G693" i="18"/>
  <c r="H693" i="18"/>
  <c r="G685" i="18"/>
  <c r="H685" i="18"/>
  <c r="G677" i="18"/>
  <c r="H677" i="18"/>
  <c r="G669" i="18"/>
  <c r="H669" i="18"/>
  <c r="G661" i="18"/>
  <c r="H661" i="18"/>
  <c r="G653" i="18"/>
  <c r="H653" i="18"/>
  <c r="G645" i="18"/>
  <c r="H645" i="18"/>
  <c r="G637" i="18"/>
  <c r="H637" i="18"/>
  <c r="G629" i="18"/>
  <c r="H629" i="18"/>
  <c r="G621" i="18"/>
  <c r="H621" i="18"/>
  <c r="G613" i="18"/>
  <c r="H613" i="18"/>
  <c r="G605" i="18"/>
  <c r="H605" i="18"/>
  <c r="G597" i="18"/>
  <c r="H597" i="18"/>
  <c r="G589" i="18"/>
  <c r="H589" i="18"/>
  <c r="G582" i="18"/>
  <c r="H2077" i="15" s="1"/>
  <c r="H582" i="18"/>
  <c r="I2077" i="15" s="1"/>
  <c r="G578" i="18"/>
  <c r="H1508" i="15" s="1"/>
  <c r="H578" i="18"/>
  <c r="I1508" i="15" s="1"/>
  <c r="G574" i="18"/>
  <c r="H1794" i="15" s="1"/>
  <c r="H574" i="18"/>
  <c r="I1794" i="15" s="1"/>
  <c r="G570" i="18"/>
  <c r="H1908" i="15" s="1"/>
  <c r="H570" i="18"/>
  <c r="I1908" i="15" s="1"/>
  <c r="G566" i="18"/>
  <c r="H1993" i="15" s="1"/>
  <c r="H566" i="18"/>
  <c r="I1993" i="15" s="1"/>
  <c r="G562" i="18"/>
  <c r="H2038" i="15" s="1"/>
  <c r="H562" i="18"/>
  <c r="I2038" i="15" s="1"/>
  <c r="G558" i="18"/>
  <c r="H2062" i="15" s="1"/>
  <c r="H558" i="18"/>
  <c r="I2062" i="15" s="1"/>
  <c r="G554" i="18"/>
  <c r="H554" i="18"/>
  <c r="I1615" i="15" s="1"/>
  <c r="G550" i="18"/>
  <c r="H550" i="18"/>
  <c r="I1779" i="15" s="1"/>
  <c r="G546" i="18"/>
  <c r="H546" i="18"/>
  <c r="I1890" i="15" s="1"/>
  <c r="G542" i="18"/>
  <c r="H542" i="18"/>
  <c r="I1950" i="15" s="1"/>
  <c r="G538" i="18"/>
  <c r="H538" i="18"/>
  <c r="I1991" i="15" s="1"/>
  <c r="G534" i="18"/>
  <c r="H534" i="18"/>
  <c r="I1343" i="15" s="1"/>
  <c r="G530" i="18"/>
  <c r="H530" i="18"/>
  <c r="I1636" i="15" s="1"/>
  <c r="G526" i="18"/>
  <c r="H526" i="18"/>
  <c r="I1783" i="15" s="1"/>
  <c r="G522" i="18"/>
  <c r="H522" i="18"/>
  <c r="I1881" i="15" s="1"/>
  <c r="G518" i="18"/>
  <c r="H518" i="18"/>
  <c r="I1921" i="15" s="1"/>
  <c r="G514" i="18"/>
  <c r="H514" i="18"/>
  <c r="I1947" i="15" s="1"/>
  <c r="G510" i="18"/>
  <c r="H510" i="18"/>
  <c r="I1445" i="15" s="1"/>
  <c r="G506" i="18"/>
  <c r="H506" i="18"/>
  <c r="I1640" i="15" s="1"/>
  <c r="G502" i="18"/>
  <c r="H502" i="18"/>
  <c r="I1772" i="15" s="1"/>
  <c r="G498" i="18"/>
  <c r="H498" i="18"/>
  <c r="I1854" i="15" s="1"/>
  <c r="G494" i="18"/>
  <c r="H494" i="18"/>
  <c r="I1895" i="15" s="1"/>
  <c r="G490" i="18"/>
  <c r="H490" i="18"/>
  <c r="G486" i="18"/>
  <c r="H486" i="18"/>
  <c r="I1498" i="15" s="1"/>
  <c r="G482" i="18"/>
  <c r="H482" i="18"/>
  <c r="I1667" i="15" s="1"/>
  <c r="G478" i="18"/>
  <c r="H478" i="18"/>
  <c r="I1777" i="15" s="1"/>
  <c r="G474" i="18"/>
  <c r="H474" i="18"/>
  <c r="I1843" i="15" s="1"/>
  <c r="G470" i="18"/>
  <c r="H470" i="18"/>
  <c r="I1868" i="15" s="1"/>
  <c r="G466" i="18"/>
  <c r="H466" i="18"/>
  <c r="I1330" i="15" s="1"/>
  <c r="G462" i="18"/>
  <c r="H462" i="18"/>
  <c r="I1541" i="15" s="1"/>
  <c r="G458" i="18"/>
  <c r="H1669" i="15" s="1"/>
  <c r="H458" i="18"/>
  <c r="I1669" i="15" s="1"/>
  <c r="G454" i="18"/>
  <c r="H1751" i="15" s="1"/>
  <c r="H454" i="18"/>
  <c r="I1751" i="15" s="1"/>
  <c r="G450" i="18"/>
  <c r="H1800" i="15" s="1"/>
  <c r="H450" i="18"/>
  <c r="I1800" i="15" s="1"/>
  <c r="G446" i="18"/>
  <c r="H1822" i="15" s="1"/>
  <c r="H446" i="18"/>
  <c r="I1822" i="15" s="1"/>
  <c r="G442" i="18"/>
  <c r="H1405" i="15" s="1"/>
  <c r="H442" i="18"/>
  <c r="I1405" i="15" s="1"/>
  <c r="G438" i="18"/>
  <c r="H1607" i="15" s="1"/>
  <c r="H438" i="18"/>
  <c r="I1607" i="15" s="1"/>
  <c r="G434" i="18"/>
  <c r="H1706" i="15" s="1"/>
  <c r="H434" i="18"/>
  <c r="I1706" i="15" s="1"/>
  <c r="G430" i="18"/>
  <c r="H1768" i="15" s="1"/>
  <c r="H430" i="18"/>
  <c r="I1768" i="15" s="1"/>
  <c r="G426" i="18"/>
  <c r="H1793" i="15" s="1"/>
  <c r="H426" i="18"/>
  <c r="I1793" i="15" s="1"/>
  <c r="G698" i="18"/>
  <c r="H1675" i="15" s="1"/>
  <c r="G696" i="18"/>
  <c r="H1879" i="15" s="1"/>
  <c r="G694" i="18"/>
  <c r="H1980" i="15" s="1"/>
  <c r="G692" i="18"/>
  <c r="H2065" i="15" s="1"/>
  <c r="G690" i="18"/>
  <c r="H2119" i="15" s="1"/>
  <c r="G688" i="18"/>
  <c r="H2158" i="15" s="1"/>
  <c r="G686" i="18"/>
  <c r="H2179" i="15" s="1"/>
  <c r="G684" i="18"/>
  <c r="H2209" i="15" s="1"/>
  <c r="G682" i="18"/>
  <c r="H2224" i="15" s="1"/>
  <c r="G680" i="18"/>
  <c r="H2238" i="15" s="1"/>
  <c r="G678" i="18"/>
  <c r="H2251" i="15" s="1"/>
  <c r="G676" i="18"/>
  <c r="H2259" i="15" s="1"/>
  <c r="G674" i="18"/>
  <c r="H2270" i="15" s="1"/>
  <c r="G672" i="18"/>
  <c r="H1686" i="15" s="1"/>
  <c r="G670" i="18"/>
  <c r="H1835" i="15" s="1"/>
  <c r="G668" i="18"/>
  <c r="H1934" i="15" s="1"/>
  <c r="G666" i="18"/>
  <c r="H2024" i="15" s="1"/>
  <c r="G664" i="18"/>
  <c r="H2072" i="15" s="1"/>
  <c r="G662" i="18"/>
  <c r="H2104" i="15" s="1"/>
  <c r="G660" i="18"/>
  <c r="H2130" i="15" s="1"/>
  <c r="G658" i="18"/>
  <c r="H2156" i="15" s="1"/>
  <c r="G656" i="18"/>
  <c r="H2172" i="15" s="1"/>
  <c r="G654" i="18"/>
  <c r="H2185" i="15" s="1"/>
  <c r="G652" i="18"/>
  <c r="H2196" i="15" s="1"/>
  <c r="G650" i="18"/>
  <c r="H2205" i="15" s="1"/>
  <c r="G648" i="18"/>
  <c r="H1560" i="15" s="1"/>
  <c r="G646" i="18"/>
  <c r="H1718" i="15" s="1"/>
  <c r="G644" i="18"/>
  <c r="H1856" i="15" s="1"/>
  <c r="G642" i="18"/>
  <c r="H1945" i="15" s="1"/>
  <c r="G640" i="18"/>
  <c r="H2011" i="15" s="1"/>
  <c r="G638" i="18"/>
  <c r="H2046" i="15" s="1"/>
  <c r="G636" i="18"/>
  <c r="H2087" i="15" s="1"/>
  <c r="G634" i="18"/>
  <c r="H2109" i="15" s="1"/>
  <c r="G632" i="18"/>
  <c r="H2127" i="15" s="1"/>
  <c r="G630" i="18"/>
  <c r="H2144" i="15" s="1"/>
  <c r="G628" i="18"/>
  <c r="H2157" i="15" s="1"/>
  <c r="G626" i="18"/>
  <c r="H2166" i="15" s="1"/>
  <c r="G624" i="18"/>
  <c r="H1561" i="15" s="1"/>
  <c r="G622" i="18"/>
  <c r="H1719" i="15" s="1"/>
  <c r="G620" i="18"/>
  <c r="H1857" i="15" s="1"/>
  <c r="G618" i="18"/>
  <c r="H1935" i="15" s="1"/>
  <c r="G616" i="18"/>
  <c r="H1981" i="15" s="1"/>
  <c r="G614" i="18"/>
  <c r="H2033" i="15" s="1"/>
  <c r="G612" i="18"/>
  <c r="H2071" i="15" s="1"/>
  <c r="G610" i="18"/>
  <c r="H2092" i="15" s="1"/>
  <c r="G608" i="18"/>
  <c r="H2110" i="15" s="1"/>
  <c r="G606" i="18"/>
  <c r="H2120" i="15" s="1"/>
  <c r="G604" i="18"/>
  <c r="H2131" i="15" s="1"/>
  <c r="G602" i="18"/>
  <c r="H1559" i="15" s="1"/>
  <c r="G600" i="18"/>
  <c r="H1504" i="15" s="1"/>
  <c r="G598" i="18"/>
  <c r="H1674" i="15" s="1"/>
  <c r="G596" i="18"/>
  <c r="H1807" i="15" s="1"/>
  <c r="G594" i="18"/>
  <c r="H1878" i="15" s="1"/>
  <c r="G592" i="18"/>
  <c r="H1926" i="15" s="1"/>
  <c r="G590" i="18"/>
  <c r="H1979" i="15" s="1"/>
  <c r="G588" i="18"/>
  <c r="H2019" i="15" s="1"/>
  <c r="G586" i="18"/>
  <c r="H2043" i="15" s="1"/>
  <c r="G584" i="18"/>
  <c r="H2064" i="15" s="1"/>
  <c r="G581" i="18"/>
  <c r="H581" i="18"/>
  <c r="G577" i="18"/>
  <c r="H577" i="18"/>
  <c r="G573" i="18"/>
  <c r="H573" i="18"/>
  <c r="G569" i="18"/>
  <c r="H569" i="18"/>
  <c r="G565" i="18"/>
  <c r="H565" i="18"/>
  <c r="G561" i="18"/>
  <c r="H561" i="18"/>
  <c r="G557" i="18"/>
  <c r="H557" i="18"/>
  <c r="G553" i="18"/>
  <c r="H553" i="18"/>
  <c r="G549" i="18"/>
  <c r="H549" i="18"/>
  <c r="G545" i="18"/>
  <c r="H545" i="18"/>
  <c r="G541" i="18"/>
  <c r="H541" i="18"/>
  <c r="G537" i="18"/>
  <c r="H537" i="18"/>
  <c r="G533" i="18"/>
  <c r="H533" i="18"/>
  <c r="G529" i="18"/>
  <c r="H529" i="18"/>
  <c r="G525" i="18"/>
  <c r="H525" i="18"/>
  <c r="G521" i="18"/>
  <c r="H521" i="18"/>
  <c r="G517" i="18"/>
  <c r="H517" i="18"/>
  <c r="G513" i="18"/>
  <c r="H513" i="18"/>
  <c r="G509" i="18"/>
  <c r="H509" i="18"/>
  <c r="G505" i="18"/>
  <c r="H505" i="18"/>
  <c r="G501" i="18"/>
  <c r="H501" i="18"/>
  <c r="G497" i="18"/>
  <c r="H497" i="18"/>
  <c r="G493" i="18"/>
  <c r="H493" i="18"/>
  <c r="G489" i="18"/>
  <c r="H489" i="18"/>
  <c r="G485" i="18"/>
  <c r="H485" i="18"/>
  <c r="G481" i="18"/>
  <c r="H481" i="18"/>
  <c r="G477" i="18"/>
  <c r="H477" i="18"/>
  <c r="G473" i="18"/>
  <c r="H473" i="18"/>
  <c r="G469" i="18"/>
  <c r="H469" i="18"/>
  <c r="G465" i="18"/>
  <c r="H1380" i="15" s="1"/>
  <c r="H465" i="18"/>
  <c r="I1380" i="15" s="1"/>
  <c r="G461" i="18"/>
  <c r="H1574" i="15" s="1"/>
  <c r="H461" i="18"/>
  <c r="I1574" i="15" s="1"/>
  <c r="G457" i="18"/>
  <c r="H1702" i="15" s="1"/>
  <c r="H457" i="18"/>
  <c r="I1702" i="15" s="1"/>
  <c r="G453" i="18"/>
  <c r="H1767" i="15" s="1"/>
  <c r="H453" i="18"/>
  <c r="I1767" i="15" s="1"/>
  <c r="G449" i="18"/>
  <c r="H1802" i="15" s="1"/>
  <c r="H449" i="18"/>
  <c r="I1802" i="15" s="1"/>
  <c r="G445" i="18"/>
  <c r="H1208" i="15" s="1"/>
  <c r="H445" i="18"/>
  <c r="I1208" i="15" s="1"/>
  <c r="G441" i="18"/>
  <c r="H1470" i="15" s="1"/>
  <c r="H441" i="18"/>
  <c r="I1470" i="15" s="1"/>
  <c r="G437" i="18"/>
  <c r="H1628" i="15" s="1"/>
  <c r="H437" i="18"/>
  <c r="I1628" i="15" s="1"/>
  <c r="G433" i="18"/>
  <c r="H1723" i="15" s="1"/>
  <c r="H433" i="18"/>
  <c r="I1723" i="15" s="1"/>
  <c r="G429" i="18"/>
  <c r="H1775" i="15" s="1"/>
  <c r="H429" i="18"/>
  <c r="I1775" i="15" s="1"/>
  <c r="G425" i="18"/>
  <c r="H1804" i="15" s="1"/>
  <c r="H425" i="18"/>
  <c r="I1804" i="15" s="1"/>
  <c r="H421" i="18"/>
  <c r="I1282" i="15" s="1"/>
  <c r="G421" i="18"/>
  <c r="H1282" i="15" s="1"/>
  <c r="H417" i="18"/>
  <c r="I1503" i="15" s="1"/>
  <c r="G417" i="18"/>
  <c r="H1503" i="15" s="1"/>
  <c r="H413" i="18"/>
  <c r="I1632" i="15" s="1"/>
  <c r="G413" i="18"/>
  <c r="H1632" i="15" s="1"/>
  <c r="H409" i="18"/>
  <c r="I1704" i="15" s="1"/>
  <c r="G409" i="18"/>
  <c r="H1704" i="15" s="1"/>
  <c r="H405" i="18"/>
  <c r="I1743" i="15" s="1"/>
  <c r="G405" i="18"/>
  <c r="H1743" i="15" s="1"/>
  <c r="H401" i="18"/>
  <c r="I1044" i="15" s="1"/>
  <c r="G401" i="18"/>
  <c r="H1044" i="15" s="1"/>
  <c r="H397" i="18"/>
  <c r="I1328" i="15" s="1"/>
  <c r="G397" i="18"/>
  <c r="H1328" i="15" s="1"/>
  <c r="H393" i="18"/>
  <c r="I1522" i="15" s="1"/>
  <c r="G393" i="18"/>
  <c r="H1522" i="15" s="1"/>
  <c r="G580" i="18"/>
  <c r="H2090" i="15" s="1"/>
  <c r="H580" i="18"/>
  <c r="I2090" i="15" s="1"/>
  <c r="G576" i="18"/>
  <c r="H1676" i="15" s="1"/>
  <c r="H576" i="18"/>
  <c r="I1676" i="15" s="1"/>
  <c r="G572" i="18"/>
  <c r="H1845" i="15" s="1"/>
  <c r="H572" i="18"/>
  <c r="I1845" i="15" s="1"/>
  <c r="G568" i="18"/>
  <c r="H1958" i="15" s="1"/>
  <c r="H568" i="18"/>
  <c r="I1958" i="15" s="1"/>
  <c r="G564" i="18"/>
  <c r="H2020" i="15" s="1"/>
  <c r="H564" i="18"/>
  <c r="I2020" i="15" s="1"/>
  <c r="G560" i="18"/>
  <c r="H2049" i="15" s="1"/>
  <c r="H560" i="18"/>
  <c r="I2049" i="15" s="1"/>
  <c r="G556" i="18"/>
  <c r="H556" i="18"/>
  <c r="I1447" i="15" s="1"/>
  <c r="G552" i="18"/>
  <c r="H552" i="18"/>
  <c r="I1707" i="15" s="1"/>
  <c r="G548" i="18"/>
  <c r="H548" i="18"/>
  <c r="I1846" i="15" s="1"/>
  <c r="G544" i="18"/>
  <c r="H544" i="18"/>
  <c r="I1924" i="15" s="1"/>
  <c r="G540" i="18"/>
  <c r="H540" i="18"/>
  <c r="I1973" i="15" s="1"/>
  <c r="G536" i="18"/>
  <c r="H536" i="18"/>
  <c r="I1998" i="15" s="1"/>
  <c r="G532" i="18"/>
  <c r="H532" i="18"/>
  <c r="I1536" i="15" s="1"/>
  <c r="G528" i="18"/>
  <c r="H528" i="18"/>
  <c r="I1712" i="15" s="1"/>
  <c r="G524" i="18"/>
  <c r="H524" i="18"/>
  <c r="I1842" i="15" s="1"/>
  <c r="G520" i="18"/>
  <c r="H520" i="18"/>
  <c r="I1904" i="15" s="1"/>
  <c r="G516" i="18"/>
  <c r="H516" i="18"/>
  <c r="I1939" i="15" s="1"/>
  <c r="G512" i="18"/>
  <c r="H512" i="18"/>
  <c r="I1961" i="15" s="1"/>
  <c r="G508" i="18"/>
  <c r="H508" i="18"/>
  <c r="I1558" i="15" s="1"/>
  <c r="G504" i="18"/>
  <c r="H504" i="18"/>
  <c r="I1717" i="15" s="1"/>
  <c r="G500" i="18"/>
  <c r="H500" i="18"/>
  <c r="I1831" i="15" s="1"/>
  <c r="G496" i="18"/>
  <c r="H496" i="18"/>
  <c r="I1877" i="15" s="1"/>
  <c r="G492" i="18"/>
  <c r="H492" i="18"/>
  <c r="I1901" i="15" s="1"/>
  <c r="G488" i="18"/>
  <c r="H488" i="18"/>
  <c r="I1367" i="15" s="1"/>
  <c r="G484" i="18"/>
  <c r="H484" i="18"/>
  <c r="I1585" i="15" s="1"/>
  <c r="G480" i="18"/>
  <c r="H480" i="18"/>
  <c r="I1730" i="15" s="1"/>
  <c r="G476" i="18"/>
  <c r="H476" i="18"/>
  <c r="I1818" i="15" s="1"/>
  <c r="G472" i="18"/>
  <c r="H472" i="18"/>
  <c r="G468" i="18"/>
  <c r="H468" i="18"/>
  <c r="I1882" i="15" s="1"/>
  <c r="G464" i="18"/>
  <c r="H464" i="18"/>
  <c r="I1423" i="15" s="1"/>
  <c r="G460" i="18"/>
  <c r="H460" i="18"/>
  <c r="I1624" i="15" s="1"/>
  <c r="G456" i="18"/>
  <c r="H1720" i="15" s="1"/>
  <c r="H456" i="18"/>
  <c r="I1720" i="15" s="1"/>
  <c r="G452" i="18"/>
  <c r="H1776" i="15" s="1"/>
  <c r="H452" i="18"/>
  <c r="I1776" i="15" s="1"/>
  <c r="G448" i="18"/>
  <c r="H1808" i="15" s="1"/>
  <c r="H448" i="18"/>
  <c r="I1808" i="15" s="1"/>
  <c r="G444" i="18"/>
  <c r="H1305" i="15" s="1"/>
  <c r="H444" i="18"/>
  <c r="I1305" i="15" s="1"/>
  <c r="G440" i="18"/>
  <c r="H1525" i="15" s="1"/>
  <c r="H440" i="18"/>
  <c r="I1525" i="15" s="1"/>
  <c r="G436" i="18"/>
  <c r="H1659" i="15" s="1"/>
  <c r="H436" i="18"/>
  <c r="I1659" i="15" s="1"/>
  <c r="G432" i="18"/>
  <c r="H1742" i="15" s="1"/>
  <c r="H432" i="18"/>
  <c r="I1742" i="15" s="1"/>
  <c r="G428" i="18"/>
  <c r="H1784" i="15" s="1"/>
  <c r="H428" i="18"/>
  <c r="I1784" i="15" s="1"/>
  <c r="H422" i="18"/>
  <c r="I1229" i="15" s="1"/>
  <c r="H418" i="18"/>
  <c r="I1456" i="15" s="1"/>
  <c r="H414" i="18"/>
  <c r="I1606" i="15" s="1"/>
  <c r="H410" i="18"/>
  <c r="I1692" i="15" s="1"/>
  <c r="H406" i="18"/>
  <c r="I1735" i="15" s="1"/>
  <c r="H402" i="18"/>
  <c r="I1766" i="15" s="1"/>
  <c r="H398" i="18"/>
  <c r="I1256" i="15" s="1"/>
  <c r="H394" i="18"/>
  <c r="I1496" i="15" s="1"/>
  <c r="H390" i="18"/>
  <c r="I1611" i="15" s="1"/>
  <c r="G386" i="18"/>
  <c r="H1668" i="15" s="1"/>
  <c r="H386" i="18"/>
  <c r="I1668" i="15" s="1"/>
  <c r="G382" i="18"/>
  <c r="H1703" i="15" s="1"/>
  <c r="H382" i="18"/>
  <c r="I1703" i="15" s="1"/>
  <c r="G378" i="18"/>
  <c r="H1072" i="15" s="1"/>
  <c r="H378" i="18"/>
  <c r="I1072" i="15" s="1"/>
  <c r="G374" i="18"/>
  <c r="H1321" i="15" s="1"/>
  <c r="G370" i="18"/>
  <c r="H1500" i="15" s="1"/>
  <c r="H367" i="18"/>
  <c r="H365" i="18"/>
  <c r="H363" i="18"/>
  <c r="H361" i="18"/>
  <c r="H359" i="18"/>
  <c r="H357" i="18"/>
  <c r="H355" i="18"/>
  <c r="H353" i="18"/>
  <c r="H351" i="18"/>
  <c r="H349" i="18"/>
  <c r="H347" i="18"/>
  <c r="H345" i="18"/>
  <c r="G334" i="18"/>
  <c r="H334" i="18"/>
  <c r="H423" i="18"/>
  <c r="I1123" i="15" s="1"/>
  <c r="H419" i="18"/>
  <c r="I1403" i="15" s="1"/>
  <c r="H415" i="18"/>
  <c r="I1573" i="15" s="1"/>
  <c r="H411" i="18"/>
  <c r="I1673" i="15" s="1"/>
  <c r="H407" i="18"/>
  <c r="I1729" i="15" s="1"/>
  <c r="H403" i="18"/>
  <c r="I1755" i="15" s="1"/>
  <c r="H399" i="18"/>
  <c r="I1203" i="15" s="1"/>
  <c r="H395" i="18"/>
  <c r="I1444" i="15" s="1"/>
  <c r="H391" i="18"/>
  <c r="I1582" i="15" s="1"/>
  <c r="G389" i="18"/>
  <c r="H1626" i="15" s="1"/>
  <c r="H389" i="18"/>
  <c r="I1626" i="15" s="1"/>
  <c r="G385" i="18"/>
  <c r="H385" i="18"/>
  <c r="G381" i="18"/>
  <c r="H381" i="18"/>
  <c r="G377" i="18"/>
  <c r="H377" i="18"/>
  <c r="G373" i="18"/>
  <c r="G369" i="18"/>
  <c r="G342" i="18"/>
  <c r="H342" i="18"/>
  <c r="G340" i="18"/>
  <c r="H340" i="18"/>
  <c r="G336" i="18"/>
  <c r="H336" i="18"/>
  <c r="H424" i="18"/>
  <c r="I1811" i="15" s="1"/>
  <c r="G422" i="18"/>
  <c r="H1229" i="15" s="1"/>
  <c r="H420" i="18"/>
  <c r="I1329" i="15" s="1"/>
  <c r="G418" i="18"/>
  <c r="H1456" i="15" s="1"/>
  <c r="H416" i="18"/>
  <c r="I1549" i="15" s="1"/>
  <c r="G414" i="18"/>
  <c r="H1606" i="15" s="1"/>
  <c r="H412" i="18"/>
  <c r="I1658" i="15" s="1"/>
  <c r="G410" i="18"/>
  <c r="H1692" i="15" s="1"/>
  <c r="H408" i="18"/>
  <c r="I1713" i="15" s="1"/>
  <c r="G406" i="18"/>
  <c r="H1735" i="15" s="1"/>
  <c r="H404" i="18"/>
  <c r="I1746" i="15" s="1"/>
  <c r="G402" i="18"/>
  <c r="H1766" i="15" s="1"/>
  <c r="H400" i="18"/>
  <c r="I1149" i="15" s="1"/>
  <c r="G398" i="18"/>
  <c r="H1256" i="15" s="1"/>
  <c r="H396" i="18"/>
  <c r="I1396" i="15" s="1"/>
  <c r="G394" i="18"/>
  <c r="H1496" i="15" s="1"/>
  <c r="G390" i="18"/>
  <c r="H1611" i="15" s="1"/>
  <c r="G388" i="18"/>
  <c r="H1646" i="15" s="1"/>
  <c r="H388" i="18"/>
  <c r="I1646" i="15" s="1"/>
  <c r="G384" i="18"/>
  <c r="H1695" i="15" s="1"/>
  <c r="H384" i="18"/>
  <c r="I1695" i="15" s="1"/>
  <c r="G380" i="18"/>
  <c r="H1714" i="15" s="1"/>
  <c r="H380" i="18"/>
  <c r="I1714" i="15" s="1"/>
  <c r="G376" i="18"/>
  <c r="H1176" i="15" s="1"/>
  <c r="H376" i="18"/>
  <c r="I1176" i="15" s="1"/>
  <c r="H354" i="18"/>
  <c r="I1165" i="15" s="1"/>
  <c r="H352" i="18"/>
  <c r="I1292" i="15" s="1"/>
  <c r="H350" i="18"/>
  <c r="H348" i="18"/>
  <c r="H346" i="18"/>
  <c r="G338" i="18"/>
  <c r="H338" i="18"/>
  <c r="G331" i="18"/>
  <c r="H331" i="18"/>
  <c r="G327" i="18"/>
  <c r="H327" i="18"/>
  <c r="G323" i="18"/>
  <c r="H323" i="18"/>
  <c r="G319" i="18"/>
  <c r="H319" i="18"/>
  <c r="G315" i="18"/>
  <c r="H315" i="18"/>
  <c r="G311" i="18"/>
  <c r="H311" i="18"/>
  <c r="G307" i="18"/>
  <c r="H307" i="18"/>
  <c r="G303" i="18"/>
  <c r="H303" i="18"/>
  <c r="G299" i="18"/>
  <c r="H299" i="18"/>
  <c r="G295" i="18"/>
  <c r="H295" i="18"/>
  <c r="G291" i="18"/>
  <c r="H291" i="18"/>
  <c r="G287" i="18"/>
  <c r="H287" i="18"/>
  <c r="G283" i="18"/>
  <c r="H283" i="18"/>
  <c r="G279" i="18"/>
  <c r="H279" i="18"/>
  <c r="G275" i="18"/>
  <c r="H275" i="18"/>
  <c r="G271" i="18"/>
  <c r="H271" i="18"/>
  <c r="G267" i="18"/>
  <c r="H267" i="18"/>
  <c r="G263" i="18"/>
  <c r="H263" i="18"/>
  <c r="G259" i="18"/>
  <c r="H259" i="18"/>
  <c r="G255" i="18"/>
  <c r="H255" i="18"/>
  <c r="G252" i="18"/>
  <c r="H252" i="18"/>
  <c r="G244" i="18"/>
  <c r="H244" i="18"/>
  <c r="G236" i="18"/>
  <c r="H236" i="18"/>
  <c r="H375" i="18"/>
  <c r="H374" i="18"/>
  <c r="I1321" i="15" s="1"/>
  <c r="H373" i="18"/>
  <c r="H372" i="18"/>
  <c r="I1437" i="15" s="1"/>
  <c r="H371" i="18"/>
  <c r="H370" i="18"/>
  <c r="I1500" i="15" s="1"/>
  <c r="H369" i="18"/>
  <c r="G330" i="18"/>
  <c r="H330" i="18"/>
  <c r="G326" i="18"/>
  <c r="H326" i="18"/>
  <c r="G322" i="18"/>
  <c r="H322" i="18"/>
  <c r="G318" i="18"/>
  <c r="H318" i="18"/>
  <c r="G314" i="18"/>
  <c r="H314" i="18"/>
  <c r="G310" i="18"/>
  <c r="H310" i="18"/>
  <c r="G306" i="18"/>
  <c r="H306" i="18"/>
  <c r="G302" i="18"/>
  <c r="H302" i="18"/>
  <c r="G298" i="18"/>
  <c r="H298" i="18"/>
  <c r="G294" i="18"/>
  <c r="H294" i="18"/>
  <c r="G290" i="18"/>
  <c r="H290" i="18"/>
  <c r="G286" i="18"/>
  <c r="H286" i="18"/>
  <c r="G282" i="18"/>
  <c r="H282" i="18"/>
  <c r="G278" i="18"/>
  <c r="H278" i="18"/>
  <c r="G274" i="18"/>
  <c r="H274" i="18"/>
  <c r="G270" i="18"/>
  <c r="H270" i="18"/>
  <c r="G266" i="18"/>
  <c r="H266" i="18"/>
  <c r="G262" i="18"/>
  <c r="H262" i="18"/>
  <c r="G258" i="18"/>
  <c r="H258" i="18"/>
  <c r="G254" i="18"/>
  <c r="H254" i="18"/>
  <c r="G246" i="18"/>
  <c r="H246" i="18"/>
  <c r="G238" i="18"/>
  <c r="H238" i="18"/>
  <c r="G329" i="18"/>
  <c r="H329" i="18"/>
  <c r="G325" i="18"/>
  <c r="H325" i="18"/>
  <c r="G321" i="18"/>
  <c r="H321" i="18"/>
  <c r="G317" i="18"/>
  <c r="H317" i="18"/>
  <c r="G313" i="18"/>
  <c r="H313" i="18"/>
  <c r="G309" i="18"/>
  <c r="H309" i="18"/>
  <c r="G305" i="18"/>
  <c r="H305" i="18"/>
  <c r="G301" i="18"/>
  <c r="H301" i="18"/>
  <c r="G297" i="18"/>
  <c r="H297" i="18"/>
  <c r="G293" i="18"/>
  <c r="H293" i="18"/>
  <c r="G289" i="18"/>
  <c r="H289" i="18"/>
  <c r="G285" i="18"/>
  <c r="H285" i="18"/>
  <c r="G281" i="18"/>
  <c r="H281" i="18"/>
  <c r="G277" i="18"/>
  <c r="H277" i="18"/>
  <c r="G273" i="18"/>
  <c r="H273" i="18"/>
  <c r="G269" i="18"/>
  <c r="H269" i="18"/>
  <c r="G265" i="18"/>
  <c r="H265" i="18"/>
  <c r="G261" i="18"/>
  <c r="H261" i="18"/>
  <c r="G257" i="18"/>
  <c r="H257" i="18"/>
  <c r="G248" i="18"/>
  <c r="H248" i="18"/>
  <c r="G240" i="18"/>
  <c r="H240" i="18"/>
  <c r="G232" i="18"/>
  <c r="H232" i="18"/>
  <c r="G229" i="18"/>
  <c r="H1069" i="15" s="1"/>
  <c r="H229" i="18"/>
  <c r="I1069" i="15" s="1"/>
  <c r="G225" i="18"/>
  <c r="H1136" i="15" s="1"/>
  <c r="H225" i="18"/>
  <c r="I1136" i="15" s="1"/>
  <c r="G221" i="18"/>
  <c r="H1180" i="15" s="1"/>
  <c r="H221" i="18"/>
  <c r="I1180" i="15" s="1"/>
  <c r="G217" i="18"/>
  <c r="H764" i="15" s="1"/>
  <c r="H217" i="18"/>
  <c r="I764" i="15" s="1"/>
  <c r="G213" i="18"/>
  <c r="H1008" i="15" s="1"/>
  <c r="H213" i="18"/>
  <c r="I1008" i="15" s="1"/>
  <c r="G209" i="18"/>
  <c r="H1090" i="15" s="1"/>
  <c r="H209" i="18"/>
  <c r="I1090" i="15" s="1"/>
  <c r="G205" i="18"/>
  <c r="H205" i="18"/>
  <c r="I1131" i="15" s="1"/>
  <c r="G201" i="18"/>
  <c r="H201" i="18"/>
  <c r="I613" i="15" s="1"/>
  <c r="G197" i="18"/>
  <c r="H197" i="18"/>
  <c r="I871" i="15" s="1"/>
  <c r="G193" i="18"/>
  <c r="H193" i="18"/>
  <c r="G189" i="18"/>
  <c r="H189" i="18"/>
  <c r="G185" i="18"/>
  <c r="H185" i="18"/>
  <c r="G181" i="18"/>
  <c r="H181" i="18"/>
  <c r="G228" i="18"/>
  <c r="H228" i="18"/>
  <c r="G224" i="18"/>
  <c r="H224" i="18"/>
  <c r="G220" i="18"/>
  <c r="H220" i="18"/>
  <c r="G216" i="18"/>
  <c r="H216" i="18"/>
  <c r="G212" i="18"/>
  <c r="H212" i="18"/>
  <c r="G208" i="18"/>
  <c r="H208" i="18"/>
  <c r="G204" i="18"/>
  <c r="H204" i="18"/>
  <c r="G200" i="18"/>
  <c r="H200" i="18"/>
  <c r="G196" i="18"/>
  <c r="H196" i="18"/>
  <c r="G192" i="18"/>
  <c r="H192" i="18"/>
  <c r="G188" i="18"/>
  <c r="H188" i="18"/>
  <c r="G184" i="18"/>
  <c r="H184" i="18"/>
  <c r="G180" i="18"/>
  <c r="H180" i="18"/>
  <c r="G176" i="18"/>
  <c r="H176" i="18"/>
  <c r="G172" i="18"/>
  <c r="H172" i="18"/>
  <c r="G168" i="18"/>
  <c r="H168" i="18"/>
  <c r="G164" i="18"/>
  <c r="H164" i="18"/>
  <c r="G160" i="18"/>
  <c r="H160" i="18"/>
  <c r="G156" i="18"/>
  <c r="H945" i="15" s="1"/>
  <c r="H156" i="18"/>
  <c r="G152" i="18"/>
  <c r="H992" i="15" s="1"/>
  <c r="H152" i="18"/>
  <c r="G227" i="18"/>
  <c r="H1109" i="15" s="1"/>
  <c r="H227" i="18"/>
  <c r="I1109" i="15" s="1"/>
  <c r="G223" i="18"/>
  <c r="H1157" i="15" s="1"/>
  <c r="H223" i="18"/>
  <c r="I1157" i="15" s="1"/>
  <c r="G219" i="18"/>
  <c r="H1205" i="15" s="1"/>
  <c r="H219" i="18"/>
  <c r="I1205" i="15" s="1"/>
  <c r="G215" i="18"/>
  <c r="H902" i="15" s="1"/>
  <c r="H215" i="18"/>
  <c r="I902" i="15" s="1"/>
  <c r="G211" i="18"/>
  <c r="H1051" i="15" s="1"/>
  <c r="H211" i="18"/>
  <c r="I1051" i="15" s="1"/>
  <c r="G207" i="18"/>
  <c r="H207" i="18"/>
  <c r="I1104" i="15" s="1"/>
  <c r="G203" i="18"/>
  <c r="H203" i="18"/>
  <c r="I1152" i="15" s="1"/>
  <c r="G199" i="18"/>
  <c r="H199" i="18"/>
  <c r="I778" i="15" s="1"/>
  <c r="G195" i="18"/>
  <c r="H195" i="18"/>
  <c r="I934" i="15" s="1"/>
  <c r="G191" i="18"/>
  <c r="H191" i="18"/>
  <c r="G187" i="18"/>
  <c r="H187" i="18"/>
  <c r="G183" i="18"/>
  <c r="H183" i="18"/>
  <c r="G179" i="18"/>
  <c r="H179" i="18"/>
  <c r="G175" i="18"/>
  <c r="H175" i="18"/>
  <c r="G171" i="18"/>
  <c r="H171" i="18"/>
  <c r="G167" i="18"/>
  <c r="H167" i="18"/>
  <c r="G163" i="18"/>
  <c r="H163" i="18"/>
  <c r="G159" i="18"/>
  <c r="H159" i="18"/>
  <c r="G155" i="18"/>
  <c r="H956" i="15" s="1"/>
  <c r="H155" i="18"/>
  <c r="G151" i="18"/>
  <c r="H474" i="15" s="1"/>
  <c r="H151" i="18"/>
  <c r="G147" i="18"/>
  <c r="H726" i="15" s="1"/>
  <c r="G143" i="18"/>
  <c r="H855" i="15" s="1"/>
  <c r="G139" i="18"/>
  <c r="H916" i="15" s="1"/>
  <c r="G230" i="18"/>
  <c r="H230" i="18"/>
  <c r="G226" i="18"/>
  <c r="H226" i="18"/>
  <c r="G222" i="18"/>
  <c r="H222" i="18"/>
  <c r="G218" i="18"/>
  <c r="H218" i="18"/>
  <c r="G214" i="18"/>
  <c r="H214" i="18"/>
  <c r="G210" i="18"/>
  <c r="H210" i="18"/>
  <c r="G206" i="18"/>
  <c r="H206" i="18"/>
  <c r="G202" i="18"/>
  <c r="H202" i="18"/>
  <c r="G198" i="18"/>
  <c r="H198" i="18"/>
  <c r="G194" i="18"/>
  <c r="H194" i="18"/>
  <c r="G190" i="18"/>
  <c r="H190" i="18"/>
  <c r="G186" i="18"/>
  <c r="H186" i="18"/>
  <c r="G182" i="18"/>
  <c r="H182" i="18"/>
  <c r="G178" i="18"/>
  <c r="H178" i="18"/>
  <c r="G174" i="18"/>
  <c r="H174" i="18"/>
  <c r="G170" i="18"/>
  <c r="H170" i="18"/>
  <c r="G166" i="18"/>
  <c r="H166" i="18"/>
  <c r="G162" i="18"/>
  <c r="H162" i="18"/>
  <c r="G158" i="18"/>
  <c r="H158" i="18"/>
  <c r="G154" i="18"/>
  <c r="H966" i="15" s="1"/>
  <c r="H154" i="18"/>
  <c r="G150" i="18"/>
  <c r="H564" i="15" s="1"/>
  <c r="H150" i="18"/>
  <c r="G138" i="18"/>
  <c r="H926" i="15" s="1"/>
  <c r="G177" i="18"/>
  <c r="H177" i="18"/>
  <c r="G173" i="18"/>
  <c r="H173" i="18"/>
  <c r="G169" i="18"/>
  <c r="H169" i="18"/>
  <c r="G165" i="18"/>
  <c r="H165" i="18"/>
  <c r="G161" i="18"/>
  <c r="H161" i="18"/>
  <c r="G157" i="18"/>
  <c r="H931" i="15" s="1"/>
  <c r="H157" i="18"/>
  <c r="G153" i="18"/>
  <c r="H981" i="15" s="1"/>
  <c r="H153" i="18"/>
  <c r="G149" i="18"/>
  <c r="H629" i="15" s="1"/>
  <c r="H149" i="18"/>
  <c r="G141" i="18"/>
  <c r="H879" i="15" s="1"/>
  <c r="G79" i="18"/>
  <c r="H635" i="15" s="1"/>
  <c r="H79" i="18"/>
  <c r="I635" i="15" s="1"/>
  <c r="G75" i="18"/>
  <c r="H711" i="15" s="1"/>
  <c r="H75" i="18"/>
  <c r="I711" i="15" s="1"/>
  <c r="G71" i="18"/>
  <c r="H403" i="15" s="1"/>
  <c r="H71" i="18"/>
  <c r="I403" i="15" s="1"/>
  <c r="G67" i="18"/>
  <c r="H550" i="15" s="1"/>
  <c r="H67" i="18"/>
  <c r="I550" i="15" s="1"/>
  <c r="G63" i="18"/>
  <c r="H622" i="15" s="1"/>
  <c r="H63" i="18"/>
  <c r="I622" i="15" s="1"/>
  <c r="G59" i="18"/>
  <c r="H682" i="15" s="1"/>
  <c r="H59" i="18"/>
  <c r="I682" i="15" s="1"/>
  <c r="G55" i="18"/>
  <c r="H431" i="15" s="1"/>
  <c r="H55" i="18"/>
  <c r="I431" i="15" s="1"/>
  <c r="G51" i="18"/>
  <c r="H531" i="15" s="1"/>
  <c r="H51" i="18"/>
  <c r="I531" i="15" s="1"/>
  <c r="G47" i="18"/>
  <c r="H615" i="15" s="1"/>
  <c r="H47" i="18"/>
  <c r="I615" i="15" s="1"/>
  <c r="G43" i="18"/>
  <c r="H325" i="15" s="1"/>
  <c r="H43" i="18"/>
  <c r="I325" i="15" s="1"/>
  <c r="G39" i="18"/>
  <c r="H447" i="15" s="1"/>
  <c r="H39" i="18"/>
  <c r="I447" i="15" s="1"/>
  <c r="G35" i="18"/>
  <c r="H523" i="15" s="1"/>
  <c r="H35" i="18"/>
  <c r="I523" i="15" s="1"/>
  <c r="H148" i="18"/>
  <c r="H147" i="18"/>
  <c r="H146" i="18"/>
  <c r="H145" i="18"/>
  <c r="H144" i="18"/>
  <c r="I833" i="15" s="1"/>
  <c r="H143" i="18"/>
  <c r="I855" i="15" s="1"/>
  <c r="H142" i="18"/>
  <c r="I869" i="15" s="1"/>
  <c r="H141" i="18"/>
  <c r="I879" i="15" s="1"/>
  <c r="H140" i="18"/>
  <c r="I898" i="15" s="1"/>
  <c r="H139" i="18"/>
  <c r="I916" i="15" s="1"/>
  <c r="H138" i="18"/>
  <c r="I926" i="15" s="1"/>
  <c r="H137" i="18"/>
  <c r="I938" i="15" s="1"/>
  <c r="H136" i="18"/>
  <c r="I951" i="15" s="1"/>
  <c r="H135" i="18"/>
  <c r="I952" i="15" s="1"/>
  <c r="H134" i="18"/>
  <c r="I490" i="15" s="1"/>
  <c r="H133" i="18"/>
  <c r="I563" i="15" s="1"/>
  <c r="H132" i="18"/>
  <c r="I608" i="15" s="1"/>
  <c r="H131" i="18"/>
  <c r="I654" i="15" s="1"/>
  <c r="H130" i="18"/>
  <c r="I691" i="15" s="1"/>
  <c r="H129" i="18"/>
  <c r="I729" i="15" s="1"/>
  <c r="H128" i="18"/>
  <c r="I777" i="15" s="1"/>
  <c r="H127" i="18"/>
  <c r="H126" i="18"/>
  <c r="I810" i="15" s="1"/>
  <c r="H125" i="18"/>
  <c r="I823" i="15" s="1"/>
  <c r="H124" i="18"/>
  <c r="I844" i="15" s="1"/>
  <c r="H123" i="18"/>
  <c r="H122" i="18"/>
  <c r="I874" i="15" s="1"/>
  <c r="H121" i="18"/>
  <c r="I892" i="15" s="1"/>
  <c r="H120" i="18"/>
  <c r="I903" i="15" s="1"/>
  <c r="H119" i="18"/>
  <c r="H118" i="18"/>
  <c r="I422" i="15" s="1"/>
  <c r="H117" i="18"/>
  <c r="I491" i="15" s="1"/>
  <c r="H116" i="18"/>
  <c r="I538" i="15" s="1"/>
  <c r="H115" i="18"/>
  <c r="H114" i="18"/>
  <c r="I632" i="15" s="1"/>
  <c r="H113" i="18"/>
  <c r="I672" i="15" s="1"/>
  <c r="H112" i="18"/>
  <c r="I703" i="15" s="1"/>
  <c r="H111" i="18"/>
  <c r="H110" i="18"/>
  <c r="I748" i="15" s="1"/>
  <c r="H109" i="18"/>
  <c r="I770" i="15" s="1"/>
  <c r="H108" i="18"/>
  <c r="I793" i="15" s="1"/>
  <c r="H107" i="18"/>
  <c r="H106" i="18"/>
  <c r="I829" i="15" s="1"/>
  <c r="H105" i="18"/>
  <c r="I837" i="15" s="1"/>
  <c r="H104" i="18"/>
  <c r="I850" i="15" s="1"/>
  <c r="H103" i="18"/>
  <c r="H102" i="18"/>
  <c r="I329" i="15" s="1"/>
  <c r="H101" i="18"/>
  <c r="I405" i="15" s="1"/>
  <c r="H100" i="18"/>
  <c r="I454" i="15" s="1"/>
  <c r="H99" i="18"/>
  <c r="H98" i="18"/>
  <c r="I544" i="15" s="1"/>
  <c r="H97" i="18"/>
  <c r="I589" i="15" s="1"/>
  <c r="H96" i="18"/>
  <c r="I616" i="15" s="1"/>
  <c r="H95" i="18"/>
  <c r="H94" i="18"/>
  <c r="I658" i="15" s="1"/>
  <c r="H93" i="18"/>
  <c r="I681" i="15" s="1"/>
  <c r="H92" i="18"/>
  <c r="I698" i="15" s="1"/>
  <c r="G78" i="18"/>
  <c r="H653" i="15" s="1"/>
  <c r="H78" i="18"/>
  <c r="I653" i="15" s="1"/>
  <c r="G74" i="18"/>
  <c r="H728" i="15" s="1"/>
  <c r="H74" i="18"/>
  <c r="I728" i="15" s="1"/>
  <c r="G70" i="18"/>
  <c r="H444" i="15" s="1"/>
  <c r="H70" i="18"/>
  <c r="I444" i="15" s="1"/>
  <c r="G66" i="18"/>
  <c r="H567" i="15" s="1"/>
  <c r="H66" i="18"/>
  <c r="I567" i="15" s="1"/>
  <c r="G62" i="18"/>
  <c r="H639" i="15" s="1"/>
  <c r="H62" i="18"/>
  <c r="I639" i="15" s="1"/>
  <c r="G58" i="18"/>
  <c r="H307" i="15" s="1"/>
  <c r="H58" i="18"/>
  <c r="I307" i="15" s="1"/>
  <c r="G54" i="18"/>
  <c r="H469" i="15" s="1"/>
  <c r="H54" i="18"/>
  <c r="I469" i="15" s="1"/>
  <c r="G50" i="18"/>
  <c r="H557" i="15" s="1"/>
  <c r="H50" i="18"/>
  <c r="I557" i="15" s="1"/>
  <c r="G46" i="18"/>
  <c r="H631" i="15" s="1"/>
  <c r="H46" i="18"/>
  <c r="I631" i="15" s="1"/>
  <c r="G42" i="18"/>
  <c r="H357" i="15" s="1"/>
  <c r="H42" i="18"/>
  <c r="I357" i="15" s="1"/>
  <c r="G38" i="18"/>
  <c r="H465" i="15" s="1"/>
  <c r="H38" i="18"/>
  <c r="I465" i="15" s="1"/>
  <c r="G77" i="18"/>
  <c r="H680" i="15" s="1"/>
  <c r="H77" i="18"/>
  <c r="I680" i="15" s="1"/>
  <c r="G73" i="18"/>
  <c r="H745" i="15" s="1"/>
  <c r="H73" i="18"/>
  <c r="I745" i="15" s="1"/>
  <c r="G69" i="18"/>
  <c r="H477" i="15" s="1"/>
  <c r="H69" i="18"/>
  <c r="I477" i="15" s="1"/>
  <c r="G65" i="18"/>
  <c r="H582" i="15" s="1"/>
  <c r="H65" i="18"/>
  <c r="I582" i="15" s="1"/>
  <c r="G61" i="18"/>
  <c r="H657" i="15" s="1"/>
  <c r="H61" i="18"/>
  <c r="I657" i="15" s="1"/>
  <c r="G57" i="18"/>
  <c r="H352" i="15" s="1"/>
  <c r="H57" i="18"/>
  <c r="I352" i="15" s="1"/>
  <c r="G53" i="18"/>
  <c r="H500" i="15" s="1"/>
  <c r="H53" i="18"/>
  <c r="I500" i="15" s="1"/>
  <c r="G49" i="18"/>
  <c r="H579" i="15" s="1"/>
  <c r="H49" i="18"/>
  <c r="I579" i="15" s="1"/>
  <c r="G45" i="18"/>
  <c r="H638" i="15" s="1"/>
  <c r="H45" i="18"/>
  <c r="I638" i="15" s="1"/>
  <c r="G41" i="18"/>
  <c r="H402" i="15" s="1"/>
  <c r="H41" i="18"/>
  <c r="I402" i="15" s="1"/>
  <c r="G37" i="18"/>
  <c r="H484" i="15" s="1"/>
  <c r="H37" i="18"/>
  <c r="I484" i="15" s="1"/>
  <c r="G33" i="18"/>
  <c r="H566" i="15" s="1"/>
  <c r="G29" i="18"/>
  <c r="H330" i="15" s="1"/>
  <c r="G76" i="18"/>
  <c r="H696" i="15" s="1"/>
  <c r="H76" i="18"/>
  <c r="I696" i="15" s="1"/>
  <c r="G72" i="18"/>
  <c r="H346" i="15" s="1"/>
  <c r="H72" i="18"/>
  <c r="I346" i="15" s="1"/>
  <c r="G68" i="18"/>
  <c r="H517" i="15" s="1"/>
  <c r="H68" i="18"/>
  <c r="I517" i="15" s="1"/>
  <c r="G64" i="18"/>
  <c r="H602" i="15" s="1"/>
  <c r="H64" i="18"/>
  <c r="I602" i="15" s="1"/>
  <c r="G60" i="18"/>
  <c r="H673" i="15" s="1"/>
  <c r="H60" i="18"/>
  <c r="I673" i="15" s="1"/>
  <c r="G56" i="18"/>
  <c r="H392" i="15" s="1"/>
  <c r="H56" i="18"/>
  <c r="I392" i="15" s="1"/>
  <c r="G52" i="18"/>
  <c r="H514" i="15" s="1"/>
  <c r="H52" i="18"/>
  <c r="I514" i="15" s="1"/>
  <c r="G48" i="18"/>
  <c r="H595" i="15" s="1"/>
  <c r="H48" i="18"/>
  <c r="I595" i="15" s="1"/>
  <c r="G44" i="18"/>
  <c r="H289" i="15" s="1"/>
  <c r="H44" i="18"/>
  <c r="I289" i="15" s="1"/>
  <c r="G40" i="18"/>
  <c r="H430" i="15" s="1"/>
  <c r="H40" i="18"/>
  <c r="I430" i="15" s="1"/>
  <c r="G36" i="18"/>
  <c r="H508" i="15" s="1"/>
  <c r="H36" i="18"/>
  <c r="I508" i="15" s="1"/>
  <c r="G32" i="18"/>
  <c r="H574" i="15" s="1"/>
  <c r="H34" i="18"/>
  <c r="I547" i="15" s="1"/>
  <c r="H33" i="18"/>
  <c r="I566" i="15" s="1"/>
  <c r="H32" i="18"/>
  <c r="I574" i="15" s="1"/>
  <c r="H31" i="18"/>
  <c r="I266" i="15" s="1"/>
  <c r="H30" i="18"/>
  <c r="I294" i="15" s="1"/>
  <c r="H29" i="18"/>
  <c r="I330" i="15" s="1"/>
  <c r="H28" i="18"/>
  <c r="I373" i="15" s="1"/>
  <c r="H27" i="18"/>
  <c r="I406" i="15" s="1"/>
  <c r="H26" i="18"/>
  <c r="I410" i="15" s="1"/>
  <c r="H25" i="18"/>
  <c r="I429" i="15" s="1"/>
  <c r="H24" i="18"/>
  <c r="I455" i="15" s="1"/>
  <c r="H23" i="18"/>
  <c r="I476" i="15" s="1"/>
  <c r="H22" i="18"/>
  <c r="I499" i="15" s="1"/>
  <c r="H21" i="18"/>
  <c r="I516" i="15" s="1"/>
  <c r="H20" i="18"/>
  <c r="I524" i="15" s="1"/>
  <c r="H19" i="18"/>
  <c r="I546" i="15" s="1"/>
  <c r="H18" i="18"/>
  <c r="I565" i="15" s="1"/>
  <c r="H17" i="18"/>
  <c r="I150" i="15" s="1"/>
  <c r="H16" i="18"/>
  <c r="I193" i="15" s="1"/>
  <c r="H15" i="18"/>
  <c r="H14" i="18"/>
  <c r="I251" i="15" s="1"/>
  <c r="H13" i="18"/>
  <c r="H12" i="18"/>
  <c r="I275" i="15" s="1"/>
  <c r="H11" i="18"/>
  <c r="H10" i="18"/>
  <c r="I313" i="15" s="1"/>
  <c r="H9" i="18"/>
  <c r="I333" i="15" s="1"/>
  <c r="H8" i="18"/>
  <c r="H7" i="18"/>
  <c r="I359" i="15" s="1"/>
  <c r="H6" i="18"/>
  <c r="I372" i="15" s="1"/>
  <c r="H5" i="18"/>
  <c r="I379" i="15" s="1"/>
  <c r="H4" i="18"/>
  <c r="I381" i="15" s="1"/>
  <c r="H2740" i="15"/>
  <c r="I2740" i="15"/>
  <c r="H2710" i="15"/>
  <c r="I2710" i="15"/>
  <c r="H2675" i="15"/>
  <c r="I2675" i="15"/>
  <c r="H2592" i="15"/>
  <c r="I2592" i="15"/>
  <c r="H2469" i="15"/>
  <c r="I2469" i="15"/>
  <c r="H2335" i="15"/>
  <c r="I2335" i="15"/>
  <c r="H1929" i="15"/>
  <c r="I1929" i="15"/>
  <c r="H1977" i="15"/>
  <c r="I1977" i="15"/>
  <c r="H1529" i="15"/>
  <c r="I1529" i="15"/>
  <c r="H2697" i="15"/>
  <c r="I2697" i="15"/>
  <c r="H2468" i="15"/>
  <c r="I2468" i="15"/>
  <c r="H2125" i="15"/>
  <c r="I2125" i="15"/>
  <c r="H2283" i="15"/>
  <c r="I2283" i="15"/>
  <c r="H2298" i="15"/>
  <c r="I2298" i="15"/>
  <c r="H2246" i="15"/>
  <c r="I2246" i="15"/>
  <c r="L2011" i="15"/>
  <c r="J2011" i="15"/>
  <c r="H2026" i="15"/>
  <c r="I2026" i="15"/>
  <c r="E2026" i="15"/>
  <c r="L1504" i="15"/>
  <c r="J1504" i="15"/>
  <c r="H1589" i="15"/>
  <c r="I1589" i="15"/>
  <c r="E1589" i="15"/>
  <c r="L1676" i="15"/>
  <c r="J1676" i="15"/>
  <c r="H1734" i="15"/>
  <c r="I1734" i="15"/>
  <c r="E1734" i="15"/>
  <c r="L1270" i="15"/>
  <c r="J1270" i="15"/>
  <c r="H1230" i="15"/>
  <c r="I1230" i="15"/>
  <c r="E1230" i="15"/>
  <c r="H1153" i="15"/>
  <c r="I1153" i="15"/>
  <c r="E1153" i="15"/>
  <c r="H1358" i="15"/>
  <c r="I1358" i="15"/>
  <c r="E1358" i="15"/>
  <c r="H1074" i="15"/>
  <c r="I1074" i="15"/>
  <c r="E1074" i="15"/>
  <c r="H1283" i="15"/>
  <c r="I1283" i="15"/>
  <c r="E1283" i="15"/>
  <c r="H1414" i="15"/>
  <c r="I1414" i="15"/>
  <c r="E1414" i="15"/>
  <c r="H1477" i="15"/>
  <c r="I1477" i="15"/>
  <c r="E1477" i="15"/>
  <c r="H953" i="15"/>
  <c r="I953" i="15"/>
  <c r="E953" i="15"/>
  <c r="H935" i="15"/>
  <c r="I935" i="15"/>
  <c r="E935" i="15"/>
  <c r="H1110" i="15"/>
  <c r="I1110" i="15"/>
  <c r="E1110" i="15"/>
  <c r="H1220" i="15"/>
  <c r="I1220" i="15"/>
  <c r="E1220" i="15"/>
  <c r="H1271" i="15"/>
  <c r="I1271" i="15"/>
  <c r="E1271" i="15"/>
  <c r="H1127" i="15"/>
  <c r="I1127" i="15"/>
  <c r="H1164" i="15"/>
  <c r="I1164" i="15"/>
  <c r="H962" i="15"/>
  <c r="I962" i="15"/>
  <c r="L1007" i="15"/>
  <c r="J1007" i="15"/>
  <c r="H1021" i="15"/>
  <c r="I1021" i="15"/>
  <c r="L939" i="15"/>
  <c r="J939" i="15"/>
  <c r="L993" i="15"/>
  <c r="J993" i="15"/>
  <c r="L1037" i="15"/>
  <c r="J1037" i="15"/>
  <c r="L890" i="15"/>
  <c r="J890" i="15"/>
  <c r="I799" i="15"/>
  <c r="H799" i="15"/>
  <c r="L2348" i="15"/>
  <c r="J2348" i="15"/>
  <c r="L751" i="15"/>
  <c r="J751" i="15"/>
  <c r="L106" i="15"/>
  <c r="J106" i="15"/>
  <c r="L185" i="15"/>
  <c r="J185" i="15"/>
  <c r="L110" i="15"/>
  <c r="J110" i="15"/>
  <c r="L1813" i="15"/>
  <c r="J1813" i="15"/>
  <c r="L1649" i="15"/>
  <c r="J1649" i="15"/>
  <c r="L1366" i="15"/>
  <c r="J1366" i="15"/>
  <c r="L1378" i="15"/>
  <c r="J1378" i="15"/>
  <c r="L1430" i="15"/>
  <c r="J1430" i="15"/>
  <c r="L1266" i="15"/>
  <c r="J1266" i="15"/>
  <c r="L1261" i="15"/>
  <c r="J1261" i="15"/>
  <c r="L1101" i="15"/>
  <c r="J1101" i="15"/>
  <c r="L825" i="15"/>
  <c r="J825" i="15"/>
  <c r="L647" i="15"/>
  <c r="J647" i="15"/>
  <c r="L591" i="15"/>
  <c r="J591" i="15"/>
  <c r="L552" i="15"/>
  <c r="J552" i="15"/>
  <c r="L437" i="15"/>
  <c r="J437" i="15"/>
  <c r="L319" i="15"/>
  <c r="J319" i="15"/>
  <c r="L201" i="15"/>
  <c r="J201" i="15"/>
  <c r="L229" i="15"/>
  <c r="J229" i="15"/>
  <c r="L197" i="15"/>
  <c r="J197" i="15"/>
  <c r="L167" i="15"/>
  <c r="J167" i="15"/>
  <c r="L111" i="15"/>
  <c r="J111" i="15"/>
  <c r="F2740" i="15"/>
  <c r="F2710" i="15"/>
  <c r="F2675" i="15"/>
  <c r="F1944" i="15"/>
  <c r="F1150" i="15"/>
  <c r="J2775" i="15"/>
  <c r="J2726" i="15"/>
  <c r="J2694" i="15"/>
  <c r="J2691" i="15"/>
  <c r="J2642" i="15"/>
  <c r="J2512" i="15"/>
  <c r="J2499" i="15"/>
  <c r="J2369" i="15"/>
  <c r="J2100" i="15"/>
  <c r="E2697" i="15"/>
  <c r="E2468" i="15"/>
  <c r="J1577" i="15"/>
  <c r="J1435" i="15"/>
  <c r="J1195" i="15"/>
  <c r="J780" i="15"/>
  <c r="F799" i="15"/>
  <c r="H2766" i="15"/>
  <c r="I2766" i="15"/>
  <c r="H2773" i="15"/>
  <c r="I2773" i="15"/>
  <c r="H2749" i="15"/>
  <c r="I2749" i="15"/>
  <c r="H2724" i="15"/>
  <c r="I2724" i="15"/>
  <c r="H2719" i="15"/>
  <c r="I2719" i="15"/>
  <c r="H2692" i="15"/>
  <c r="I2692" i="15"/>
  <c r="H2684" i="15"/>
  <c r="I2684" i="15"/>
  <c r="H2689" i="15"/>
  <c r="I2689" i="15"/>
  <c r="H2626" i="15"/>
  <c r="I2626" i="15"/>
  <c r="H2639" i="15"/>
  <c r="I2639" i="15"/>
  <c r="H2596" i="15"/>
  <c r="I2596" i="15"/>
  <c r="H2504" i="15"/>
  <c r="I2504" i="15"/>
  <c r="H2481" i="15"/>
  <c r="I2481" i="15"/>
  <c r="H2494" i="15"/>
  <c r="I2494" i="15"/>
  <c r="H2340" i="15"/>
  <c r="I2340" i="15"/>
  <c r="H2367" i="15"/>
  <c r="I2367" i="15"/>
  <c r="H2194" i="15"/>
  <c r="I2194" i="15"/>
  <c r="H2211" i="15"/>
  <c r="I2211" i="15"/>
  <c r="H1919" i="15"/>
  <c r="I1919" i="15"/>
  <c r="H1550" i="15"/>
  <c r="I1550" i="15"/>
  <c r="H1407" i="15"/>
  <c r="I1407" i="15"/>
  <c r="H1060" i="15"/>
  <c r="I1060" i="15"/>
  <c r="H2767" i="15"/>
  <c r="I2767" i="15"/>
  <c r="H2743" i="15"/>
  <c r="I2743" i="15"/>
  <c r="H2718" i="15"/>
  <c r="I2718" i="15"/>
  <c r="H2674" i="15"/>
  <c r="I2674" i="15"/>
  <c r="H2669" i="15"/>
  <c r="I2669" i="15"/>
  <c r="H2515" i="15"/>
  <c r="I2515" i="15"/>
  <c r="H2473" i="15"/>
  <c r="I2473" i="15"/>
  <c r="H2482" i="15"/>
  <c r="I2482" i="15"/>
  <c r="H2336" i="15"/>
  <c r="I2336" i="15"/>
  <c r="H2155" i="15"/>
  <c r="I2155" i="15"/>
  <c r="H1992" i="15"/>
  <c r="I1992" i="15"/>
  <c r="H1967" i="15"/>
  <c r="I1967" i="15"/>
  <c r="H1488" i="15"/>
  <c r="I1488" i="15"/>
  <c r="H812" i="15"/>
  <c r="I812" i="15"/>
  <c r="H2717" i="15"/>
  <c r="I2717" i="15"/>
  <c r="H2682" i="15"/>
  <c r="I2682" i="15"/>
  <c r="H2553" i="15"/>
  <c r="I2553" i="15"/>
  <c r="H2430" i="15"/>
  <c r="I2430" i="15"/>
  <c r="H2273" i="15"/>
  <c r="I2273" i="15"/>
  <c r="H2183" i="15"/>
  <c r="I2183" i="15"/>
  <c r="H1217" i="15"/>
  <c r="I1217" i="15"/>
  <c r="H2777" i="15"/>
  <c r="I2777" i="15"/>
  <c r="H2734" i="15"/>
  <c r="I2734" i="15"/>
  <c r="H2627" i="15"/>
  <c r="I2627" i="15"/>
  <c r="H2532" i="15"/>
  <c r="I2532" i="15"/>
  <c r="H2067" i="15"/>
  <c r="I2067" i="15"/>
  <c r="H1371" i="15"/>
  <c r="I1371" i="15"/>
  <c r="H2402" i="15"/>
  <c r="I2402" i="15"/>
  <c r="H2188" i="15"/>
  <c r="I2188" i="15"/>
  <c r="H2483" i="15"/>
  <c r="I2483" i="15"/>
  <c r="H2432" i="15"/>
  <c r="I2432" i="15"/>
  <c r="H2343" i="15"/>
  <c r="I2343" i="15"/>
  <c r="H1927" i="15"/>
  <c r="I1927" i="15"/>
  <c r="H2167" i="15"/>
  <c r="I2167" i="15"/>
  <c r="H2177" i="15"/>
  <c r="I2177" i="15"/>
  <c r="L1981" i="15"/>
  <c r="J1981" i="15"/>
  <c r="H2012" i="15"/>
  <c r="I2012" i="15"/>
  <c r="E2012" i="15"/>
  <c r="L2064" i="15"/>
  <c r="J2064" i="15"/>
  <c r="H2074" i="15"/>
  <c r="I2074" i="15"/>
  <c r="E2074" i="15"/>
  <c r="L1958" i="15"/>
  <c r="J1958" i="15"/>
  <c r="H1970" i="15"/>
  <c r="I1970" i="15"/>
  <c r="E1970" i="15"/>
  <c r="I1910" i="15"/>
  <c r="F1910" i="15"/>
  <c r="L1866" i="15"/>
  <c r="J1866" i="15"/>
  <c r="H1552" i="15"/>
  <c r="I1552" i="15"/>
  <c r="E1552" i="15"/>
  <c r="H1592" i="15"/>
  <c r="I1592" i="15"/>
  <c r="E1592" i="15"/>
  <c r="H1478" i="15"/>
  <c r="I1478" i="15"/>
  <c r="E1478" i="15"/>
  <c r="H1540" i="15"/>
  <c r="I1540" i="15"/>
  <c r="E1540" i="15"/>
  <c r="H1563" i="15"/>
  <c r="I1563" i="15"/>
  <c r="E1563" i="15"/>
  <c r="H765" i="15"/>
  <c r="I765" i="15"/>
  <c r="E765" i="15"/>
  <c r="H989" i="15"/>
  <c r="I989" i="15"/>
  <c r="E989" i="15"/>
  <c r="H694" i="15"/>
  <c r="I694" i="15"/>
  <c r="L1048" i="15"/>
  <c r="J1048" i="15"/>
  <c r="H885" i="15"/>
  <c r="I885" i="15"/>
  <c r="H965" i="15"/>
  <c r="I965" i="15"/>
  <c r="H630" i="15"/>
  <c r="I630" i="15"/>
  <c r="H826" i="15"/>
  <c r="I826" i="15"/>
  <c r="I743" i="15"/>
  <c r="H743" i="15"/>
  <c r="I650" i="15"/>
  <c r="H650" i="15"/>
  <c r="I354" i="15"/>
  <c r="F354" i="15"/>
  <c r="L2456" i="15"/>
  <c r="J2456" i="15"/>
  <c r="L287" i="15"/>
  <c r="J287" i="15"/>
  <c r="L636" i="15"/>
  <c r="J636" i="15"/>
  <c r="L261" i="15"/>
  <c r="J261" i="15"/>
  <c r="L502" i="15"/>
  <c r="J502" i="15"/>
  <c r="L140" i="15"/>
  <c r="J140" i="15"/>
  <c r="L360" i="15"/>
  <c r="J360" i="15"/>
  <c r="L296" i="15"/>
  <c r="J296" i="15"/>
  <c r="L159" i="15"/>
  <c r="J159" i="15"/>
  <c r="L198" i="15"/>
  <c r="J198" i="15"/>
  <c r="L105" i="15"/>
  <c r="J105" i="15"/>
  <c r="L114" i="15"/>
  <c r="J114" i="15"/>
  <c r="L102" i="15"/>
  <c r="J102" i="15"/>
  <c r="L80" i="15"/>
  <c r="J80" i="15"/>
  <c r="L40" i="15"/>
  <c r="J40" i="15"/>
  <c r="L10" i="15"/>
  <c r="J10" i="15"/>
  <c r="L1727" i="15"/>
  <c r="J1727" i="15"/>
  <c r="L1762" i="15"/>
  <c r="J1762" i="15"/>
  <c r="L1571" i="15"/>
  <c r="J1571" i="15"/>
  <c r="L1468" i="15"/>
  <c r="J1468" i="15"/>
  <c r="L1309" i="15"/>
  <c r="J1309" i="15"/>
  <c r="L1324" i="15"/>
  <c r="J1324" i="15"/>
  <c r="L920" i="15"/>
  <c r="J920" i="15"/>
  <c r="L818" i="15"/>
  <c r="J818" i="15"/>
  <c r="L775" i="15"/>
  <c r="J775" i="15"/>
  <c r="L645" i="15"/>
  <c r="J645" i="15"/>
  <c r="L601" i="15"/>
  <c r="J601" i="15"/>
  <c r="L132" i="15"/>
  <c r="J132" i="15"/>
  <c r="L59" i="15"/>
  <c r="J59" i="15"/>
  <c r="L62" i="15"/>
  <c r="J62" i="15"/>
  <c r="E2717" i="15"/>
  <c r="E2682" i="15"/>
  <c r="E2592" i="15"/>
  <c r="E2469" i="15"/>
  <c r="E2335" i="15"/>
  <c r="E2183" i="15"/>
  <c r="E1929" i="15"/>
  <c r="E1977" i="15"/>
  <c r="E1529" i="15"/>
  <c r="E1217" i="15"/>
  <c r="E2483" i="15"/>
  <c r="E2432" i="15"/>
  <c r="E2125" i="15"/>
  <c r="E2283" i="15"/>
  <c r="E2343" i="15"/>
  <c r="E2298" i="15"/>
  <c r="E1927" i="15"/>
  <c r="E2167" i="15"/>
  <c r="E2246" i="15"/>
  <c r="E2177" i="15"/>
  <c r="J1516" i="15"/>
  <c r="J1281" i="15"/>
  <c r="J904" i="15"/>
  <c r="J1489" i="15"/>
  <c r="E1127" i="15"/>
  <c r="E1164" i="15"/>
  <c r="H2775" i="15"/>
  <c r="I2775" i="15"/>
  <c r="H2756" i="15"/>
  <c r="I2756" i="15"/>
  <c r="H2726" i="15"/>
  <c r="I2726" i="15"/>
  <c r="H2733" i="15"/>
  <c r="I2733" i="15"/>
  <c r="H2694" i="15"/>
  <c r="I2694" i="15"/>
  <c r="H2701" i="15"/>
  <c r="I2701" i="15"/>
  <c r="H2691" i="15"/>
  <c r="I2691" i="15"/>
  <c r="H2658" i="15"/>
  <c r="I2658" i="15"/>
  <c r="H2642" i="15"/>
  <c r="I2642" i="15"/>
  <c r="H2648" i="15"/>
  <c r="I2648" i="15"/>
  <c r="H2512" i="15"/>
  <c r="I2512" i="15"/>
  <c r="H2537" i="15"/>
  <c r="I2537" i="15"/>
  <c r="H2499" i="15"/>
  <c r="I2499" i="15"/>
  <c r="H2388" i="15"/>
  <c r="I2388" i="15"/>
  <c r="H2369" i="15"/>
  <c r="I2369" i="15"/>
  <c r="H2243" i="15"/>
  <c r="I2243" i="15"/>
  <c r="H2100" i="15"/>
  <c r="I2100" i="15"/>
  <c r="I2152" i="15"/>
  <c r="H2152" i="15"/>
  <c r="H2066" i="15"/>
  <c r="I2066" i="15"/>
  <c r="H1773" i="15"/>
  <c r="I1773" i="15"/>
  <c r="H1469" i="15"/>
  <c r="I1469" i="15"/>
  <c r="H1269" i="15"/>
  <c r="I1269" i="15"/>
  <c r="H747" i="15"/>
  <c r="I747" i="15"/>
  <c r="H2759" i="15"/>
  <c r="I2759" i="15"/>
  <c r="H2729" i="15"/>
  <c r="I2729" i="15"/>
  <c r="H2702" i="15"/>
  <c r="I2702" i="15"/>
  <c r="H2690" i="15"/>
  <c r="I2690" i="15"/>
  <c r="H2637" i="15"/>
  <c r="I2637" i="15"/>
  <c r="H2593" i="15"/>
  <c r="I2593" i="15"/>
  <c r="H2463" i="15"/>
  <c r="I2463" i="15"/>
  <c r="H2310" i="15"/>
  <c r="I2310" i="15"/>
  <c r="H2274" i="15"/>
  <c r="I2274" i="15"/>
  <c r="H2135" i="15"/>
  <c r="I2135" i="15"/>
  <c r="H1920" i="15"/>
  <c r="I1920" i="15"/>
  <c r="H1383" i="15"/>
  <c r="I1383" i="15"/>
  <c r="H1022" i="15"/>
  <c r="I1022" i="15"/>
  <c r="H265" i="15"/>
  <c r="I265" i="15"/>
  <c r="H2169" i="15"/>
  <c r="I2169" i="15"/>
  <c r="H2478" i="15"/>
  <c r="I2478" i="15"/>
  <c r="H2395" i="15"/>
  <c r="I2395" i="15"/>
  <c r="H2746" i="15"/>
  <c r="I2746" i="15"/>
  <c r="H2668" i="15"/>
  <c r="I2668" i="15"/>
  <c r="H2622" i="15"/>
  <c r="I2622" i="15"/>
  <c r="H2576" i="15"/>
  <c r="I2576" i="15"/>
  <c r="H549" i="15"/>
  <c r="I549" i="15"/>
  <c r="H2652" i="15"/>
  <c r="I2652" i="15"/>
  <c r="H2375" i="15"/>
  <c r="I2375" i="15"/>
  <c r="H2178" i="15"/>
  <c r="I2178" i="15"/>
  <c r="H2204" i="15"/>
  <c r="I2204" i="15"/>
  <c r="H1792" i="15"/>
  <c r="I1792" i="15"/>
  <c r="H744" i="15"/>
  <c r="I744" i="15"/>
  <c r="H2519" i="15"/>
  <c r="I2519" i="15"/>
  <c r="H2218" i="15"/>
  <c r="I2218" i="15"/>
  <c r="H2361" i="15"/>
  <c r="I2361" i="15"/>
  <c r="H2186" i="15"/>
  <c r="I2186" i="15"/>
  <c r="H2329" i="15"/>
  <c r="I2329" i="15"/>
  <c r="H2406" i="15"/>
  <c r="I2406" i="15"/>
  <c r="H2044" i="15"/>
  <c r="I2044" i="15"/>
  <c r="H2226" i="15"/>
  <c r="I2226" i="15"/>
  <c r="H1763" i="15"/>
  <c r="I1763" i="15"/>
  <c r="H2083" i="15"/>
  <c r="I2083" i="15"/>
  <c r="L1560" i="15"/>
  <c r="J1560" i="15"/>
  <c r="H1641" i="15"/>
  <c r="I1641" i="15"/>
  <c r="E1641" i="15"/>
  <c r="L2127" i="15"/>
  <c r="J2127" i="15"/>
  <c r="H2137" i="15"/>
  <c r="I2137" i="15"/>
  <c r="E2137" i="15"/>
  <c r="L1561" i="15"/>
  <c r="J1561" i="15"/>
  <c r="H1642" i="15"/>
  <c r="I1642" i="15"/>
  <c r="E1642" i="15"/>
  <c r="L2110" i="15"/>
  <c r="J2110" i="15"/>
  <c r="H2114" i="15"/>
  <c r="I2114" i="15"/>
  <c r="E2114" i="15"/>
  <c r="L1926" i="15"/>
  <c r="J1926" i="15"/>
  <c r="H1957" i="15"/>
  <c r="I1957" i="15"/>
  <c r="E1957" i="15"/>
  <c r="L2049" i="15"/>
  <c r="J2049" i="15"/>
  <c r="H2058" i="15"/>
  <c r="I2058" i="15"/>
  <c r="E2058" i="15"/>
  <c r="I1858" i="15"/>
  <c r="F1858" i="15"/>
  <c r="H1466" i="15"/>
  <c r="I1466" i="15"/>
  <c r="E1466" i="15"/>
  <c r="H1627" i="15"/>
  <c r="I1627" i="15"/>
  <c r="E1627" i="15"/>
  <c r="H1507" i="15"/>
  <c r="I1507" i="15"/>
  <c r="E1507" i="15"/>
  <c r="H1154" i="15"/>
  <c r="I1154" i="15"/>
  <c r="E1154" i="15"/>
  <c r="H1274" i="15"/>
  <c r="I1274" i="15"/>
  <c r="E1274" i="15"/>
  <c r="H1342" i="15"/>
  <c r="I1342" i="15"/>
  <c r="E1342" i="15"/>
  <c r="H1385" i="15"/>
  <c r="I1385" i="15"/>
  <c r="E1385" i="15"/>
  <c r="H1314" i="15"/>
  <c r="I1314" i="15"/>
  <c r="E1314" i="15"/>
  <c r="H940" i="15"/>
  <c r="I940" i="15"/>
  <c r="E940" i="15"/>
  <c r="H1089" i="15"/>
  <c r="I1089" i="15"/>
  <c r="E1089" i="15"/>
  <c r="H1168" i="15"/>
  <c r="I1168" i="15"/>
  <c r="E1168" i="15"/>
  <c r="H1219" i="15"/>
  <c r="I1219" i="15"/>
  <c r="E1219" i="15"/>
  <c r="H1075" i="15"/>
  <c r="I1075" i="15"/>
  <c r="H1073" i="15"/>
  <c r="I1073" i="15"/>
  <c r="L539" i="15"/>
  <c r="J539" i="15"/>
  <c r="H697" i="15"/>
  <c r="I697" i="15"/>
  <c r="L814" i="15"/>
  <c r="J814" i="15"/>
  <c r="H1020" i="15"/>
  <c r="I1020" i="15"/>
  <c r="L741" i="15"/>
  <c r="J741" i="15"/>
  <c r="H923" i="15"/>
  <c r="I923" i="15"/>
  <c r="L2349" i="15"/>
  <c r="J2349" i="15"/>
  <c r="L676" i="15"/>
  <c r="J676" i="15"/>
  <c r="L532" i="15"/>
  <c r="J532" i="15"/>
  <c r="L506" i="15"/>
  <c r="J506" i="15"/>
  <c r="L368" i="15"/>
  <c r="J368" i="15"/>
  <c r="L425" i="15"/>
  <c r="J425" i="15"/>
  <c r="L362" i="15"/>
  <c r="J362" i="15"/>
  <c r="L280" i="15"/>
  <c r="J280" i="15"/>
  <c r="L218" i="15"/>
  <c r="J218" i="15"/>
  <c r="L247" i="15"/>
  <c r="J247" i="15"/>
  <c r="L191" i="15"/>
  <c r="J191" i="15"/>
  <c r="L39" i="15"/>
  <c r="J39" i="15"/>
  <c r="L47" i="15"/>
  <c r="J47" i="15"/>
  <c r="L1840" i="15"/>
  <c r="J1840" i="15"/>
  <c r="L1699" i="15"/>
  <c r="J1699" i="15"/>
  <c r="L1697" i="15"/>
  <c r="J1697" i="15"/>
  <c r="L1491" i="15"/>
  <c r="J1491" i="15"/>
  <c r="L1364" i="15"/>
  <c r="J1364" i="15"/>
  <c r="L1382" i="15"/>
  <c r="J1382" i="15"/>
  <c r="L1184" i="15"/>
  <c r="J1184" i="15"/>
  <c r="L1118" i="15"/>
  <c r="J1118" i="15"/>
  <c r="L1207" i="15"/>
  <c r="J1207" i="15"/>
  <c r="L988" i="15"/>
  <c r="J988" i="15"/>
  <c r="L1036" i="15"/>
  <c r="J1036" i="15"/>
  <c r="L964" i="15"/>
  <c r="J964" i="15"/>
  <c r="L762" i="15"/>
  <c r="J762" i="15"/>
  <c r="L897" i="15"/>
  <c r="J897" i="15"/>
  <c r="L739" i="15"/>
  <c r="J739" i="15"/>
  <c r="L873" i="15"/>
  <c r="J873" i="15"/>
  <c r="L690" i="15"/>
  <c r="J690" i="15"/>
  <c r="L750" i="15"/>
  <c r="J750" i="15"/>
  <c r="L700" i="15"/>
  <c r="J700" i="15"/>
  <c r="L556" i="15"/>
  <c r="J556" i="15"/>
  <c r="L641" i="15"/>
  <c r="J641" i="15"/>
  <c r="L497" i="15"/>
  <c r="J497" i="15"/>
  <c r="L462" i="15"/>
  <c r="J462" i="15"/>
  <c r="L303" i="15"/>
  <c r="J303" i="15"/>
  <c r="L414" i="15"/>
  <c r="J414" i="15"/>
  <c r="L412" i="15"/>
  <c r="J412" i="15"/>
  <c r="L293" i="15"/>
  <c r="J293" i="15"/>
  <c r="L179" i="15"/>
  <c r="J179" i="15"/>
  <c r="L279" i="15"/>
  <c r="J279" i="15"/>
  <c r="L277" i="15"/>
  <c r="J277" i="15"/>
  <c r="J2193" i="15"/>
  <c r="J2350" i="15"/>
  <c r="J2424" i="15"/>
  <c r="J2161" i="15"/>
  <c r="J2323" i="15"/>
  <c r="J2398" i="15"/>
  <c r="J2098" i="15"/>
  <c r="J2276" i="15"/>
  <c r="J2337" i="15"/>
  <c r="J2006" i="15"/>
  <c r="J2219" i="15"/>
  <c r="J2291" i="15"/>
  <c r="J1879" i="15"/>
  <c r="J2158" i="15"/>
  <c r="J2238" i="15"/>
  <c r="J1686" i="15"/>
  <c r="J2072" i="15"/>
  <c r="J2172" i="15"/>
  <c r="J1703" i="15"/>
  <c r="J1321" i="15"/>
  <c r="J1591" i="15"/>
  <c r="J1672" i="15"/>
  <c r="J1393" i="15"/>
  <c r="J1003" i="15"/>
  <c r="J1545" i="15"/>
  <c r="J1446" i="15"/>
  <c r="J1222" i="15"/>
  <c r="J1317" i="15"/>
  <c r="J1360" i="15"/>
  <c r="J767" i="15"/>
  <c r="J1032" i="15"/>
  <c r="J1169" i="15"/>
  <c r="J1258" i="15"/>
  <c r="J1295" i="15"/>
  <c r="J830" i="15"/>
  <c r="J1031" i="15"/>
  <c r="J1128" i="15"/>
  <c r="J1190" i="15"/>
  <c r="J1235" i="15"/>
  <c r="J893" i="15"/>
  <c r="J1047" i="15"/>
  <c r="E694" i="15"/>
  <c r="E962" i="15"/>
  <c r="E1021" i="15"/>
  <c r="E1073" i="15"/>
  <c r="E697" i="15"/>
  <c r="E885" i="15"/>
  <c r="E965" i="15"/>
  <c r="E1020" i="15"/>
  <c r="F743" i="15"/>
  <c r="H2758" i="15"/>
  <c r="I2758" i="15"/>
  <c r="H2764" i="15"/>
  <c r="I2764" i="15"/>
  <c r="H2735" i="15"/>
  <c r="I2735" i="15"/>
  <c r="H2708" i="15"/>
  <c r="I2708" i="15"/>
  <c r="H2703" i="15"/>
  <c r="I2703" i="15"/>
  <c r="H2673" i="15"/>
  <c r="I2673" i="15"/>
  <c r="H2660" i="15"/>
  <c r="I2660" i="15"/>
  <c r="H2610" i="15"/>
  <c r="I2610" i="15"/>
  <c r="H2650" i="15"/>
  <c r="I2650" i="15"/>
  <c r="H2569" i="15"/>
  <c r="I2569" i="15"/>
  <c r="H2540" i="15"/>
  <c r="I2540" i="15"/>
  <c r="H2551" i="15"/>
  <c r="I2551" i="15"/>
  <c r="H2404" i="15"/>
  <c r="I2404" i="15"/>
  <c r="H2421" i="15"/>
  <c r="I2421" i="15"/>
  <c r="H2249" i="15"/>
  <c r="I2249" i="15"/>
  <c r="H2271" i="15"/>
  <c r="I2271" i="15"/>
  <c r="H2007" i="15"/>
  <c r="I2007" i="15"/>
  <c r="H1999" i="15"/>
  <c r="I1999" i="15"/>
  <c r="H1599" i="15"/>
  <c r="I1599" i="15"/>
  <c r="H1344" i="15"/>
  <c r="I1344" i="15"/>
  <c r="H847" i="15"/>
  <c r="I847" i="15"/>
  <c r="H246" i="15"/>
  <c r="I246" i="15"/>
  <c r="H2748" i="15"/>
  <c r="I2748" i="15"/>
  <c r="H2713" i="15"/>
  <c r="I2713" i="15"/>
  <c r="H2680" i="15"/>
  <c r="I2680" i="15"/>
  <c r="H2663" i="15"/>
  <c r="I2663" i="15"/>
  <c r="H2563" i="15"/>
  <c r="I2563" i="15"/>
  <c r="H2548" i="15"/>
  <c r="I2548" i="15"/>
  <c r="H2405" i="15"/>
  <c r="I2405" i="15"/>
  <c r="H2230" i="15"/>
  <c r="I2230" i="15"/>
  <c r="H2078" i="15"/>
  <c r="I2078" i="15"/>
  <c r="H1972" i="15"/>
  <c r="I1972" i="15"/>
  <c r="H1551" i="15"/>
  <c r="I1551" i="15"/>
  <c r="H1218" i="15"/>
  <c r="I1218" i="15"/>
  <c r="H545" i="15"/>
  <c r="I545" i="15"/>
  <c r="J8" i="15"/>
  <c r="H2122" i="15"/>
  <c r="I2134" i="15"/>
  <c r="H2146" i="15"/>
  <c r="I2039" i="15"/>
  <c r="I1971" i="15"/>
  <c r="I1944" i="15"/>
  <c r="I1791" i="15"/>
  <c r="I1635" i="15"/>
  <c r="I1543" i="15"/>
  <c r="I1150" i="15"/>
  <c r="I1004" i="15"/>
  <c r="I884" i="15"/>
  <c r="I358" i="15"/>
  <c r="I2771" i="15"/>
  <c r="I2762" i="15"/>
  <c r="I2753" i="15"/>
  <c r="I2739" i="15"/>
  <c r="I2723" i="15"/>
  <c r="I2707" i="15"/>
  <c r="I2683" i="15"/>
  <c r="I2656" i="15"/>
  <c r="I2608" i="15"/>
  <c r="I2644" i="15"/>
  <c r="I2577" i="15"/>
  <c r="I2513" i="15"/>
  <c r="I2394" i="15"/>
  <c r="I2495" i="15"/>
  <c r="I2422" i="15"/>
  <c r="I2357" i="15"/>
  <c r="I2250" i="15"/>
  <c r="I2171" i="15"/>
  <c r="I2101" i="15"/>
  <c r="I2029" i="15"/>
  <c r="I2000" i="15"/>
  <c r="I1722" i="15"/>
  <c r="I1600" i="15"/>
  <c r="I1524" i="15"/>
  <c r="I1247" i="15"/>
  <c r="I867" i="15"/>
  <c r="I378" i="15"/>
  <c r="I2535" i="15"/>
  <c r="I2595" i="15"/>
  <c r="I2617" i="15"/>
  <c r="I2625" i="15"/>
  <c r="I2633" i="15"/>
  <c r="I2455" i="15"/>
  <c r="I2534" i="15"/>
  <c r="I2572" i="15"/>
  <c r="I2604" i="15"/>
  <c r="I2612" i="15"/>
  <c r="I2619" i="15"/>
  <c r="I2480" i="15"/>
  <c r="I2525" i="15"/>
  <c r="I2561" i="15"/>
  <c r="I2579" i="15"/>
  <c r="I2598" i="15"/>
  <c r="I2444" i="15"/>
  <c r="I2507" i="15"/>
  <c r="I2542" i="15"/>
  <c r="I2564" i="15"/>
  <c r="I2578" i="15"/>
  <c r="I2260" i="15"/>
  <c r="I2396" i="15"/>
  <c r="I2465" i="15"/>
  <c r="I2506" i="15"/>
  <c r="H2541" i="15"/>
  <c r="I2541" i="15"/>
  <c r="H2363" i="15"/>
  <c r="I2363" i="15"/>
  <c r="H2467" i="15"/>
  <c r="I2467" i="15"/>
  <c r="H2508" i="15"/>
  <c r="I2508" i="15"/>
  <c r="H2355" i="15"/>
  <c r="I2355" i="15"/>
  <c r="H2459" i="15"/>
  <c r="I2459" i="15"/>
  <c r="H1844" i="15"/>
  <c r="I1844" i="15"/>
  <c r="H1898" i="15"/>
  <c r="I1898" i="15"/>
  <c r="H1836" i="15"/>
  <c r="I1836" i="15"/>
  <c r="H1873" i="15"/>
  <c r="I1873" i="15"/>
  <c r="H1948" i="15"/>
  <c r="I1948" i="15"/>
  <c r="H1937" i="15"/>
  <c r="I1937" i="15"/>
  <c r="H1778" i="15"/>
  <c r="I1778" i="15"/>
  <c r="H1621" i="15"/>
  <c r="I1621" i="15"/>
  <c r="H1538" i="15"/>
  <c r="I1538" i="15"/>
  <c r="H1418" i="15"/>
  <c r="I1418" i="15"/>
  <c r="H974" i="15"/>
  <c r="I974" i="15"/>
  <c r="H870" i="15"/>
  <c r="I870" i="15"/>
  <c r="H572" i="15"/>
  <c r="I572" i="15"/>
  <c r="H2769" i="15"/>
  <c r="I2769" i="15"/>
  <c r="H2760" i="15"/>
  <c r="I2760" i="15"/>
  <c r="H2750" i="15"/>
  <c r="I2750" i="15"/>
  <c r="H2737" i="15"/>
  <c r="I2737" i="15"/>
  <c r="H2721" i="15"/>
  <c r="I2721" i="15"/>
  <c r="H2705" i="15"/>
  <c r="I2705" i="15"/>
  <c r="H2681" i="15"/>
  <c r="I2681" i="15"/>
  <c r="H2654" i="15"/>
  <c r="I2654" i="15"/>
  <c r="H2671" i="15"/>
  <c r="I2671" i="15"/>
  <c r="H2640" i="15"/>
  <c r="I2640" i="15"/>
  <c r="H2570" i="15"/>
  <c r="I2570" i="15"/>
  <c r="H2505" i="15"/>
  <c r="I2505" i="15"/>
  <c r="H2552" i="15"/>
  <c r="I2552" i="15"/>
  <c r="H2489" i="15"/>
  <c r="I2489" i="15"/>
  <c r="H2413" i="15"/>
  <c r="I2413" i="15"/>
  <c r="H2346" i="15"/>
  <c r="I2346" i="15"/>
  <c r="H2237" i="15"/>
  <c r="I2237" i="15"/>
  <c r="H2164" i="15"/>
  <c r="I2164" i="15"/>
  <c r="H2091" i="15"/>
  <c r="I2091" i="15"/>
  <c r="H2008" i="15"/>
  <c r="I2008" i="15"/>
  <c r="H1990" i="15"/>
  <c r="I1990" i="15"/>
  <c r="H1688" i="15"/>
  <c r="I1688" i="15"/>
  <c r="H1576" i="15"/>
  <c r="I1576" i="15"/>
  <c r="H1506" i="15"/>
  <c r="I1506" i="15"/>
  <c r="H1234" i="15"/>
  <c r="I1234" i="15"/>
  <c r="H836" i="15"/>
  <c r="I836" i="15"/>
  <c r="H353" i="15"/>
  <c r="I353" i="15"/>
  <c r="I2517" i="15"/>
  <c r="I2583" i="15"/>
  <c r="I2613" i="15"/>
  <c r="I2624" i="15"/>
  <c r="I2632" i="15"/>
  <c r="I2641" i="15"/>
  <c r="I2524" i="15"/>
  <c r="I2565" i="15"/>
  <c r="I2599" i="15"/>
  <c r="I2611" i="15"/>
  <c r="I2618" i="15"/>
  <c r="I2457" i="15"/>
  <c r="I2518" i="15"/>
  <c r="I2557" i="15"/>
  <c r="I2574" i="15"/>
  <c r="I2594" i="15"/>
  <c r="I2401" i="15"/>
  <c r="I2492" i="15"/>
  <c r="I2531" i="15"/>
  <c r="I2560" i="15"/>
  <c r="I2575" i="15"/>
  <c r="I2589" i="15"/>
  <c r="I2380" i="15"/>
  <c r="I2453" i="15"/>
  <c r="I2498" i="15"/>
  <c r="H2533" i="15"/>
  <c r="I2533" i="15"/>
  <c r="H2321" i="15"/>
  <c r="I2321" i="15"/>
  <c r="H2454" i="15"/>
  <c r="I2454" i="15"/>
  <c r="H2501" i="15"/>
  <c r="I2501" i="15"/>
  <c r="H2316" i="15"/>
  <c r="I2316" i="15"/>
  <c r="H2446" i="15"/>
  <c r="I2446" i="15"/>
  <c r="H1602" i="15"/>
  <c r="I1602" i="15"/>
  <c r="H1823" i="15"/>
  <c r="I1823" i="15"/>
  <c r="H1588" i="15"/>
  <c r="I1588" i="15"/>
  <c r="H1803" i="15"/>
  <c r="I1803" i="15"/>
  <c r="H2526" i="15"/>
  <c r="I2526" i="15"/>
  <c r="H2264" i="15"/>
  <c r="I2264" i="15"/>
  <c r="H2440" i="15"/>
  <c r="I2440" i="15"/>
  <c r="H2491" i="15"/>
  <c r="I2491" i="15"/>
  <c r="H2281" i="15"/>
  <c r="I2281" i="15"/>
  <c r="H2429" i="15"/>
  <c r="I2429" i="15"/>
  <c r="H2476" i="15"/>
  <c r="I2476" i="15"/>
  <c r="H2490" i="15"/>
  <c r="I2490" i="15"/>
  <c r="H2261" i="15"/>
  <c r="I2261" i="15"/>
  <c r="H2381" i="15"/>
  <c r="I2381" i="15"/>
  <c r="H2442" i="15"/>
  <c r="I2442" i="15"/>
  <c r="H2232" i="15"/>
  <c r="I2232" i="15"/>
  <c r="H2352" i="15"/>
  <c r="I2352" i="15"/>
  <c r="H2414" i="15"/>
  <c r="I2414" i="15"/>
  <c r="H2180" i="15"/>
  <c r="I2180" i="15"/>
  <c r="H2303" i="15"/>
  <c r="I2303" i="15"/>
  <c r="H2354" i="15"/>
  <c r="I2354" i="15"/>
  <c r="H2111" i="15"/>
  <c r="I2111" i="15"/>
  <c r="H2252" i="15"/>
  <c r="I2252" i="15"/>
  <c r="H2306" i="15"/>
  <c r="I2306" i="15"/>
  <c r="H2027" i="15"/>
  <c r="I2027" i="15"/>
  <c r="H2197" i="15"/>
  <c r="I2197" i="15"/>
  <c r="H2253" i="15"/>
  <c r="I2253" i="15"/>
  <c r="H1888" i="15"/>
  <c r="I1888" i="15"/>
  <c r="H2117" i="15"/>
  <c r="I2117" i="15"/>
  <c r="H2190" i="15"/>
  <c r="I2190" i="15"/>
  <c r="H1789" i="15"/>
  <c r="I1789" i="15"/>
  <c r="H2073" i="15"/>
  <c r="I2073" i="15"/>
  <c r="H2153" i="15"/>
  <c r="I2153" i="15"/>
  <c r="H1790" i="15"/>
  <c r="I1790" i="15"/>
  <c r="H2048" i="15"/>
  <c r="I2048" i="15"/>
  <c r="H2124" i="15"/>
  <c r="I2124" i="15"/>
  <c r="H1747" i="15"/>
  <c r="I1747" i="15"/>
  <c r="H2004" i="15"/>
  <c r="I2004" i="15"/>
  <c r="H2085" i="15"/>
  <c r="I2085" i="15"/>
  <c r="H1826" i="15"/>
  <c r="I1826" i="15"/>
  <c r="H2009" i="15"/>
  <c r="I2009" i="15"/>
  <c r="H1334" i="15"/>
  <c r="I1334" i="15"/>
  <c r="H1982" i="15"/>
  <c r="I1982" i="15"/>
  <c r="H1454" i="15"/>
  <c r="I1454" i="15"/>
  <c r="H2522" i="15"/>
  <c r="H2529" i="15"/>
  <c r="H2539" i="15"/>
  <c r="H2545" i="15"/>
  <c r="H2220" i="15"/>
  <c r="H2302" i="15"/>
  <c r="H2338" i="15"/>
  <c r="H2382" i="15"/>
  <c r="H2420" i="15"/>
  <c r="H2448" i="15"/>
  <c r="H2460" i="15"/>
  <c r="H2472" i="15"/>
  <c r="H2485" i="15"/>
  <c r="H2496" i="15"/>
  <c r="H2503" i="15"/>
  <c r="H2133" i="15"/>
  <c r="H2234" i="15"/>
  <c r="H2297" i="15"/>
  <c r="H2333" i="15"/>
  <c r="H2379" i="15"/>
  <c r="H2411" i="15"/>
  <c r="H2439" i="15"/>
  <c r="H2452" i="15"/>
  <c r="H2464" i="15"/>
  <c r="H2471" i="15"/>
  <c r="H2141" i="15"/>
  <c r="I2141" i="15"/>
  <c r="H2332" i="15"/>
  <c r="I2332" i="15"/>
  <c r="H2416" i="15"/>
  <c r="I2416" i="15"/>
  <c r="H2106" i="15"/>
  <c r="I2106" i="15"/>
  <c r="H2309" i="15"/>
  <c r="I2309" i="15"/>
  <c r="H2390" i="15"/>
  <c r="I2390" i="15"/>
  <c r="H2068" i="15"/>
  <c r="I2068" i="15"/>
  <c r="H2265" i="15"/>
  <c r="I2265" i="15"/>
  <c r="H2328" i="15"/>
  <c r="I2328" i="15"/>
  <c r="H1956" i="15"/>
  <c r="I1956" i="15"/>
  <c r="H2213" i="15"/>
  <c r="I2213" i="15"/>
  <c r="H2289" i="15"/>
  <c r="I2289" i="15"/>
  <c r="H1821" i="15"/>
  <c r="I1821" i="15"/>
  <c r="H2145" i="15"/>
  <c r="I2145" i="15"/>
  <c r="H2231" i="15"/>
  <c r="I2231" i="15"/>
  <c r="H1605" i="15"/>
  <c r="I1605" i="15"/>
  <c r="H2053" i="15"/>
  <c r="I2053" i="15"/>
  <c r="H2165" i="15"/>
  <c r="I2165" i="15"/>
  <c r="H1465" i="15"/>
  <c r="I1465" i="15"/>
  <c r="H1988" i="15"/>
  <c r="I1988" i="15"/>
  <c r="H2118" i="15"/>
  <c r="I2118" i="15"/>
  <c r="H1643" i="15"/>
  <c r="I1643" i="15"/>
  <c r="H1960" i="15"/>
  <c r="I1960" i="15"/>
  <c r="H2102" i="15"/>
  <c r="I2102" i="15"/>
  <c r="H1404" i="15"/>
  <c r="I1404" i="15"/>
  <c r="H1896" i="15"/>
  <c r="I1896" i="15"/>
  <c r="H2055" i="15"/>
  <c r="I2055" i="15"/>
  <c r="H1593" i="15"/>
  <c r="I1593" i="15"/>
  <c r="H1928" i="15"/>
  <c r="I1928" i="15"/>
  <c r="H2041" i="15"/>
  <c r="I2041" i="15"/>
  <c r="H1874" i="15"/>
  <c r="I1874" i="15"/>
  <c r="H1965" i="15"/>
  <c r="I1965" i="15"/>
  <c r="H1946" i="15"/>
  <c r="I1946" i="15"/>
  <c r="H1523" i="15"/>
  <c r="I1523" i="15"/>
  <c r="H1634" i="15"/>
  <c r="I1634" i="15"/>
  <c r="H1801" i="15"/>
  <c r="I1801" i="15"/>
  <c r="H2005" i="15"/>
  <c r="I2005" i="15"/>
  <c r="H2300" i="15"/>
  <c r="I2300" i="15"/>
  <c r="H2400" i="15"/>
  <c r="I2400" i="15"/>
  <c r="H1936" i="15"/>
  <c r="I1936" i="15"/>
  <c r="H2279" i="15"/>
  <c r="I2279" i="15"/>
  <c r="H2376" i="15"/>
  <c r="I2376" i="15"/>
  <c r="H2423" i="15"/>
  <c r="I2423" i="15"/>
  <c r="H2227" i="15"/>
  <c r="I2227" i="15"/>
  <c r="H2320" i="15"/>
  <c r="I2320" i="15"/>
  <c r="H2364" i="15"/>
  <c r="I2364" i="15"/>
  <c r="H2168" i="15"/>
  <c r="I2168" i="15"/>
  <c r="H2275" i="15"/>
  <c r="I2275" i="15"/>
  <c r="H2314" i="15"/>
  <c r="I2314" i="15"/>
  <c r="H2097" i="15"/>
  <c r="I2097" i="15"/>
  <c r="H2217" i="15"/>
  <c r="I2217" i="15"/>
  <c r="H2263" i="15"/>
  <c r="I2263" i="15"/>
  <c r="H1987" i="15"/>
  <c r="I1987" i="15"/>
  <c r="H2148" i="15"/>
  <c r="I2148" i="15"/>
  <c r="H2201" i="15"/>
  <c r="I2201" i="15"/>
  <c r="H1907" i="15"/>
  <c r="I1907" i="15"/>
  <c r="H2099" i="15"/>
  <c r="I2099" i="15"/>
  <c r="H2160" i="15"/>
  <c r="I2160" i="15"/>
  <c r="H1897" i="15"/>
  <c r="I1897" i="15"/>
  <c r="H2079" i="15"/>
  <c r="I2079" i="15"/>
  <c r="H2136" i="15"/>
  <c r="I2136" i="15"/>
  <c r="H1855" i="15"/>
  <c r="I1855" i="15"/>
  <c r="H2032" i="15"/>
  <c r="I2032" i="15"/>
  <c r="H1406" i="15"/>
  <c r="I1406" i="15"/>
  <c r="H1883" i="15"/>
  <c r="I1883" i="15"/>
  <c r="H2030" i="15"/>
  <c r="I2030" i="15"/>
  <c r="H1544" i="15"/>
  <c r="I1544" i="15"/>
  <c r="H1824" i="15"/>
  <c r="I1824" i="15"/>
  <c r="H1859" i="15"/>
  <c r="I1859" i="15"/>
  <c r="H1933" i="15"/>
  <c r="I1933" i="15"/>
  <c r="H1905" i="15"/>
  <c r="I1905" i="15"/>
  <c r="H1537" i="15"/>
  <c r="I1537" i="15"/>
  <c r="H1736" i="15"/>
  <c r="I1736" i="15"/>
  <c r="H1940" i="15"/>
  <c r="I1940" i="15"/>
  <c r="H2001" i="15"/>
  <c r="I2001" i="15"/>
  <c r="H1752" i="15"/>
  <c r="I1752" i="15"/>
  <c r="H1914" i="15"/>
  <c r="I1914" i="15"/>
  <c r="H1353" i="15"/>
  <c r="I1353" i="15"/>
  <c r="H1759" i="15"/>
  <c r="I1759" i="15"/>
  <c r="H1889" i="15"/>
  <c r="I1889" i="15"/>
  <c r="H1455" i="15"/>
  <c r="I1455" i="15"/>
  <c r="H1758" i="15"/>
  <c r="I1758" i="15"/>
  <c r="H1866" i="15"/>
  <c r="I1866" i="15"/>
  <c r="H2082" i="15"/>
  <c r="H2193" i="15"/>
  <c r="H2240" i="15"/>
  <c r="H2286" i="15"/>
  <c r="H2319" i="15"/>
  <c r="H2350" i="15"/>
  <c r="H2371" i="15"/>
  <c r="H2391" i="15"/>
  <c r="H2409" i="15"/>
  <c r="H2424" i="15"/>
  <c r="H2437" i="15"/>
  <c r="H2445" i="15"/>
  <c r="H2034" i="15"/>
  <c r="H2161" i="15"/>
  <c r="H2214" i="15"/>
  <c r="H2254" i="15"/>
  <c r="H2294" i="15"/>
  <c r="H2323" i="15"/>
  <c r="H2339" i="15"/>
  <c r="H2366" i="15"/>
  <c r="H2385" i="15"/>
  <c r="H2398" i="15"/>
  <c r="H2410" i="15"/>
  <c r="H2419" i="15"/>
  <c r="H1983" i="15"/>
  <c r="H2098" i="15"/>
  <c r="H2159" i="15"/>
  <c r="H2210" i="15"/>
  <c r="H2247" i="15"/>
  <c r="H2276" i="15"/>
  <c r="H2293" i="15"/>
  <c r="H2311" i="15"/>
  <c r="H2325" i="15"/>
  <c r="H2337" i="15"/>
  <c r="H1677" i="15"/>
  <c r="I1677" i="15"/>
  <c r="H1909" i="15"/>
  <c r="I1909" i="15"/>
  <c r="H1997" i="15"/>
  <c r="I1997" i="15"/>
  <c r="H1666" i="15"/>
  <c r="I1666" i="15"/>
  <c r="H1894" i="15"/>
  <c r="I1894" i="15"/>
  <c r="H1955" i="15"/>
  <c r="I1955" i="15"/>
  <c r="H1687" i="15"/>
  <c r="I1687" i="15"/>
  <c r="H1867" i="15"/>
  <c r="I1867" i="15"/>
  <c r="H1270" i="15"/>
  <c r="I1270" i="15"/>
  <c r="H1705" i="15"/>
  <c r="I1705" i="15"/>
  <c r="H1850" i="15"/>
  <c r="I1850" i="15"/>
  <c r="H1447" i="15"/>
  <c r="H1615" i="15"/>
  <c r="H1707" i="15"/>
  <c r="H1779" i="15"/>
  <c r="H1846" i="15"/>
  <c r="H1890" i="15"/>
  <c r="H1924" i="15"/>
  <c r="H1950" i="15"/>
  <c r="H1973" i="15"/>
  <c r="H1991" i="15"/>
  <c r="H1998" i="15"/>
  <c r="H1343" i="15"/>
  <c r="H1536" i="15"/>
  <c r="H1636" i="15"/>
  <c r="H1712" i="15"/>
  <c r="H1783" i="15"/>
  <c r="H1842" i="15"/>
  <c r="H1881" i="15"/>
  <c r="H1904" i="15"/>
  <c r="H1921" i="15"/>
  <c r="H1939" i="15"/>
  <c r="H1947" i="15"/>
  <c r="H1961" i="15"/>
  <c r="H1445" i="15"/>
  <c r="H1558" i="15"/>
  <c r="H1640" i="15"/>
  <c r="H1717" i="15"/>
  <c r="H1772" i="15"/>
  <c r="H1831" i="15"/>
  <c r="H1854" i="15"/>
  <c r="H1877" i="15"/>
  <c r="H1895" i="15"/>
  <c r="H1901" i="15"/>
  <c r="H1910" i="15"/>
  <c r="H1367" i="15"/>
  <c r="H1498" i="15"/>
  <c r="H1585" i="15"/>
  <c r="H1667" i="15"/>
  <c r="H1730" i="15"/>
  <c r="H1777" i="15"/>
  <c r="H1818" i="15"/>
  <c r="H1843" i="15"/>
  <c r="H1858" i="15"/>
  <c r="H1868" i="15"/>
  <c r="H1882" i="15"/>
  <c r="H1330" i="15"/>
  <c r="H1423" i="15"/>
  <c r="H1541" i="15"/>
  <c r="H1624" i="15"/>
  <c r="H1685" i="15"/>
  <c r="H1701" i="15"/>
  <c r="H1708" i="15"/>
  <c r="H960" i="15"/>
  <c r="H1122" i="15"/>
  <c r="H1255" i="15"/>
  <c r="H1379" i="15"/>
  <c r="H1464" i="15"/>
  <c r="H1535" i="15"/>
  <c r="H1572" i="15"/>
  <c r="H1610" i="15"/>
  <c r="H1637" i="15"/>
  <c r="H1653" i="15"/>
  <c r="H1662" i="15"/>
  <c r="H977" i="15"/>
  <c r="H1088" i="15"/>
  <c r="H1237" i="15"/>
  <c r="H1354" i="15"/>
  <c r="H1497" i="15"/>
  <c r="I1497" i="15"/>
  <c r="H1568" i="15"/>
  <c r="I1568" i="15"/>
  <c r="H1601" i="15"/>
  <c r="I1601" i="15"/>
  <c r="H950" i="15"/>
  <c r="I950" i="15"/>
  <c r="H1216" i="15"/>
  <c r="I1216" i="15"/>
  <c r="H1402" i="15"/>
  <c r="I1402" i="15"/>
  <c r="H1492" i="15"/>
  <c r="I1492" i="15"/>
  <c r="H1542" i="15"/>
  <c r="I1542" i="15"/>
  <c r="H1569" i="15"/>
  <c r="I1569" i="15"/>
  <c r="H1126" i="15"/>
  <c r="I1126" i="15"/>
  <c r="H1320" i="15"/>
  <c r="I1320" i="15"/>
  <c r="H1427" i="15"/>
  <c r="I1427" i="15"/>
  <c r="H1481" i="15"/>
  <c r="I1481" i="15"/>
  <c r="H1517" i="15"/>
  <c r="I1517" i="15"/>
  <c r="H1024" i="15"/>
  <c r="I1024" i="15"/>
  <c r="H1196" i="15"/>
  <c r="I1196" i="15"/>
  <c r="H1296" i="15"/>
  <c r="I1296" i="15"/>
  <c r="H1346" i="15"/>
  <c r="I1346" i="15"/>
  <c r="H1395" i="15"/>
  <c r="I1395" i="15"/>
  <c r="H978" i="15"/>
  <c r="I978" i="15"/>
  <c r="H1137" i="15"/>
  <c r="I1137" i="15"/>
  <c r="H1236" i="15"/>
  <c r="I1236" i="15"/>
  <c r="H1284" i="15"/>
  <c r="I1284" i="15"/>
  <c r="H718" i="15"/>
  <c r="I718" i="15"/>
  <c r="H991" i="15"/>
  <c r="I991" i="15"/>
  <c r="H1108" i="15"/>
  <c r="I1108" i="15"/>
  <c r="H1177" i="15"/>
  <c r="I1177" i="15"/>
  <c r="H1221" i="15"/>
  <c r="I1221" i="15"/>
  <c r="H828" i="15"/>
  <c r="I828" i="15"/>
  <c r="H1018" i="15"/>
  <c r="I1018" i="15"/>
  <c r="H1091" i="15"/>
  <c r="I1091" i="15"/>
  <c r="H1194" i="15"/>
  <c r="I1194" i="15"/>
  <c r="H1029" i="15"/>
  <c r="I1029" i="15"/>
  <c r="H1140" i="15"/>
  <c r="I1140" i="15"/>
  <c r="H911" i="15"/>
  <c r="I911" i="15"/>
  <c r="H1393" i="15"/>
  <c r="I1393" i="15"/>
  <c r="H1516" i="15"/>
  <c r="I1516" i="15"/>
  <c r="H1577" i="15"/>
  <c r="I1577" i="15"/>
  <c r="H1612" i="15"/>
  <c r="I1612" i="15"/>
  <c r="H1003" i="15"/>
  <c r="I1003" i="15"/>
  <c r="H1281" i="15"/>
  <c r="I1281" i="15"/>
  <c r="H1435" i="15"/>
  <c r="I1435" i="15"/>
  <c r="H1509" i="15"/>
  <c r="I1509" i="15"/>
  <c r="H1545" i="15"/>
  <c r="I1545" i="15"/>
  <c r="H904" i="15"/>
  <c r="I904" i="15"/>
  <c r="H1195" i="15"/>
  <c r="I1195" i="15"/>
  <c r="H1357" i="15"/>
  <c r="I1357" i="15"/>
  <c r="H1446" i="15"/>
  <c r="I1446" i="15"/>
  <c r="H1489" i="15"/>
  <c r="I1489" i="15"/>
  <c r="H780" i="15"/>
  <c r="I780" i="15"/>
  <c r="H1064" i="15"/>
  <c r="I1064" i="15"/>
  <c r="H1222" i="15"/>
  <c r="I1222" i="15"/>
  <c r="H1317" i="15"/>
  <c r="I1317" i="15"/>
  <c r="H1360" i="15"/>
  <c r="I1360" i="15"/>
  <c r="H767" i="15"/>
  <c r="I767" i="15"/>
  <c r="H1032" i="15"/>
  <c r="I1032" i="15"/>
  <c r="H1169" i="15"/>
  <c r="I1169" i="15"/>
  <c r="H1258" i="15"/>
  <c r="I1258" i="15"/>
  <c r="H1295" i="15"/>
  <c r="I1295" i="15"/>
  <c r="H830" i="15"/>
  <c r="I830" i="15"/>
  <c r="H1031" i="15"/>
  <c r="I1031" i="15"/>
  <c r="H1128" i="15"/>
  <c r="I1128" i="15"/>
  <c r="H1190" i="15"/>
  <c r="I1190" i="15"/>
  <c r="H1235" i="15"/>
  <c r="I1235" i="15"/>
  <c r="H893" i="15"/>
  <c r="I893" i="15"/>
  <c r="H1047" i="15"/>
  <c r="I1047" i="15"/>
  <c r="H1172" i="15"/>
  <c r="I1172" i="15"/>
  <c r="H971" i="15"/>
  <c r="I971" i="15"/>
  <c r="H1116" i="15"/>
  <c r="I1116" i="15"/>
  <c r="H834" i="15"/>
  <c r="I834" i="15"/>
  <c r="I1685" i="15"/>
  <c r="I1701" i="15"/>
  <c r="I1708" i="15"/>
  <c r="I960" i="15"/>
  <c r="I1122" i="15"/>
  <c r="I1255" i="15"/>
  <c r="I1379" i="15"/>
  <c r="I1464" i="15"/>
  <c r="I1535" i="15"/>
  <c r="I1572" i="15"/>
  <c r="I1610" i="15"/>
  <c r="I1637" i="15"/>
  <c r="I1653" i="15"/>
  <c r="I1662" i="15"/>
  <c r="I977" i="15"/>
  <c r="I1088" i="15"/>
  <c r="I1237" i="15"/>
  <c r="H1292" i="15"/>
  <c r="I1354" i="15"/>
  <c r="H1428" i="15"/>
  <c r="I1428" i="15"/>
  <c r="H1539" i="15"/>
  <c r="I1539" i="15"/>
  <c r="H1590" i="15"/>
  <c r="I1590" i="15"/>
  <c r="H1623" i="15"/>
  <c r="I1623" i="15"/>
  <c r="H1087" i="15"/>
  <c r="I1087" i="15"/>
  <c r="H1313" i="15"/>
  <c r="I1313" i="15"/>
  <c r="H1452" i="15"/>
  <c r="I1452" i="15"/>
  <c r="H1526" i="15"/>
  <c r="I1526" i="15"/>
  <c r="H1554" i="15"/>
  <c r="I1554" i="15"/>
  <c r="H996" i="15"/>
  <c r="I996" i="15"/>
  <c r="H1233" i="15"/>
  <c r="I1233" i="15"/>
  <c r="H1384" i="15"/>
  <c r="I1384" i="15"/>
  <c r="H1463" i="15"/>
  <c r="I1463" i="15"/>
  <c r="H1499" i="15"/>
  <c r="I1499" i="15"/>
  <c r="H891" i="15"/>
  <c r="I891" i="15"/>
  <c r="H1111" i="15"/>
  <c r="I1111" i="15"/>
  <c r="H1259" i="15"/>
  <c r="I1259" i="15"/>
  <c r="H1333" i="15"/>
  <c r="I1333" i="15"/>
  <c r="H1372" i="15"/>
  <c r="I1372" i="15"/>
  <c r="H851" i="15"/>
  <c r="I851" i="15"/>
  <c r="H1076" i="15"/>
  <c r="I1076" i="15"/>
  <c r="H1193" i="15"/>
  <c r="I1193" i="15"/>
  <c r="H1262" i="15"/>
  <c r="I1262" i="15"/>
  <c r="H1302" i="15"/>
  <c r="I1302" i="15"/>
  <c r="H883" i="15"/>
  <c r="I883" i="15"/>
  <c r="H1059" i="15"/>
  <c r="I1059" i="15"/>
  <c r="H1151" i="15"/>
  <c r="I1151" i="15"/>
  <c r="H1204" i="15"/>
  <c r="I1204" i="15"/>
  <c r="H1244" i="15"/>
  <c r="I1244" i="15"/>
  <c r="H948" i="15"/>
  <c r="I948" i="15"/>
  <c r="H1145" i="15"/>
  <c r="I1145" i="15"/>
  <c r="H835" i="15"/>
  <c r="I835" i="15"/>
  <c r="H1099" i="15"/>
  <c r="I1099" i="15"/>
  <c r="H695" i="15"/>
  <c r="I695" i="15"/>
  <c r="H982" i="15"/>
  <c r="I982" i="15"/>
  <c r="H1038" i="15"/>
  <c r="I1038" i="15"/>
  <c r="H1079" i="15"/>
  <c r="I1079" i="15"/>
  <c r="H771" i="15"/>
  <c r="I771" i="15"/>
  <c r="H922" i="15"/>
  <c r="I922" i="15"/>
  <c r="H976" i="15"/>
  <c r="I976" i="15"/>
  <c r="H1023" i="15"/>
  <c r="I1023" i="15"/>
  <c r="H693" i="15"/>
  <c r="I693" i="15"/>
  <c r="H856" i="15"/>
  <c r="I856" i="15"/>
  <c r="I594" i="15"/>
  <c r="H594" i="15"/>
  <c r="I501" i="15"/>
  <c r="H501" i="15"/>
  <c r="H1104" i="15"/>
  <c r="H1131" i="15"/>
  <c r="H1152" i="15"/>
  <c r="H613" i="15"/>
  <c r="H778" i="15"/>
  <c r="H871" i="15"/>
  <c r="H934" i="15"/>
  <c r="H1007" i="15"/>
  <c r="I1007" i="15"/>
  <c r="H1048" i="15"/>
  <c r="I1048" i="15"/>
  <c r="H539" i="15"/>
  <c r="I539" i="15"/>
  <c r="H814" i="15"/>
  <c r="I814" i="15"/>
  <c r="H939" i="15"/>
  <c r="I939" i="15"/>
  <c r="H993" i="15"/>
  <c r="I993" i="15"/>
  <c r="H1037" i="15"/>
  <c r="I1037" i="15"/>
  <c r="H741" i="15"/>
  <c r="I741" i="15"/>
  <c r="H890" i="15"/>
  <c r="I890" i="15"/>
  <c r="I909" i="15"/>
  <c r="H909" i="15"/>
  <c r="I868" i="15"/>
  <c r="H868" i="15"/>
  <c r="H1011" i="15"/>
  <c r="I1011" i="15"/>
  <c r="H1061" i="15"/>
  <c r="I1061" i="15"/>
  <c r="H617" i="15"/>
  <c r="I617" i="15"/>
  <c r="H854" i="15"/>
  <c r="I854" i="15"/>
  <c r="H961" i="15"/>
  <c r="I961" i="15"/>
  <c r="H1006" i="15"/>
  <c r="I1006" i="15"/>
  <c r="H548" i="15"/>
  <c r="I548" i="15"/>
  <c r="H796" i="15"/>
  <c r="I796" i="15"/>
  <c r="H910" i="15"/>
  <c r="I910" i="15"/>
  <c r="I863" i="15"/>
  <c r="H863" i="15"/>
  <c r="I813" i="15"/>
  <c r="H813" i="15"/>
  <c r="I931" i="15"/>
  <c r="I945" i="15"/>
  <c r="I956" i="15"/>
  <c r="I966" i="15"/>
  <c r="I981" i="15"/>
  <c r="I992" i="15"/>
  <c r="I474" i="15"/>
  <c r="I564" i="15"/>
  <c r="I629" i="15"/>
  <c r="I671" i="15"/>
  <c r="I726" i="15"/>
  <c r="I763" i="15"/>
  <c r="I800" i="15"/>
  <c r="H193" i="15"/>
  <c r="I227" i="15"/>
  <c r="H251" i="15"/>
  <c r="I264" i="15"/>
  <c r="H275" i="15"/>
  <c r="I295" i="15"/>
  <c r="H313" i="15"/>
  <c r="H354" i="15"/>
  <c r="H372" i="15"/>
  <c r="H381" i="15"/>
</calcChain>
</file>

<file path=xl/comments1.xml><?xml version="1.0" encoding="utf-8"?>
<comments xmlns="http://schemas.openxmlformats.org/spreadsheetml/2006/main">
  <authors>
    <author>Diane FAUST</author>
  </authors>
  <commentList>
    <comment ref="F1" authorId="0" shapeId="0">
      <text>
        <r>
          <rPr>
            <sz val="9"/>
            <color indexed="81"/>
            <rFont val="Tahoma"/>
            <family val="2"/>
          </rPr>
          <t xml:space="preserve">Critère uniquement pour les normes:
- EN 10219-2
- EN 10210-2
- EN 10297-1
</t>
        </r>
      </text>
    </comment>
    <comment ref="G1" authorId="0" shapeId="0">
      <text>
        <r>
          <rPr>
            <sz val="9"/>
            <color indexed="81"/>
            <rFont val="Tahoma"/>
            <family val="2"/>
          </rPr>
          <t>Critère uniquement pour les normes:
- EN 10305-1
- EN 10305-2</t>
        </r>
      </text>
    </comment>
  </commentList>
</comments>
</file>

<file path=xl/comments2.xml><?xml version="1.0" encoding="utf-8"?>
<comments xmlns="http://schemas.openxmlformats.org/spreadsheetml/2006/main">
  <authors>
    <author>Diane FAUST</author>
  </authors>
  <commentList>
    <comment ref="I2" authorId="0" shapeId="0">
      <text>
        <r>
          <rPr>
            <b/>
            <sz val="9"/>
            <color indexed="81"/>
            <rFont val="Tahoma"/>
            <family val="2"/>
          </rPr>
          <t>Dans le cas où le rapport est supérieur à 100, la tolérance doit faire l'objet d'un accord.</t>
        </r>
        <r>
          <rPr>
            <b/>
            <sz val="9"/>
            <color indexed="81"/>
            <rFont val="Tahoma"/>
            <charset val="1"/>
          </rPr>
          <t xml:space="preserve"> </t>
        </r>
      </text>
    </comment>
  </commentList>
</comments>
</file>

<file path=xl/sharedStrings.xml><?xml version="1.0" encoding="utf-8"?>
<sst xmlns="http://schemas.openxmlformats.org/spreadsheetml/2006/main" count="8472" uniqueCount="77">
  <si>
    <t>Ø ext.</t>
  </si>
  <si>
    <t>Épaisseur</t>
  </si>
  <si>
    <t>EN 10219-2</t>
  </si>
  <si>
    <t>EN10210-2</t>
  </si>
  <si>
    <t>EN10297-1</t>
  </si>
  <si>
    <t>EN10305-1</t>
  </si>
  <si>
    <t>EN10305-2</t>
  </si>
  <si>
    <t>Price ratio (€/kg)
for Re=355 Mpa mini</t>
  </si>
  <si>
    <t>EN10219-2</t>
  </si>
  <si>
    <t>E470</t>
  </si>
  <si>
    <t>Pour garantir l'aptitude au cintage ou à la déformation, privilégier la EN10210
To allow the bending or forming, standard EN10210 is prefered</t>
  </si>
  <si>
    <t>Ø int.</t>
  </si>
  <si>
    <t>EN 10219-2
Profils creux de construction soudés, formés à froid en aciers non alliés et à grains fins</t>
  </si>
  <si>
    <t>Weight
Poids
kg/m</t>
  </si>
  <si>
    <t>EN 10210-2
Profils creux de construction finis à chaud en aciers non-alliés et à grains fins</t>
  </si>
  <si>
    <t>EN10297-1
Tube ronds sans soudure en acier pour utilisation en mécanique générale et en construction mécanique</t>
  </si>
  <si>
    <t>EN 10305-1
Barres creuses pour usinage / Acier non alliés et alliés</t>
  </si>
  <si>
    <t>EN 10305-2
Tube de précision en acier / Tubes sans soudure étirés à froid</t>
  </si>
  <si>
    <t>Out of roundness if (Dmax-Dmini)/D &lt; 100
Ovalisation si
(Dmax-Dmini)/D &lt; 100</t>
  </si>
  <si>
    <t>S235JRH</t>
  </si>
  <si>
    <t>S355J0H</t>
  </si>
  <si>
    <t>S355J2H</t>
  </si>
  <si>
    <t xml:space="preserve">Matières
Material </t>
  </si>
  <si>
    <t>Norme dimensionnelle
Dimensional standard</t>
  </si>
  <si>
    <t>≤ 40</t>
  </si>
  <si>
    <t>64 à 100 inclus</t>
  </si>
  <si>
    <t>101 à 120 inclus</t>
  </si>
  <si>
    <t>41 àt 63 inclus</t>
  </si>
  <si>
    <t>Epaisseur</t>
  </si>
  <si>
    <t>≤ 40mm</t>
  </si>
  <si>
    <t>Allongement minimal A en %</t>
  </si>
  <si>
    <t>Possible avec cordon raclé
Trimming the internal welding bead is possible</t>
  </si>
  <si>
    <t>CONSTRUCTION MÉCANIQUE</t>
  </si>
  <si>
    <t>E235</t>
  </si>
  <si>
    <t>E335</t>
  </si>
  <si>
    <t>MÉCANIQUE GÉNÉRALE</t>
  </si>
  <si>
    <t>Possibilité en N+</t>
  </si>
  <si>
    <t>E355</t>
  </si>
  <si>
    <t>25% (en N+)</t>
  </si>
  <si>
    <t>22% (en N+)</t>
  </si>
  <si>
    <t>Remarques</t>
  </si>
  <si>
    <t>Aspect visuel pouvant être problématique
Visual aspect can be an issue</t>
  </si>
  <si>
    <t>Tubes ronds sans soudure en acier (laminé)
Seamless circular steel tubes for mechanical and general engineering purposes</t>
  </si>
  <si>
    <t>Tubes sans soudure de précision en acier étirés à froid
Seamless cold drawn steel tubes for precision applications</t>
  </si>
  <si>
    <t>Tubes soudés de précision en acier étirés à froid
Welded cold drawn steel tubes for precision applications</t>
  </si>
  <si>
    <t>Profils creux de construction finis à chaud en aciers non alliés et à grains fins
Hot finished structural
hollow sections:
non-alloy and fine grain steels</t>
  </si>
  <si>
    <t>Profils creux de construction soudés, formés à froid en aciers non alliés et à grains fins
Cold formed welded structural hollow sections:
non-alloy and fine grain steels</t>
  </si>
  <si>
    <t>Cintrage</t>
  </si>
  <si>
    <t>OUI</t>
  </si>
  <si>
    <t>Max. weld bead height 
Hauteur maximale du cordon de soudure mm</t>
  </si>
  <si>
    <t>Max. axle diameter
to be mounted through
Passage d'axe au diamètre max.
mm</t>
  </si>
  <si>
    <r>
      <t>Elastic section modulus
Module d'inertie
I / V
mm</t>
    </r>
    <r>
      <rPr>
        <b/>
        <vertAlign val="superscript"/>
        <sz val="11"/>
        <rFont val="Calibri"/>
        <family val="2"/>
        <scheme val="minor"/>
      </rPr>
      <t>3</t>
    </r>
  </si>
  <si>
    <t>Price
per m
€</t>
  </si>
  <si>
    <t>Min. inside diameter
to be machined
Diamètre min. usinable
 mm</t>
  </si>
  <si>
    <t>Tolerance on thickness 
Tolérance épaisseur 
± mm</t>
  </si>
  <si>
    <t>Tolerance on outside diameter
Tolérance diamètre extérieur 
± mm</t>
  </si>
  <si>
    <t>EN 10210-2</t>
  </si>
  <si>
    <t>EN 10297-1</t>
  </si>
  <si>
    <t>EN 10305-1</t>
  </si>
  <si>
    <t>Acheté</t>
  </si>
  <si>
    <t>Tolerance on inside diameter
Tolérance Ø intérieur 
± mm</t>
  </si>
  <si>
    <t>NORME</t>
  </si>
  <si>
    <t>EN 10305-2</t>
  </si>
  <si>
    <t>NON</t>
  </si>
  <si>
    <t>Matière</t>
  </si>
  <si>
    <t>S235JRH  - S355JOH - S355J2H</t>
  </si>
  <si>
    <t>E235 - E335 - E470</t>
  </si>
  <si>
    <t>E235 - E335</t>
  </si>
  <si>
    <t>EN 1035-2</t>
  </si>
  <si>
    <r>
      <t xml:space="preserve">Tolérance Ø intérieur 
± mm
</t>
    </r>
    <r>
      <rPr>
        <b/>
        <sz val="11"/>
        <color rgb="FFFF0000"/>
        <rFont val="Calibri"/>
        <family val="2"/>
        <scheme val="minor"/>
      </rPr>
      <t>Cf : commentaire</t>
    </r>
  </si>
  <si>
    <r>
      <t xml:space="preserve">Tolérance épaisseur 
± mm
</t>
    </r>
    <r>
      <rPr>
        <b/>
        <sz val="11"/>
        <color rgb="FFFF0000"/>
        <rFont val="Calibri"/>
        <family val="2"/>
        <scheme val="minor"/>
      </rPr>
      <t>Cf : commentaire</t>
    </r>
  </si>
  <si>
    <t>Tolérance diamètre extérieur 
± mm</t>
  </si>
  <si>
    <t>Diamètre min. usinable
 mm</t>
  </si>
  <si>
    <t>Poids
kg/m</t>
  </si>
  <si>
    <r>
      <t>Module d'inertie
I / V
mm</t>
    </r>
    <r>
      <rPr>
        <b/>
        <vertAlign val="superscript"/>
        <sz val="11"/>
        <rFont val="Calibri"/>
        <family val="2"/>
        <scheme val="minor"/>
      </rPr>
      <t>3</t>
    </r>
  </si>
  <si>
    <t>Prix €/m</t>
  </si>
  <si>
    <t>Ø Min. garantissant le passage d'un axe
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</si>
</sst>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###0.0;###0.0"/>
    <numFmt numFmtId="166" formatCode="#,##0.0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0"/>
      <color rgb="FF000000"/>
      <name val="Times New Roman"/>
      <family val="1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vertAlign val="superscript"/>
      <sz val="11"/>
      <name val="Calibri"/>
      <family val="2"/>
      <scheme val="minor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5DA2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2" fillId="0" borderId="0"/>
    <xf numFmtId="0" fontId="2" fillId="0" borderId="0"/>
    <xf numFmtId="0" fontId="5" fillId="0" borderId="0"/>
    <xf numFmtId="9" fontId="7" fillId="0" borderId="0" applyFont="0" applyFill="0" applyBorder="0" applyAlignment="0" applyProtection="0"/>
    <xf numFmtId="0" fontId="2" fillId="0" borderId="0"/>
  </cellStyleXfs>
  <cellXfs count="287">
    <xf numFmtId="0" fontId="0" fillId="0" borderId="0" xfId="0"/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/>
    <xf numFmtId="1" fontId="0" fillId="2" borderId="1" xfId="0" applyNumberFormat="1" applyFill="1" applyBorder="1" applyAlignment="1">
      <alignment horizontal="center"/>
    </xf>
    <xf numFmtId="9" fontId="0" fillId="4" borderId="1" xfId="4" applyFon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9" fontId="0" fillId="4" borderId="14" xfId="4" applyFont="1" applyFill="1" applyBorder="1" applyAlignment="1">
      <alignment horizontal="center"/>
    </xf>
    <xf numFmtId="1" fontId="0" fillId="2" borderId="14" xfId="0" applyNumberFormat="1" applyFill="1" applyBorder="1" applyAlignment="1">
      <alignment horizontal="center"/>
    </xf>
    <xf numFmtId="2" fontId="0" fillId="4" borderId="11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 applyAlignment="1">
      <alignment horizontal="center"/>
    </xf>
    <xf numFmtId="2" fontId="0" fillId="4" borderId="13" xfId="0" applyNumberFormat="1" applyFont="1" applyFill="1" applyBorder="1" applyAlignment="1">
      <alignment horizontal="center"/>
    </xf>
    <xf numFmtId="2" fontId="0" fillId="2" borderId="14" xfId="0" applyNumberFormat="1" applyFont="1" applyFill="1" applyBorder="1" applyAlignment="1">
      <alignment horizontal="center"/>
    </xf>
    <xf numFmtId="2" fontId="0" fillId="4" borderId="14" xfId="0" applyNumberFormat="1" applyFont="1" applyFill="1" applyBorder="1" applyAlignment="1">
      <alignment horizontal="center"/>
    </xf>
    <xf numFmtId="0" fontId="9" fillId="4" borderId="22" xfId="0" applyFont="1" applyFill="1" applyBorder="1" applyAlignment="1">
      <alignment horizontal="center" vertical="center" wrapText="1"/>
    </xf>
    <xf numFmtId="0" fontId="9" fillId="2" borderId="23" xfId="0" applyFont="1" applyFill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/>
    </xf>
    <xf numFmtId="164" fontId="0" fillId="2" borderId="1" xfId="0" applyNumberFormat="1" applyFont="1" applyFill="1" applyBorder="1" applyAlignment="1">
      <alignment horizontal="center"/>
    </xf>
    <xf numFmtId="0" fontId="0" fillId="2" borderId="9" xfId="0" applyFont="1" applyFill="1" applyBorder="1" applyAlignment="1">
      <alignment horizontal="center"/>
    </xf>
    <xf numFmtId="0" fontId="0" fillId="2" borderId="14" xfId="0" applyFont="1" applyFill="1" applyBorder="1" applyAlignment="1">
      <alignment horizontal="center"/>
    </xf>
    <xf numFmtId="164" fontId="0" fillId="2" borderId="14" xfId="0" applyNumberFormat="1" applyFont="1" applyFill="1" applyBorder="1" applyAlignment="1">
      <alignment horizontal="center"/>
    </xf>
    <xf numFmtId="2" fontId="0" fillId="4" borderId="8" xfId="0" applyNumberFormat="1" applyFont="1" applyFill="1" applyBorder="1" applyAlignment="1">
      <alignment horizontal="center"/>
    </xf>
    <xf numFmtId="2" fontId="0" fillId="2" borderId="9" xfId="0" applyNumberFormat="1" applyFont="1" applyFill="1" applyBorder="1" applyAlignment="1">
      <alignment horizontal="center"/>
    </xf>
    <xf numFmtId="0" fontId="9" fillId="2" borderId="26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9" xfId="0" applyFill="1" applyBorder="1" applyAlignment="1">
      <alignment horizontal="center"/>
    </xf>
    <xf numFmtId="1" fontId="0" fillId="2" borderId="9" xfId="0" applyNumberFormat="1" applyFill="1" applyBorder="1" applyAlignment="1">
      <alignment horizontal="center"/>
    </xf>
    <xf numFmtId="10" fontId="9" fillId="4" borderId="23" xfId="0" applyNumberFormat="1" applyFont="1" applyFill="1" applyBorder="1" applyAlignment="1">
      <alignment horizontal="center" vertical="center" wrapText="1"/>
    </xf>
    <xf numFmtId="10" fontId="0" fillId="2" borderId="0" xfId="0" applyNumberFormat="1" applyFill="1"/>
    <xf numFmtId="0" fontId="0" fillId="0" borderId="0" xfId="0" applyFont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3" fillId="0" borderId="0" xfId="0" applyFont="1" applyBorder="1" applyAlignment="1">
      <alignment horizontal="center" vertical="center" wrapText="1"/>
    </xf>
    <xf numFmtId="0" fontId="3" fillId="9" borderId="9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3" fillId="9" borderId="14" xfId="0" applyFont="1" applyFill="1" applyBorder="1" applyAlignment="1">
      <alignment horizontal="center" vertical="center" wrapText="1"/>
    </xf>
    <xf numFmtId="0" fontId="3" fillId="9" borderId="51" xfId="0" quotePrefix="1" applyFont="1" applyFill="1" applyBorder="1" applyAlignment="1">
      <alignment horizontal="center" vertical="center" wrapText="1"/>
    </xf>
    <xf numFmtId="0" fontId="3" fillId="9" borderId="2" xfId="0" applyFont="1" applyFill="1" applyBorder="1" applyAlignment="1">
      <alignment horizontal="center" vertical="center" wrapText="1"/>
    </xf>
    <xf numFmtId="0" fontId="1" fillId="4" borderId="52" xfId="0" applyFont="1" applyFill="1" applyBorder="1" applyAlignment="1">
      <alignment horizontal="center" vertical="center" wrapText="1"/>
    </xf>
    <xf numFmtId="0" fontId="1" fillId="4" borderId="23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3" fillId="10" borderId="14" xfId="0" applyFont="1" applyFill="1" applyBorder="1" applyAlignment="1">
      <alignment horizontal="center" vertical="center" wrapText="1"/>
    </xf>
    <xf numFmtId="10" fontId="3" fillId="10" borderId="1" xfId="0" applyNumberFormat="1" applyFont="1" applyFill="1" applyBorder="1" applyAlignment="1">
      <alignment horizontal="center" vertical="center" wrapText="1"/>
    </xf>
    <xf numFmtId="10" fontId="3" fillId="10" borderId="14" xfId="0" applyNumberFormat="1" applyFont="1" applyFill="1" applyBorder="1" applyAlignment="1">
      <alignment horizontal="center" vertical="center" wrapText="1"/>
    </xf>
    <xf numFmtId="2" fontId="6" fillId="0" borderId="12" xfId="1" applyNumberFormat="1" applyFont="1" applyFill="1" applyBorder="1" applyAlignment="1">
      <alignment horizontal="center" vertical="center" wrapText="1"/>
    </xf>
    <xf numFmtId="2" fontId="6" fillId="0" borderId="15" xfId="1" applyNumberFormat="1" applyFont="1" applyFill="1" applyBorder="1" applyAlignment="1">
      <alignment horizontal="center" vertical="center" wrapText="1"/>
    </xf>
    <xf numFmtId="0" fontId="9" fillId="4" borderId="55" xfId="0" applyFont="1" applyFill="1" applyBorder="1" applyAlignment="1">
      <alignment horizontal="center" vertical="center" wrapText="1"/>
    </xf>
    <xf numFmtId="2" fontId="6" fillId="0" borderId="16" xfId="1" applyNumberFormat="1" applyFont="1" applyFill="1" applyBorder="1" applyAlignment="1">
      <alignment horizontal="center" vertical="center" wrapText="1"/>
    </xf>
    <xf numFmtId="164" fontId="3" fillId="2" borderId="12" xfId="0" applyNumberFormat="1" applyFont="1" applyFill="1" applyBorder="1" applyAlignment="1">
      <alignment horizontal="center"/>
    </xf>
    <xf numFmtId="164" fontId="3" fillId="2" borderId="12" xfId="0" applyNumberFormat="1" applyFont="1" applyFill="1" applyBorder="1" applyAlignment="1">
      <alignment horizontal="center" vertical="center"/>
    </xf>
    <xf numFmtId="164" fontId="3" fillId="2" borderId="15" xfId="0" applyNumberFormat="1" applyFont="1" applyFill="1" applyBorder="1" applyAlignment="1">
      <alignment horizontal="center"/>
    </xf>
    <xf numFmtId="0" fontId="9" fillId="4" borderId="32" xfId="0" applyFont="1" applyFill="1" applyBorder="1" applyAlignment="1">
      <alignment horizontal="center" vertical="center" wrapText="1"/>
    </xf>
    <xf numFmtId="166" fontId="0" fillId="4" borderId="16" xfId="0" applyNumberFormat="1" applyFont="1" applyFill="1" applyBorder="1" applyAlignment="1">
      <alignment horizontal="center"/>
    </xf>
    <xf numFmtId="166" fontId="0" fillId="4" borderId="10" xfId="0" applyNumberFormat="1" applyFont="1" applyFill="1" applyBorder="1" applyAlignment="1">
      <alignment horizontal="center"/>
    </xf>
    <xf numFmtId="166" fontId="0" fillId="4" borderId="54" xfId="0" applyNumberFormat="1" applyFont="1" applyFill="1" applyBorder="1" applyAlignment="1">
      <alignment horizontal="center"/>
    </xf>
    <xf numFmtId="3" fontId="0" fillId="2" borderId="9" xfId="0" applyNumberFormat="1" applyFont="1" applyFill="1" applyBorder="1" applyAlignment="1">
      <alignment horizontal="center"/>
    </xf>
    <xf numFmtId="3" fontId="0" fillId="2" borderId="1" xfId="0" applyNumberFormat="1" applyFont="1" applyFill="1" applyBorder="1" applyAlignment="1">
      <alignment horizontal="center"/>
    </xf>
    <xf numFmtId="3" fontId="0" fillId="2" borderId="14" xfId="0" applyNumberFormat="1" applyFont="1" applyFill="1" applyBorder="1" applyAlignment="1">
      <alignment horizontal="center"/>
    </xf>
    <xf numFmtId="9" fontId="0" fillId="4" borderId="9" xfId="4" applyNumberFormat="1" applyFont="1" applyFill="1" applyBorder="1" applyAlignment="1">
      <alignment horizontal="center"/>
    </xf>
    <xf numFmtId="9" fontId="0" fillId="4" borderId="1" xfId="4" applyNumberFormat="1" applyFont="1" applyFill="1" applyBorder="1" applyAlignment="1">
      <alignment horizontal="center"/>
    </xf>
    <xf numFmtId="9" fontId="0" fillId="4" borderId="14" xfId="4" applyNumberFormat="1" applyFont="1" applyFill="1" applyBorder="1" applyAlignment="1">
      <alignment horizontal="center"/>
    </xf>
    <xf numFmtId="4" fontId="4" fillId="2" borderId="22" xfId="0" applyNumberFormat="1" applyFont="1" applyFill="1" applyBorder="1" applyAlignment="1">
      <alignment horizontal="center" vertical="center"/>
    </xf>
    <xf numFmtId="4" fontId="4" fillId="2" borderId="23" xfId="0" applyNumberFormat="1" applyFont="1" applyFill="1" applyBorder="1" applyAlignment="1">
      <alignment horizontal="center" vertical="center"/>
    </xf>
    <xf numFmtId="4" fontId="6" fillId="0" borderId="21" xfId="1" applyNumberFormat="1" applyFont="1" applyFill="1" applyBorder="1" applyAlignment="1">
      <alignment horizontal="center" vertical="center" wrapText="1"/>
    </xf>
    <xf numFmtId="4" fontId="6" fillId="0" borderId="3" xfId="1" applyNumberFormat="1" applyFont="1" applyFill="1" applyBorder="1" applyAlignment="1">
      <alignment horizontal="center" vertical="center" wrapText="1"/>
    </xf>
    <xf numFmtId="4" fontId="6" fillId="0" borderId="11" xfId="1" applyNumberFormat="1" applyFont="1" applyFill="1" applyBorder="1" applyAlignment="1">
      <alignment horizontal="center" vertical="center" wrapText="1"/>
    </xf>
    <xf numFmtId="4" fontId="6" fillId="0" borderId="1" xfId="1" applyNumberFormat="1" applyFont="1" applyFill="1" applyBorder="1" applyAlignment="1">
      <alignment horizontal="center" vertical="center" wrapText="1"/>
    </xf>
    <xf numFmtId="4" fontId="6" fillId="0" borderId="13" xfId="1" applyNumberFormat="1" applyFont="1" applyFill="1" applyBorder="1" applyAlignment="1">
      <alignment horizontal="center" vertical="center" wrapText="1"/>
    </xf>
    <xf numFmtId="4" fontId="6" fillId="0" borderId="14" xfId="1" applyNumberFormat="1" applyFont="1" applyFill="1" applyBorder="1" applyAlignment="1">
      <alignment horizontal="center" vertical="center" wrapText="1"/>
    </xf>
    <xf numFmtId="4" fontId="0" fillId="0" borderId="0" xfId="0" applyNumberFormat="1" applyFont="1"/>
    <xf numFmtId="4" fontId="9" fillId="4" borderId="23" xfId="0" applyNumberFormat="1" applyFont="1" applyFill="1" applyBorder="1" applyAlignment="1">
      <alignment horizontal="center" vertical="center" wrapText="1"/>
    </xf>
    <xf numFmtId="4" fontId="0" fillId="4" borderId="9" xfId="0" applyNumberFormat="1" applyFont="1" applyFill="1" applyBorder="1" applyAlignment="1">
      <alignment horizontal="center"/>
    </xf>
    <xf numFmtId="4" fontId="0" fillId="4" borderId="1" xfId="0" applyNumberFormat="1" applyFont="1" applyFill="1" applyBorder="1" applyAlignment="1">
      <alignment horizontal="center"/>
    </xf>
    <xf numFmtId="4" fontId="0" fillId="4" borderId="14" xfId="0" applyNumberFormat="1" applyFont="1" applyFill="1" applyBorder="1" applyAlignment="1">
      <alignment horizontal="center"/>
    </xf>
    <xf numFmtId="4" fontId="0" fillId="2" borderId="0" xfId="0" applyNumberFormat="1" applyFill="1"/>
    <xf numFmtId="4" fontId="9" fillId="2" borderId="23" xfId="0" applyNumberFormat="1" applyFont="1" applyFill="1" applyBorder="1" applyAlignment="1">
      <alignment horizontal="center" vertical="center" wrapText="1"/>
    </xf>
    <xf numFmtId="4" fontId="0" fillId="2" borderId="9" xfId="0" applyNumberFormat="1" applyFont="1" applyFill="1" applyBorder="1" applyAlignment="1">
      <alignment horizontal="center"/>
    </xf>
    <xf numFmtId="4" fontId="0" fillId="2" borderId="1" xfId="0" applyNumberFormat="1" applyFont="1" applyFill="1" applyBorder="1" applyAlignment="1">
      <alignment horizontal="center"/>
    </xf>
    <xf numFmtId="4" fontId="0" fillId="2" borderId="14" xfId="0" applyNumberFormat="1" applyFont="1" applyFill="1" applyBorder="1" applyAlignment="1">
      <alignment horizontal="center"/>
    </xf>
    <xf numFmtId="166" fontId="0" fillId="4" borderId="12" xfId="0" applyNumberFormat="1" applyFont="1" applyFill="1" applyBorder="1" applyAlignment="1">
      <alignment horizontal="center"/>
    </xf>
    <xf numFmtId="166" fontId="0" fillId="4" borderId="15" xfId="0" applyNumberFormat="1" applyFont="1" applyFill="1" applyBorder="1" applyAlignment="1">
      <alignment horizontal="center"/>
    </xf>
    <xf numFmtId="166" fontId="0" fillId="0" borderId="0" xfId="0" applyNumberFormat="1"/>
    <xf numFmtId="4" fontId="0" fillId="0" borderId="0" xfId="0" applyNumberFormat="1"/>
    <xf numFmtId="4" fontId="4" fillId="2" borderId="25" xfId="0" applyNumberFormat="1" applyFont="1" applyFill="1" applyBorder="1" applyAlignment="1">
      <alignment horizontal="center" vertical="center"/>
    </xf>
    <xf numFmtId="4" fontId="4" fillId="2" borderId="26" xfId="0" applyNumberFormat="1" applyFont="1" applyFill="1" applyBorder="1" applyAlignment="1">
      <alignment horizontal="center" vertical="center"/>
    </xf>
    <xf numFmtId="4" fontId="0" fillId="2" borderId="11" xfId="0" applyNumberFormat="1" applyFont="1" applyFill="1" applyBorder="1" applyAlignment="1">
      <alignment horizontal="center"/>
    </xf>
    <xf numFmtId="4" fontId="0" fillId="2" borderId="11" xfId="0" applyNumberFormat="1" applyFont="1" applyFill="1" applyBorder="1" applyAlignment="1">
      <alignment horizontal="center" vertical="center"/>
    </xf>
    <xf numFmtId="4" fontId="0" fillId="2" borderId="1" xfId="0" applyNumberFormat="1" applyFont="1" applyFill="1" applyBorder="1" applyAlignment="1">
      <alignment horizontal="center" vertical="center"/>
    </xf>
    <xf numFmtId="4" fontId="0" fillId="2" borderId="13" xfId="0" applyNumberFormat="1" applyFont="1" applyFill="1" applyBorder="1" applyAlignment="1">
      <alignment horizontal="center"/>
    </xf>
    <xf numFmtId="4" fontId="0" fillId="0" borderId="0" xfId="0" applyNumberFormat="1" applyAlignment="1">
      <alignment horizontal="center" vertical="center"/>
    </xf>
    <xf numFmtId="1" fontId="0" fillId="2" borderId="0" xfId="0" applyNumberFormat="1" applyFill="1"/>
    <xf numFmtId="3" fontId="0" fillId="2" borderId="0" xfId="0" applyNumberFormat="1" applyFill="1"/>
    <xf numFmtId="3" fontId="0" fillId="0" borderId="0" xfId="0" applyNumberFormat="1"/>
    <xf numFmtId="4" fontId="0" fillId="2" borderId="3" xfId="0" applyNumberFormat="1" applyFont="1" applyFill="1" applyBorder="1" applyAlignment="1">
      <alignment horizontal="center" vertical="center"/>
    </xf>
    <xf numFmtId="4" fontId="0" fillId="2" borderId="14" xfId="0" applyNumberFormat="1" applyFont="1" applyFill="1" applyBorder="1" applyAlignment="1">
      <alignment horizontal="center" vertical="center"/>
    </xf>
    <xf numFmtId="4" fontId="0" fillId="2" borderId="21" xfId="0" applyNumberFormat="1" applyFont="1" applyFill="1" applyBorder="1" applyAlignment="1">
      <alignment horizontal="center" vertical="center"/>
    </xf>
    <xf numFmtId="4" fontId="0" fillId="2" borderId="13" xfId="0" applyNumberFormat="1" applyFont="1" applyFill="1" applyBorder="1" applyAlignment="1">
      <alignment horizontal="center" vertical="center"/>
    </xf>
    <xf numFmtId="166" fontId="0" fillId="4" borderId="10" xfId="0" applyNumberFormat="1" applyFill="1" applyBorder="1" applyAlignment="1">
      <alignment horizontal="center"/>
    </xf>
    <xf numFmtId="166" fontId="0" fillId="4" borderId="12" xfId="0" applyNumberFormat="1" applyFill="1" applyBorder="1" applyAlignment="1">
      <alignment horizontal="center"/>
    </xf>
    <xf numFmtId="166" fontId="0" fillId="4" borderId="15" xfId="0" applyNumberFormat="1" applyFill="1" applyBorder="1" applyAlignment="1">
      <alignment horizontal="center"/>
    </xf>
    <xf numFmtId="4" fontId="9" fillId="4" borderId="26" xfId="0" applyNumberFormat="1" applyFont="1" applyFill="1" applyBorder="1" applyAlignment="1">
      <alignment horizontal="center" vertical="center" wrapText="1"/>
    </xf>
    <xf numFmtId="4" fontId="0" fillId="4" borderId="9" xfId="0" applyNumberFormat="1" applyFill="1" applyBorder="1" applyAlignment="1">
      <alignment horizontal="center"/>
    </xf>
    <xf numFmtId="4" fontId="0" fillId="4" borderId="1" xfId="0" applyNumberFormat="1" applyFill="1" applyBorder="1" applyAlignment="1">
      <alignment horizontal="center"/>
    </xf>
    <xf numFmtId="4" fontId="0" fillId="4" borderId="14" xfId="0" applyNumberFormat="1" applyFill="1" applyBorder="1" applyAlignment="1">
      <alignment horizontal="center"/>
    </xf>
    <xf numFmtId="4" fontId="9" fillId="2" borderId="26" xfId="0" applyNumberFormat="1" applyFont="1" applyFill="1" applyBorder="1" applyAlignment="1">
      <alignment horizontal="center" vertical="center" wrapText="1"/>
    </xf>
    <xf numFmtId="4" fontId="0" fillId="2" borderId="9" xfId="0" applyNumberFormat="1" applyFill="1" applyBorder="1" applyAlignment="1">
      <alignment horizontal="center"/>
    </xf>
    <xf numFmtId="4" fontId="0" fillId="2" borderId="1" xfId="0" applyNumberFormat="1" applyFill="1" applyBorder="1" applyAlignment="1">
      <alignment horizontal="center"/>
    </xf>
    <xf numFmtId="4" fontId="0" fillId="2" borderId="14" xfId="0" applyNumberFormat="1" applyFill="1" applyBorder="1" applyAlignment="1">
      <alignment horizontal="center"/>
    </xf>
    <xf numFmtId="4" fontId="3" fillId="2" borderId="1" xfId="0" applyNumberFormat="1" applyFont="1" applyFill="1" applyBorder="1" applyAlignment="1">
      <alignment horizontal="center"/>
    </xf>
    <xf numFmtId="4" fontId="3" fillId="2" borderId="1" xfId="0" applyNumberFormat="1" applyFont="1" applyFill="1" applyBorder="1" applyAlignment="1">
      <alignment horizontal="center" vertical="center"/>
    </xf>
    <xf numFmtId="4" fontId="3" fillId="2" borderId="14" xfId="0" applyNumberFormat="1" applyFont="1" applyFill="1" applyBorder="1" applyAlignment="1">
      <alignment horizontal="center"/>
    </xf>
    <xf numFmtId="4" fontId="3" fillId="2" borderId="11" xfId="0" applyNumberFormat="1" applyFont="1" applyFill="1" applyBorder="1" applyAlignment="1">
      <alignment horizontal="center"/>
    </xf>
    <xf numFmtId="4" fontId="3" fillId="2" borderId="11" xfId="0" applyNumberFormat="1" applyFont="1" applyFill="1" applyBorder="1" applyAlignment="1">
      <alignment horizontal="center" vertical="center"/>
    </xf>
    <xf numFmtId="4" fontId="3" fillId="2" borderId="13" xfId="0" applyNumberFormat="1" applyFont="1" applyFill="1" applyBorder="1" applyAlignment="1">
      <alignment horizontal="center"/>
    </xf>
    <xf numFmtId="0" fontId="1" fillId="10" borderId="44" xfId="0" applyFont="1" applyFill="1" applyBorder="1" applyAlignment="1">
      <alignment horizontal="center" vertical="center" wrapText="1"/>
    </xf>
    <xf numFmtId="0" fontId="1" fillId="10" borderId="45" xfId="0" applyFont="1" applyFill="1" applyBorder="1" applyAlignment="1">
      <alignment horizontal="center" vertical="center" wrapText="1"/>
    </xf>
    <xf numFmtId="0" fontId="1" fillId="10" borderId="46" xfId="0" applyFont="1" applyFill="1" applyBorder="1" applyAlignment="1">
      <alignment horizontal="center" vertical="center" wrapText="1"/>
    </xf>
    <xf numFmtId="10" fontId="3" fillId="10" borderId="1" xfId="0" applyNumberFormat="1" applyFont="1" applyFill="1" applyBorder="1" applyAlignment="1">
      <alignment horizontal="center" vertical="center" wrapText="1"/>
    </xf>
    <xf numFmtId="0" fontId="1" fillId="4" borderId="18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3" fillId="9" borderId="27" xfId="0" applyFont="1" applyFill="1" applyBorder="1" applyAlignment="1">
      <alignment horizontal="center" wrapText="1"/>
    </xf>
    <xf numFmtId="0" fontId="3" fillId="9" borderId="54" xfId="0" applyFont="1" applyFill="1" applyBorder="1" applyAlignment="1">
      <alignment horizontal="center" wrapText="1"/>
    </xf>
    <xf numFmtId="0" fontId="3" fillId="9" borderId="26" xfId="0" quotePrefix="1" applyFont="1" applyFill="1" applyBorder="1" applyAlignment="1">
      <alignment horizontal="center" vertical="center" wrapText="1"/>
    </xf>
    <xf numFmtId="0" fontId="3" fillId="9" borderId="33" xfId="0" quotePrefix="1" applyFont="1" applyFill="1" applyBorder="1" applyAlignment="1">
      <alignment horizontal="center" vertical="center" wrapText="1"/>
    </xf>
    <xf numFmtId="0" fontId="3" fillId="9" borderId="3" xfId="0" quotePrefix="1" applyFont="1" applyFill="1" applyBorder="1" applyAlignment="1">
      <alignment horizontal="center" vertical="center" wrapText="1"/>
    </xf>
    <xf numFmtId="0" fontId="3" fillId="10" borderId="10" xfId="0" applyFont="1" applyFill="1" applyBorder="1" applyAlignment="1">
      <alignment horizontal="left" vertical="center" wrapText="1"/>
    </xf>
    <xf numFmtId="0" fontId="3" fillId="10" borderId="12" xfId="0" applyFont="1" applyFill="1" applyBorder="1" applyAlignment="1">
      <alignment horizontal="left" vertical="center" wrapText="1"/>
    </xf>
    <xf numFmtId="0" fontId="3" fillId="10" borderId="15" xfId="0" applyFont="1" applyFill="1" applyBorder="1" applyAlignment="1">
      <alignment horizontal="left" vertical="center" wrapText="1"/>
    </xf>
    <xf numFmtId="0" fontId="3" fillId="10" borderId="26" xfId="0" applyFont="1" applyFill="1" applyBorder="1" applyAlignment="1">
      <alignment horizontal="left" vertical="center" wrapText="1"/>
    </xf>
    <xf numFmtId="0" fontId="3" fillId="10" borderId="4" xfId="0" applyFont="1" applyFill="1" applyBorder="1" applyAlignment="1">
      <alignment horizontal="left" vertical="center" wrapText="1"/>
    </xf>
    <xf numFmtId="0" fontId="3" fillId="10" borderId="33" xfId="0" applyFont="1" applyFill="1" applyBorder="1" applyAlignment="1">
      <alignment horizontal="left" vertical="center" wrapText="1"/>
    </xf>
    <xf numFmtId="0" fontId="3" fillId="10" borderId="16" xfId="0" applyFont="1" applyFill="1" applyBorder="1" applyAlignment="1">
      <alignment horizontal="center" vertical="center" wrapText="1"/>
    </xf>
    <xf numFmtId="0" fontId="3" fillId="10" borderId="12" xfId="0" applyFont="1" applyFill="1" applyBorder="1" applyAlignment="1">
      <alignment horizontal="center" vertical="center" wrapText="1"/>
    </xf>
    <xf numFmtId="0" fontId="3" fillId="10" borderId="15" xfId="0" applyFont="1" applyFill="1" applyBorder="1" applyAlignment="1">
      <alignment horizontal="center" vertical="center" wrapText="1"/>
    </xf>
    <xf numFmtId="0" fontId="3" fillId="9" borderId="8" xfId="0" applyFont="1" applyFill="1" applyBorder="1" applyAlignment="1">
      <alignment horizontal="center" vertical="center" wrapText="1"/>
    </xf>
    <xf numFmtId="0" fontId="3" fillId="9" borderId="11" xfId="0" applyFont="1" applyFill="1" applyBorder="1" applyAlignment="1">
      <alignment horizontal="center" vertical="center" wrapText="1"/>
    </xf>
    <xf numFmtId="0" fontId="3" fillId="9" borderId="13" xfId="0" applyFont="1" applyFill="1" applyBorder="1" applyAlignment="1">
      <alignment horizontal="center" vertical="center" wrapText="1"/>
    </xf>
    <xf numFmtId="0" fontId="3" fillId="9" borderId="9" xfId="0" applyFont="1" applyFill="1" applyBorder="1" applyAlignment="1">
      <alignment horizontal="left" vertical="center" wrapText="1"/>
    </xf>
    <xf numFmtId="0" fontId="3" fillId="9" borderId="1" xfId="0" applyFont="1" applyFill="1" applyBorder="1" applyAlignment="1">
      <alignment horizontal="left" vertical="center" wrapText="1"/>
    </xf>
    <xf numFmtId="0" fontId="3" fillId="9" borderId="14" xfId="0" applyFont="1" applyFill="1" applyBorder="1" applyAlignment="1">
      <alignment horizontal="left" vertical="center" wrapText="1"/>
    </xf>
    <xf numFmtId="0" fontId="3" fillId="9" borderId="48" xfId="0" applyFont="1" applyFill="1" applyBorder="1" applyAlignment="1">
      <alignment horizontal="center" vertical="center" wrapText="1"/>
    </xf>
    <xf numFmtId="0" fontId="3" fillId="9" borderId="17" xfId="0" applyFont="1" applyFill="1" applyBorder="1" applyAlignment="1">
      <alignment horizontal="center" vertical="center" wrapText="1"/>
    </xf>
    <xf numFmtId="0" fontId="3" fillId="9" borderId="41" xfId="0" applyFont="1" applyFill="1" applyBorder="1" applyAlignment="1">
      <alignment horizontal="center" vertical="center" wrapText="1"/>
    </xf>
    <xf numFmtId="0" fontId="3" fillId="10" borderId="9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3" fillId="10" borderId="14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left" vertical="center" wrapText="1"/>
    </xf>
    <xf numFmtId="0" fontId="3" fillId="10" borderId="1" xfId="0" applyFont="1" applyFill="1" applyBorder="1" applyAlignment="1">
      <alignment horizontal="left" vertical="center" wrapText="1"/>
    </xf>
    <xf numFmtId="0" fontId="3" fillId="10" borderId="14" xfId="0" applyFont="1" applyFill="1" applyBorder="1" applyAlignment="1">
      <alignment horizontal="left" vertical="center" wrapText="1"/>
    </xf>
    <xf numFmtId="0" fontId="3" fillId="10" borderId="21" xfId="0" applyFont="1" applyFill="1" applyBorder="1" applyAlignment="1">
      <alignment horizontal="center" vertical="center" wrapText="1"/>
    </xf>
    <xf numFmtId="0" fontId="3" fillId="10" borderId="11" xfId="0" applyFont="1" applyFill="1" applyBorder="1" applyAlignment="1">
      <alignment horizontal="center" vertical="center" wrapText="1"/>
    </xf>
    <xf numFmtId="0" fontId="3" fillId="10" borderId="13" xfId="0" applyFont="1" applyFill="1" applyBorder="1" applyAlignment="1">
      <alignment horizontal="center" vertical="center" wrapText="1"/>
    </xf>
    <xf numFmtId="0" fontId="3" fillId="10" borderId="8" xfId="0" applyFont="1" applyFill="1" applyBorder="1" applyAlignment="1">
      <alignment horizontal="center" vertical="center" wrapText="1"/>
    </xf>
    <xf numFmtId="0" fontId="3" fillId="10" borderId="9" xfId="0" applyFont="1" applyFill="1" applyBorder="1" applyAlignment="1">
      <alignment horizontal="left" vertical="center" wrapText="1"/>
    </xf>
    <xf numFmtId="10" fontId="3" fillId="10" borderId="14" xfId="0" applyNumberFormat="1" applyFont="1" applyFill="1" applyBorder="1" applyAlignment="1">
      <alignment horizontal="center" vertical="center" wrapText="1"/>
    </xf>
    <xf numFmtId="10" fontId="3" fillId="9" borderId="39" xfId="0" applyNumberFormat="1" applyFont="1" applyFill="1" applyBorder="1" applyAlignment="1">
      <alignment horizontal="center" vertical="center" wrapText="1"/>
    </xf>
    <xf numFmtId="10" fontId="3" fillId="9" borderId="40" xfId="0" applyNumberFormat="1" applyFont="1" applyFill="1" applyBorder="1" applyAlignment="1">
      <alignment horizontal="center" vertical="center" wrapText="1"/>
    </xf>
    <xf numFmtId="10" fontId="3" fillId="9" borderId="34" xfId="0" applyNumberFormat="1" applyFont="1" applyFill="1" applyBorder="1" applyAlignment="1">
      <alignment horizontal="center" vertical="center" wrapText="1"/>
    </xf>
    <xf numFmtId="10" fontId="3" fillId="9" borderId="31" xfId="0" applyNumberFormat="1" applyFont="1" applyFill="1" applyBorder="1" applyAlignment="1">
      <alignment horizontal="center" vertical="center" wrapText="1"/>
    </xf>
    <xf numFmtId="10" fontId="3" fillId="9" borderId="30" xfId="0" applyNumberFormat="1" applyFont="1" applyFill="1" applyBorder="1" applyAlignment="1">
      <alignment horizontal="center" vertical="center" wrapText="1"/>
    </xf>
    <xf numFmtId="10" fontId="3" fillId="9" borderId="29" xfId="0" applyNumberFormat="1" applyFont="1" applyFill="1" applyBorder="1" applyAlignment="1">
      <alignment horizontal="center" vertical="center" wrapText="1"/>
    </xf>
    <xf numFmtId="10" fontId="3" fillId="9" borderId="9" xfId="0" applyNumberFormat="1" applyFont="1" applyFill="1" applyBorder="1" applyAlignment="1">
      <alignment horizontal="center" vertical="center" wrapText="1"/>
    </xf>
    <xf numFmtId="10" fontId="3" fillId="9" borderId="5" xfId="0" applyNumberFormat="1" applyFont="1" applyFill="1" applyBorder="1" applyAlignment="1">
      <alignment horizontal="center" vertical="center" wrapText="1"/>
    </xf>
    <xf numFmtId="10" fontId="3" fillId="9" borderId="6" xfId="0" applyNumberFormat="1" applyFont="1" applyFill="1" applyBorder="1" applyAlignment="1">
      <alignment horizontal="center" vertical="center" wrapText="1"/>
    </xf>
    <xf numFmtId="10" fontId="3" fillId="9" borderId="28" xfId="0" applyNumberFormat="1" applyFont="1" applyFill="1" applyBorder="1" applyAlignment="1">
      <alignment horizontal="center" vertical="center" wrapText="1"/>
    </xf>
    <xf numFmtId="10" fontId="3" fillId="9" borderId="42" xfId="0" applyNumberFormat="1" applyFont="1" applyFill="1" applyBorder="1" applyAlignment="1">
      <alignment horizontal="center" vertical="center" wrapText="1"/>
    </xf>
    <xf numFmtId="10" fontId="3" fillId="9" borderId="43" xfId="0" applyNumberFormat="1" applyFont="1" applyFill="1" applyBorder="1" applyAlignment="1">
      <alignment horizontal="center" vertical="center" wrapText="1"/>
    </xf>
    <xf numFmtId="10" fontId="3" fillId="9" borderId="35" xfId="0" applyNumberFormat="1" applyFont="1" applyFill="1" applyBorder="1" applyAlignment="1">
      <alignment horizontal="center" vertical="center" wrapText="1"/>
    </xf>
    <xf numFmtId="0" fontId="1" fillId="9" borderId="36" xfId="0" applyFont="1" applyFill="1" applyBorder="1" applyAlignment="1">
      <alignment horizontal="center" vertical="center" wrapText="1"/>
    </xf>
    <xf numFmtId="0" fontId="1" fillId="9" borderId="37" xfId="0" applyFont="1" applyFill="1" applyBorder="1" applyAlignment="1">
      <alignment horizontal="center" vertical="center" wrapText="1"/>
    </xf>
    <xf numFmtId="0" fontId="1" fillId="9" borderId="38" xfId="0" applyFont="1" applyFill="1" applyBorder="1" applyAlignment="1">
      <alignment horizontal="center" vertical="center" wrapText="1"/>
    </xf>
    <xf numFmtId="0" fontId="3" fillId="9" borderId="27" xfId="0" applyFont="1" applyFill="1" applyBorder="1" applyAlignment="1">
      <alignment horizontal="left" vertical="center" wrapText="1"/>
    </xf>
    <xf numFmtId="0" fontId="3" fillId="9" borderId="53" xfId="0" applyFont="1" applyFill="1" applyBorder="1" applyAlignment="1">
      <alignment horizontal="left" vertical="center" wrapText="1"/>
    </xf>
    <xf numFmtId="0" fontId="3" fillId="9" borderId="54" xfId="0" applyFont="1" applyFill="1" applyBorder="1" applyAlignment="1">
      <alignment horizontal="left" vertical="center" wrapText="1"/>
    </xf>
    <xf numFmtId="10" fontId="3" fillId="9" borderId="14" xfId="0" applyNumberFormat="1" applyFont="1" applyFill="1" applyBorder="1" applyAlignment="1">
      <alignment horizontal="center" vertical="center" wrapText="1"/>
    </xf>
    <xf numFmtId="0" fontId="3" fillId="9" borderId="25" xfId="0" applyFont="1" applyFill="1" applyBorder="1" applyAlignment="1">
      <alignment horizontal="center" vertical="center" wrapText="1"/>
    </xf>
    <xf numFmtId="0" fontId="3" fillId="9" borderId="47" xfId="0" applyFont="1" applyFill="1" applyBorder="1" applyAlignment="1">
      <alignment horizontal="center" vertical="center" wrapText="1"/>
    </xf>
    <xf numFmtId="0" fontId="3" fillId="9" borderId="25" xfId="0" applyFont="1" applyFill="1" applyBorder="1" applyAlignment="1">
      <alignment horizontal="left" vertical="center" wrapText="1"/>
    </xf>
    <xf numFmtId="0" fontId="3" fillId="9" borderId="47" xfId="0" applyFont="1" applyFill="1" applyBorder="1" applyAlignment="1">
      <alignment horizontal="left" vertical="center" wrapText="1"/>
    </xf>
    <xf numFmtId="0" fontId="3" fillId="9" borderId="49" xfId="0" applyFont="1" applyFill="1" applyBorder="1" applyAlignment="1">
      <alignment horizontal="center" vertical="center" wrapText="1"/>
    </xf>
    <xf numFmtId="0" fontId="3" fillId="9" borderId="2" xfId="0" applyFont="1" applyFill="1" applyBorder="1" applyAlignment="1">
      <alignment horizontal="left" vertical="center" wrapText="1"/>
    </xf>
    <xf numFmtId="0" fontId="1" fillId="4" borderId="19" xfId="0" applyFont="1" applyFill="1" applyBorder="1" applyAlignment="1">
      <alignment horizontal="center" vertical="center" wrapText="1"/>
    </xf>
    <xf numFmtId="0" fontId="1" fillId="4" borderId="55" xfId="0" applyFont="1" applyFill="1" applyBorder="1" applyAlignment="1">
      <alignment horizontal="center" vertical="center" wrapText="1"/>
    </xf>
    <xf numFmtId="164" fontId="4" fillId="3" borderId="44" xfId="0" applyNumberFormat="1" applyFont="1" applyFill="1" applyBorder="1" applyAlignment="1">
      <alignment horizontal="center" vertical="center" wrapText="1"/>
    </xf>
    <xf numFmtId="164" fontId="4" fillId="3" borderId="50" xfId="0" applyNumberFormat="1" applyFont="1" applyFill="1" applyBorder="1" applyAlignment="1">
      <alignment horizontal="center" vertical="center"/>
    </xf>
    <xf numFmtId="164" fontId="4" fillId="3" borderId="19" xfId="0" applyNumberFormat="1" applyFont="1" applyFill="1" applyBorder="1" applyAlignment="1">
      <alignment horizontal="center" vertical="center"/>
    </xf>
    <xf numFmtId="164" fontId="4" fillId="3" borderId="20" xfId="0" applyNumberFormat="1" applyFont="1" applyFill="1" applyBorder="1" applyAlignment="1">
      <alignment horizontal="center" vertical="center"/>
    </xf>
    <xf numFmtId="164" fontId="4" fillId="6" borderId="17" xfId="0" applyNumberFormat="1" applyFont="1" applyFill="1" applyBorder="1" applyAlignment="1">
      <alignment horizontal="center" vertical="center" wrapText="1"/>
    </xf>
    <xf numFmtId="164" fontId="4" fillId="6" borderId="0" xfId="0" applyNumberFormat="1" applyFont="1" applyFill="1" applyBorder="1" applyAlignment="1">
      <alignment horizontal="center" vertical="center"/>
    </xf>
    <xf numFmtId="164" fontId="4" fillId="6" borderId="7" xfId="0" applyNumberFormat="1" applyFont="1" applyFill="1" applyBorder="1" applyAlignment="1">
      <alignment horizontal="center" vertical="center"/>
    </xf>
    <xf numFmtId="164" fontId="8" fillId="7" borderId="44" xfId="0" applyNumberFormat="1" applyFont="1" applyFill="1" applyBorder="1" applyAlignment="1">
      <alignment horizontal="center" vertical="center" wrapText="1"/>
    </xf>
    <xf numFmtId="164" fontId="8" fillId="7" borderId="50" xfId="0" applyNumberFormat="1" applyFont="1" applyFill="1" applyBorder="1" applyAlignment="1">
      <alignment horizontal="center" vertical="center"/>
    </xf>
    <xf numFmtId="164" fontId="8" fillId="7" borderId="19" xfId="0" applyNumberFormat="1" applyFont="1" applyFill="1" applyBorder="1" applyAlignment="1">
      <alignment horizontal="center" vertical="center"/>
    </xf>
    <xf numFmtId="164" fontId="8" fillId="7" borderId="20" xfId="0" applyNumberFormat="1" applyFont="1" applyFill="1" applyBorder="1" applyAlignment="1">
      <alignment horizontal="center" vertical="center"/>
    </xf>
    <xf numFmtId="164" fontId="1" fillId="8" borderId="44" xfId="0" applyNumberFormat="1" applyFont="1" applyFill="1" applyBorder="1" applyAlignment="1">
      <alignment horizontal="center" vertical="center" wrapText="1"/>
    </xf>
    <xf numFmtId="164" fontId="1" fillId="8" borderId="50" xfId="0" applyNumberFormat="1" applyFont="1" applyFill="1" applyBorder="1" applyAlignment="1">
      <alignment horizontal="center" vertical="center"/>
    </xf>
    <xf numFmtId="164" fontId="1" fillId="8" borderId="19" xfId="0" applyNumberFormat="1" applyFont="1" applyFill="1" applyBorder="1" applyAlignment="1">
      <alignment horizontal="center" vertical="center"/>
    </xf>
    <xf numFmtId="164" fontId="1" fillId="8" borderId="20" xfId="0" applyNumberFormat="1" applyFont="1" applyFill="1" applyBorder="1" applyAlignment="1">
      <alignment horizontal="center" vertical="center"/>
    </xf>
    <xf numFmtId="4" fontId="3" fillId="2" borderId="8" xfId="0" applyNumberFormat="1" applyFont="1" applyFill="1" applyBorder="1" applyAlignment="1">
      <alignment horizontal="center"/>
    </xf>
    <xf numFmtId="4" fontId="3" fillId="2" borderId="9" xfId="0" applyNumberFormat="1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 vertical="center" wrapText="1"/>
    </xf>
    <xf numFmtId="10" fontId="1" fillId="4" borderId="9" xfId="0" applyNumberFormat="1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10" fontId="1" fillId="4" borderId="3" xfId="0" applyNumberFormat="1" applyFont="1" applyFill="1" applyBorder="1" applyAlignment="1">
      <alignment horizontal="center" vertical="center" wrapText="1"/>
    </xf>
    <xf numFmtId="164" fontId="4" fillId="2" borderId="24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/>
    </xf>
    <xf numFmtId="4" fontId="0" fillId="4" borderId="3" xfId="0" applyNumberFormat="1" applyFont="1" applyFill="1" applyBorder="1" applyAlignment="1">
      <alignment horizontal="center"/>
    </xf>
    <xf numFmtId="4" fontId="0" fillId="2" borderId="3" xfId="0" applyNumberFormat="1" applyFont="1" applyFill="1" applyBorder="1" applyAlignment="1">
      <alignment horizontal="center"/>
    </xf>
    <xf numFmtId="9" fontId="0" fillId="4" borderId="3" xfId="4" applyFont="1" applyFill="1" applyBorder="1" applyAlignment="1">
      <alignment horizontal="center"/>
    </xf>
    <xf numFmtId="164" fontId="0" fillId="2" borderId="3" xfId="0" applyNumberFormat="1" applyFont="1" applyFill="1" applyBorder="1" applyAlignment="1">
      <alignment horizontal="center"/>
    </xf>
    <xf numFmtId="2" fontId="0" fillId="4" borderId="3" xfId="0" applyNumberFormat="1" applyFont="1" applyFill="1" applyBorder="1" applyAlignment="1">
      <alignment horizontal="center"/>
    </xf>
    <xf numFmtId="0" fontId="0" fillId="4" borderId="8" xfId="0" applyFont="1" applyFill="1" applyBorder="1" applyAlignment="1">
      <alignment horizontal="center"/>
    </xf>
    <xf numFmtId="0" fontId="0" fillId="4" borderId="11" xfId="0" applyFont="1" applyFill="1" applyBorder="1" applyAlignment="1">
      <alignment horizontal="center"/>
    </xf>
    <xf numFmtId="0" fontId="0" fillId="4" borderId="13" xfId="0" applyFont="1" applyFill="1" applyBorder="1" applyAlignment="1">
      <alignment horizontal="center"/>
    </xf>
    <xf numFmtId="164" fontId="0" fillId="2" borderId="5" xfId="0" applyNumberFormat="1" applyFont="1" applyFill="1" applyBorder="1" applyAlignment="1">
      <alignment horizontal="center"/>
    </xf>
    <xf numFmtId="164" fontId="0" fillId="2" borderId="5" xfId="0" applyNumberFormat="1" applyFont="1" applyFill="1" applyBorder="1" applyAlignment="1">
      <alignment horizontal="center" vertical="center"/>
    </xf>
    <xf numFmtId="164" fontId="0" fillId="2" borderId="42" xfId="0" applyNumberFormat="1" applyFont="1" applyFill="1" applyBorder="1" applyAlignment="1">
      <alignment horizontal="center"/>
    </xf>
    <xf numFmtId="164" fontId="0" fillId="2" borderId="57" xfId="0" applyNumberFormat="1" applyFont="1" applyFill="1" applyBorder="1" applyAlignment="1">
      <alignment horizontal="center" vertical="center"/>
    </xf>
    <xf numFmtId="164" fontId="0" fillId="2" borderId="42" xfId="0" applyNumberFormat="1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164" fontId="4" fillId="2" borderId="27" xfId="0" applyNumberFormat="1" applyFont="1" applyFill="1" applyBorder="1" applyAlignment="1">
      <alignment horizontal="center" vertical="center" wrapText="1"/>
    </xf>
    <xf numFmtId="0" fontId="9" fillId="4" borderId="27" xfId="0" applyFont="1" applyFill="1" applyBorder="1" applyAlignment="1">
      <alignment horizontal="center" vertical="center" wrapText="1"/>
    </xf>
    <xf numFmtId="164" fontId="3" fillId="2" borderId="10" xfId="0" applyNumberFormat="1" applyFont="1" applyFill="1" applyBorder="1" applyAlignment="1">
      <alignment horizontal="center"/>
    </xf>
    <xf numFmtId="166" fontId="0" fillId="0" borderId="0" xfId="0" applyNumberFormat="1" applyBorder="1"/>
    <xf numFmtId="165" fontId="6" fillId="0" borderId="5" xfId="1" applyNumberFormat="1" applyFont="1" applyFill="1" applyBorder="1" applyAlignment="1">
      <alignment horizontal="center" vertical="center" wrapText="1"/>
    </xf>
    <xf numFmtId="165" fontId="6" fillId="0" borderId="42" xfId="1" applyNumberFormat="1" applyFont="1" applyFill="1" applyBorder="1" applyAlignment="1">
      <alignment horizontal="center" vertical="center" wrapText="1"/>
    </xf>
    <xf numFmtId="164" fontId="4" fillId="5" borderId="50" xfId="0" applyNumberFormat="1" applyFont="1" applyFill="1" applyBorder="1" applyAlignment="1">
      <alignment horizontal="center" vertical="center" wrapText="1"/>
    </xf>
    <xf numFmtId="164" fontId="4" fillId="5" borderId="58" xfId="0" applyNumberFormat="1" applyFont="1" applyFill="1" applyBorder="1" applyAlignment="1">
      <alignment horizontal="center" vertical="center" wrapText="1"/>
    </xf>
    <xf numFmtId="0" fontId="0" fillId="4" borderId="21" xfId="0" applyFont="1" applyFill="1" applyBorder="1" applyAlignment="1">
      <alignment horizontal="center"/>
    </xf>
    <xf numFmtId="3" fontId="0" fillId="2" borderId="3" xfId="0" applyNumberFormat="1" applyFont="1" applyFill="1" applyBorder="1" applyAlignment="1">
      <alignment horizontal="center"/>
    </xf>
    <xf numFmtId="164" fontId="4" fillId="5" borderId="44" xfId="0" applyNumberFormat="1" applyFont="1" applyFill="1" applyBorder="1" applyAlignment="1">
      <alignment horizontal="center" vertical="center" wrapText="1"/>
    </xf>
    <xf numFmtId="165" fontId="6" fillId="0" borderId="57" xfId="1" applyNumberFormat="1" applyFont="1" applyFill="1" applyBorder="1" applyAlignment="1">
      <alignment horizontal="center" vertical="center" wrapText="1"/>
    </xf>
    <xf numFmtId="165" fontId="6" fillId="0" borderId="17" xfId="1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4" fontId="13" fillId="0" borderId="1" xfId="0" applyNumberFormat="1" applyFont="1" applyBorder="1" applyAlignment="1">
      <alignment horizontal="center" vertical="center"/>
    </xf>
    <xf numFmtId="4" fontId="14" fillId="2" borderId="23" xfId="0" applyNumberFormat="1" applyFont="1" applyFill="1" applyBorder="1" applyAlignment="1">
      <alignment horizontal="center" vertical="center"/>
    </xf>
    <xf numFmtId="4" fontId="14" fillId="2" borderId="24" xfId="0" applyNumberFormat="1" applyFont="1" applyFill="1" applyBorder="1" applyAlignment="1">
      <alignment horizontal="center" vertical="center"/>
    </xf>
    <xf numFmtId="4" fontId="13" fillId="0" borderId="9" xfId="0" applyNumberFormat="1" applyFont="1" applyBorder="1" applyAlignment="1">
      <alignment horizontal="center" vertical="center"/>
    </xf>
    <xf numFmtId="4" fontId="13" fillId="0" borderId="10" xfId="0" applyNumberFormat="1" applyFont="1" applyBorder="1" applyAlignment="1">
      <alignment horizontal="center" vertical="center"/>
    </xf>
    <xf numFmtId="4" fontId="13" fillId="0" borderId="12" xfId="0" applyNumberFormat="1" applyFont="1" applyBorder="1" applyAlignment="1">
      <alignment horizontal="center" vertical="center"/>
    </xf>
    <xf numFmtId="4" fontId="13" fillId="0" borderId="1" xfId="1" applyNumberFormat="1" applyFont="1" applyFill="1" applyBorder="1" applyAlignment="1">
      <alignment horizontal="center" vertical="center" wrapText="1"/>
    </xf>
    <xf numFmtId="4" fontId="13" fillId="0" borderId="12" xfId="1" applyNumberFormat="1" applyFont="1" applyFill="1" applyBorder="1" applyAlignment="1">
      <alignment horizontal="center" vertical="center" wrapText="1"/>
    </xf>
    <xf numFmtId="4" fontId="13" fillId="4" borderId="3" xfId="0" applyNumberFormat="1" applyFont="1" applyFill="1" applyBorder="1" applyAlignment="1">
      <alignment horizontal="center" vertical="center"/>
    </xf>
    <xf numFmtId="4" fontId="13" fillId="4" borderId="1" xfId="0" applyNumberFormat="1" applyFont="1" applyFill="1" applyBorder="1" applyAlignment="1">
      <alignment horizontal="center" vertical="center"/>
    </xf>
    <xf numFmtId="166" fontId="9" fillId="2" borderId="23" xfId="0" applyNumberFormat="1" applyFont="1" applyFill="1" applyBorder="1" applyAlignment="1">
      <alignment horizontal="center" vertical="center" wrapText="1"/>
    </xf>
    <xf numFmtId="166" fontId="0" fillId="2" borderId="0" xfId="0" applyNumberFormat="1" applyFill="1" applyAlignment="1">
      <alignment horizontal="center"/>
    </xf>
    <xf numFmtId="4" fontId="14" fillId="4" borderId="23" xfId="0" applyNumberFormat="1" applyFont="1" applyFill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2" fontId="0" fillId="4" borderId="11" xfId="0" applyNumberFormat="1" applyFont="1" applyFill="1" applyBorder="1" applyAlignment="1">
      <alignment horizontal="center" vertical="center"/>
    </xf>
    <xf numFmtId="2" fontId="0" fillId="2" borderId="1" xfId="0" applyNumberFormat="1" applyFont="1" applyFill="1" applyBorder="1" applyAlignment="1">
      <alignment horizontal="center" vertical="center"/>
    </xf>
    <xf numFmtId="2" fontId="0" fillId="4" borderId="1" xfId="0" applyNumberFormat="1" applyFont="1" applyFill="1" applyBorder="1" applyAlignment="1">
      <alignment horizontal="center" vertical="center"/>
    </xf>
    <xf numFmtId="2" fontId="13" fillId="4" borderId="1" xfId="0" applyNumberFormat="1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4" fontId="13" fillId="4" borderId="14" xfId="0" applyNumberFormat="1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4" fontId="13" fillId="0" borderId="14" xfId="1" applyNumberFormat="1" applyFont="1" applyFill="1" applyBorder="1" applyAlignment="1">
      <alignment horizontal="center" vertical="center" wrapText="1"/>
    </xf>
    <xf numFmtId="4" fontId="13" fillId="0" borderId="15" xfId="1" applyNumberFormat="1" applyFont="1" applyFill="1" applyBorder="1" applyAlignment="1">
      <alignment horizontal="center" vertical="center" wrapText="1"/>
    </xf>
    <xf numFmtId="2" fontId="0" fillId="4" borderId="13" xfId="0" applyNumberFormat="1" applyFont="1" applyFill="1" applyBorder="1" applyAlignment="1">
      <alignment horizontal="center" vertical="center"/>
    </xf>
    <xf numFmtId="2" fontId="0" fillId="2" borderId="2" xfId="0" applyNumberFormat="1" applyFont="1" applyFill="1" applyBorder="1" applyAlignment="1">
      <alignment horizontal="center" vertical="center"/>
    </xf>
    <xf numFmtId="2" fontId="0" fillId="4" borderId="14" xfId="0" applyNumberFormat="1" applyFont="1" applyFill="1" applyBorder="1" applyAlignment="1">
      <alignment horizontal="center" vertical="center"/>
    </xf>
    <xf numFmtId="4" fontId="0" fillId="4" borderId="21" xfId="0" applyNumberFormat="1" applyFont="1" applyFill="1" applyBorder="1" applyAlignment="1">
      <alignment horizontal="center" vertical="center"/>
    </xf>
    <xf numFmtId="4" fontId="0" fillId="4" borderId="3" xfId="0" applyNumberFormat="1" applyFont="1" applyFill="1" applyBorder="1" applyAlignment="1">
      <alignment horizontal="center" vertical="center"/>
    </xf>
    <xf numFmtId="166" fontId="0" fillId="2" borderId="3" xfId="0" applyNumberFormat="1" applyFont="1" applyFill="1" applyBorder="1" applyAlignment="1">
      <alignment horizontal="center" vertical="center"/>
    </xf>
    <xf numFmtId="4" fontId="0" fillId="4" borderId="11" xfId="0" applyNumberFormat="1" applyFont="1" applyFill="1" applyBorder="1" applyAlignment="1">
      <alignment horizontal="center" vertical="center"/>
    </xf>
    <xf numFmtId="4" fontId="0" fillId="4" borderId="1" xfId="0" applyNumberFormat="1" applyFont="1" applyFill="1" applyBorder="1" applyAlignment="1">
      <alignment horizontal="center" vertical="center"/>
    </xf>
    <xf numFmtId="166" fontId="0" fillId="2" borderId="1" xfId="0" applyNumberFormat="1" applyFont="1" applyFill="1" applyBorder="1" applyAlignment="1">
      <alignment horizontal="center" vertical="center"/>
    </xf>
    <xf numFmtId="166" fontId="0" fillId="2" borderId="14" xfId="0" applyNumberFormat="1" applyFont="1" applyFill="1" applyBorder="1" applyAlignment="1">
      <alignment horizontal="center" vertical="center"/>
    </xf>
    <xf numFmtId="166" fontId="9" fillId="4" borderId="56" xfId="0" applyNumberFormat="1" applyFont="1" applyFill="1" applyBorder="1" applyAlignment="1">
      <alignment horizontal="center" vertical="center" wrapText="1"/>
    </xf>
    <xf numFmtId="166" fontId="0" fillId="4" borderId="57" xfId="0" applyNumberFormat="1" applyFont="1" applyFill="1" applyBorder="1" applyAlignment="1">
      <alignment horizontal="center" vertical="center" wrapText="1"/>
    </xf>
    <xf numFmtId="2" fontId="0" fillId="2" borderId="14" xfId="0" applyNumberFormat="1" applyFont="1" applyFill="1" applyBorder="1" applyAlignment="1">
      <alignment horizontal="center" vertical="center"/>
    </xf>
    <xf numFmtId="4" fontId="6" fillId="2" borderId="14" xfId="5" applyNumberFormat="1" applyFont="1" applyFill="1" applyBorder="1" applyAlignment="1">
      <alignment horizontal="center" wrapText="1"/>
    </xf>
    <xf numFmtId="4" fontId="6" fillId="2" borderId="1" xfId="5" applyNumberFormat="1" applyFont="1" applyFill="1" applyBorder="1" applyAlignment="1">
      <alignment horizontal="center" wrapText="1"/>
    </xf>
    <xf numFmtId="164" fontId="6" fillId="2" borderId="5" xfId="5" applyNumberFormat="1" applyFont="1" applyFill="1" applyBorder="1" applyAlignment="1">
      <alignment horizontal="center" wrapText="1"/>
    </xf>
    <xf numFmtId="4" fontId="6" fillId="2" borderId="11" xfId="5" applyNumberFormat="1" applyFont="1" applyFill="1" applyBorder="1" applyAlignment="1">
      <alignment horizontal="center" wrapText="1"/>
    </xf>
    <xf numFmtId="164" fontId="6" fillId="2" borderId="57" xfId="5" applyNumberFormat="1" applyFont="1" applyFill="1" applyBorder="1" applyAlignment="1">
      <alignment horizontal="center" wrapText="1"/>
    </xf>
    <xf numFmtId="4" fontId="6" fillId="2" borderId="3" xfId="5" applyNumberFormat="1" applyFont="1" applyFill="1" applyBorder="1" applyAlignment="1">
      <alignment horizontal="center" wrapText="1"/>
    </xf>
    <xf numFmtId="4" fontId="6" fillId="2" borderId="21" xfId="5" applyNumberFormat="1" applyFont="1" applyFill="1" applyBorder="1" applyAlignment="1">
      <alignment horizontal="center" wrapText="1"/>
    </xf>
  </cellXfs>
  <cellStyles count="6">
    <cellStyle name="Normal" xfId="0" builtinId="0"/>
    <cellStyle name="Normal 3" xfId="1"/>
    <cellStyle name="Normal 4" xfId="2"/>
    <cellStyle name="Normal 4 2" xfId="3"/>
    <cellStyle name="Normal 4 2 2" xfId="5"/>
    <cellStyle name="Pourcentage" xfId="4" builtinId="5"/>
  </cellStyles>
  <dxfs count="40"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 val="0"/>
        <strike val="0"/>
        <outline val="0"/>
        <shadow val="0"/>
        <u val="none"/>
        <sz val="11"/>
        <name val="Calibri"/>
        <scheme val="minor"/>
      </font>
      <numFmt numFmtId="166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sz val="11"/>
        <name val="Calibri"/>
        <scheme val="minor"/>
      </font>
      <numFmt numFmtId="166" formatCode="#,##0.00\ &quot;€&quot;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sz val="11"/>
        <name val="Calibri"/>
        <scheme val="minor"/>
      </font>
      <alignment horizontal="center" textRotation="0" indent="0" justifyLastLine="0" shrinkToFit="0" readingOrder="0"/>
    </dxf>
    <dxf>
      <font>
        <b val="0"/>
        <strike val="0"/>
        <outline val="0"/>
        <shadow val="0"/>
        <u val="none"/>
        <sz val="1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sz val="11"/>
        <name val="Calibri"/>
        <scheme val="minor"/>
      </font>
      <numFmt numFmtId="4" formatCode="#,##0.00"/>
      <fill>
        <patternFill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sz val="11"/>
        <name val="Calibri"/>
        <scheme val="minor"/>
      </font>
      <numFmt numFmtId="4" formatCode="#,##0.00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  <fill>
        <patternFill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sz val="11"/>
        <name val="Calibri"/>
        <scheme val="minor"/>
      </font>
      <numFmt numFmtId="4" formatCode="#,##0.00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sz val="11"/>
        <name val="Calibri"/>
        <scheme val="minor"/>
      </font>
      <numFmt numFmtId="4" formatCode="#,##0.00"/>
      <fill>
        <patternFill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sz val="11"/>
        <name val="Calibri"/>
        <scheme val="minor"/>
      </font>
      <numFmt numFmtId="4" formatCode="#,##0.00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sz val="11"/>
        <name val="Calibri"/>
        <scheme val="minor"/>
      </font>
      <numFmt numFmtId="4" formatCode="#,##0.00"/>
      <fill>
        <patternFill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croisé dynamique 1" table="0" count="1">
      <tableStyleElement type="wholeTable" dxfId="39"/>
    </tableStyle>
  </tableStyles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hdf/Desktop/ESSA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hdf/AppData/Local/Microsoft/Windows/INetCache/Content.Outlook/CXLCJR48/KGG_MAT_111_B%20(002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hdf/AppData/Local/Microsoft/Windows/INetCache/Content.Outlook/CXLCJR48/KGG_MAT_111_B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hdf/AppData/Roaming/Microsoft/Excel/KGG_MAT_111_B%20(002)%20(version%201)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hdf/AppData/Local/Microsoft/Windows/INetCache/Content.Outlook/CXLCJR48/KGG_MAT_111_B%20(00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Listes"/>
    </sheetNames>
    <sheetDataSet>
      <sheetData sheetId="0"/>
      <sheetData sheetId="1">
        <row r="1">
          <cell r="A1" t="str">
            <v>Ø Extérieur</v>
          </cell>
          <cell r="D1" t="str">
            <v>EN10297-1</v>
          </cell>
        </row>
        <row r="2">
          <cell r="A2">
            <v>4</v>
          </cell>
          <cell r="D2"/>
        </row>
        <row r="3">
          <cell r="A3">
            <v>5</v>
          </cell>
          <cell r="D3"/>
        </row>
        <row r="4">
          <cell r="A4">
            <v>6</v>
          </cell>
          <cell r="D4"/>
        </row>
        <row r="5">
          <cell r="A5">
            <v>7</v>
          </cell>
          <cell r="D5"/>
        </row>
        <row r="6">
          <cell r="A6">
            <v>8</v>
          </cell>
        </row>
        <row r="7">
          <cell r="A7">
            <v>9</v>
          </cell>
        </row>
        <row r="8">
          <cell r="A8">
            <v>10</v>
          </cell>
        </row>
        <row r="9">
          <cell r="A9">
            <v>12</v>
          </cell>
        </row>
        <row r="10">
          <cell r="A10">
            <v>14</v>
          </cell>
        </row>
        <row r="11">
          <cell r="A11">
            <v>15</v>
          </cell>
        </row>
        <row r="12">
          <cell r="A12">
            <v>16</v>
          </cell>
        </row>
        <row r="13">
          <cell r="A13">
            <v>18</v>
          </cell>
        </row>
        <row r="14">
          <cell r="A14">
            <v>20</v>
          </cell>
        </row>
        <row r="15">
          <cell r="A15">
            <v>21.3</v>
          </cell>
        </row>
        <row r="16">
          <cell r="A16">
            <v>22</v>
          </cell>
        </row>
        <row r="17">
          <cell r="A17">
            <v>25</v>
          </cell>
        </row>
        <row r="18">
          <cell r="A18">
            <v>26</v>
          </cell>
        </row>
        <row r="19">
          <cell r="A19">
            <v>26.9</v>
          </cell>
        </row>
        <row r="20">
          <cell r="A20">
            <v>28</v>
          </cell>
        </row>
        <row r="21">
          <cell r="A21">
            <v>30</v>
          </cell>
        </row>
        <row r="22">
          <cell r="A22">
            <v>32</v>
          </cell>
        </row>
        <row r="23">
          <cell r="A23">
            <v>33.700000000000003</v>
          </cell>
        </row>
        <row r="24">
          <cell r="A24">
            <v>35</v>
          </cell>
        </row>
        <row r="25">
          <cell r="A25">
            <v>38</v>
          </cell>
        </row>
        <row r="26">
          <cell r="A26">
            <v>40</v>
          </cell>
        </row>
        <row r="27">
          <cell r="A27">
            <v>42</v>
          </cell>
        </row>
        <row r="28">
          <cell r="A28">
            <v>42.4</v>
          </cell>
        </row>
        <row r="29">
          <cell r="A29">
            <v>44.5</v>
          </cell>
        </row>
        <row r="30">
          <cell r="A30">
            <v>45</v>
          </cell>
        </row>
        <row r="31">
          <cell r="A31">
            <v>48</v>
          </cell>
        </row>
        <row r="32">
          <cell r="A32">
            <v>48.3</v>
          </cell>
        </row>
        <row r="33">
          <cell r="A33">
            <v>50</v>
          </cell>
        </row>
        <row r="34">
          <cell r="A34">
            <v>51</v>
          </cell>
        </row>
        <row r="35">
          <cell r="A35">
            <v>54</v>
          </cell>
        </row>
        <row r="36">
          <cell r="A36">
            <v>55</v>
          </cell>
        </row>
        <row r="37">
          <cell r="A37">
            <v>57</v>
          </cell>
        </row>
        <row r="38">
          <cell r="A38">
            <v>60</v>
          </cell>
        </row>
        <row r="39">
          <cell r="A39">
            <v>60.3</v>
          </cell>
        </row>
        <row r="40">
          <cell r="A40">
            <v>63.5</v>
          </cell>
        </row>
        <row r="41">
          <cell r="A41">
            <v>65</v>
          </cell>
        </row>
        <row r="42">
          <cell r="A42">
            <v>70</v>
          </cell>
        </row>
        <row r="43">
          <cell r="A43">
            <v>73</v>
          </cell>
        </row>
        <row r="44">
          <cell r="A44">
            <v>75</v>
          </cell>
        </row>
        <row r="45">
          <cell r="A45">
            <v>76.099999999999994</v>
          </cell>
        </row>
        <row r="46">
          <cell r="A46">
            <v>80</v>
          </cell>
        </row>
        <row r="47">
          <cell r="A47">
            <v>82.5</v>
          </cell>
        </row>
        <row r="48">
          <cell r="A48">
            <v>85</v>
          </cell>
        </row>
        <row r="49">
          <cell r="A49">
            <v>88.9</v>
          </cell>
        </row>
        <row r="50">
          <cell r="A50">
            <v>90</v>
          </cell>
        </row>
        <row r="51">
          <cell r="A51">
            <v>95</v>
          </cell>
        </row>
        <row r="52">
          <cell r="A52">
            <v>100</v>
          </cell>
        </row>
        <row r="53">
          <cell r="A53">
            <v>101.6</v>
          </cell>
        </row>
        <row r="54">
          <cell r="A54">
            <v>108</v>
          </cell>
        </row>
        <row r="55">
          <cell r="A55">
            <v>110</v>
          </cell>
        </row>
        <row r="56">
          <cell r="A56">
            <v>114.3</v>
          </cell>
        </row>
        <row r="57">
          <cell r="A57">
            <v>120</v>
          </cell>
        </row>
        <row r="58">
          <cell r="A58">
            <v>121</v>
          </cell>
        </row>
        <row r="59">
          <cell r="A59">
            <v>127</v>
          </cell>
        </row>
        <row r="60">
          <cell r="A60">
            <v>130</v>
          </cell>
        </row>
        <row r="61">
          <cell r="A61">
            <v>133</v>
          </cell>
        </row>
        <row r="62">
          <cell r="A62">
            <v>139.69999999999999</v>
          </cell>
        </row>
        <row r="63">
          <cell r="A63">
            <v>140</v>
          </cell>
        </row>
        <row r="64">
          <cell r="A64">
            <v>141.30000000000001</v>
          </cell>
        </row>
        <row r="65">
          <cell r="A65">
            <v>150</v>
          </cell>
        </row>
        <row r="66">
          <cell r="A66">
            <v>152.4</v>
          </cell>
        </row>
        <row r="67">
          <cell r="A67">
            <v>159</v>
          </cell>
        </row>
        <row r="68">
          <cell r="A68">
            <v>160</v>
          </cell>
        </row>
        <row r="69">
          <cell r="A69">
            <v>168.3</v>
          </cell>
        </row>
        <row r="70">
          <cell r="A70">
            <v>170</v>
          </cell>
        </row>
        <row r="71">
          <cell r="A71">
            <v>177.8</v>
          </cell>
        </row>
        <row r="72">
          <cell r="A72">
            <v>180</v>
          </cell>
        </row>
        <row r="73">
          <cell r="A73">
            <v>190</v>
          </cell>
        </row>
        <row r="74">
          <cell r="A74">
            <v>193.7</v>
          </cell>
        </row>
        <row r="75">
          <cell r="A75">
            <v>200</v>
          </cell>
        </row>
        <row r="76">
          <cell r="A76">
            <v>203</v>
          </cell>
        </row>
        <row r="77">
          <cell r="A77">
            <v>219.1</v>
          </cell>
        </row>
        <row r="78">
          <cell r="A78">
            <v>220</v>
          </cell>
        </row>
        <row r="79">
          <cell r="A79">
            <v>229</v>
          </cell>
        </row>
        <row r="80">
          <cell r="A80">
            <v>240</v>
          </cell>
        </row>
        <row r="81">
          <cell r="A81">
            <v>244.5</v>
          </cell>
        </row>
        <row r="82">
          <cell r="A82">
            <v>260</v>
          </cell>
        </row>
        <row r="83">
          <cell r="A83">
            <v>273</v>
          </cell>
        </row>
        <row r="84">
          <cell r="A84">
            <v>280</v>
          </cell>
        </row>
        <row r="85">
          <cell r="A85">
            <v>298.5</v>
          </cell>
        </row>
        <row r="86">
          <cell r="A86">
            <v>300</v>
          </cell>
        </row>
        <row r="87">
          <cell r="A87">
            <v>320</v>
          </cell>
        </row>
        <row r="88">
          <cell r="A88">
            <v>323.89999999999998</v>
          </cell>
        </row>
        <row r="89">
          <cell r="A89">
            <v>340</v>
          </cell>
        </row>
        <row r="90">
          <cell r="A90">
            <v>355.6</v>
          </cell>
        </row>
        <row r="91">
          <cell r="A91">
            <v>360</v>
          </cell>
        </row>
        <row r="92">
          <cell r="A92">
            <v>368</v>
          </cell>
        </row>
        <row r="93">
          <cell r="A93">
            <v>380</v>
          </cell>
        </row>
        <row r="94">
          <cell r="A94">
            <v>406.4</v>
          </cell>
        </row>
        <row r="95">
          <cell r="A95">
            <v>419</v>
          </cell>
        </row>
        <row r="96">
          <cell r="A96">
            <v>457</v>
          </cell>
        </row>
        <row r="97">
          <cell r="A97">
            <v>508</v>
          </cell>
        </row>
        <row r="98">
          <cell r="A98">
            <v>521</v>
          </cell>
        </row>
        <row r="99">
          <cell r="A99">
            <v>599</v>
          </cell>
        </row>
        <row r="100">
          <cell r="A100">
            <v>610</v>
          </cell>
        </row>
        <row r="101">
          <cell r="A101">
            <v>711</v>
          </cell>
        </row>
        <row r="102">
          <cell r="A102">
            <v>762</v>
          </cell>
        </row>
        <row r="103">
          <cell r="A103">
            <v>813</v>
          </cell>
        </row>
        <row r="104">
          <cell r="A104">
            <v>914</v>
          </cell>
        </row>
        <row r="105">
          <cell r="A105">
            <v>1016</v>
          </cell>
        </row>
        <row r="106">
          <cell r="A106">
            <v>1067</v>
          </cell>
        </row>
        <row r="107">
          <cell r="A107">
            <v>1143</v>
          </cell>
        </row>
        <row r="108">
          <cell r="A108">
            <v>1168</v>
          </cell>
        </row>
        <row r="109">
          <cell r="A109">
            <v>1219</v>
          </cell>
        </row>
        <row r="110">
          <cell r="A110">
            <v>4064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e_standard_price"/>
      <sheetName val="dimensions EN10219-2"/>
      <sheetName val="dimensions EN10210-2"/>
      <sheetName val="dimensions EN10297-1"/>
      <sheetName val="dimensions EN10294-1"/>
      <sheetName val="dimensions EN10305-1"/>
      <sheetName val="dimensions EN10305-2"/>
    </sheetNames>
    <sheetDataSet>
      <sheetData sheetId="0">
        <row r="3">
          <cell r="D3">
            <v>1.1000000000000001</v>
          </cell>
        </row>
        <row r="4">
          <cell r="D4">
            <v>1.4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e_standard_price"/>
      <sheetName val="dimensions EN10219-2"/>
      <sheetName val="dimensions EN10210-2"/>
      <sheetName val="dimensions EN10297-1"/>
      <sheetName val="dimensions EN10294-1"/>
      <sheetName val="dimensions EN10305-1"/>
      <sheetName val="dimensions EN10305-2"/>
    </sheetNames>
    <sheetDataSet>
      <sheetData sheetId="0">
        <row r="2">
          <cell r="D2">
            <v>0.9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e_standard_price"/>
      <sheetName val="dimensions EN10219-2"/>
      <sheetName val="dimensions EN10210-2"/>
      <sheetName val="dimensions EN10297-1"/>
      <sheetName val="dimensions EN10294-1"/>
      <sheetName val="dimensions EN10305-1"/>
      <sheetName val="dimensions EN10305-2"/>
    </sheetNames>
    <sheetDataSet>
      <sheetData sheetId="0" refreshError="1">
        <row r="6">
          <cell r="D6">
            <v>2.1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e_standard_price"/>
      <sheetName val="dimensions EN10219-2"/>
      <sheetName val="dimensions EN10210-2"/>
      <sheetName val="dimensions EN10297-1"/>
      <sheetName val="dimensions EN10294-1"/>
      <sheetName val="dimensions EN10305-1"/>
      <sheetName val="dimensions EN10305-2"/>
    </sheetNames>
    <sheetDataSet>
      <sheetData sheetId="0">
        <row r="7">
          <cell r="D7">
            <v>1.8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1" displayName="Tableau1" ref="A1:M2777" totalsRowShown="0" headerRowDxfId="24" dataDxfId="25" headerRowBorderDxfId="37" tableBorderDxfId="38">
  <autoFilter ref="A1:M2777"/>
  <sortState ref="A2:N2777">
    <sortCondition ref="C1:C2777"/>
  </sortState>
  <tableColumns count="13">
    <tableColumn id="1" name="NORME" dataDxfId="36"/>
    <tableColumn id="2" name="Ø ext." dataDxfId="35"/>
    <tableColumn id="3" name="Ø int." dataDxfId="34"/>
    <tableColumn id="4" name="Épaisseur" dataDxfId="33"/>
    <tableColumn id="6" name="Tolérance diamètre extérieur _x000a_± mm" dataDxfId="32"/>
    <tableColumn id="7" name="Tolérance épaisseur _x000a_± mm_x000a_Cf : commentaire" dataDxfId="31"/>
    <tableColumn id="14" name="Tolérance Ø intérieur _x000a_± mm_x000a_Cf : commentaire" dataDxfId="30"/>
    <tableColumn id="8" name="Diamètre min. usinable_x000a_ mm" dataDxfId="29"/>
    <tableColumn id="9" name="Ø Min. garantissant le passage d'un axe_x000a_mm" dataDxfId="28"/>
    <tableColumn id="10" name="Poids_x000a_kg/m" dataDxfId="27"/>
    <tableColumn id="11" name="Module d'inertie_x000a_I / V_x000a_mm3" dataDxfId="26"/>
    <tableColumn id="12" name="Prix €/m" dataDxfId="23"/>
    <tableColumn id="15" name="Matière" dataDxfId="2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6"/>
  <sheetViews>
    <sheetView showGridLines="0" zoomScaleNormal="100" workbookViewId="0">
      <selection activeCell="J2" sqref="J2:J5"/>
    </sheetView>
  </sheetViews>
  <sheetFormatPr baseColWidth="10" defaultRowHeight="15" x14ac:dyDescent="0.25"/>
  <cols>
    <col min="1" max="1" width="19.7109375" style="36" customWidth="1"/>
    <col min="2" max="2" width="14.42578125" style="36" customWidth="1"/>
    <col min="3" max="3" width="35.42578125" style="36" customWidth="1"/>
    <col min="4" max="4" width="15" style="36" customWidth="1"/>
    <col min="5" max="5" width="15" style="34" customWidth="1"/>
    <col min="6" max="9" width="10.7109375" style="34" customWidth="1"/>
    <col min="10" max="10" width="23.28515625" style="36" customWidth="1"/>
    <col min="11" max="11" width="39.85546875" style="36" customWidth="1"/>
    <col min="12" max="16384" width="11.42578125" style="36"/>
  </cols>
  <sheetData>
    <row r="1" spans="1:17" s="34" customFormat="1" ht="65.25" customHeight="1" thickBot="1" x14ac:dyDescent="0.3">
      <c r="A1" s="37"/>
      <c r="B1" s="123" t="s">
        <v>23</v>
      </c>
      <c r="C1" s="124"/>
      <c r="D1" s="43" t="s">
        <v>7</v>
      </c>
      <c r="E1" s="43" t="s">
        <v>22</v>
      </c>
      <c r="F1" s="187" t="s">
        <v>30</v>
      </c>
      <c r="G1" s="187"/>
      <c r="H1" s="187"/>
      <c r="I1" s="188"/>
      <c r="J1" s="44" t="s">
        <v>47</v>
      </c>
      <c r="K1" s="43" t="s">
        <v>40</v>
      </c>
    </row>
    <row r="2" spans="1:17" s="34" customFormat="1" ht="30" customHeight="1" x14ac:dyDescent="0.25">
      <c r="A2" s="119" t="s">
        <v>32</v>
      </c>
      <c r="B2" s="155" t="s">
        <v>8</v>
      </c>
      <c r="C2" s="152" t="s">
        <v>46</v>
      </c>
      <c r="D2" s="151">
        <v>0.9</v>
      </c>
      <c r="E2" s="208" t="s">
        <v>28</v>
      </c>
      <c r="F2" s="209" t="s">
        <v>29</v>
      </c>
      <c r="G2" s="209"/>
      <c r="H2" s="209"/>
      <c r="I2" s="209"/>
      <c r="J2" s="133" t="s">
        <v>10</v>
      </c>
      <c r="K2" s="136"/>
    </row>
    <row r="3" spans="1:17" s="34" customFormat="1" ht="30" customHeight="1" x14ac:dyDescent="0.25">
      <c r="A3" s="120"/>
      <c r="B3" s="156"/>
      <c r="C3" s="153"/>
      <c r="D3" s="149"/>
      <c r="E3" s="45" t="s">
        <v>19</v>
      </c>
      <c r="F3" s="122">
        <v>0.24</v>
      </c>
      <c r="G3" s="122"/>
      <c r="H3" s="122"/>
      <c r="I3" s="122"/>
      <c r="J3" s="134"/>
      <c r="K3" s="137"/>
    </row>
    <row r="4" spans="1:17" s="34" customFormat="1" ht="30" customHeight="1" x14ac:dyDescent="0.25">
      <c r="A4" s="120"/>
      <c r="B4" s="156"/>
      <c r="C4" s="153"/>
      <c r="D4" s="149"/>
      <c r="E4" s="45" t="s">
        <v>20</v>
      </c>
      <c r="F4" s="122">
        <v>0.2</v>
      </c>
      <c r="G4" s="122"/>
      <c r="H4" s="122"/>
      <c r="I4" s="122"/>
      <c r="J4" s="134"/>
      <c r="K4" s="137"/>
      <c r="Q4" s="35"/>
    </row>
    <row r="5" spans="1:17" ht="30" customHeight="1" thickBot="1" x14ac:dyDescent="0.3">
      <c r="A5" s="120"/>
      <c r="B5" s="157"/>
      <c r="C5" s="154"/>
      <c r="D5" s="150"/>
      <c r="E5" s="46" t="s">
        <v>21</v>
      </c>
      <c r="F5" s="160"/>
      <c r="G5" s="160"/>
      <c r="H5" s="160"/>
      <c r="I5" s="160"/>
      <c r="J5" s="135"/>
      <c r="K5" s="138"/>
    </row>
    <row r="6" spans="1:17" ht="30" customHeight="1" x14ac:dyDescent="0.25">
      <c r="A6" s="120"/>
      <c r="B6" s="158" t="s">
        <v>3</v>
      </c>
      <c r="C6" s="159" t="s">
        <v>45</v>
      </c>
      <c r="D6" s="148">
        <v>1.1000000000000001</v>
      </c>
      <c r="E6" s="206" t="s">
        <v>28</v>
      </c>
      <c r="F6" s="207" t="s">
        <v>24</v>
      </c>
      <c r="G6" s="207" t="s">
        <v>27</v>
      </c>
      <c r="H6" s="207" t="s">
        <v>25</v>
      </c>
      <c r="I6" s="207" t="s">
        <v>26</v>
      </c>
      <c r="J6" s="133"/>
      <c r="K6" s="130" t="s">
        <v>31</v>
      </c>
    </row>
    <row r="7" spans="1:17" ht="30" customHeight="1" x14ac:dyDescent="0.25">
      <c r="A7" s="120"/>
      <c r="B7" s="156"/>
      <c r="C7" s="153"/>
      <c r="D7" s="149"/>
      <c r="E7" s="45" t="s">
        <v>19</v>
      </c>
      <c r="F7" s="47">
        <v>0.26</v>
      </c>
      <c r="G7" s="47">
        <v>0.25</v>
      </c>
      <c r="H7" s="47">
        <v>0.24</v>
      </c>
      <c r="I7" s="47">
        <v>0.22</v>
      </c>
      <c r="J7" s="134"/>
      <c r="K7" s="131"/>
    </row>
    <row r="8" spans="1:17" ht="30" customHeight="1" x14ac:dyDescent="0.25">
      <c r="A8" s="120"/>
      <c r="B8" s="156"/>
      <c r="C8" s="153"/>
      <c r="D8" s="149"/>
      <c r="E8" s="45" t="s">
        <v>20</v>
      </c>
      <c r="F8" s="47">
        <v>0.22</v>
      </c>
      <c r="G8" s="47">
        <v>0.21</v>
      </c>
      <c r="H8" s="47">
        <v>0.2</v>
      </c>
      <c r="I8" s="47">
        <v>0.18</v>
      </c>
      <c r="J8" s="134"/>
      <c r="K8" s="131"/>
    </row>
    <row r="9" spans="1:17" ht="30" customHeight="1" thickBot="1" x14ac:dyDescent="0.3">
      <c r="A9" s="121"/>
      <c r="B9" s="157"/>
      <c r="C9" s="154"/>
      <c r="D9" s="150"/>
      <c r="E9" s="46" t="s">
        <v>21</v>
      </c>
      <c r="F9" s="48">
        <v>0.22</v>
      </c>
      <c r="G9" s="48">
        <v>0.21</v>
      </c>
      <c r="H9" s="48">
        <v>0.2</v>
      </c>
      <c r="I9" s="48">
        <v>0.18</v>
      </c>
      <c r="J9" s="135"/>
      <c r="K9" s="132"/>
    </row>
    <row r="10" spans="1:17" ht="30" customHeight="1" x14ac:dyDescent="0.25">
      <c r="A10" s="174" t="s">
        <v>35</v>
      </c>
      <c r="B10" s="139" t="s">
        <v>4</v>
      </c>
      <c r="C10" s="142" t="s">
        <v>42</v>
      </c>
      <c r="D10" s="145">
        <v>1.4</v>
      </c>
      <c r="E10" s="38" t="s">
        <v>33</v>
      </c>
      <c r="F10" s="161">
        <v>0.25</v>
      </c>
      <c r="G10" s="162"/>
      <c r="H10" s="162"/>
      <c r="I10" s="163"/>
      <c r="J10" s="127" t="s">
        <v>36</v>
      </c>
      <c r="K10" s="177" t="s">
        <v>41</v>
      </c>
    </row>
    <row r="11" spans="1:17" ht="30" customHeight="1" x14ac:dyDescent="0.25">
      <c r="A11" s="175"/>
      <c r="B11" s="140"/>
      <c r="C11" s="143"/>
      <c r="D11" s="146"/>
      <c r="E11" s="39" t="s">
        <v>34</v>
      </c>
      <c r="F11" s="168">
        <v>0.2</v>
      </c>
      <c r="G11" s="169"/>
      <c r="H11" s="169"/>
      <c r="I11" s="170"/>
      <c r="J11" s="129"/>
      <c r="K11" s="178"/>
    </row>
    <row r="12" spans="1:17" ht="30" customHeight="1" thickBot="1" x14ac:dyDescent="0.3">
      <c r="A12" s="175"/>
      <c r="B12" s="141"/>
      <c r="C12" s="144"/>
      <c r="D12" s="147"/>
      <c r="E12" s="40" t="s">
        <v>9</v>
      </c>
      <c r="F12" s="171">
        <v>0.17</v>
      </c>
      <c r="G12" s="172"/>
      <c r="H12" s="172"/>
      <c r="I12" s="173"/>
      <c r="J12" s="41"/>
      <c r="K12" s="179"/>
    </row>
    <row r="13" spans="1:17" ht="30" customHeight="1" x14ac:dyDescent="0.25">
      <c r="A13" s="175"/>
      <c r="B13" s="139" t="s">
        <v>5</v>
      </c>
      <c r="C13" s="142" t="s">
        <v>43</v>
      </c>
      <c r="D13" s="145">
        <v>2.1</v>
      </c>
      <c r="E13" s="38" t="s">
        <v>33</v>
      </c>
      <c r="F13" s="161" t="s">
        <v>38</v>
      </c>
      <c r="G13" s="162"/>
      <c r="H13" s="162"/>
      <c r="I13" s="163"/>
      <c r="J13" s="127" t="s">
        <v>36</v>
      </c>
      <c r="K13" s="125"/>
    </row>
    <row r="14" spans="1:17" ht="30" customHeight="1" thickBot="1" x14ac:dyDescent="0.3">
      <c r="A14" s="175"/>
      <c r="B14" s="185"/>
      <c r="C14" s="186"/>
      <c r="D14" s="146"/>
      <c r="E14" s="42" t="s">
        <v>37</v>
      </c>
      <c r="F14" s="164" t="s">
        <v>39</v>
      </c>
      <c r="G14" s="165"/>
      <c r="H14" s="165"/>
      <c r="I14" s="166"/>
      <c r="J14" s="128"/>
      <c r="K14" s="126"/>
    </row>
    <row r="15" spans="1:17" ht="30" customHeight="1" x14ac:dyDescent="0.25">
      <c r="A15" s="175"/>
      <c r="B15" s="181" t="s">
        <v>6</v>
      </c>
      <c r="C15" s="183" t="s">
        <v>44</v>
      </c>
      <c r="D15" s="181">
        <v>1.8</v>
      </c>
      <c r="E15" s="38" t="s">
        <v>33</v>
      </c>
      <c r="F15" s="167" t="s">
        <v>38</v>
      </c>
      <c r="G15" s="167"/>
      <c r="H15" s="167"/>
      <c r="I15" s="167"/>
      <c r="J15" s="127" t="s">
        <v>36</v>
      </c>
      <c r="K15" s="125"/>
    </row>
    <row r="16" spans="1:17" ht="30" customHeight="1" thickBot="1" x14ac:dyDescent="0.3">
      <c r="A16" s="176"/>
      <c r="B16" s="182"/>
      <c r="C16" s="184"/>
      <c r="D16" s="182"/>
      <c r="E16" s="40" t="s">
        <v>37</v>
      </c>
      <c r="F16" s="180" t="s">
        <v>39</v>
      </c>
      <c r="G16" s="180"/>
      <c r="H16" s="180"/>
      <c r="I16" s="180"/>
      <c r="J16" s="128"/>
      <c r="K16" s="126"/>
    </row>
  </sheetData>
  <mergeCells count="39">
    <mergeCell ref="F1:I1"/>
    <mergeCell ref="K15:K16"/>
    <mergeCell ref="J15:J16"/>
    <mergeCell ref="A10:A16"/>
    <mergeCell ref="K10:K12"/>
    <mergeCell ref="F16:I16"/>
    <mergeCell ref="B15:B16"/>
    <mergeCell ref="C15:C16"/>
    <mergeCell ref="D15:D16"/>
    <mergeCell ref="B13:B14"/>
    <mergeCell ref="C13:C14"/>
    <mergeCell ref="D13:D14"/>
    <mergeCell ref="F13:I13"/>
    <mergeCell ref="F14:I14"/>
    <mergeCell ref="F15:I15"/>
    <mergeCell ref="F10:I10"/>
    <mergeCell ref="F11:I11"/>
    <mergeCell ref="F12:I12"/>
    <mergeCell ref="C2:C5"/>
    <mergeCell ref="B2:B5"/>
    <mergeCell ref="B6:B9"/>
    <mergeCell ref="C6:C9"/>
    <mergeCell ref="F4:I5"/>
    <mergeCell ref="A2:A9"/>
    <mergeCell ref="F3:I3"/>
    <mergeCell ref="F2:I2"/>
    <mergeCell ref="B1:C1"/>
    <mergeCell ref="K13:K14"/>
    <mergeCell ref="J13:J14"/>
    <mergeCell ref="J10:J11"/>
    <mergeCell ref="K6:K9"/>
    <mergeCell ref="J2:J5"/>
    <mergeCell ref="K2:K5"/>
    <mergeCell ref="J6:J9"/>
    <mergeCell ref="B10:B12"/>
    <mergeCell ref="C10:C12"/>
    <mergeCell ref="D10:D12"/>
    <mergeCell ref="D6:D9"/>
    <mergeCell ref="D2:D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2777"/>
  <sheetViews>
    <sheetView tabSelected="1" zoomScaleNormal="100" workbookViewId="0">
      <pane ySplit="1" topLeftCell="A2" activePane="bottomLeft" state="frozen"/>
      <selection pane="bottomLeft" activeCell="I7" sqref="I7"/>
    </sheetView>
  </sheetViews>
  <sheetFormatPr baseColWidth="10" defaultRowHeight="15" x14ac:dyDescent="0.25"/>
  <cols>
    <col min="1" max="1" width="11.42578125" style="242"/>
    <col min="2" max="3" width="10.7109375" style="241" customWidth="1"/>
    <col min="4" max="4" width="11.5703125" style="241" customWidth="1"/>
    <col min="5" max="5" width="20.7109375" style="3" customWidth="1"/>
    <col min="6" max="6" width="20.7109375" style="29" customWidth="1"/>
    <col min="7" max="7" width="20.7109375" style="3" customWidth="1"/>
    <col min="8" max="8" width="20.7109375" style="29" customWidth="1"/>
    <col min="9" max="9" width="20.7109375" style="241" customWidth="1"/>
    <col min="10" max="10" width="20.7109375" style="29" customWidth="1"/>
    <col min="11" max="11" width="20.7109375" style="3" customWidth="1"/>
    <col min="12" max="12" width="20.7109375" style="254" customWidth="1"/>
    <col min="13" max="13" width="34.140625" style="254" customWidth="1"/>
  </cols>
  <sheetData>
    <row r="1" spans="1:13" ht="94.5" customHeight="1" thickBot="1" x14ac:dyDescent="0.3">
      <c r="A1" s="66" t="s">
        <v>61</v>
      </c>
      <c r="B1" s="244" t="s">
        <v>0</v>
      </c>
      <c r="C1" s="244" t="s">
        <v>11</v>
      </c>
      <c r="D1" s="245" t="s">
        <v>1</v>
      </c>
      <c r="E1" s="17" t="s">
        <v>71</v>
      </c>
      <c r="F1" s="18" t="s">
        <v>70</v>
      </c>
      <c r="G1" s="19" t="s">
        <v>69</v>
      </c>
      <c r="H1" s="80" t="s">
        <v>72</v>
      </c>
      <c r="I1" s="255" t="s">
        <v>76</v>
      </c>
      <c r="J1" s="80" t="s">
        <v>73</v>
      </c>
      <c r="K1" s="19" t="s">
        <v>74</v>
      </c>
      <c r="L1" s="253" t="s">
        <v>75</v>
      </c>
      <c r="M1" s="277" t="s">
        <v>64</v>
      </c>
    </row>
    <row r="2" spans="1:13" ht="15" customHeight="1" x14ac:dyDescent="0.25">
      <c r="A2" s="264" t="s">
        <v>58</v>
      </c>
      <c r="B2" s="246">
        <f>'EN 10305-1'!A6</f>
        <v>4</v>
      </c>
      <c r="C2" s="246">
        <f>'EN 10305-1'!B6</f>
        <v>1.6</v>
      </c>
      <c r="D2" s="247">
        <f>'EN 10305-1'!C6</f>
        <v>1.2</v>
      </c>
      <c r="E2" s="270">
        <f>'EN 10305-1'!E6</f>
        <v>0.08</v>
      </c>
      <c r="F2" s="98"/>
      <c r="G2" s="271">
        <f>'EN 10305-1'!F6</f>
        <v>0.15</v>
      </c>
      <c r="H2" s="98">
        <f>'EN 10305-1'!G6</f>
        <v>1.75</v>
      </c>
      <c r="I2" s="251">
        <f>'EN 10305-1'!H6</f>
        <v>1.4500000000000002</v>
      </c>
      <c r="J2" s="98">
        <f>'EN 10305-1'!I6</f>
        <v>8.2820640000000001E-2</v>
      </c>
      <c r="K2" s="271">
        <f>'EN 10305-1'!J6</f>
        <v>6.1192320000000011</v>
      </c>
      <c r="L2" s="272">
        <f>'EN 10305-1'!K6</f>
        <v>0.17392334400000001</v>
      </c>
      <c r="M2" s="278" t="s">
        <v>67</v>
      </c>
    </row>
    <row r="3" spans="1:13" x14ac:dyDescent="0.25">
      <c r="A3" s="257" t="s">
        <v>58</v>
      </c>
      <c r="B3" s="243">
        <f>'EN 10305-1'!A7</f>
        <v>4</v>
      </c>
      <c r="C3" s="243">
        <f>'EN 10305-1'!B7</f>
        <v>1.6</v>
      </c>
      <c r="D3" s="248">
        <f>'EN 10305-1'!C7</f>
        <v>1.2</v>
      </c>
      <c r="E3" s="273">
        <f>'EN 10305-1'!E7</f>
        <v>0.08</v>
      </c>
      <c r="F3" s="92"/>
      <c r="G3" s="274">
        <f>'EN 10305-1'!F7</f>
        <v>0.15</v>
      </c>
      <c r="H3" s="92">
        <f>'EN 10305-1'!G7</f>
        <v>1.75</v>
      </c>
      <c r="I3" s="252">
        <f>'EN 10305-1'!H7</f>
        <v>1.4500000000000002</v>
      </c>
      <c r="J3" s="92">
        <f>'EN 10305-1'!I7</f>
        <v>8.2820640000000001E-2</v>
      </c>
      <c r="K3" s="274">
        <f>'EN 10305-1'!J7</f>
        <v>6.1192320000000011</v>
      </c>
      <c r="L3" s="275">
        <f>'EN 10305-1'!K7</f>
        <v>0.17392334400000001</v>
      </c>
      <c r="M3" s="278" t="s">
        <v>67</v>
      </c>
    </row>
    <row r="4" spans="1:13" x14ac:dyDescent="0.25">
      <c r="A4" s="257" t="s">
        <v>58</v>
      </c>
      <c r="B4" s="243">
        <f>'EN 10305-1'!A5</f>
        <v>4</v>
      </c>
      <c r="C4" s="243">
        <f>'EN 10305-1'!B5</f>
        <v>2</v>
      </c>
      <c r="D4" s="248">
        <f>'EN 10305-1'!C5</f>
        <v>1</v>
      </c>
      <c r="E4" s="273">
        <f>'EN 10305-1'!E5</f>
        <v>0.08</v>
      </c>
      <c r="F4" s="92"/>
      <c r="G4" s="274">
        <f>'EN 10305-1'!F5</f>
        <v>0.15</v>
      </c>
      <c r="H4" s="92">
        <f>'EN 10305-1'!G5</f>
        <v>2.15</v>
      </c>
      <c r="I4" s="252">
        <f>'EN 10305-1'!H5</f>
        <v>1.85</v>
      </c>
      <c r="J4" s="92">
        <f>'EN 10305-1'!I5</f>
        <v>7.3946999999999999E-2</v>
      </c>
      <c r="K4" s="274">
        <f>'EN 10305-1'!J5</f>
        <v>5.8875000000000002</v>
      </c>
      <c r="L4" s="275">
        <f>'EN 10305-1'!K5</f>
        <v>0.1552887</v>
      </c>
      <c r="M4" s="278" t="s">
        <v>67</v>
      </c>
    </row>
    <row r="5" spans="1:13" x14ac:dyDescent="0.25">
      <c r="A5" s="257" t="s">
        <v>62</v>
      </c>
      <c r="B5" s="243">
        <f>'EN 10305-2'!A5</f>
        <v>4</v>
      </c>
      <c r="C5" s="243">
        <f>'EN 10305-2'!B5</f>
        <v>2</v>
      </c>
      <c r="D5" s="248">
        <f>'EN 10305-2'!C5</f>
        <v>1</v>
      </c>
      <c r="E5" s="273">
        <f>'EN 10305-2'!E5</f>
        <v>0.08</v>
      </c>
      <c r="F5" s="92"/>
      <c r="G5" s="274">
        <f>'EN 10305-2'!F5</f>
        <v>0.15</v>
      </c>
      <c r="H5" s="92">
        <f>'EN 10305-2'!G5</f>
        <v>2.15</v>
      </c>
      <c r="I5" s="252">
        <f>'EN 10305-2'!H5</f>
        <v>1.85</v>
      </c>
      <c r="J5" s="92">
        <f>'EN 10305-2'!I5</f>
        <v>7.3946999999999999E-2</v>
      </c>
      <c r="K5" s="274">
        <f>'EN 10305-2'!J5</f>
        <v>5.8875000000000002</v>
      </c>
      <c r="L5" s="275">
        <f>'EN 10305-2'!K5</f>
        <v>0.13310459999999999</v>
      </c>
      <c r="M5" s="278" t="s">
        <v>67</v>
      </c>
    </row>
    <row r="6" spans="1:13" x14ac:dyDescent="0.25">
      <c r="A6" s="257" t="s">
        <v>58</v>
      </c>
      <c r="B6" s="243">
        <f>'EN 10305-1'!A19</f>
        <v>6</v>
      </c>
      <c r="C6" s="243">
        <f>'EN 10305-1'!B19</f>
        <v>2</v>
      </c>
      <c r="D6" s="248">
        <f>'EN 10305-1'!C19</f>
        <v>2</v>
      </c>
      <c r="E6" s="273">
        <f>'EN 10305-1'!E19</f>
        <v>0.08</v>
      </c>
      <c r="F6" s="92"/>
      <c r="G6" s="274">
        <f>'EN 10305-1'!F19</f>
        <v>0.15</v>
      </c>
      <c r="H6" s="92">
        <f>'EN 10305-1'!G19</f>
        <v>2.15</v>
      </c>
      <c r="I6" s="252">
        <f>'EN 10305-1'!H19</f>
        <v>1.85</v>
      </c>
      <c r="J6" s="92">
        <f>'EN 10305-1'!I19</f>
        <v>0.19719200000000001</v>
      </c>
      <c r="K6" s="274">
        <f>'EN 10305-1'!J19</f>
        <v>20.933333333333337</v>
      </c>
      <c r="L6" s="275">
        <f>'EN 10305-1'!K19</f>
        <v>0.4141032</v>
      </c>
      <c r="M6" s="278" t="s">
        <v>67</v>
      </c>
    </row>
    <row r="7" spans="1:13" x14ac:dyDescent="0.25">
      <c r="A7" s="257" t="s">
        <v>58</v>
      </c>
      <c r="B7" s="243">
        <f>'EN 10305-1'!A4</f>
        <v>4</v>
      </c>
      <c r="C7" s="243">
        <f>'EN 10305-1'!B4</f>
        <v>2.4</v>
      </c>
      <c r="D7" s="248">
        <f>'EN 10305-1'!C4</f>
        <v>0.8</v>
      </c>
      <c r="E7" s="273">
        <f>'EN 10305-1'!E4</f>
        <v>0.08</v>
      </c>
      <c r="F7" s="92"/>
      <c r="G7" s="274">
        <f>'EN 10305-1'!F4</f>
        <v>0.15</v>
      </c>
      <c r="H7" s="92">
        <f>'EN 10305-1'!G4</f>
        <v>2.5499999999999998</v>
      </c>
      <c r="I7" s="252">
        <f>'EN 10305-1'!H4</f>
        <v>2.25</v>
      </c>
      <c r="J7" s="92">
        <f>'EN 10305-1'!I4</f>
        <v>6.3101440000000009E-2</v>
      </c>
      <c r="K7" s="274">
        <f>'EN 10305-1'!J4</f>
        <v>5.4661120000000007</v>
      </c>
      <c r="L7" s="275">
        <f>'EN 10305-1'!K4</f>
        <v>0.13251302400000003</v>
      </c>
      <c r="M7" s="278" t="s">
        <v>67</v>
      </c>
    </row>
    <row r="8" spans="1:13" x14ac:dyDescent="0.25">
      <c r="A8" s="257" t="s">
        <v>62</v>
      </c>
      <c r="B8" s="243">
        <f>'EN 10305-2'!A4</f>
        <v>4</v>
      </c>
      <c r="C8" s="243">
        <f>'EN 10305-2'!B4</f>
        <v>2.4</v>
      </c>
      <c r="D8" s="248">
        <f>'EN 10305-2'!C4</f>
        <v>0.8</v>
      </c>
      <c r="E8" s="273">
        <f>'EN 10305-2'!E4</f>
        <v>0.08</v>
      </c>
      <c r="F8" s="92"/>
      <c r="G8" s="274">
        <f>'EN 10305-2'!F4</f>
        <v>0.15</v>
      </c>
      <c r="H8" s="92">
        <f>'EN 10305-2'!G4</f>
        <v>2.5499999999999998</v>
      </c>
      <c r="I8" s="252">
        <f>'EN 10305-2'!H4</f>
        <v>2.25</v>
      </c>
      <c r="J8" s="92">
        <f>'EN 10305-2'!I4</f>
        <v>6.3101440000000009E-2</v>
      </c>
      <c r="K8" s="274">
        <f>'EN 10305-2'!J4</f>
        <v>5.4661120000000007</v>
      </c>
      <c r="L8" s="275">
        <f>'EN 10305-2'!K4</f>
        <v>0.11358259200000002</v>
      </c>
      <c r="M8" s="278" t="s">
        <v>67</v>
      </c>
    </row>
    <row r="9" spans="1:13" x14ac:dyDescent="0.25">
      <c r="A9" s="257" t="s">
        <v>58</v>
      </c>
      <c r="B9" s="243">
        <f>'EN 10305-1'!A18</f>
        <v>6</v>
      </c>
      <c r="C9" s="243">
        <f>'EN 10305-1'!B18</f>
        <v>2.4</v>
      </c>
      <c r="D9" s="248">
        <f>'EN 10305-1'!C18</f>
        <v>1.8</v>
      </c>
      <c r="E9" s="273">
        <f>'EN 10305-1'!E18</f>
        <v>0.08</v>
      </c>
      <c r="F9" s="92"/>
      <c r="G9" s="274">
        <f>'EN 10305-1'!F18</f>
        <v>0.15</v>
      </c>
      <c r="H9" s="92">
        <f>'EN 10305-1'!G18</f>
        <v>2.5499999999999998</v>
      </c>
      <c r="I9" s="252">
        <f>'EN 10305-1'!H18</f>
        <v>2.25</v>
      </c>
      <c r="J9" s="92">
        <f>'EN 10305-1'!I18</f>
        <v>0.18634644</v>
      </c>
      <c r="K9" s="274">
        <f>'EN 10305-1'!J18</f>
        <v>20.652408000000001</v>
      </c>
      <c r="L9" s="275">
        <f>'EN 10305-1'!K18</f>
        <v>0.39132752400000004</v>
      </c>
      <c r="M9" s="278" t="s">
        <v>67</v>
      </c>
    </row>
    <row r="10" spans="1:13" x14ac:dyDescent="0.25">
      <c r="A10" s="257" t="s">
        <v>58</v>
      </c>
      <c r="B10" s="243">
        <f>'EN 10305-1'!A11</f>
        <v>5</v>
      </c>
      <c r="C10" s="243">
        <f>'EN 10305-1'!B11</f>
        <v>2.6</v>
      </c>
      <c r="D10" s="248">
        <f>'EN 10305-1'!C11</f>
        <v>1.2</v>
      </c>
      <c r="E10" s="273">
        <f>'EN 10305-1'!E11</f>
        <v>0.08</v>
      </c>
      <c r="F10" s="92"/>
      <c r="G10" s="274">
        <f>'EN 10305-1'!F11</f>
        <v>0.15</v>
      </c>
      <c r="H10" s="92">
        <f>'EN 10305-1'!G11</f>
        <v>2.75</v>
      </c>
      <c r="I10" s="252">
        <f>'EN 10305-1'!H11</f>
        <v>2.4500000000000002</v>
      </c>
      <c r="J10" s="92">
        <f>'EN 10305-1'!I11</f>
        <v>0.11239943999999999</v>
      </c>
      <c r="K10" s="274">
        <f>'EN 10305-1'!J11</f>
        <v>11.368809600000002</v>
      </c>
      <c r="L10" s="275">
        <f>'EN 10305-1'!K11</f>
        <v>0.23603882399999998</v>
      </c>
      <c r="M10" s="278" t="s">
        <v>67</v>
      </c>
    </row>
    <row r="11" spans="1:13" x14ac:dyDescent="0.25">
      <c r="A11" s="257" t="s">
        <v>58</v>
      </c>
      <c r="B11" s="243">
        <f>'EN 10305-1'!A12</f>
        <v>5</v>
      </c>
      <c r="C11" s="243">
        <f>'EN 10305-1'!B12</f>
        <v>2.6</v>
      </c>
      <c r="D11" s="248">
        <f>'EN 10305-1'!C12</f>
        <v>1.2</v>
      </c>
      <c r="E11" s="273">
        <f>'EN 10305-1'!E12</f>
        <v>0.08</v>
      </c>
      <c r="F11" s="92"/>
      <c r="G11" s="274">
        <f>'EN 10305-1'!F12</f>
        <v>0.15</v>
      </c>
      <c r="H11" s="92">
        <f>'EN 10305-1'!G12</f>
        <v>2.75</v>
      </c>
      <c r="I11" s="252">
        <f>'EN 10305-1'!H12</f>
        <v>2.4500000000000002</v>
      </c>
      <c r="J11" s="92">
        <f>'EN 10305-1'!I12</f>
        <v>0.11239943999999999</v>
      </c>
      <c r="K11" s="274">
        <f>'EN 10305-1'!J12</f>
        <v>11.368809600000002</v>
      </c>
      <c r="L11" s="275">
        <f>'EN 10305-1'!K12</f>
        <v>0.23603882399999998</v>
      </c>
      <c r="M11" s="278" t="s">
        <v>67</v>
      </c>
    </row>
    <row r="12" spans="1:13" x14ac:dyDescent="0.25">
      <c r="A12" s="257" t="s">
        <v>58</v>
      </c>
      <c r="B12" s="243">
        <f>'EN 10305-1'!A3</f>
        <v>4</v>
      </c>
      <c r="C12" s="243">
        <f>'EN 10305-1'!B3</f>
        <v>3</v>
      </c>
      <c r="D12" s="248">
        <f>'EN 10305-1'!C3</f>
        <v>0.5</v>
      </c>
      <c r="E12" s="273">
        <f>'EN 10305-1'!E3</f>
        <v>0.08</v>
      </c>
      <c r="F12" s="92"/>
      <c r="G12" s="274">
        <f>'EN 10305-1'!F3</f>
        <v>0.15</v>
      </c>
      <c r="H12" s="92">
        <f>'EN 10305-1'!G3</f>
        <v>3.15</v>
      </c>
      <c r="I12" s="252">
        <f>'EN 10305-1'!H3</f>
        <v>2.85</v>
      </c>
      <c r="J12" s="92">
        <f>'EN 10305-1'!I3</f>
        <v>4.313575E-2</v>
      </c>
      <c r="K12" s="274">
        <f>'EN 10305-1'!J3</f>
        <v>4.29296875</v>
      </c>
      <c r="L12" s="275">
        <f>'EN 10305-1'!K3</f>
        <v>9.0585075000000001E-2</v>
      </c>
      <c r="M12" s="278" t="s">
        <v>67</v>
      </c>
    </row>
    <row r="13" spans="1:13" x14ac:dyDescent="0.25">
      <c r="A13" s="257" t="s">
        <v>62</v>
      </c>
      <c r="B13" s="243">
        <f>'EN 10305-2'!A3</f>
        <v>4</v>
      </c>
      <c r="C13" s="243">
        <f>'EN 10305-2'!B3</f>
        <v>3</v>
      </c>
      <c r="D13" s="248">
        <f>'EN 10305-2'!C3</f>
        <v>0.5</v>
      </c>
      <c r="E13" s="273">
        <f>'EN 10305-2'!E3</f>
        <v>0.08</v>
      </c>
      <c r="F13" s="92"/>
      <c r="G13" s="274">
        <f>'EN 10305-2'!F3</f>
        <v>0.15</v>
      </c>
      <c r="H13" s="92">
        <f>'EN 10305-2'!G3</f>
        <v>3.15</v>
      </c>
      <c r="I13" s="252">
        <f>'EN 10305-2'!H3</f>
        <v>2.85</v>
      </c>
      <c r="J13" s="92">
        <f>'EN 10305-2'!I3</f>
        <v>4.313575E-2</v>
      </c>
      <c r="K13" s="274">
        <f>'EN 10305-2'!J3</f>
        <v>4.29296875</v>
      </c>
      <c r="L13" s="275">
        <f>'EN 10305-2'!K3</f>
        <v>7.7644350000000001E-2</v>
      </c>
      <c r="M13" s="278" t="s">
        <v>67</v>
      </c>
    </row>
    <row r="14" spans="1:13" x14ac:dyDescent="0.25">
      <c r="A14" s="257" t="s">
        <v>58</v>
      </c>
      <c r="B14" s="243">
        <f>'EN 10305-1'!A10</f>
        <v>5</v>
      </c>
      <c r="C14" s="243">
        <f>'EN 10305-1'!B10</f>
        <v>3</v>
      </c>
      <c r="D14" s="248">
        <f>'EN 10305-1'!C10</f>
        <v>1</v>
      </c>
      <c r="E14" s="273">
        <f>'EN 10305-1'!E10</f>
        <v>0.08</v>
      </c>
      <c r="F14" s="92"/>
      <c r="G14" s="274">
        <f>'EN 10305-1'!F10</f>
        <v>0.15</v>
      </c>
      <c r="H14" s="92">
        <f>'EN 10305-1'!G10</f>
        <v>3.15</v>
      </c>
      <c r="I14" s="252">
        <f>'EN 10305-1'!H10</f>
        <v>2.85</v>
      </c>
      <c r="J14" s="92">
        <f>'EN 10305-1'!I10</f>
        <v>9.8596000000000003E-2</v>
      </c>
      <c r="K14" s="274">
        <f>'EN 10305-1'!J10</f>
        <v>10.676</v>
      </c>
      <c r="L14" s="275">
        <f>'EN 10305-1'!K10</f>
        <v>0.2070516</v>
      </c>
      <c r="M14" s="278" t="s">
        <v>67</v>
      </c>
    </row>
    <row r="15" spans="1:13" x14ac:dyDescent="0.25">
      <c r="A15" s="257" t="s">
        <v>62</v>
      </c>
      <c r="B15" s="243">
        <f>'EN 10305-2'!A8</f>
        <v>5</v>
      </c>
      <c r="C15" s="243">
        <f>'EN 10305-2'!B8</f>
        <v>3</v>
      </c>
      <c r="D15" s="248">
        <f>'EN 10305-2'!C8</f>
        <v>1</v>
      </c>
      <c r="E15" s="273">
        <f>'EN 10305-2'!E8</f>
        <v>0.08</v>
      </c>
      <c r="F15" s="92"/>
      <c r="G15" s="274">
        <f>'EN 10305-2'!F8</f>
        <v>0.15</v>
      </c>
      <c r="H15" s="92">
        <f>'EN 10305-2'!G8</f>
        <v>3.15</v>
      </c>
      <c r="I15" s="252">
        <f>'EN 10305-2'!H8</f>
        <v>2.85</v>
      </c>
      <c r="J15" s="92">
        <f>'EN 10305-2'!I8</f>
        <v>9.8596000000000003E-2</v>
      </c>
      <c r="K15" s="274">
        <f>'EN 10305-2'!J8</f>
        <v>10.676</v>
      </c>
      <c r="L15" s="275">
        <f>'EN 10305-2'!K8</f>
        <v>0.17747280000000001</v>
      </c>
      <c r="M15" s="278" t="s">
        <v>67</v>
      </c>
    </row>
    <row r="16" spans="1:13" x14ac:dyDescent="0.25">
      <c r="A16" s="257" t="s">
        <v>58</v>
      </c>
      <c r="B16" s="243">
        <f>'EN 10305-1'!A17</f>
        <v>6</v>
      </c>
      <c r="C16" s="243">
        <f>'EN 10305-1'!B17</f>
        <v>3</v>
      </c>
      <c r="D16" s="248">
        <f>'EN 10305-1'!C17</f>
        <v>1.5</v>
      </c>
      <c r="E16" s="273">
        <f>'EN 10305-1'!E17</f>
        <v>0.08</v>
      </c>
      <c r="F16" s="92"/>
      <c r="G16" s="274">
        <f>'EN 10305-1'!F17</f>
        <v>0.15</v>
      </c>
      <c r="H16" s="92">
        <f>'EN 10305-1'!G17</f>
        <v>3.15</v>
      </c>
      <c r="I16" s="252">
        <f>'EN 10305-1'!H17</f>
        <v>2.85</v>
      </c>
      <c r="J16" s="92">
        <f>'EN 10305-1'!I17</f>
        <v>0.16638074999999999</v>
      </c>
      <c r="K16" s="274">
        <f>'EN 10305-1'!J17</f>
        <v>19.870312500000001</v>
      </c>
      <c r="L16" s="275">
        <f>'EN 10305-1'!K17</f>
        <v>0.34939957500000002</v>
      </c>
      <c r="M16" s="278" t="s">
        <v>67</v>
      </c>
    </row>
    <row r="17" spans="1:13" x14ac:dyDescent="0.25">
      <c r="A17" s="257" t="s">
        <v>58</v>
      </c>
      <c r="B17" s="243">
        <f>'EN 10305-1'!A26</f>
        <v>7</v>
      </c>
      <c r="C17" s="243">
        <f>'EN 10305-1'!B26</f>
        <v>3</v>
      </c>
      <c r="D17" s="248">
        <f>'EN 10305-1'!C26</f>
        <v>2</v>
      </c>
      <c r="E17" s="273">
        <f>'EN 10305-1'!E26</f>
        <v>0.08</v>
      </c>
      <c r="F17" s="92"/>
      <c r="G17" s="274">
        <f>'EN 10305-1'!F26</f>
        <v>0.15</v>
      </c>
      <c r="H17" s="92">
        <f>'EN 10305-1'!G26</f>
        <v>3.15</v>
      </c>
      <c r="I17" s="252">
        <f>'EN 10305-1'!H26</f>
        <v>2.85</v>
      </c>
      <c r="J17" s="92">
        <f>'EN 10305-1'!I26</f>
        <v>0.24649000000000001</v>
      </c>
      <c r="K17" s="274">
        <f>'EN 10305-1'!J26</f>
        <v>32.521428571428572</v>
      </c>
      <c r="L17" s="275">
        <f>'EN 10305-1'!K26</f>
        <v>0.51762900000000001</v>
      </c>
      <c r="M17" s="278" t="s">
        <v>67</v>
      </c>
    </row>
    <row r="18" spans="1:13" x14ac:dyDescent="0.25">
      <c r="A18" s="257" t="s">
        <v>58</v>
      </c>
      <c r="B18" s="243">
        <f>'EN 10305-1'!A35</f>
        <v>8</v>
      </c>
      <c r="C18" s="243">
        <f>'EN 10305-1'!B35</f>
        <v>3</v>
      </c>
      <c r="D18" s="248">
        <f>'EN 10305-1'!C35</f>
        <v>2.5</v>
      </c>
      <c r="E18" s="273">
        <f>'EN 10305-1'!E35</f>
        <v>0.08</v>
      </c>
      <c r="F18" s="92"/>
      <c r="G18" s="274">
        <f>'EN 10305-1'!F35</f>
        <v>0.25</v>
      </c>
      <c r="H18" s="92">
        <f>'EN 10305-1'!G35</f>
        <v>3.25</v>
      </c>
      <c r="I18" s="252">
        <f>'EN 10305-1'!H35</f>
        <v>2.75</v>
      </c>
      <c r="J18" s="92">
        <f>'EN 10305-1'!I35</f>
        <v>0.33892375000000002</v>
      </c>
      <c r="K18" s="274">
        <f>'EN 10305-1'!J35</f>
        <v>49.246484375000001</v>
      </c>
      <c r="L18" s="275">
        <f>'EN 10305-1'!K35</f>
        <v>0.71173987500000013</v>
      </c>
      <c r="M18" s="278" t="s">
        <v>67</v>
      </c>
    </row>
    <row r="19" spans="1:13" x14ac:dyDescent="0.25">
      <c r="A19" s="257" t="s">
        <v>58</v>
      </c>
      <c r="B19" s="243">
        <f>'EN 10305-1'!A9</f>
        <v>5</v>
      </c>
      <c r="C19" s="243">
        <f>'EN 10305-1'!B9</f>
        <v>3.4</v>
      </c>
      <c r="D19" s="248">
        <f>'EN 10305-1'!C9</f>
        <v>0.8</v>
      </c>
      <c r="E19" s="273">
        <f>'EN 10305-1'!E9</f>
        <v>0.08</v>
      </c>
      <c r="F19" s="92"/>
      <c r="G19" s="274">
        <f>'EN 10305-1'!F9</f>
        <v>0.15</v>
      </c>
      <c r="H19" s="92">
        <f>'EN 10305-1'!G9</f>
        <v>3.55</v>
      </c>
      <c r="I19" s="252">
        <f>'EN 10305-1'!H9</f>
        <v>3.25</v>
      </c>
      <c r="J19" s="92">
        <f>'EN 10305-1'!I9</f>
        <v>8.2820640000000015E-2</v>
      </c>
      <c r="K19" s="274">
        <f>'EN 10305-1'!J9</f>
        <v>9.6430655999999999</v>
      </c>
      <c r="L19" s="275">
        <f>'EN 10305-1'!K9</f>
        <v>0.17392334400000004</v>
      </c>
      <c r="M19" s="278" t="s">
        <v>67</v>
      </c>
    </row>
    <row r="20" spans="1:13" x14ac:dyDescent="0.25">
      <c r="A20" s="257" t="s">
        <v>62</v>
      </c>
      <c r="B20" s="243">
        <f>'EN 10305-2'!A7</f>
        <v>5</v>
      </c>
      <c r="C20" s="243">
        <f>'EN 10305-2'!B7</f>
        <v>3.4</v>
      </c>
      <c r="D20" s="248">
        <f>'EN 10305-2'!C7</f>
        <v>0.8</v>
      </c>
      <c r="E20" s="273">
        <f>'EN 10305-2'!E7</f>
        <v>0.08</v>
      </c>
      <c r="F20" s="92"/>
      <c r="G20" s="274">
        <f>'EN 10305-2'!F7</f>
        <v>0.15</v>
      </c>
      <c r="H20" s="92">
        <f>'EN 10305-2'!G7</f>
        <v>3.55</v>
      </c>
      <c r="I20" s="252">
        <f>'EN 10305-2'!H7</f>
        <v>3.25</v>
      </c>
      <c r="J20" s="92">
        <f>'EN 10305-2'!I7</f>
        <v>8.2820640000000015E-2</v>
      </c>
      <c r="K20" s="274">
        <f>'EN 10305-2'!J7</f>
        <v>9.6430655999999999</v>
      </c>
      <c r="L20" s="275">
        <f>'EN 10305-2'!K7</f>
        <v>0.14907715200000002</v>
      </c>
      <c r="M20" s="278" t="s">
        <v>67</v>
      </c>
    </row>
    <row r="21" spans="1:13" x14ac:dyDescent="0.25">
      <c r="A21" s="257" t="s">
        <v>58</v>
      </c>
      <c r="B21" s="243">
        <f>'EN 10305-1'!A25</f>
        <v>7</v>
      </c>
      <c r="C21" s="243">
        <f>'EN 10305-1'!B25</f>
        <v>3.4</v>
      </c>
      <c r="D21" s="248">
        <f>'EN 10305-1'!C25</f>
        <v>1.8</v>
      </c>
      <c r="E21" s="273">
        <f>'EN 10305-1'!E25</f>
        <v>0.08</v>
      </c>
      <c r="F21" s="92"/>
      <c r="G21" s="274">
        <f>'EN 10305-1'!F25</f>
        <v>0.15</v>
      </c>
      <c r="H21" s="92">
        <f>'EN 10305-1'!G25</f>
        <v>3.55</v>
      </c>
      <c r="I21" s="252">
        <f>'EN 10305-1'!H25</f>
        <v>3.25</v>
      </c>
      <c r="J21" s="92">
        <f>'EN 10305-1'!I25</f>
        <v>0.23071463999999997</v>
      </c>
      <c r="K21" s="274">
        <f>'EN 10305-1'!J25</f>
        <v>31.78361828571429</v>
      </c>
      <c r="L21" s="275">
        <f>'EN 10305-1'!K25</f>
        <v>0.48450074399999998</v>
      </c>
      <c r="M21" s="278" t="s">
        <v>67</v>
      </c>
    </row>
    <row r="22" spans="1:13" x14ac:dyDescent="0.25">
      <c r="A22" s="257" t="s">
        <v>58</v>
      </c>
      <c r="B22" s="243">
        <f>'EN 10305-1'!A45</f>
        <v>9</v>
      </c>
      <c r="C22" s="243">
        <f>'EN 10305-1'!B45</f>
        <v>3.4000000000000004</v>
      </c>
      <c r="D22" s="248">
        <f>'EN 10305-1'!C45</f>
        <v>2.8</v>
      </c>
      <c r="E22" s="273">
        <f>'EN 10305-1'!E45</f>
        <v>0.08</v>
      </c>
      <c r="F22" s="92"/>
      <c r="G22" s="274">
        <f>'EN 10305-1'!F45</f>
        <v>0.25</v>
      </c>
      <c r="H22" s="92">
        <f>'EN 10305-1'!G45</f>
        <v>3.6500000000000004</v>
      </c>
      <c r="I22" s="252">
        <f>'EN 10305-1'!H45</f>
        <v>3.1500000000000004</v>
      </c>
      <c r="J22" s="92">
        <f>'EN 10305-1'!I45</f>
        <v>0.42790664</v>
      </c>
      <c r="K22" s="274">
        <f>'EN 10305-1'!J45</f>
        <v>70.076147555555565</v>
      </c>
      <c r="L22" s="275">
        <f>'EN 10305-1'!K45</f>
        <v>0.8986039440000001</v>
      </c>
      <c r="M22" s="278" t="s">
        <v>67</v>
      </c>
    </row>
    <row r="23" spans="1:13" x14ac:dyDescent="0.25">
      <c r="A23" s="257" t="s">
        <v>58</v>
      </c>
      <c r="B23" s="243">
        <f>'EN 10305-1'!A34</f>
        <v>8</v>
      </c>
      <c r="C23" s="243">
        <f>'EN 10305-1'!B34</f>
        <v>3.5999999999999996</v>
      </c>
      <c r="D23" s="248">
        <f>'EN 10305-1'!C34</f>
        <v>2.2000000000000002</v>
      </c>
      <c r="E23" s="273">
        <f>'EN 10305-1'!E34</f>
        <v>0.08</v>
      </c>
      <c r="F23" s="92"/>
      <c r="G23" s="274">
        <f>'EN 10305-1'!F34</f>
        <v>0.15</v>
      </c>
      <c r="H23" s="92">
        <f>'EN 10305-1'!G34</f>
        <v>3.7499999999999996</v>
      </c>
      <c r="I23" s="252">
        <f>'EN 10305-1'!H34</f>
        <v>3.4499999999999997</v>
      </c>
      <c r="J23" s="92">
        <f>'EN 10305-1'!I34</f>
        <v>0.31452124000000004</v>
      </c>
      <c r="K23" s="274">
        <f>'EN 10305-1'!J34</f>
        <v>48.179845999999998</v>
      </c>
      <c r="L23" s="275">
        <f>'EN 10305-1'!K34</f>
        <v>0.66049460400000015</v>
      </c>
      <c r="M23" s="278" t="s">
        <v>67</v>
      </c>
    </row>
    <row r="24" spans="1:13" x14ac:dyDescent="0.25">
      <c r="A24" s="257" t="s">
        <v>58</v>
      </c>
      <c r="B24" s="243">
        <f>'EN 10305-1'!A16</f>
        <v>6</v>
      </c>
      <c r="C24" s="243">
        <f>'EN 10305-1'!B16</f>
        <v>3.6</v>
      </c>
      <c r="D24" s="248">
        <f>'EN 10305-1'!C16</f>
        <v>1.2</v>
      </c>
      <c r="E24" s="273">
        <f>'EN 10305-1'!E16</f>
        <v>0.08</v>
      </c>
      <c r="F24" s="92"/>
      <c r="G24" s="274">
        <f>'EN 10305-1'!F16</f>
        <v>0.15</v>
      </c>
      <c r="H24" s="92">
        <f>'EN 10305-1'!G16</f>
        <v>3.75</v>
      </c>
      <c r="I24" s="252">
        <f>'EN 10305-1'!H16</f>
        <v>3.45</v>
      </c>
      <c r="J24" s="92">
        <f>'EN 10305-1'!I16</f>
        <v>0.14197824000000001</v>
      </c>
      <c r="K24" s="274">
        <f>'EN 10305-1'!J16</f>
        <v>18.448128000000001</v>
      </c>
      <c r="L24" s="275">
        <f>'EN 10305-1'!K16</f>
        <v>0.29815430400000004</v>
      </c>
      <c r="M24" s="278" t="s">
        <v>67</v>
      </c>
    </row>
    <row r="25" spans="1:13" x14ac:dyDescent="0.25">
      <c r="A25" s="257" t="s">
        <v>58</v>
      </c>
      <c r="B25" s="243">
        <f>'EN 10305-1'!A8</f>
        <v>5</v>
      </c>
      <c r="C25" s="243">
        <f>'EN 10305-1'!B8</f>
        <v>4</v>
      </c>
      <c r="D25" s="248">
        <f>'EN 10305-1'!C8</f>
        <v>0.5</v>
      </c>
      <c r="E25" s="273">
        <f>'EN 10305-1'!E8</f>
        <v>0.08</v>
      </c>
      <c r="F25" s="92"/>
      <c r="G25" s="274">
        <f>'EN 10305-1'!F8</f>
        <v>0.15</v>
      </c>
      <c r="H25" s="92">
        <f>'EN 10305-1'!G8</f>
        <v>4.1500000000000004</v>
      </c>
      <c r="I25" s="252">
        <f>'EN 10305-1'!H8</f>
        <v>3.85</v>
      </c>
      <c r="J25" s="92">
        <f>'EN 10305-1'!I8</f>
        <v>5.5460250000000003E-2</v>
      </c>
      <c r="K25" s="274">
        <f>'EN 10305-1'!J8</f>
        <v>7.2416250000000009</v>
      </c>
      <c r="L25" s="275">
        <f>'EN 10305-1'!K8</f>
        <v>0.11646652500000002</v>
      </c>
      <c r="M25" s="278" t="s">
        <v>67</v>
      </c>
    </row>
    <row r="26" spans="1:13" x14ac:dyDescent="0.25">
      <c r="A26" s="257" t="s">
        <v>62</v>
      </c>
      <c r="B26" s="243">
        <f>'EN 10305-2'!A6</f>
        <v>5</v>
      </c>
      <c r="C26" s="243">
        <f>'EN 10305-2'!B6</f>
        <v>4</v>
      </c>
      <c r="D26" s="248">
        <f>'EN 10305-2'!C6</f>
        <v>0.5</v>
      </c>
      <c r="E26" s="273">
        <f>'EN 10305-2'!E6</f>
        <v>0.08</v>
      </c>
      <c r="F26" s="92"/>
      <c r="G26" s="274">
        <f>'EN 10305-2'!F6</f>
        <v>0.15</v>
      </c>
      <c r="H26" s="92">
        <f>'EN 10305-2'!G6</f>
        <v>4.1500000000000004</v>
      </c>
      <c r="I26" s="252">
        <f>'EN 10305-2'!H6</f>
        <v>3.85</v>
      </c>
      <c r="J26" s="92">
        <f>'EN 10305-2'!I6</f>
        <v>5.5460250000000003E-2</v>
      </c>
      <c r="K26" s="274">
        <f>'EN 10305-2'!J6</f>
        <v>7.2416250000000009</v>
      </c>
      <c r="L26" s="275">
        <f>'EN 10305-2'!K6</f>
        <v>9.9828450000000013E-2</v>
      </c>
      <c r="M26" s="278" t="s">
        <v>67</v>
      </c>
    </row>
    <row r="27" spans="1:13" x14ac:dyDescent="0.25">
      <c r="A27" s="257" t="s">
        <v>58</v>
      </c>
      <c r="B27" s="243">
        <f>'EN 10305-1'!A15</f>
        <v>6</v>
      </c>
      <c r="C27" s="243">
        <f>'EN 10305-1'!B15</f>
        <v>4</v>
      </c>
      <c r="D27" s="248">
        <f>'EN 10305-1'!C15</f>
        <v>1</v>
      </c>
      <c r="E27" s="273">
        <f>'EN 10305-1'!E15</f>
        <v>0.08</v>
      </c>
      <c r="F27" s="92"/>
      <c r="G27" s="274">
        <f>'EN 10305-1'!F15</f>
        <v>0.15</v>
      </c>
      <c r="H27" s="92">
        <f>'EN 10305-1'!G15</f>
        <v>4.1500000000000004</v>
      </c>
      <c r="I27" s="252">
        <f>'EN 10305-1'!H15</f>
        <v>3.85</v>
      </c>
      <c r="J27" s="92">
        <f>'EN 10305-1'!I15</f>
        <v>0.12324500000000001</v>
      </c>
      <c r="K27" s="274">
        <f>'EN 10305-1'!J15</f>
        <v>17.008333333333333</v>
      </c>
      <c r="L27" s="275">
        <f>'EN 10305-1'!K15</f>
        <v>0.2588145</v>
      </c>
      <c r="M27" s="278" t="s">
        <v>67</v>
      </c>
    </row>
    <row r="28" spans="1:13" x14ac:dyDescent="0.25">
      <c r="A28" s="257" t="s">
        <v>62</v>
      </c>
      <c r="B28" s="243">
        <f>'EN 10305-2'!A11</f>
        <v>6</v>
      </c>
      <c r="C28" s="243">
        <f>'EN 10305-2'!B11</f>
        <v>4</v>
      </c>
      <c r="D28" s="248">
        <f>'EN 10305-2'!C11</f>
        <v>1</v>
      </c>
      <c r="E28" s="273">
        <f>'EN 10305-2'!E11</f>
        <v>0.08</v>
      </c>
      <c r="F28" s="92"/>
      <c r="G28" s="274">
        <f>'EN 10305-2'!F11</f>
        <v>0.15</v>
      </c>
      <c r="H28" s="92">
        <f>'EN 10305-2'!G11</f>
        <v>4.1500000000000004</v>
      </c>
      <c r="I28" s="252">
        <f>'EN 10305-2'!H11</f>
        <v>3.85</v>
      </c>
      <c r="J28" s="92">
        <f>'EN 10305-2'!I11</f>
        <v>0.12324500000000001</v>
      </c>
      <c r="K28" s="274">
        <f>'EN 10305-2'!J11</f>
        <v>17.008333333333333</v>
      </c>
      <c r="L28" s="275">
        <f>'EN 10305-2'!K11</f>
        <v>0.22184100000000001</v>
      </c>
      <c r="M28" s="278" t="s">
        <v>67</v>
      </c>
    </row>
    <row r="29" spans="1:13" x14ac:dyDescent="0.25">
      <c r="A29" s="257" t="s">
        <v>58</v>
      </c>
      <c r="B29" s="243">
        <f>'EN 10305-1'!A24</f>
        <v>7</v>
      </c>
      <c r="C29" s="243">
        <f>'EN 10305-1'!B24</f>
        <v>4</v>
      </c>
      <c r="D29" s="248">
        <f>'EN 10305-1'!C24</f>
        <v>1.5</v>
      </c>
      <c r="E29" s="273">
        <f>'EN 10305-1'!E24</f>
        <v>0.08</v>
      </c>
      <c r="F29" s="92"/>
      <c r="G29" s="274">
        <f>'EN 10305-1'!F24</f>
        <v>0.15</v>
      </c>
      <c r="H29" s="92">
        <f>'EN 10305-1'!G24</f>
        <v>4.1500000000000004</v>
      </c>
      <c r="I29" s="252">
        <f>'EN 10305-1'!H24</f>
        <v>3.85</v>
      </c>
      <c r="J29" s="92">
        <f>'EN 10305-1'!I24</f>
        <v>0.20335425000000001</v>
      </c>
      <c r="K29" s="274">
        <f>'EN 10305-1'!J24</f>
        <v>30.068303571428576</v>
      </c>
      <c r="L29" s="275">
        <f>'EN 10305-1'!K24</f>
        <v>0.42704392500000005</v>
      </c>
      <c r="M29" s="278" t="s">
        <v>67</v>
      </c>
    </row>
    <row r="30" spans="1:13" x14ac:dyDescent="0.25">
      <c r="A30" s="257" t="s">
        <v>62</v>
      </c>
      <c r="B30" s="243">
        <f>'EN 10305-2'!A16</f>
        <v>7</v>
      </c>
      <c r="C30" s="243">
        <f>'EN 10305-2'!B16</f>
        <v>4</v>
      </c>
      <c r="D30" s="248">
        <f>'EN 10305-2'!C16</f>
        <v>1.5</v>
      </c>
      <c r="E30" s="273">
        <f>'EN 10305-2'!E16</f>
        <v>0.08</v>
      </c>
      <c r="F30" s="92"/>
      <c r="G30" s="274">
        <f>'EN 10305-2'!F16</f>
        <v>0.15</v>
      </c>
      <c r="H30" s="92">
        <f>'EN 10305-2'!G16</f>
        <v>4.1500000000000004</v>
      </c>
      <c r="I30" s="252">
        <f>'EN 10305-2'!H16</f>
        <v>3.85</v>
      </c>
      <c r="J30" s="92">
        <f>'EN 10305-2'!I16</f>
        <v>0.20335425000000001</v>
      </c>
      <c r="K30" s="274">
        <f>'EN 10305-2'!J16</f>
        <v>30.068303571428576</v>
      </c>
      <c r="L30" s="275">
        <f>'EN 10305-2'!K16</f>
        <v>0.36603765000000005</v>
      </c>
      <c r="M30" s="278" t="s">
        <v>67</v>
      </c>
    </row>
    <row r="31" spans="1:13" x14ac:dyDescent="0.25">
      <c r="A31" s="257" t="s">
        <v>58</v>
      </c>
      <c r="B31" s="243">
        <f>'EN 10305-1'!A33</f>
        <v>8</v>
      </c>
      <c r="C31" s="243">
        <f>'EN 10305-1'!B33</f>
        <v>4</v>
      </c>
      <c r="D31" s="248">
        <f>'EN 10305-1'!C33</f>
        <v>2</v>
      </c>
      <c r="E31" s="273">
        <f>'EN 10305-1'!E33</f>
        <v>0.08</v>
      </c>
      <c r="F31" s="92"/>
      <c r="G31" s="274">
        <f>'EN 10305-1'!F33</f>
        <v>0.15</v>
      </c>
      <c r="H31" s="92">
        <f>'EN 10305-1'!G33</f>
        <v>4.1500000000000004</v>
      </c>
      <c r="I31" s="252">
        <f>'EN 10305-1'!H33</f>
        <v>3.85</v>
      </c>
      <c r="J31" s="92">
        <f>'EN 10305-1'!I33</f>
        <v>0.295788</v>
      </c>
      <c r="K31" s="274">
        <f>'EN 10305-1'!J33</f>
        <v>47.1</v>
      </c>
      <c r="L31" s="275">
        <f>'EN 10305-1'!K33</f>
        <v>0.62115480000000001</v>
      </c>
      <c r="M31" s="278" t="s">
        <v>67</v>
      </c>
    </row>
    <row r="32" spans="1:13" x14ac:dyDescent="0.25">
      <c r="A32" s="257" t="s">
        <v>58</v>
      </c>
      <c r="B32" s="243">
        <f>'EN 10305-1'!A44</f>
        <v>9</v>
      </c>
      <c r="C32" s="243">
        <f>'EN 10305-1'!B44</f>
        <v>4</v>
      </c>
      <c r="D32" s="248">
        <f>'EN 10305-1'!C44</f>
        <v>2.5</v>
      </c>
      <c r="E32" s="273">
        <f>'EN 10305-1'!E44</f>
        <v>0.08</v>
      </c>
      <c r="F32" s="92"/>
      <c r="G32" s="274">
        <f>'EN 10305-1'!F44</f>
        <v>0.25</v>
      </c>
      <c r="H32" s="92">
        <f>'EN 10305-1'!G44</f>
        <v>4.25</v>
      </c>
      <c r="I32" s="252">
        <f>'EN 10305-1'!H44</f>
        <v>3.75</v>
      </c>
      <c r="J32" s="92">
        <f>'EN 10305-1'!I44</f>
        <v>0.40054624999999999</v>
      </c>
      <c r="K32" s="274">
        <f>'EN 10305-1'!J44</f>
        <v>68.742013888888891</v>
      </c>
      <c r="L32" s="275">
        <f>'EN 10305-1'!K44</f>
        <v>0.841147125</v>
      </c>
      <c r="M32" s="278" t="s">
        <v>67</v>
      </c>
    </row>
    <row r="33" spans="1:13" x14ac:dyDescent="0.25">
      <c r="A33" s="257" t="s">
        <v>58</v>
      </c>
      <c r="B33" s="243">
        <f>'EN 10305-1'!A56</f>
        <v>10</v>
      </c>
      <c r="C33" s="243">
        <f>'EN 10305-1'!B56</f>
        <v>4</v>
      </c>
      <c r="D33" s="248">
        <f>'EN 10305-1'!C56</f>
        <v>3</v>
      </c>
      <c r="E33" s="273">
        <f>'EN 10305-1'!E56</f>
        <v>0.08</v>
      </c>
      <c r="F33" s="92"/>
      <c r="G33" s="274">
        <f>'EN 10305-1'!F56</f>
        <v>0.25</v>
      </c>
      <c r="H33" s="92">
        <f>'EN 10305-1'!G56</f>
        <v>4.25</v>
      </c>
      <c r="I33" s="252">
        <f>'EN 10305-1'!H56</f>
        <v>3.75</v>
      </c>
      <c r="J33" s="92">
        <f>'EN 10305-1'!I56</f>
        <v>0.51762899999999989</v>
      </c>
      <c r="K33" s="274">
        <f>'EN 10305-1'!J56</f>
        <v>95.613</v>
      </c>
      <c r="L33" s="275">
        <f>'EN 10305-1'!K56</f>
        <v>1.0870208999999997</v>
      </c>
      <c r="M33" s="278" t="s">
        <v>67</v>
      </c>
    </row>
    <row r="34" spans="1:13" x14ac:dyDescent="0.25">
      <c r="A34" s="257" t="s">
        <v>58</v>
      </c>
      <c r="B34" s="243">
        <f>'EN 10305-1'!A69</f>
        <v>12</v>
      </c>
      <c r="C34" s="243">
        <f>'EN 10305-1'!B69</f>
        <v>4</v>
      </c>
      <c r="D34" s="248">
        <f>'EN 10305-1'!C69</f>
        <v>4</v>
      </c>
      <c r="E34" s="273">
        <f>'EN 10305-1'!E69</f>
        <v>0.08</v>
      </c>
      <c r="F34" s="92"/>
      <c r="G34" s="274">
        <f>'EN 10305-1'!F69</f>
        <v>0.25</v>
      </c>
      <c r="H34" s="92">
        <f>'EN 10305-1'!G69</f>
        <v>4.25</v>
      </c>
      <c r="I34" s="252">
        <f>'EN 10305-1'!H69</f>
        <v>3.75</v>
      </c>
      <c r="J34" s="92">
        <f>'EN 10305-1'!I69</f>
        <v>0.78876800000000002</v>
      </c>
      <c r="K34" s="274">
        <f>'EN 10305-1'!J69</f>
        <v>167.4666666666667</v>
      </c>
      <c r="L34" s="275">
        <f>'EN 10305-1'!K69</f>
        <v>1.6564128</v>
      </c>
      <c r="M34" s="278" t="s">
        <v>67</v>
      </c>
    </row>
    <row r="35" spans="1:13" x14ac:dyDescent="0.25">
      <c r="A35" s="257" t="s">
        <v>58</v>
      </c>
      <c r="B35" s="243">
        <f>'EN 10305-1'!A115</f>
        <v>16</v>
      </c>
      <c r="C35" s="243">
        <f>'EN 10305-1'!B115</f>
        <v>4</v>
      </c>
      <c r="D35" s="248">
        <f>'EN 10305-1'!C115</f>
        <v>6</v>
      </c>
      <c r="E35" s="273">
        <f>'EN 10305-1'!E115</f>
        <v>0.08</v>
      </c>
      <c r="F35" s="92"/>
      <c r="G35" s="274">
        <f>'EN 10305-1'!F115</f>
        <v>0.25</v>
      </c>
      <c r="H35" s="92">
        <f>'EN 10305-1'!G115</f>
        <v>4.25</v>
      </c>
      <c r="I35" s="252">
        <f>'EN 10305-1'!H115</f>
        <v>3.75</v>
      </c>
      <c r="J35" s="92">
        <f>'EN 10305-1'!I115</f>
        <v>1.4789400000000001</v>
      </c>
      <c r="K35" s="274">
        <f>'EN 10305-1'!J115</f>
        <v>400.35</v>
      </c>
      <c r="L35" s="275">
        <f>'EN 10305-1'!K115</f>
        <v>3.1057740000000003</v>
      </c>
      <c r="M35" s="278" t="s">
        <v>67</v>
      </c>
    </row>
    <row r="36" spans="1:13" x14ac:dyDescent="0.25">
      <c r="A36" s="257" t="s">
        <v>58</v>
      </c>
      <c r="B36" s="243">
        <f>'EN 10305-1'!A14</f>
        <v>6</v>
      </c>
      <c r="C36" s="243">
        <f>'EN 10305-1'!B14</f>
        <v>4.4000000000000004</v>
      </c>
      <c r="D36" s="248">
        <f>'EN 10305-1'!C14</f>
        <v>0.8</v>
      </c>
      <c r="E36" s="273">
        <f>'EN 10305-1'!E14</f>
        <v>0.08</v>
      </c>
      <c r="F36" s="92"/>
      <c r="G36" s="274">
        <f>'EN 10305-1'!F14</f>
        <v>0.15</v>
      </c>
      <c r="H36" s="92">
        <f>'EN 10305-1'!G14</f>
        <v>4.5500000000000007</v>
      </c>
      <c r="I36" s="252">
        <f>'EN 10305-1'!H14</f>
        <v>4.25</v>
      </c>
      <c r="J36" s="92">
        <f>'EN 10305-1'!I14</f>
        <v>0.10253983999999998</v>
      </c>
      <c r="K36" s="274">
        <f>'EN 10305-1'!J14</f>
        <v>15.065301333333331</v>
      </c>
      <c r="L36" s="275">
        <f>'EN 10305-1'!K14</f>
        <v>0.21533366399999995</v>
      </c>
      <c r="M36" s="278" t="s">
        <v>67</v>
      </c>
    </row>
    <row r="37" spans="1:13" x14ac:dyDescent="0.25">
      <c r="A37" s="257" t="s">
        <v>62</v>
      </c>
      <c r="B37" s="243">
        <f>'EN 10305-2'!A10</f>
        <v>6</v>
      </c>
      <c r="C37" s="243">
        <f>'EN 10305-2'!B10</f>
        <v>4.4000000000000004</v>
      </c>
      <c r="D37" s="248">
        <f>'EN 10305-2'!C10</f>
        <v>0.8</v>
      </c>
      <c r="E37" s="273">
        <f>'EN 10305-2'!E10</f>
        <v>0.08</v>
      </c>
      <c r="F37" s="92"/>
      <c r="G37" s="274">
        <f>'EN 10305-2'!F10</f>
        <v>0.15</v>
      </c>
      <c r="H37" s="92">
        <f>'EN 10305-2'!G10</f>
        <v>4.5500000000000007</v>
      </c>
      <c r="I37" s="252">
        <f>'EN 10305-2'!H10</f>
        <v>4.25</v>
      </c>
      <c r="J37" s="92">
        <f>'EN 10305-2'!I10</f>
        <v>0.10253983999999998</v>
      </c>
      <c r="K37" s="274">
        <f>'EN 10305-2'!J10</f>
        <v>15.065301333333331</v>
      </c>
      <c r="L37" s="275">
        <f>'EN 10305-2'!K10</f>
        <v>0.18457171199999997</v>
      </c>
      <c r="M37" s="278" t="s">
        <v>67</v>
      </c>
    </row>
    <row r="38" spans="1:13" x14ac:dyDescent="0.25">
      <c r="A38" s="257" t="s">
        <v>58</v>
      </c>
      <c r="B38" s="243">
        <f>'EN 10305-1'!A32</f>
        <v>8</v>
      </c>
      <c r="C38" s="243">
        <f>'EN 10305-1'!B32</f>
        <v>4.4000000000000004</v>
      </c>
      <c r="D38" s="248">
        <f>'EN 10305-1'!C32</f>
        <v>1.8</v>
      </c>
      <c r="E38" s="273">
        <f>'EN 10305-1'!E32</f>
        <v>0.08</v>
      </c>
      <c r="F38" s="92"/>
      <c r="G38" s="274">
        <f>'EN 10305-1'!F32</f>
        <v>0.15</v>
      </c>
      <c r="H38" s="92">
        <f>'EN 10305-1'!G32</f>
        <v>4.5500000000000007</v>
      </c>
      <c r="I38" s="252">
        <f>'EN 10305-1'!H32</f>
        <v>4.25</v>
      </c>
      <c r="J38" s="92">
        <f>'EN 10305-1'!I32</f>
        <v>0.27508284</v>
      </c>
      <c r="K38" s="274">
        <f>'EN 10305-1'!J32</f>
        <v>45.64272600000001</v>
      </c>
      <c r="L38" s="275">
        <f>'EN 10305-1'!K32</f>
        <v>0.57767396400000004</v>
      </c>
      <c r="M38" s="278" t="s">
        <v>67</v>
      </c>
    </row>
    <row r="39" spans="1:13" x14ac:dyDescent="0.25">
      <c r="A39" s="257" t="s">
        <v>58</v>
      </c>
      <c r="B39" s="243">
        <f>'EN 10305-1'!A55</f>
        <v>10</v>
      </c>
      <c r="C39" s="243">
        <f>'EN 10305-1'!B55</f>
        <v>4.4000000000000004</v>
      </c>
      <c r="D39" s="248">
        <f>'EN 10305-1'!C55</f>
        <v>2.8</v>
      </c>
      <c r="E39" s="273">
        <f>'EN 10305-1'!E55</f>
        <v>0.08</v>
      </c>
      <c r="F39" s="92"/>
      <c r="G39" s="274">
        <f>'EN 10305-1'!F55</f>
        <v>0.25</v>
      </c>
      <c r="H39" s="92">
        <f>'EN 10305-1'!G55</f>
        <v>4.6500000000000004</v>
      </c>
      <c r="I39" s="252">
        <f>'EN 10305-1'!H55</f>
        <v>4.1500000000000004</v>
      </c>
      <c r="J39" s="92">
        <f>'EN 10305-1'!I55</f>
        <v>0.49692384000000006</v>
      </c>
      <c r="K39" s="274">
        <f>'EN 10305-1'!J55</f>
        <v>94.447180799999998</v>
      </c>
      <c r="L39" s="275">
        <f>'EN 10305-1'!K55</f>
        <v>1.0435400640000001</v>
      </c>
      <c r="M39" s="278" t="s">
        <v>67</v>
      </c>
    </row>
    <row r="40" spans="1:13" x14ac:dyDescent="0.25">
      <c r="A40" s="257" t="s">
        <v>58</v>
      </c>
      <c r="B40" s="243">
        <f>'EN 10305-1'!A23</f>
        <v>7</v>
      </c>
      <c r="C40" s="243">
        <f>'EN 10305-1'!B23</f>
        <v>4.5999999999999996</v>
      </c>
      <c r="D40" s="248">
        <f>'EN 10305-1'!C23</f>
        <v>1.2</v>
      </c>
      <c r="E40" s="273">
        <f>'EN 10305-1'!E23</f>
        <v>0.08</v>
      </c>
      <c r="F40" s="92"/>
      <c r="G40" s="274">
        <f>'EN 10305-1'!F23</f>
        <v>0.15</v>
      </c>
      <c r="H40" s="92">
        <f>'EN 10305-1'!G23</f>
        <v>4.75</v>
      </c>
      <c r="I40" s="252">
        <f>'EN 10305-1'!H23</f>
        <v>4.4499999999999993</v>
      </c>
      <c r="J40" s="92">
        <f>'EN 10305-1'!I23</f>
        <v>0.17155703999999999</v>
      </c>
      <c r="K40" s="274">
        <f>'EN 10305-1'!J23</f>
        <v>27.380441142857144</v>
      </c>
      <c r="L40" s="275">
        <f>'EN 10305-1'!K23</f>
        <v>0.36026978399999998</v>
      </c>
      <c r="M40" s="278" t="s">
        <v>67</v>
      </c>
    </row>
    <row r="41" spans="1:13" x14ac:dyDescent="0.25">
      <c r="A41" s="257" t="s">
        <v>62</v>
      </c>
      <c r="B41" s="243">
        <f>'EN 10305-2'!A15</f>
        <v>7</v>
      </c>
      <c r="C41" s="243">
        <f>'EN 10305-2'!B15</f>
        <v>4.5999999999999996</v>
      </c>
      <c r="D41" s="248">
        <f>'EN 10305-2'!C15</f>
        <v>1.2</v>
      </c>
      <c r="E41" s="273">
        <f>'EN 10305-2'!E15</f>
        <v>0.08</v>
      </c>
      <c r="F41" s="92"/>
      <c r="G41" s="274">
        <f>'EN 10305-2'!F15</f>
        <v>0.15</v>
      </c>
      <c r="H41" s="92">
        <f>'EN 10305-2'!G15</f>
        <v>4.75</v>
      </c>
      <c r="I41" s="252">
        <f>'EN 10305-2'!H15</f>
        <v>4.4499999999999993</v>
      </c>
      <c r="J41" s="92">
        <f>'EN 10305-2'!I15</f>
        <v>0.17155703999999999</v>
      </c>
      <c r="K41" s="274">
        <f>'EN 10305-2'!J15</f>
        <v>27.380441142857144</v>
      </c>
      <c r="L41" s="275">
        <f>'EN 10305-2'!K15</f>
        <v>0.308802672</v>
      </c>
      <c r="M41" s="278" t="s">
        <v>67</v>
      </c>
    </row>
    <row r="42" spans="1:13" x14ac:dyDescent="0.25">
      <c r="A42" s="257" t="s">
        <v>58</v>
      </c>
      <c r="B42" s="243">
        <f>'EN 10305-1'!A43</f>
        <v>9</v>
      </c>
      <c r="C42" s="243">
        <f>'EN 10305-1'!B43</f>
        <v>4.5999999999999996</v>
      </c>
      <c r="D42" s="248">
        <f>'EN 10305-1'!C43</f>
        <v>2.2000000000000002</v>
      </c>
      <c r="E42" s="273">
        <f>'EN 10305-1'!E43</f>
        <v>0.08</v>
      </c>
      <c r="F42" s="92"/>
      <c r="G42" s="274">
        <f>'EN 10305-1'!F43</f>
        <v>0.15</v>
      </c>
      <c r="H42" s="92">
        <f>'EN 10305-1'!G43</f>
        <v>4.75</v>
      </c>
      <c r="I42" s="252">
        <f>'EN 10305-1'!H43</f>
        <v>4.4499999999999993</v>
      </c>
      <c r="J42" s="92">
        <f>'EN 10305-1'!I43</f>
        <v>0.36874903999999997</v>
      </c>
      <c r="K42" s="274">
        <f>'EN 10305-1'!J43</f>
        <v>66.651454222222199</v>
      </c>
      <c r="L42" s="275">
        <f>'EN 10305-1'!K43</f>
        <v>0.77437298399999999</v>
      </c>
      <c r="M42" s="278" t="s">
        <v>67</v>
      </c>
    </row>
    <row r="43" spans="1:13" x14ac:dyDescent="0.25">
      <c r="A43" s="257" t="s">
        <v>58</v>
      </c>
      <c r="B43" s="243">
        <f>'EN 10305-1'!A13</f>
        <v>6</v>
      </c>
      <c r="C43" s="243">
        <f>'EN 10305-1'!B13</f>
        <v>5</v>
      </c>
      <c r="D43" s="248">
        <f>'EN 10305-1'!C13</f>
        <v>0.5</v>
      </c>
      <c r="E43" s="273">
        <f>'EN 10305-1'!E13</f>
        <v>0.08</v>
      </c>
      <c r="F43" s="92"/>
      <c r="G43" s="274">
        <f>'EN 10305-1'!F13</f>
        <v>0.15</v>
      </c>
      <c r="H43" s="92">
        <f>'EN 10305-1'!G13</f>
        <v>5.15</v>
      </c>
      <c r="I43" s="252">
        <f>'EN 10305-1'!H13</f>
        <v>4.8499999999999996</v>
      </c>
      <c r="J43" s="92">
        <f>'EN 10305-1'!I13</f>
        <v>6.7784749999999991E-2</v>
      </c>
      <c r="K43" s="274">
        <f>'EN 10305-1'!J13</f>
        <v>10.973645833333334</v>
      </c>
      <c r="L43" s="275">
        <f>'EN 10305-1'!K13</f>
        <v>0.14234797499999999</v>
      </c>
      <c r="M43" s="278" t="s">
        <v>67</v>
      </c>
    </row>
    <row r="44" spans="1:13" x14ac:dyDescent="0.25">
      <c r="A44" s="257" t="s">
        <v>62</v>
      </c>
      <c r="B44" s="243">
        <f>'EN 10305-2'!A9</f>
        <v>6</v>
      </c>
      <c r="C44" s="243">
        <f>'EN 10305-2'!B9</f>
        <v>5</v>
      </c>
      <c r="D44" s="248">
        <f>'EN 10305-2'!C9</f>
        <v>0.5</v>
      </c>
      <c r="E44" s="273">
        <f>'EN 10305-2'!E9</f>
        <v>0.08</v>
      </c>
      <c r="F44" s="92"/>
      <c r="G44" s="274">
        <f>'EN 10305-2'!F9</f>
        <v>0.15</v>
      </c>
      <c r="H44" s="92">
        <f>'EN 10305-2'!G9</f>
        <v>5.15</v>
      </c>
      <c r="I44" s="252">
        <f>'EN 10305-2'!H9</f>
        <v>4.8499999999999996</v>
      </c>
      <c r="J44" s="92">
        <f>'EN 10305-2'!I9</f>
        <v>6.7784749999999991E-2</v>
      </c>
      <c r="K44" s="274">
        <f>'EN 10305-2'!J9</f>
        <v>10.973645833333334</v>
      </c>
      <c r="L44" s="275">
        <f>'EN 10305-2'!K9</f>
        <v>0.12201254999999998</v>
      </c>
      <c r="M44" s="278" t="s">
        <v>67</v>
      </c>
    </row>
    <row r="45" spans="1:13" x14ac:dyDescent="0.25">
      <c r="A45" s="257" t="s">
        <v>58</v>
      </c>
      <c r="B45" s="243">
        <f>'EN 10305-1'!A22</f>
        <v>7</v>
      </c>
      <c r="C45" s="243">
        <f>'EN 10305-1'!B22</f>
        <v>5</v>
      </c>
      <c r="D45" s="248">
        <f>'EN 10305-1'!C22</f>
        <v>1</v>
      </c>
      <c r="E45" s="273">
        <f>'EN 10305-1'!E22</f>
        <v>0.08</v>
      </c>
      <c r="F45" s="92"/>
      <c r="G45" s="274">
        <f>'EN 10305-1'!F22</f>
        <v>0.15</v>
      </c>
      <c r="H45" s="92">
        <f>'EN 10305-1'!G22</f>
        <v>5.15</v>
      </c>
      <c r="I45" s="252">
        <f>'EN 10305-1'!H22</f>
        <v>4.8499999999999996</v>
      </c>
      <c r="J45" s="92">
        <f>'EN 10305-1'!I22</f>
        <v>0.147894</v>
      </c>
      <c r="K45" s="274">
        <f>'EN 10305-1'!J22</f>
        <v>24.895714285714291</v>
      </c>
      <c r="L45" s="275">
        <f>'EN 10305-1'!K22</f>
        <v>0.3105774</v>
      </c>
      <c r="M45" s="278" t="s">
        <v>67</v>
      </c>
    </row>
    <row r="46" spans="1:13" x14ac:dyDescent="0.25">
      <c r="A46" s="257" t="s">
        <v>62</v>
      </c>
      <c r="B46" s="243">
        <f>'EN 10305-2'!A14</f>
        <v>7</v>
      </c>
      <c r="C46" s="243">
        <f>'EN 10305-2'!B14</f>
        <v>5</v>
      </c>
      <c r="D46" s="248">
        <f>'EN 10305-2'!C14</f>
        <v>1</v>
      </c>
      <c r="E46" s="273">
        <f>'EN 10305-2'!E14</f>
        <v>0.08</v>
      </c>
      <c r="F46" s="92"/>
      <c r="G46" s="274">
        <f>'EN 10305-2'!F14</f>
        <v>0.15</v>
      </c>
      <c r="H46" s="92">
        <f>'EN 10305-2'!G14</f>
        <v>5.15</v>
      </c>
      <c r="I46" s="252">
        <f>'EN 10305-2'!H14</f>
        <v>4.8499999999999996</v>
      </c>
      <c r="J46" s="92">
        <f>'EN 10305-2'!I14</f>
        <v>0.147894</v>
      </c>
      <c r="K46" s="274">
        <f>'EN 10305-2'!J14</f>
        <v>24.895714285714291</v>
      </c>
      <c r="L46" s="275">
        <f>'EN 10305-2'!K14</f>
        <v>0.26620919999999998</v>
      </c>
      <c r="M46" s="278" t="s">
        <v>67</v>
      </c>
    </row>
    <row r="47" spans="1:13" x14ac:dyDescent="0.25">
      <c r="A47" s="257" t="s">
        <v>58</v>
      </c>
      <c r="B47" s="243">
        <f>'EN 10305-1'!A31</f>
        <v>8</v>
      </c>
      <c r="C47" s="243">
        <f>'EN 10305-1'!B31</f>
        <v>5</v>
      </c>
      <c r="D47" s="248">
        <f>'EN 10305-1'!C31</f>
        <v>1.5</v>
      </c>
      <c r="E47" s="273">
        <f>'EN 10305-1'!E31</f>
        <v>0.08</v>
      </c>
      <c r="F47" s="92"/>
      <c r="G47" s="274">
        <f>'EN 10305-1'!F31</f>
        <v>0.15</v>
      </c>
      <c r="H47" s="92">
        <f>'EN 10305-1'!G31</f>
        <v>5.15</v>
      </c>
      <c r="I47" s="252">
        <f>'EN 10305-1'!H31</f>
        <v>4.8499999999999996</v>
      </c>
      <c r="J47" s="92">
        <f>'EN 10305-1'!I31</f>
        <v>0.24032775000000001</v>
      </c>
      <c r="K47" s="274">
        <f>'EN 10305-1'!J31</f>
        <v>42.573984375000009</v>
      </c>
      <c r="L47" s="275">
        <f>'EN 10305-1'!K31</f>
        <v>0.50468827500000002</v>
      </c>
      <c r="M47" s="278" t="s">
        <v>67</v>
      </c>
    </row>
    <row r="48" spans="1:13" x14ac:dyDescent="0.25">
      <c r="A48" s="257" t="s">
        <v>62</v>
      </c>
      <c r="B48" s="243">
        <f>'EN 10305-2'!A21</f>
        <v>8</v>
      </c>
      <c r="C48" s="243">
        <f>'EN 10305-2'!B21</f>
        <v>5</v>
      </c>
      <c r="D48" s="248">
        <f>'EN 10305-2'!C21</f>
        <v>1.5</v>
      </c>
      <c r="E48" s="273">
        <f>'EN 10305-2'!E21</f>
        <v>0.08</v>
      </c>
      <c r="F48" s="92"/>
      <c r="G48" s="274">
        <f>'EN 10305-2'!F21</f>
        <v>0.15</v>
      </c>
      <c r="H48" s="92">
        <f>'EN 10305-2'!G21</f>
        <v>5.15</v>
      </c>
      <c r="I48" s="252">
        <f>'EN 10305-2'!H21</f>
        <v>4.8499999999999996</v>
      </c>
      <c r="J48" s="92">
        <f>'EN 10305-2'!I21</f>
        <v>0.24032775000000001</v>
      </c>
      <c r="K48" s="274">
        <f>'EN 10305-2'!J21</f>
        <v>42.573984375000009</v>
      </c>
      <c r="L48" s="275">
        <f>'EN 10305-2'!K21</f>
        <v>0.43258995</v>
      </c>
      <c r="M48" s="278" t="s">
        <v>67</v>
      </c>
    </row>
    <row r="49" spans="1:13" x14ac:dyDescent="0.25">
      <c r="A49" s="257" t="s">
        <v>58</v>
      </c>
      <c r="B49" s="243">
        <f>'EN 10305-1'!A42</f>
        <v>9</v>
      </c>
      <c r="C49" s="243">
        <f>'EN 10305-1'!B42</f>
        <v>5</v>
      </c>
      <c r="D49" s="248">
        <f>'EN 10305-1'!C42</f>
        <v>2</v>
      </c>
      <c r="E49" s="273">
        <f>'EN 10305-1'!E42</f>
        <v>0.08</v>
      </c>
      <c r="F49" s="92"/>
      <c r="G49" s="274">
        <f>'EN 10305-1'!F42</f>
        <v>0.15</v>
      </c>
      <c r="H49" s="92">
        <f>'EN 10305-1'!G42</f>
        <v>5.15</v>
      </c>
      <c r="I49" s="252">
        <f>'EN 10305-1'!H42</f>
        <v>4.8499999999999996</v>
      </c>
      <c r="J49" s="92">
        <f>'EN 10305-1'!I42</f>
        <v>0.345086</v>
      </c>
      <c r="K49" s="274">
        <f>'EN 10305-1'!J42</f>
        <v>64.718888888888898</v>
      </c>
      <c r="L49" s="275">
        <f>'EN 10305-1'!K42</f>
        <v>0.72468060000000001</v>
      </c>
      <c r="M49" s="278" t="s">
        <v>67</v>
      </c>
    </row>
    <row r="50" spans="1:13" x14ac:dyDescent="0.25">
      <c r="A50" s="257" t="s">
        <v>58</v>
      </c>
      <c r="B50" s="243">
        <f>'EN 10305-1'!A54</f>
        <v>10</v>
      </c>
      <c r="C50" s="243">
        <f>'EN 10305-1'!B54</f>
        <v>5</v>
      </c>
      <c r="D50" s="248">
        <f>'EN 10305-1'!C54</f>
        <v>2.5</v>
      </c>
      <c r="E50" s="273">
        <f>'EN 10305-1'!E54</f>
        <v>0.08</v>
      </c>
      <c r="F50" s="92"/>
      <c r="G50" s="274">
        <f>'EN 10305-1'!F54</f>
        <v>0.15</v>
      </c>
      <c r="H50" s="92">
        <f>'EN 10305-1'!G54</f>
        <v>5.15</v>
      </c>
      <c r="I50" s="252">
        <f>'EN 10305-1'!H54</f>
        <v>4.8499999999999996</v>
      </c>
      <c r="J50" s="92">
        <f>'EN 10305-1'!I54</f>
        <v>0.46216874999999996</v>
      </c>
      <c r="K50" s="274">
        <f>'EN 10305-1'!J54</f>
        <v>91.9921875</v>
      </c>
      <c r="L50" s="275">
        <f>'EN 10305-1'!K54</f>
        <v>0.97055437499999997</v>
      </c>
      <c r="M50" s="278" t="s">
        <v>67</v>
      </c>
    </row>
    <row r="51" spans="1:13" x14ac:dyDescent="0.25">
      <c r="A51" s="257" t="s">
        <v>58</v>
      </c>
      <c r="B51" s="243">
        <f>'EN 10305-1'!A68</f>
        <v>12</v>
      </c>
      <c r="C51" s="243">
        <f>'EN 10305-1'!B68</f>
        <v>5</v>
      </c>
      <c r="D51" s="248">
        <f>'EN 10305-1'!C68</f>
        <v>3.5</v>
      </c>
      <c r="E51" s="273">
        <f>'EN 10305-1'!E68</f>
        <v>0.08</v>
      </c>
      <c r="F51" s="92"/>
      <c r="G51" s="274">
        <f>'EN 10305-1'!F68</f>
        <v>0.25</v>
      </c>
      <c r="H51" s="92">
        <f>'EN 10305-1'!G68</f>
        <v>5.25</v>
      </c>
      <c r="I51" s="252">
        <f>'EN 10305-1'!H68</f>
        <v>4.75</v>
      </c>
      <c r="J51" s="92">
        <f>'EN 10305-1'!I68</f>
        <v>0.73330775000000004</v>
      </c>
      <c r="K51" s="274">
        <f>'EN 10305-1'!J68</f>
        <v>164.44932291666666</v>
      </c>
      <c r="L51" s="275">
        <f>'EN 10305-1'!K68</f>
        <v>1.5399462750000001</v>
      </c>
      <c r="M51" s="278" t="s">
        <v>67</v>
      </c>
    </row>
    <row r="52" spans="1:13" x14ac:dyDescent="0.25">
      <c r="A52" s="257" t="s">
        <v>58</v>
      </c>
      <c r="B52" s="243">
        <f>'EN 10305-1'!A83</f>
        <v>14</v>
      </c>
      <c r="C52" s="243">
        <f>'EN 10305-1'!B83</f>
        <v>5</v>
      </c>
      <c r="D52" s="248">
        <f>'EN 10305-1'!C83</f>
        <v>4.5</v>
      </c>
      <c r="E52" s="273">
        <f>'EN 10305-1'!E83</f>
        <v>0.08</v>
      </c>
      <c r="F52" s="92"/>
      <c r="G52" s="274">
        <f>'EN 10305-1'!F83</f>
        <v>0.25</v>
      </c>
      <c r="H52" s="92">
        <f>'EN 10305-1'!G83</f>
        <v>5.25</v>
      </c>
      <c r="I52" s="252">
        <f>'EN 10305-1'!H83</f>
        <v>4.75</v>
      </c>
      <c r="J52" s="92">
        <f>'EN 10305-1'!I83</f>
        <v>1.0537447500000001</v>
      </c>
      <c r="K52" s="274">
        <f>'EN 10305-1'!J83</f>
        <v>264.87441964285711</v>
      </c>
      <c r="L52" s="275">
        <f>'EN 10305-1'!K83</f>
        <v>2.2128639750000003</v>
      </c>
      <c r="M52" s="278" t="s">
        <v>67</v>
      </c>
    </row>
    <row r="53" spans="1:13" x14ac:dyDescent="0.25">
      <c r="A53" s="257" t="s">
        <v>58</v>
      </c>
      <c r="B53" s="243">
        <f>'EN 10305-1'!A98</f>
        <v>15</v>
      </c>
      <c r="C53" s="243">
        <f>'EN 10305-1'!B98</f>
        <v>5</v>
      </c>
      <c r="D53" s="248">
        <f>'EN 10305-1'!C98</f>
        <v>5</v>
      </c>
      <c r="E53" s="273">
        <f>'EN 10305-1'!E98</f>
        <v>0.08</v>
      </c>
      <c r="F53" s="92"/>
      <c r="G53" s="274">
        <f>'EN 10305-1'!F98</f>
        <v>0.25</v>
      </c>
      <c r="H53" s="92">
        <f>'EN 10305-1'!G98</f>
        <v>5.25</v>
      </c>
      <c r="I53" s="252">
        <f>'EN 10305-1'!H98</f>
        <v>4.75</v>
      </c>
      <c r="J53" s="92">
        <f>'EN 10305-1'!I98</f>
        <v>1.23245</v>
      </c>
      <c r="K53" s="274">
        <f>'EN 10305-1'!J98</f>
        <v>327.08333333333331</v>
      </c>
      <c r="L53" s="275">
        <f>'EN 10305-1'!K98</f>
        <v>2.5881450000000004</v>
      </c>
      <c r="M53" s="278" t="s">
        <v>67</v>
      </c>
    </row>
    <row r="54" spans="1:13" x14ac:dyDescent="0.25">
      <c r="A54" s="257" t="s">
        <v>58</v>
      </c>
      <c r="B54" s="243">
        <f>'EN 10305-1'!A114</f>
        <v>16</v>
      </c>
      <c r="C54" s="243">
        <f>'EN 10305-1'!B114</f>
        <v>5</v>
      </c>
      <c r="D54" s="248">
        <f>'EN 10305-1'!C114</f>
        <v>5.5</v>
      </c>
      <c r="E54" s="273">
        <f>'EN 10305-1'!E114</f>
        <v>0.08</v>
      </c>
      <c r="F54" s="92"/>
      <c r="G54" s="274">
        <f>'EN 10305-1'!F114</f>
        <v>0.25</v>
      </c>
      <c r="H54" s="92">
        <f>'EN 10305-1'!G114</f>
        <v>5.25</v>
      </c>
      <c r="I54" s="252">
        <f>'EN 10305-1'!H114</f>
        <v>4.75</v>
      </c>
      <c r="J54" s="92">
        <f>'EN 10305-1'!I114</f>
        <v>1.42347975</v>
      </c>
      <c r="K54" s="274">
        <f>'EN 10305-1'!J114</f>
        <v>398.08699218750002</v>
      </c>
      <c r="L54" s="275">
        <f>'EN 10305-1'!K114</f>
        <v>2.9893074750000004</v>
      </c>
      <c r="M54" s="278" t="s">
        <v>67</v>
      </c>
    </row>
    <row r="55" spans="1:13" x14ac:dyDescent="0.25">
      <c r="A55" s="257" t="s">
        <v>58</v>
      </c>
      <c r="B55" s="243">
        <f>'EN 10305-1'!A21</f>
        <v>7</v>
      </c>
      <c r="C55" s="243">
        <f>'EN 10305-1'!B21</f>
        <v>5.4</v>
      </c>
      <c r="D55" s="248">
        <f>'EN 10305-1'!C21</f>
        <v>0.8</v>
      </c>
      <c r="E55" s="273">
        <f>'EN 10305-1'!E21</f>
        <v>0.08</v>
      </c>
      <c r="F55" s="92"/>
      <c r="G55" s="274">
        <f>'EN 10305-1'!F21</f>
        <v>0.15</v>
      </c>
      <c r="H55" s="92">
        <f>'EN 10305-1'!G21</f>
        <v>5.5500000000000007</v>
      </c>
      <c r="I55" s="252">
        <f>'EN 10305-1'!H21</f>
        <v>5.25</v>
      </c>
      <c r="J55" s="92">
        <f>'EN 10305-1'!I21</f>
        <v>0.12225903999999997</v>
      </c>
      <c r="K55" s="274">
        <f>'EN 10305-1'!J21</f>
        <v>21.737412571428571</v>
      </c>
      <c r="L55" s="275">
        <f>'EN 10305-1'!K21</f>
        <v>0.25674398399999993</v>
      </c>
      <c r="M55" s="278" t="s">
        <v>67</v>
      </c>
    </row>
    <row r="56" spans="1:13" x14ac:dyDescent="0.25">
      <c r="A56" s="257" t="s">
        <v>62</v>
      </c>
      <c r="B56" s="243">
        <f>'EN 10305-2'!A13</f>
        <v>7</v>
      </c>
      <c r="C56" s="243">
        <f>'EN 10305-2'!B13</f>
        <v>5.4</v>
      </c>
      <c r="D56" s="248">
        <f>'EN 10305-2'!C13</f>
        <v>0.8</v>
      </c>
      <c r="E56" s="273">
        <f>'EN 10305-2'!E13</f>
        <v>0.08</v>
      </c>
      <c r="F56" s="92"/>
      <c r="G56" s="274">
        <f>'EN 10305-2'!F13</f>
        <v>0.15</v>
      </c>
      <c r="H56" s="92">
        <f>'EN 10305-2'!G13</f>
        <v>5.5500000000000007</v>
      </c>
      <c r="I56" s="252">
        <f>'EN 10305-2'!H13</f>
        <v>5.25</v>
      </c>
      <c r="J56" s="92">
        <f>'EN 10305-2'!I13</f>
        <v>0.12225903999999997</v>
      </c>
      <c r="K56" s="274">
        <f>'EN 10305-2'!J13</f>
        <v>21.737412571428571</v>
      </c>
      <c r="L56" s="275">
        <f>'EN 10305-2'!K13</f>
        <v>0.22006627199999995</v>
      </c>
      <c r="M56" s="278" t="s">
        <v>67</v>
      </c>
    </row>
    <row r="57" spans="1:13" x14ac:dyDescent="0.25">
      <c r="A57" s="257" t="s">
        <v>58</v>
      </c>
      <c r="B57" s="243">
        <f>'EN 10305-1'!A41</f>
        <v>9</v>
      </c>
      <c r="C57" s="243">
        <f>'EN 10305-1'!B41</f>
        <v>5.4</v>
      </c>
      <c r="D57" s="248">
        <f>'EN 10305-1'!C41</f>
        <v>1.8</v>
      </c>
      <c r="E57" s="273">
        <f>'EN 10305-1'!E41</f>
        <v>0.08</v>
      </c>
      <c r="F57" s="92"/>
      <c r="G57" s="274">
        <f>'EN 10305-1'!F41</f>
        <v>0.15</v>
      </c>
      <c r="H57" s="92">
        <f>'EN 10305-1'!G41</f>
        <v>5.5500000000000007</v>
      </c>
      <c r="I57" s="252">
        <f>'EN 10305-1'!H41</f>
        <v>5.25</v>
      </c>
      <c r="J57" s="92">
        <f>'EN 10305-1'!I41</f>
        <v>0.31945103999999996</v>
      </c>
      <c r="K57" s="274">
        <f>'EN 10305-1'!J41</f>
        <v>62.26243199999999</v>
      </c>
      <c r="L57" s="275">
        <f>'EN 10305-1'!K41</f>
        <v>0.67084718399999999</v>
      </c>
      <c r="M57" s="278" t="s">
        <v>67</v>
      </c>
    </row>
    <row r="58" spans="1:13" x14ac:dyDescent="0.25">
      <c r="A58" s="257" t="s">
        <v>58</v>
      </c>
      <c r="B58" s="243">
        <f>'EN 10305-1'!A30</f>
        <v>8</v>
      </c>
      <c r="C58" s="243">
        <f>'EN 10305-1'!B30</f>
        <v>5.6</v>
      </c>
      <c r="D58" s="248">
        <f>'EN 10305-1'!C30</f>
        <v>1.2</v>
      </c>
      <c r="E58" s="273">
        <f>'EN 10305-1'!E30</f>
        <v>0.08</v>
      </c>
      <c r="F58" s="92"/>
      <c r="G58" s="274">
        <f>'EN 10305-1'!F30</f>
        <v>0.15</v>
      </c>
      <c r="H58" s="92">
        <f>'EN 10305-1'!G30</f>
        <v>5.75</v>
      </c>
      <c r="I58" s="252">
        <f>'EN 10305-1'!H30</f>
        <v>5.4499999999999993</v>
      </c>
      <c r="J58" s="92">
        <f>'EN 10305-1'!I30</f>
        <v>0.20113584000000001</v>
      </c>
      <c r="K58" s="274">
        <f>'EN 10305-1'!J30</f>
        <v>38.177376000000002</v>
      </c>
      <c r="L58" s="275">
        <f>'EN 10305-1'!K30</f>
        <v>0.42238526400000004</v>
      </c>
      <c r="M58" s="278" t="s">
        <v>67</v>
      </c>
    </row>
    <row r="59" spans="1:13" x14ac:dyDescent="0.25">
      <c r="A59" s="257" t="s">
        <v>62</v>
      </c>
      <c r="B59" s="243">
        <f>'EN 10305-2'!A20</f>
        <v>8</v>
      </c>
      <c r="C59" s="243">
        <f>'EN 10305-2'!B20</f>
        <v>5.6</v>
      </c>
      <c r="D59" s="248">
        <f>'EN 10305-2'!C20</f>
        <v>1.2</v>
      </c>
      <c r="E59" s="273">
        <f>'EN 10305-2'!E20</f>
        <v>0.08</v>
      </c>
      <c r="F59" s="92"/>
      <c r="G59" s="274">
        <f>'EN 10305-2'!F20</f>
        <v>0.15</v>
      </c>
      <c r="H59" s="92">
        <f>'EN 10305-2'!G20</f>
        <v>5.75</v>
      </c>
      <c r="I59" s="252">
        <f>'EN 10305-2'!H20</f>
        <v>5.4499999999999993</v>
      </c>
      <c r="J59" s="92">
        <f>'EN 10305-2'!I20</f>
        <v>0.20113584000000001</v>
      </c>
      <c r="K59" s="274">
        <f>'EN 10305-2'!J20</f>
        <v>38.177376000000002</v>
      </c>
      <c r="L59" s="275">
        <f>'EN 10305-2'!K20</f>
        <v>0.36204451200000004</v>
      </c>
      <c r="M59" s="278" t="s">
        <v>67</v>
      </c>
    </row>
    <row r="60" spans="1:13" x14ac:dyDescent="0.25">
      <c r="A60" s="257" t="s">
        <v>58</v>
      </c>
      <c r="B60" s="243">
        <f>'EN 10305-1'!A53</f>
        <v>10</v>
      </c>
      <c r="C60" s="243">
        <f>'EN 10305-1'!B53</f>
        <v>5.6</v>
      </c>
      <c r="D60" s="248">
        <f>'EN 10305-1'!C53</f>
        <v>2.2000000000000002</v>
      </c>
      <c r="E60" s="273">
        <f>'EN 10305-1'!E53</f>
        <v>0.08</v>
      </c>
      <c r="F60" s="92"/>
      <c r="G60" s="274">
        <f>'EN 10305-1'!F53</f>
        <v>0.15</v>
      </c>
      <c r="H60" s="92">
        <f>'EN 10305-1'!G53</f>
        <v>5.75</v>
      </c>
      <c r="I60" s="252">
        <f>'EN 10305-1'!H53</f>
        <v>5.4499999999999993</v>
      </c>
      <c r="J60" s="92">
        <f>'EN 10305-1'!I53</f>
        <v>0.42297684000000002</v>
      </c>
      <c r="K60" s="274">
        <f>'EN 10305-1'!J53</f>
        <v>88.4749008</v>
      </c>
      <c r="L60" s="275">
        <f>'EN 10305-1'!K53</f>
        <v>0.88825136400000004</v>
      </c>
      <c r="M60" s="278" t="s">
        <v>67</v>
      </c>
    </row>
    <row r="61" spans="1:13" x14ac:dyDescent="0.25">
      <c r="A61" s="257" t="s">
        <v>58</v>
      </c>
      <c r="B61" s="243">
        <f>'EN 10305-1'!A20</f>
        <v>7</v>
      </c>
      <c r="C61" s="243">
        <f>'EN 10305-1'!B20</f>
        <v>6</v>
      </c>
      <c r="D61" s="248">
        <f>'EN 10305-1'!C20</f>
        <v>0.5</v>
      </c>
      <c r="E61" s="273">
        <f>'EN 10305-1'!E20</f>
        <v>0.08</v>
      </c>
      <c r="F61" s="92"/>
      <c r="G61" s="274">
        <f>'EN 10305-1'!F20</f>
        <v>0.15</v>
      </c>
      <c r="H61" s="92">
        <f>'EN 10305-1'!G20</f>
        <v>6.15</v>
      </c>
      <c r="I61" s="252">
        <f>'EN 10305-1'!H20</f>
        <v>5.85</v>
      </c>
      <c r="J61" s="92">
        <f>'EN 10305-1'!I20</f>
        <v>8.0109250000000007E-2</v>
      </c>
      <c r="K61" s="274">
        <f>'EN 10305-1'!J20</f>
        <v>15.489732142857145</v>
      </c>
      <c r="L61" s="275">
        <f>'EN 10305-1'!K20</f>
        <v>0.16822942500000002</v>
      </c>
      <c r="M61" s="278" t="s">
        <v>67</v>
      </c>
    </row>
    <row r="62" spans="1:13" x14ac:dyDescent="0.25">
      <c r="A62" s="257" t="s">
        <v>62</v>
      </c>
      <c r="B62" s="243">
        <f>'EN 10305-2'!A12</f>
        <v>7</v>
      </c>
      <c r="C62" s="243">
        <f>'EN 10305-2'!B12</f>
        <v>6</v>
      </c>
      <c r="D62" s="248">
        <f>'EN 10305-2'!C12</f>
        <v>0.5</v>
      </c>
      <c r="E62" s="273">
        <f>'EN 10305-2'!E12</f>
        <v>0.08</v>
      </c>
      <c r="F62" s="92"/>
      <c r="G62" s="274">
        <f>'EN 10305-2'!F12</f>
        <v>0.15</v>
      </c>
      <c r="H62" s="92">
        <f>'EN 10305-2'!G12</f>
        <v>6.15</v>
      </c>
      <c r="I62" s="252">
        <f>'EN 10305-2'!H12</f>
        <v>5.85</v>
      </c>
      <c r="J62" s="92">
        <f>'EN 10305-2'!I12</f>
        <v>8.0109250000000007E-2</v>
      </c>
      <c r="K62" s="274">
        <f>'EN 10305-2'!J12</f>
        <v>15.489732142857145</v>
      </c>
      <c r="L62" s="275">
        <f>'EN 10305-2'!K12</f>
        <v>0.14419665000000001</v>
      </c>
      <c r="M62" s="278" t="s">
        <v>67</v>
      </c>
    </row>
    <row r="63" spans="1:13" x14ac:dyDescent="0.25">
      <c r="A63" s="257" t="s">
        <v>58</v>
      </c>
      <c r="B63" s="243">
        <f>'EN 10305-1'!A29</f>
        <v>8</v>
      </c>
      <c r="C63" s="243">
        <f>'EN 10305-1'!B29</f>
        <v>6</v>
      </c>
      <c r="D63" s="248">
        <f>'EN 10305-1'!C29</f>
        <v>1</v>
      </c>
      <c r="E63" s="273">
        <f>'EN 10305-1'!E29</f>
        <v>0.08</v>
      </c>
      <c r="F63" s="92"/>
      <c r="G63" s="274">
        <f>'EN 10305-1'!F29</f>
        <v>0.15</v>
      </c>
      <c r="H63" s="92">
        <f>'EN 10305-1'!G29</f>
        <v>6.15</v>
      </c>
      <c r="I63" s="252">
        <f>'EN 10305-1'!H29</f>
        <v>5.85</v>
      </c>
      <c r="J63" s="92">
        <f>'EN 10305-1'!I29</f>
        <v>0.172543</v>
      </c>
      <c r="K63" s="274">
        <f>'EN 10305-1'!J29</f>
        <v>34.34375</v>
      </c>
      <c r="L63" s="275">
        <f>'EN 10305-1'!K29</f>
        <v>0.3623403</v>
      </c>
      <c r="M63" s="278" t="s">
        <v>67</v>
      </c>
    </row>
    <row r="64" spans="1:13" x14ac:dyDescent="0.25">
      <c r="A64" s="257" t="s">
        <v>62</v>
      </c>
      <c r="B64" s="243">
        <f>'EN 10305-2'!A19</f>
        <v>8</v>
      </c>
      <c r="C64" s="243">
        <f>'EN 10305-2'!B19</f>
        <v>6</v>
      </c>
      <c r="D64" s="248">
        <f>'EN 10305-2'!C19</f>
        <v>1</v>
      </c>
      <c r="E64" s="273">
        <f>'EN 10305-2'!E19</f>
        <v>0.08</v>
      </c>
      <c r="F64" s="92"/>
      <c r="G64" s="274">
        <f>'EN 10305-2'!F19</f>
        <v>0.15</v>
      </c>
      <c r="H64" s="92">
        <f>'EN 10305-2'!G19</f>
        <v>6.15</v>
      </c>
      <c r="I64" s="252">
        <f>'EN 10305-2'!H19</f>
        <v>5.85</v>
      </c>
      <c r="J64" s="92">
        <f>'EN 10305-2'!I19</f>
        <v>0.172543</v>
      </c>
      <c r="K64" s="274">
        <f>'EN 10305-2'!J19</f>
        <v>34.34375</v>
      </c>
      <c r="L64" s="275">
        <f>'EN 10305-2'!K19</f>
        <v>0.3105774</v>
      </c>
      <c r="M64" s="278" t="s">
        <v>67</v>
      </c>
    </row>
    <row r="65" spans="1:13" x14ac:dyDescent="0.25">
      <c r="A65" s="257" t="s">
        <v>58</v>
      </c>
      <c r="B65" s="243">
        <f>'EN 10305-1'!A40</f>
        <v>9</v>
      </c>
      <c r="C65" s="243">
        <f>'EN 10305-1'!B40</f>
        <v>6</v>
      </c>
      <c r="D65" s="248">
        <f>'EN 10305-1'!C40</f>
        <v>1.5</v>
      </c>
      <c r="E65" s="273">
        <f>'EN 10305-1'!E40</f>
        <v>0.08</v>
      </c>
      <c r="F65" s="92"/>
      <c r="G65" s="274">
        <f>'EN 10305-1'!F40</f>
        <v>0.15</v>
      </c>
      <c r="H65" s="92">
        <f>'EN 10305-1'!G40</f>
        <v>6.15</v>
      </c>
      <c r="I65" s="252">
        <f>'EN 10305-1'!H40</f>
        <v>5.85</v>
      </c>
      <c r="J65" s="92">
        <f>'EN 10305-1'!I40</f>
        <v>0.27730125</v>
      </c>
      <c r="K65" s="274">
        <f>'EN 10305-1'!J40</f>
        <v>57.40312500000001</v>
      </c>
      <c r="L65" s="275">
        <f>'EN 10305-1'!K40</f>
        <v>0.58233262500000005</v>
      </c>
      <c r="M65" s="278" t="s">
        <v>67</v>
      </c>
    </row>
    <row r="66" spans="1:13" x14ac:dyDescent="0.25">
      <c r="A66" s="257" t="s">
        <v>62</v>
      </c>
      <c r="B66" s="243">
        <f>'EN 10305-2'!A26</f>
        <v>9</v>
      </c>
      <c r="C66" s="243">
        <f>'EN 10305-2'!B26</f>
        <v>6</v>
      </c>
      <c r="D66" s="248">
        <f>'EN 10305-2'!C26</f>
        <v>1.5</v>
      </c>
      <c r="E66" s="273">
        <f>'EN 10305-2'!E26</f>
        <v>0.08</v>
      </c>
      <c r="F66" s="92"/>
      <c r="G66" s="274">
        <f>'EN 10305-2'!F26</f>
        <v>0.15</v>
      </c>
      <c r="H66" s="92">
        <f>'EN 10305-2'!G26</f>
        <v>6.15</v>
      </c>
      <c r="I66" s="252">
        <f>'EN 10305-2'!H26</f>
        <v>5.85</v>
      </c>
      <c r="J66" s="92">
        <f>'EN 10305-2'!I26</f>
        <v>0.27730125</v>
      </c>
      <c r="K66" s="274">
        <f>'EN 10305-2'!J26</f>
        <v>57.40312500000001</v>
      </c>
      <c r="L66" s="275">
        <f>'EN 10305-2'!K26</f>
        <v>0.49914225000000001</v>
      </c>
      <c r="M66" s="278" t="s">
        <v>67</v>
      </c>
    </row>
    <row r="67" spans="1:13" x14ac:dyDescent="0.25">
      <c r="A67" s="257" t="s">
        <v>58</v>
      </c>
      <c r="B67" s="243">
        <f>'EN 10305-1'!A52</f>
        <v>10</v>
      </c>
      <c r="C67" s="243">
        <f>'EN 10305-1'!B52</f>
        <v>6</v>
      </c>
      <c r="D67" s="248">
        <f>'EN 10305-1'!C52</f>
        <v>2</v>
      </c>
      <c r="E67" s="273">
        <f>'EN 10305-1'!E52</f>
        <v>0.08</v>
      </c>
      <c r="F67" s="92"/>
      <c r="G67" s="274">
        <f>'EN 10305-1'!F52</f>
        <v>0.15</v>
      </c>
      <c r="H67" s="92">
        <f>'EN 10305-1'!G52</f>
        <v>6.15</v>
      </c>
      <c r="I67" s="252">
        <f>'EN 10305-1'!H52</f>
        <v>5.85</v>
      </c>
      <c r="J67" s="92">
        <f>'EN 10305-1'!I52</f>
        <v>0.39438400000000001</v>
      </c>
      <c r="K67" s="274">
        <f>'EN 10305-1'!J52</f>
        <v>85.408000000000001</v>
      </c>
      <c r="L67" s="275">
        <f>'EN 10305-1'!K52</f>
        <v>0.82820640000000001</v>
      </c>
      <c r="M67" s="278" t="s">
        <v>67</v>
      </c>
    </row>
    <row r="68" spans="1:13" x14ac:dyDescent="0.25">
      <c r="A68" s="257" t="s">
        <v>62</v>
      </c>
      <c r="B68" s="243">
        <f>'EN 10305-2'!A33</f>
        <v>10</v>
      </c>
      <c r="C68" s="243">
        <f>'EN 10305-2'!B33</f>
        <v>6</v>
      </c>
      <c r="D68" s="248">
        <f>'EN 10305-2'!C33</f>
        <v>2</v>
      </c>
      <c r="E68" s="273">
        <f>'EN 10305-2'!E33</f>
        <v>0.08</v>
      </c>
      <c r="F68" s="92"/>
      <c r="G68" s="274">
        <f>'EN 10305-2'!F33</f>
        <v>0.15</v>
      </c>
      <c r="H68" s="92">
        <f>'EN 10305-2'!G33</f>
        <v>6.15</v>
      </c>
      <c r="I68" s="252">
        <f>'EN 10305-2'!H33</f>
        <v>5.85</v>
      </c>
      <c r="J68" s="92">
        <f>'EN 10305-2'!I33</f>
        <v>0.39438400000000001</v>
      </c>
      <c r="K68" s="274">
        <f>'EN 10305-2'!J33</f>
        <v>85.408000000000001</v>
      </c>
      <c r="L68" s="275">
        <f>'EN 10305-2'!K33</f>
        <v>0.70989120000000006</v>
      </c>
      <c r="M68" s="278" t="s">
        <v>67</v>
      </c>
    </row>
    <row r="69" spans="1:13" x14ac:dyDescent="0.25">
      <c r="A69" s="257" t="s">
        <v>58</v>
      </c>
      <c r="B69" s="243">
        <f>'EN 10305-1'!A67</f>
        <v>12</v>
      </c>
      <c r="C69" s="243">
        <f>'EN 10305-1'!B67</f>
        <v>6</v>
      </c>
      <c r="D69" s="248">
        <f>'EN 10305-1'!C67</f>
        <v>3</v>
      </c>
      <c r="E69" s="273">
        <f>'EN 10305-1'!E67</f>
        <v>0.08</v>
      </c>
      <c r="F69" s="92"/>
      <c r="G69" s="274">
        <f>'EN 10305-1'!F67</f>
        <v>0.25</v>
      </c>
      <c r="H69" s="92">
        <f>'EN 10305-1'!G67</f>
        <v>6.25</v>
      </c>
      <c r="I69" s="252">
        <f>'EN 10305-1'!H67</f>
        <v>5.75</v>
      </c>
      <c r="J69" s="92">
        <f>'EN 10305-1'!I67</f>
        <v>0.66552299999999998</v>
      </c>
      <c r="K69" s="274">
        <f>'EN 10305-1'!J67</f>
        <v>158.96250000000001</v>
      </c>
      <c r="L69" s="275">
        <f>'EN 10305-1'!K67</f>
        <v>1.3975983000000001</v>
      </c>
      <c r="M69" s="278" t="s">
        <v>67</v>
      </c>
    </row>
    <row r="70" spans="1:13" x14ac:dyDescent="0.25">
      <c r="A70" s="257" t="s">
        <v>58</v>
      </c>
      <c r="B70" s="243">
        <f>'EN 10305-1'!A82</f>
        <v>14</v>
      </c>
      <c r="C70" s="243">
        <f>'EN 10305-1'!B82</f>
        <v>6</v>
      </c>
      <c r="D70" s="248">
        <f>'EN 10305-1'!C82</f>
        <v>4</v>
      </c>
      <c r="E70" s="273">
        <f>'EN 10305-1'!E82</f>
        <v>0.08</v>
      </c>
      <c r="F70" s="92"/>
      <c r="G70" s="274">
        <f>'EN 10305-1'!F82</f>
        <v>0.25</v>
      </c>
      <c r="H70" s="92">
        <f>'EN 10305-1'!G82</f>
        <v>6.25</v>
      </c>
      <c r="I70" s="252">
        <f>'EN 10305-1'!H82</f>
        <v>5.75</v>
      </c>
      <c r="J70" s="92">
        <f>'EN 10305-1'!I82</f>
        <v>0.98596000000000006</v>
      </c>
      <c r="K70" s="274">
        <f>'EN 10305-1'!J82</f>
        <v>260.17142857142858</v>
      </c>
      <c r="L70" s="275">
        <f>'EN 10305-1'!K82</f>
        <v>2.070516</v>
      </c>
      <c r="M70" s="278" t="s">
        <v>67</v>
      </c>
    </row>
    <row r="71" spans="1:13" x14ac:dyDescent="0.25">
      <c r="A71" s="257" t="s">
        <v>58</v>
      </c>
      <c r="B71" s="243">
        <f>'EN 10305-1'!A97</f>
        <v>15</v>
      </c>
      <c r="C71" s="243">
        <f>'EN 10305-1'!B97</f>
        <v>6</v>
      </c>
      <c r="D71" s="248">
        <f>'EN 10305-1'!C97</f>
        <v>4.5</v>
      </c>
      <c r="E71" s="273">
        <f>'EN 10305-1'!E97</f>
        <v>0.08</v>
      </c>
      <c r="F71" s="92"/>
      <c r="G71" s="274">
        <f>'EN 10305-1'!F97</f>
        <v>0.25</v>
      </c>
      <c r="H71" s="92">
        <f>'EN 10305-1'!G97</f>
        <v>6.25</v>
      </c>
      <c r="I71" s="252">
        <f>'EN 10305-1'!H97</f>
        <v>5.75</v>
      </c>
      <c r="J71" s="92">
        <f>'EN 10305-1'!I97</f>
        <v>1.1646652500000001</v>
      </c>
      <c r="K71" s="274">
        <f>'EN 10305-1'!J97</f>
        <v>322.69387499999999</v>
      </c>
      <c r="L71" s="275">
        <f>'EN 10305-1'!K97</f>
        <v>2.4457970250000005</v>
      </c>
      <c r="M71" s="278" t="s">
        <v>67</v>
      </c>
    </row>
    <row r="72" spans="1:13" x14ac:dyDescent="0.25">
      <c r="A72" s="257" t="s">
        <v>58</v>
      </c>
      <c r="B72" s="243">
        <f>'EN 10305-1'!A113</f>
        <v>16</v>
      </c>
      <c r="C72" s="243">
        <f>'EN 10305-1'!B113</f>
        <v>6</v>
      </c>
      <c r="D72" s="248">
        <f>'EN 10305-1'!C113</f>
        <v>5</v>
      </c>
      <c r="E72" s="273">
        <f>'EN 10305-1'!E113</f>
        <v>0.08</v>
      </c>
      <c r="F72" s="92"/>
      <c r="G72" s="274">
        <f>'EN 10305-1'!F113</f>
        <v>0.25</v>
      </c>
      <c r="H72" s="92">
        <f>'EN 10305-1'!G113</f>
        <v>6.25</v>
      </c>
      <c r="I72" s="252">
        <f>'EN 10305-1'!H113</f>
        <v>5.75</v>
      </c>
      <c r="J72" s="92">
        <f>'EN 10305-1'!I113</f>
        <v>1.3556950000000001</v>
      </c>
      <c r="K72" s="274">
        <f>'EN 10305-1'!J113</f>
        <v>393.97187500000001</v>
      </c>
      <c r="L72" s="275">
        <f>'EN 10305-1'!K113</f>
        <v>2.8469595000000005</v>
      </c>
      <c r="M72" s="278" t="s">
        <v>67</v>
      </c>
    </row>
    <row r="73" spans="1:13" x14ac:dyDescent="0.25">
      <c r="A73" s="257" t="s">
        <v>58</v>
      </c>
      <c r="B73" s="243">
        <f>'EN 10305-1'!A132</f>
        <v>18</v>
      </c>
      <c r="C73" s="243">
        <f>'EN 10305-1'!B132</f>
        <v>6</v>
      </c>
      <c r="D73" s="248">
        <f>'EN 10305-1'!C132</f>
        <v>6</v>
      </c>
      <c r="E73" s="273">
        <f>'EN 10305-1'!E132</f>
        <v>0.08</v>
      </c>
      <c r="F73" s="92"/>
      <c r="G73" s="274">
        <f>'EN 10305-1'!F132</f>
        <v>0.25</v>
      </c>
      <c r="H73" s="92">
        <f>'EN 10305-1'!G132</f>
        <v>6.25</v>
      </c>
      <c r="I73" s="252">
        <f>'EN 10305-1'!H132</f>
        <v>5.75</v>
      </c>
      <c r="J73" s="92">
        <f>'EN 10305-1'!I132</f>
        <v>1.7747280000000001</v>
      </c>
      <c r="K73" s="274">
        <f>'EN 10305-1'!J132</f>
        <v>565.20000000000005</v>
      </c>
      <c r="L73" s="275">
        <f>'EN 10305-1'!K132</f>
        <v>3.7269288000000005</v>
      </c>
      <c r="M73" s="278" t="s">
        <v>67</v>
      </c>
    </row>
    <row r="74" spans="1:13" x14ac:dyDescent="0.25">
      <c r="A74" s="257" t="s">
        <v>58</v>
      </c>
      <c r="B74" s="243">
        <f>'EN 10305-1'!A150</f>
        <v>20</v>
      </c>
      <c r="C74" s="243">
        <f>'EN 10305-1'!B150</f>
        <v>6</v>
      </c>
      <c r="D74" s="248">
        <f>'EN 10305-1'!C150</f>
        <v>7</v>
      </c>
      <c r="E74" s="273">
        <f>'EN 10305-1'!E150</f>
        <v>0.08</v>
      </c>
      <c r="F74" s="92"/>
      <c r="G74" s="274">
        <f>'EN 10305-1'!F150</f>
        <v>0.08</v>
      </c>
      <c r="H74" s="92">
        <f>'EN 10305-1'!G150</f>
        <v>6.08</v>
      </c>
      <c r="I74" s="252">
        <f>'EN 10305-1'!H150</f>
        <v>5.92</v>
      </c>
      <c r="J74" s="92">
        <f>'EN 10305-1'!I150</f>
        <v>2.2430590000000001</v>
      </c>
      <c r="K74" s="274">
        <f>'EN 10305-1'!J150</f>
        <v>778.64149999999995</v>
      </c>
      <c r="L74" s="275">
        <f>'EN 10305-1'!K150</f>
        <v>4.7104239000000003</v>
      </c>
      <c r="M74" s="278" t="s">
        <v>67</v>
      </c>
    </row>
    <row r="75" spans="1:13" x14ac:dyDescent="0.25">
      <c r="A75" s="257" t="s">
        <v>58</v>
      </c>
      <c r="B75" s="243">
        <f>'EN 10305-1'!A28</f>
        <v>8</v>
      </c>
      <c r="C75" s="243">
        <f>'EN 10305-1'!B28</f>
        <v>6.4</v>
      </c>
      <c r="D75" s="248">
        <f>'EN 10305-1'!C28</f>
        <v>0.8</v>
      </c>
      <c r="E75" s="273">
        <f>'EN 10305-1'!E28</f>
        <v>0.08</v>
      </c>
      <c r="F75" s="92"/>
      <c r="G75" s="274">
        <f>'EN 10305-1'!F28</f>
        <v>0.15</v>
      </c>
      <c r="H75" s="92">
        <f>'EN 10305-1'!G28</f>
        <v>6.5500000000000007</v>
      </c>
      <c r="I75" s="252">
        <f>'EN 10305-1'!H28</f>
        <v>6.25</v>
      </c>
      <c r="J75" s="92">
        <f>'EN 10305-1'!I28</f>
        <v>0.14197823999999995</v>
      </c>
      <c r="K75" s="274">
        <f>'EN 10305-1'!J28</f>
        <v>29.661695999999992</v>
      </c>
      <c r="L75" s="275">
        <f>'EN 10305-1'!K28</f>
        <v>0.29815430399999993</v>
      </c>
      <c r="M75" s="278" t="s">
        <v>67</v>
      </c>
    </row>
    <row r="76" spans="1:13" x14ac:dyDescent="0.25">
      <c r="A76" s="257" t="s">
        <v>62</v>
      </c>
      <c r="B76" s="243">
        <f>'EN 10305-2'!A18</f>
        <v>8</v>
      </c>
      <c r="C76" s="243">
        <f>'EN 10305-2'!B18</f>
        <v>6.4</v>
      </c>
      <c r="D76" s="248">
        <f>'EN 10305-2'!C18</f>
        <v>0.8</v>
      </c>
      <c r="E76" s="273">
        <f>'EN 10305-2'!E18</f>
        <v>0.08</v>
      </c>
      <c r="F76" s="92"/>
      <c r="G76" s="274">
        <f>'EN 10305-2'!F18</f>
        <v>0.15</v>
      </c>
      <c r="H76" s="92">
        <f>'EN 10305-2'!G18</f>
        <v>6.5500000000000007</v>
      </c>
      <c r="I76" s="252">
        <f>'EN 10305-2'!H18</f>
        <v>6.25</v>
      </c>
      <c r="J76" s="92">
        <f>'EN 10305-2'!I18</f>
        <v>0.14197823999999995</v>
      </c>
      <c r="K76" s="274">
        <f>'EN 10305-2'!J18</f>
        <v>29.661695999999992</v>
      </c>
      <c r="L76" s="275">
        <f>'EN 10305-2'!K18</f>
        <v>0.2555608319999999</v>
      </c>
      <c r="M76" s="278" t="s">
        <v>67</v>
      </c>
    </row>
    <row r="77" spans="1:13" x14ac:dyDescent="0.25">
      <c r="A77" s="257" t="s">
        <v>58</v>
      </c>
      <c r="B77" s="243">
        <f>'EN 10305-1'!A51</f>
        <v>10</v>
      </c>
      <c r="C77" s="243">
        <f>'EN 10305-1'!B51</f>
        <v>6.4</v>
      </c>
      <c r="D77" s="248">
        <f>'EN 10305-1'!C51</f>
        <v>1.8</v>
      </c>
      <c r="E77" s="273">
        <f>'EN 10305-1'!E51</f>
        <v>0.08</v>
      </c>
      <c r="F77" s="92"/>
      <c r="G77" s="274">
        <f>'EN 10305-1'!F51</f>
        <v>0.15</v>
      </c>
      <c r="H77" s="92">
        <f>'EN 10305-1'!G51</f>
        <v>6.5500000000000007</v>
      </c>
      <c r="I77" s="252">
        <f>'EN 10305-1'!H51</f>
        <v>6.25</v>
      </c>
      <c r="J77" s="92">
        <f>'EN 10305-1'!I51</f>
        <v>0.36381923999999993</v>
      </c>
      <c r="K77" s="274">
        <f>'EN 10305-1'!J51</f>
        <v>81.662356799999998</v>
      </c>
      <c r="L77" s="275">
        <f>'EN 10305-1'!K51</f>
        <v>0.76402040399999993</v>
      </c>
      <c r="M77" s="278" t="s">
        <v>67</v>
      </c>
    </row>
    <row r="78" spans="1:13" x14ac:dyDescent="0.25">
      <c r="A78" s="257" t="s">
        <v>62</v>
      </c>
      <c r="B78" s="243">
        <f>'EN 10305-2'!A32</f>
        <v>10</v>
      </c>
      <c r="C78" s="243">
        <f>'EN 10305-2'!B32</f>
        <v>6.4</v>
      </c>
      <c r="D78" s="248">
        <f>'EN 10305-2'!C32</f>
        <v>1.8</v>
      </c>
      <c r="E78" s="273">
        <f>'EN 10305-2'!E32</f>
        <v>0.08</v>
      </c>
      <c r="F78" s="92"/>
      <c r="G78" s="274">
        <f>'EN 10305-2'!F32</f>
        <v>0.15</v>
      </c>
      <c r="H78" s="92">
        <f>'EN 10305-2'!G32</f>
        <v>6.5500000000000007</v>
      </c>
      <c r="I78" s="252">
        <f>'EN 10305-2'!H32</f>
        <v>6.25</v>
      </c>
      <c r="J78" s="92">
        <f>'EN 10305-2'!I32</f>
        <v>0.36381923999999993</v>
      </c>
      <c r="K78" s="274">
        <f>'EN 10305-2'!J32</f>
        <v>81.662356799999998</v>
      </c>
      <c r="L78" s="275">
        <f>'EN 10305-2'!K32</f>
        <v>0.65487463199999985</v>
      </c>
      <c r="M78" s="278" t="s">
        <v>67</v>
      </c>
    </row>
    <row r="79" spans="1:13" x14ac:dyDescent="0.25">
      <c r="A79" s="257" t="s">
        <v>58</v>
      </c>
      <c r="B79" s="243">
        <f>'EN 10305-1'!A66</f>
        <v>12</v>
      </c>
      <c r="C79" s="243">
        <f>'EN 10305-1'!B66</f>
        <v>6.4</v>
      </c>
      <c r="D79" s="248">
        <f>'EN 10305-1'!C66</f>
        <v>2.8</v>
      </c>
      <c r="E79" s="273">
        <f>'EN 10305-1'!E66</f>
        <v>0.08</v>
      </c>
      <c r="F79" s="92"/>
      <c r="G79" s="274">
        <f>'EN 10305-1'!F66</f>
        <v>0.15</v>
      </c>
      <c r="H79" s="92">
        <f>'EN 10305-1'!G66</f>
        <v>6.5500000000000007</v>
      </c>
      <c r="I79" s="252">
        <f>'EN 10305-1'!H66</f>
        <v>6.25</v>
      </c>
      <c r="J79" s="92">
        <f>'EN 10305-1'!I66</f>
        <v>0.6349582399999999</v>
      </c>
      <c r="K79" s="274">
        <f>'EN 10305-1'!J66</f>
        <v>155.84113066666666</v>
      </c>
      <c r="L79" s="275">
        <f>'EN 10305-1'!K66</f>
        <v>1.3334123039999999</v>
      </c>
      <c r="M79" s="278" t="s">
        <v>67</v>
      </c>
    </row>
    <row r="80" spans="1:13" x14ac:dyDescent="0.25">
      <c r="A80" s="257" t="s">
        <v>58</v>
      </c>
      <c r="B80" s="243">
        <f>'EN 10305-1'!A39</f>
        <v>9</v>
      </c>
      <c r="C80" s="243">
        <f>'EN 10305-1'!B39</f>
        <v>6.6</v>
      </c>
      <c r="D80" s="248">
        <f>'EN 10305-1'!C39</f>
        <v>1.2</v>
      </c>
      <c r="E80" s="273">
        <f>'EN 10305-1'!E39</f>
        <v>0.08</v>
      </c>
      <c r="F80" s="92"/>
      <c r="G80" s="274">
        <f>'EN 10305-1'!F39</f>
        <v>0.15</v>
      </c>
      <c r="H80" s="92">
        <f>'EN 10305-1'!G39</f>
        <v>6.75</v>
      </c>
      <c r="I80" s="252">
        <f>'EN 10305-1'!H39</f>
        <v>6.4499999999999993</v>
      </c>
      <c r="J80" s="92">
        <f>'EN 10305-1'!I39</f>
        <v>0.23071464</v>
      </c>
      <c r="K80" s="274">
        <f>'EN 10305-1'!J39</f>
        <v>50.845392000000011</v>
      </c>
      <c r="L80" s="275">
        <f>'EN 10305-1'!K39</f>
        <v>0.48450074400000004</v>
      </c>
      <c r="M80" s="278" t="s">
        <v>67</v>
      </c>
    </row>
    <row r="81" spans="1:13" x14ac:dyDescent="0.25">
      <c r="A81" s="257" t="s">
        <v>62</v>
      </c>
      <c r="B81" s="243">
        <f>'EN 10305-2'!A25</f>
        <v>9</v>
      </c>
      <c r="C81" s="243">
        <f>'EN 10305-2'!B25</f>
        <v>6.6</v>
      </c>
      <c r="D81" s="248">
        <f>'EN 10305-2'!C25</f>
        <v>1.2</v>
      </c>
      <c r="E81" s="273">
        <f>'EN 10305-2'!E25</f>
        <v>0.08</v>
      </c>
      <c r="F81" s="92"/>
      <c r="G81" s="274">
        <f>'EN 10305-2'!F25</f>
        <v>0.15</v>
      </c>
      <c r="H81" s="92">
        <f>'EN 10305-2'!G25</f>
        <v>6.75</v>
      </c>
      <c r="I81" s="252">
        <f>'EN 10305-2'!H25</f>
        <v>6.4499999999999993</v>
      </c>
      <c r="J81" s="92">
        <f>'EN 10305-2'!I25</f>
        <v>0.23071464</v>
      </c>
      <c r="K81" s="274">
        <f>'EN 10305-2'!J25</f>
        <v>50.845392000000011</v>
      </c>
      <c r="L81" s="275">
        <f>'EN 10305-2'!K25</f>
        <v>0.41528635200000003</v>
      </c>
      <c r="M81" s="278" t="s">
        <v>67</v>
      </c>
    </row>
    <row r="82" spans="1:13" x14ac:dyDescent="0.25">
      <c r="A82" s="257" t="s">
        <v>58</v>
      </c>
      <c r="B82" s="243">
        <f>'EN 10305-1'!A27</f>
        <v>8</v>
      </c>
      <c r="C82" s="243">
        <f>'EN 10305-1'!B27</f>
        <v>7</v>
      </c>
      <c r="D82" s="248">
        <f>'EN 10305-1'!C27</f>
        <v>0.5</v>
      </c>
      <c r="E82" s="273">
        <f>'EN 10305-1'!E27</f>
        <v>0.08</v>
      </c>
      <c r="F82" s="92"/>
      <c r="G82" s="274">
        <f>'EN 10305-1'!F27</f>
        <v>0.15</v>
      </c>
      <c r="H82" s="92">
        <f>'EN 10305-1'!G27</f>
        <v>7.15</v>
      </c>
      <c r="I82" s="252">
        <f>'EN 10305-1'!H27</f>
        <v>6.85</v>
      </c>
      <c r="J82" s="92">
        <f>'EN 10305-1'!I27</f>
        <v>9.2433750000000009E-2</v>
      </c>
      <c r="K82" s="274">
        <f>'EN 10305-1'!J27</f>
        <v>20.790234375000001</v>
      </c>
      <c r="L82" s="275">
        <f>'EN 10305-1'!K27</f>
        <v>0.19411087500000002</v>
      </c>
      <c r="M82" s="278" t="s">
        <v>67</v>
      </c>
    </row>
    <row r="83" spans="1:13" x14ac:dyDescent="0.25">
      <c r="A83" s="257" t="s">
        <v>62</v>
      </c>
      <c r="B83" s="243">
        <f>'EN 10305-2'!A17</f>
        <v>8</v>
      </c>
      <c r="C83" s="243">
        <f>'EN 10305-2'!B17</f>
        <v>7</v>
      </c>
      <c r="D83" s="248">
        <f>'EN 10305-2'!C17</f>
        <v>0.5</v>
      </c>
      <c r="E83" s="273">
        <f>'EN 10305-2'!E17</f>
        <v>0.08</v>
      </c>
      <c r="F83" s="92"/>
      <c r="G83" s="274">
        <f>'EN 10305-2'!F17</f>
        <v>0.15</v>
      </c>
      <c r="H83" s="92">
        <f>'EN 10305-2'!G17</f>
        <v>7.15</v>
      </c>
      <c r="I83" s="252">
        <f>'EN 10305-2'!H17</f>
        <v>6.85</v>
      </c>
      <c r="J83" s="92">
        <f>'EN 10305-2'!I17</f>
        <v>9.2433750000000009E-2</v>
      </c>
      <c r="K83" s="274">
        <f>'EN 10305-2'!J17</f>
        <v>20.790234375000001</v>
      </c>
      <c r="L83" s="275">
        <f>'EN 10305-2'!K17</f>
        <v>0.16638075000000002</v>
      </c>
      <c r="M83" s="278" t="s">
        <v>67</v>
      </c>
    </row>
    <row r="84" spans="1:13" x14ac:dyDescent="0.25">
      <c r="A84" s="257" t="s">
        <v>58</v>
      </c>
      <c r="B84" s="243">
        <f>'EN 10305-1'!A38</f>
        <v>9</v>
      </c>
      <c r="C84" s="243">
        <f>'EN 10305-1'!B38</f>
        <v>7</v>
      </c>
      <c r="D84" s="248">
        <f>'EN 10305-1'!C38</f>
        <v>1</v>
      </c>
      <c r="E84" s="273">
        <f>'EN 10305-1'!E38</f>
        <v>0.08</v>
      </c>
      <c r="F84" s="92"/>
      <c r="G84" s="274">
        <f>'EN 10305-1'!F38</f>
        <v>0.15</v>
      </c>
      <c r="H84" s="92">
        <f>'EN 10305-1'!G38</f>
        <v>7.15</v>
      </c>
      <c r="I84" s="252">
        <f>'EN 10305-1'!H38</f>
        <v>6.85</v>
      </c>
      <c r="J84" s="92">
        <f>'EN 10305-1'!I38</f>
        <v>0.19719200000000001</v>
      </c>
      <c r="K84" s="274">
        <f>'EN 10305-1'!J38</f>
        <v>45.355555555555554</v>
      </c>
      <c r="L84" s="275">
        <f>'EN 10305-1'!K38</f>
        <v>0.4141032</v>
      </c>
      <c r="M84" s="278" t="s">
        <v>67</v>
      </c>
    </row>
    <row r="85" spans="1:13" x14ac:dyDescent="0.25">
      <c r="A85" s="257" t="s">
        <v>62</v>
      </c>
      <c r="B85" s="243">
        <f>'EN 10305-2'!A24</f>
        <v>9</v>
      </c>
      <c r="C85" s="243">
        <f>'EN 10305-2'!B24</f>
        <v>7</v>
      </c>
      <c r="D85" s="248">
        <f>'EN 10305-2'!C24</f>
        <v>1</v>
      </c>
      <c r="E85" s="273">
        <f>'EN 10305-2'!E24</f>
        <v>0.08</v>
      </c>
      <c r="F85" s="92"/>
      <c r="G85" s="274">
        <f>'EN 10305-2'!F24</f>
        <v>0.15</v>
      </c>
      <c r="H85" s="92">
        <f>'EN 10305-2'!G24</f>
        <v>7.15</v>
      </c>
      <c r="I85" s="252">
        <f>'EN 10305-2'!H24</f>
        <v>6.85</v>
      </c>
      <c r="J85" s="92">
        <f>'EN 10305-2'!I24</f>
        <v>0.19719200000000001</v>
      </c>
      <c r="K85" s="274">
        <f>'EN 10305-2'!J24</f>
        <v>45.355555555555554</v>
      </c>
      <c r="L85" s="275">
        <f>'EN 10305-2'!K24</f>
        <v>0.35494560000000003</v>
      </c>
      <c r="M85" s="278" t="s">
        <v>67</v>
      </c>
    </row>
    <row r="86" spans="1:13" x14ac:dyDescent="0.25">
      <c r="A86" s="257" t="s">
        <v>58</v>
      </c>
      <c r="B86" s="243">
        <f>'EN 10305-1'!A50</f>
        <v>10</v>
      </c>
      <c r="C86" s="243">
        <f>'EN 10305-1'!B50</f>
        <v>7</v>
      </c>
      <c r="D86" s="248">
        <f>'EN 10305-1'!C50</f>
        <v>1.5</v>
      </c>
      <c r="E86" s="273">
        <f>'EN 10305-1'!E50</f>
        <v>0.08</v>
      </c>
      <c r="F86" s="92"/>
      <c r="G86" s="274">
        <f>'EN 10305-1'!F50</f>
        <v>0.15</v>
      </c>
      <c r="H86" s="92">
        <f>'EN 10305-1'!G50</f>
        <v>7.15</v>
      </c>
      <c r="I86" s="252">
        <f>'EN 10305-1'!H50</f>
        <v>6.85</v>
      </c>
      <c r="J86" s="92">
        <f>'EN 10305-1'!I50</f>
        <v>0.31427475000000005</v>
      </c>
      <c r="K86" s="274">
        <f>'EN 10305-1'!J50</f>
        <v>74.565187500000008</v>
      </c>
      <c r="L86" s="275">
        <f>'EN 10305-1'!K50</f>
        <v>0.65997697500000008</v>
      </c>
      <c r="M86" s="278" t="s">
        <v>67</v>
      </c>
    </row>
    <row r="87" spans="1:13" x14ac:dyDescent="0.25">
      <c r="A87" s="257" t="s">
        <v>62</v>
      </c>
      <c r="B87" s="243">
        <f>'EN 10305-2'!A31</f>
        <v>10</v>
      </c>
      <c r="C87" s="243">
        <f>'EN 10305-2'!B31</f>
        <v>7</v>
      </c>
      <c r="D87" s="248">
        <f>'EN 10305-2'!C31</f>
        <v>1.5</v>
      </c>
      <c r="E87" s="273">
        <f>'EN 10305-2'!E31</f>
        <v>0.08</v>
      </c>
      <c r="F87" s="92"/>
      <c r="G87" s="274">
        <f>'EN 10305-2'!F31</f>
        <v>0.15</v>
      </c>
      <c r="H87" s="92">
        <f>'EN 10305-2'!G31</f>
        <v>7.15</v>
      </c>
      <c r="I87" s="252">
        <f>'EN 10305-2'!H31</f>
        <v>6.85</v>
      </c>
      <c r="J87" s="92">
        <f>'EN 10305-2'!I31</f>
        <v>0.31427475000000005</v>
      </c>
      <c r="K87" s="274">
        <f>'EN 10305-2'!J31</f>
        <v>74.565187500000008</v>
      </c>
      <c r="L87" s="275">
        <f>'EN 10305-2'!K31</f>
        <v>0.56569455000000013</v>
      </c>
      <c r="M87" s="278" t="s">
        <v>67</v>
      </c>
    </row>
    <row r="88" spans="1:13" x14ac:dyDescent="0.25">
      <c r="A88" s="257" t="s">
        <v>58</v>
      </c>
      <c r="B88" s="243">
        <f>'EN 10305-1'!A65</f>
        <v>12</v>
      </c>
      <c r="C88" s="243">
        <f>'EN 10305-1'!B65</f>
        <v>7</v>
      </c>
      <c r="D88" s="248">
        <f>'EN 10305-1'!C65</f>
        <v>2.5</v>
      </c>
      <c r="E88" s="273">
        <f>'EN 10305-1'!E65</f>
        <v>0.08</v>
      </c>
      <c r="F88" s="92"/>
      <c r="G88" s="274">
        <f>'EN 10305-1'!F65</f>
        <v>0.15</v>
      </c>
      <c r="H88" s="92">
        <f>'EN 10305-1'!G65</f>
        <v>7.15</v>
      </c>
      <c r="I88" s="252">
        <f>'EN 10305-1'!H65</f>
        <v>6.85</v>
      </c>
      <c r="J88" s="92">
        <f>'EN 10305-1'!I65</f>
        <v>0.58541375000000007</v>
      </c>
      <c r="K88" s="274">
        <f>'EN 10305-1'!J65</f>
        <v>149.92682291666668</v>
      </c>
      <c r="L88" s="275">
        <f>'EN 10305-1'!K65</f>
        <v>1.2293688750000002</v>
      </c>
      <c r="M88" s="278" t="s">
        <v>67</v>
      </c>
    </row>
    <row r="89" spans="1:13" x14ac:dyDescent="0.25">
      <c r="A89" s="257" t="s">
        <v>58</v>
      </c>
      <c r="B89" s="243">
        <f>'EN 10305-1'!A81</f>
        <v>14</v>
      </c>
      <c r="C89" s="243">
        <f>'EN 10305-1'!B81</f>
        <v>7</v>
      </c>
      <c r="D89" s="248">
        <f>'EN 10305-1'!C81</f>
        <v>3.5</v>
      </c>
      <c r="E89" s="273">
        <f>'EN 10305-1'!E81</f>
        <v>0.08</v>
      </c>
      <c r="F89" s="92"/>
      <c r="G89" s="274">
        <f>'EN 10305-1'!F81</f>
        <v>0.15</v>
      </c>
      <c r="H89" s="92">
        <f>'EN 10305-1'!G81</f>
        <v>7.15</v>
      </c>
      <c r="I89" s="252">
        <f>'EN 10305-1'!H81</f>
        <v>6.85</v>
      </c>
      <c r="J89" s="92">
        <f>'EN 10305-1'!I81</f>
        <v>0.90585075000000004</v>
      </c>
      <c r="K89" s="274">
        <f>'EN 10305-1'!J81</f>
        <v>252.42656250000002</v>
      </c>
      <c r="L89" s="275">
        <f>'EN 10305-1'!K81</f>
        <v>1.9022865750000002</v>
      </c>
      <c r="M89" s="278" t="s">
        <v>67</v>
      </c>
    </row>
    <row r="90" spans="1:13" x14ac:dyDescent="0.25">
      <c r="A90" s="257" t="s">
        <v>58</v>
      </c>
      <c r="B90" s="243">
        <f>'EN 10305-1'!A96</f>
        <v>15</v>
      </c>
      <c r="C90" s="243">
        <f>'EN 10305-1'!B96</f>
        <v>7</v>
      </c>
      <c r="D90" s="248">
        <f>'EN 10305-1'!C96</f>
        <v>4</v>
      </c>
      <c r="E90" s="273">
        <f>'EN 10305-1'!E96</f>
        <v>0.08</v>
      </c>
      <c r="F90" s="92"/>
      <c r="G90" s="274">
        <f>'EN 10305-1'!F96</f>
        <v>0.15</v>
      </c>
      <c r="H90" s="92">
        <f>'EN 10305-1'!G96</f>
        <v>7.15</v>
      </c>
      <c r="I90" s="252">
        <f>'EN 10305-1'!H96</f>
        <v>6.85</v>
      </c>
      <c r="J90" s="92">
        <f>'EN 10305-1'!I96</f>
        <v>1.0845559999999999</v>
      </c>
      <c r="K90" s="274">
        <f>'EN 10305-1'!J96</f>
        <v>315.46533333333338</v>
      </c>
      <c r="L90" s="275">
        <f>'EN 10305-1'!K96</f>
        <v>2.2775675999999998</v>
      </c>
      <c r="M90" s="278" t="s">
        <v>67</v>
      </c>
    </row>
    <row r="91" spans="1:13" x14ac:dyDescent="0.25">
      <c r="A91" s="257" t="s">
        <v>58</v>
      </c>
      <c r="B91" s="243">
        <f>'EN 10305-1'!A112</f>
        <v>16</v>
      </c>
      <c r="C91" s="243">
        <f>'EN 10305-1'!B112</f>
        <v>7</v>
      </c>
      <c r="D91" s="248">
        <f>'EN 10305-1'!C112</f>
        <v>4.5</v>
      </c>
      <c r="E91" s="273">
        <f>'EN 10305-1'!E112</f>
        <v>0.08</v>
      </c>
      <c r="F91" s="92"/>
      <c r="G91" s="274">
        <f>'EN 10305-1'!F112</f>
        <v>0.15</v>
      </c>
      <c r="H91" s="92">
        <f>'EN 10305-1'!G112</f>
        <v>7.15</v>
      </c>
      <c r="I91" s="252">
        <f>'EN 10305-1'!H112</f>
        <v>6.85</v>
      </c>
      <c r="J91" s="92">
        <f>'EN 10305-1'!I112</f>
        <v>1.2755857499999999</v>
      </c>
      <c r="K91" s="274">
        <f>'EN 10305-1'!J112</f>
        <v>387.19511718749999</v>
      </c>
      <c r="L91" s="275">
        <f>'EN 10305-1'!K112</f>
        <v>2.6787300749999998</v>
      </c>
      <c r="M91" s="278" t="s">
        <v>67</v>
      </c>
    </row>
    <row r="92" spans="1:13" x14ac:dyDescent="0.25">
      <c r="A92" s="257" t="s">
        <v>58</v>
      </c>
      <c r="B92" s="243">
        <f>'EN 10305-1'!A131</f>
        <v>18</v>
      </c>
      <c r="C92" s="243">
        <f>'EN 10305-1'!B131</f>
        <v>7</v>
      </c>
      <c r="D92" s="248">
        <f>'EN 10305-1'!C131</f>
        <v>5.5</v>
      </c>
      <c r="E92" s="273">
        <f>'EN 10305-1'!E131</f>
        <v>0.08</v>
      </c>
      <c r="F92" s="92"/>
      <c r="G92" s="274">
        <f>'EN 10305-1'!F131</f>
        <v>0.25</v>
      </c>
      <c r="H92" s="92">
        <f>'EN 10305-1'!G131</f>
        <v>7.25</v>
      </c>
      <c r="I92" s="252">
        <f>'EN 10305-1'!H131</f>
        <v>6.75</v>
      </c>
      <c r="J92" s="92">
        <f>'EN 10305-1'!I131</f>
        <v>1.6946187499999998</v>
      </c>
      <c r="K92" s="274">
        <f>'EN 10305-1'!J131</f>
        <v>559.17621527777783</v>
      </c>
      <c r="L92" s="275">
        <f>'EN 10305-1'!K131</f>
        <v>3.5586993749999998</v>
      </c>
      <c r="M92" s="278" t="s">
        <v>67</v>
      </c>
    </row>
    <row r="93" spans="1:13" x14ac:dyDescent="0.25">
      <c r="A93" s="257" t="s">
        <v>58</v>
      </c>
      <c r="B93" s="243">
        <f>'EN 10305-1'!A37</f>
        <v>9</v>
      </c>
      <c r="C93" s="243">
        <f>'EN 10305-1'!B37</f>
        <v>7.4</v>
      </c>
      <c r="D93" s="248">
        <f>'EN 10305-1'!C37</f>
        <v>0.8</v>
      </c>
      <c r="E93" s="273">
        <f>'EN 10305-1'!E37</f>
        <v>0.08</v>
      </c>
      <c r="F93" s="92"/>
      <c r="G93" s="274">
        <f>'EN 10305-1'!F37</f>
        <v>0.15</v>
      </c>
      <c r="H93" s="92">
        <f>'EN 10305-1'!G37</f>
        <v>7.5500000000000007</v>
      </c>
      <c r="I93" s="252">
        <f>'EN 10305-1'!H37</f>
        <v>7.25</v>
      </c>
      <c r="J93" s="92">
        <f>'EN 10305-1'!I37</f>
        <v>0.16169743999999997</v>
      </c>
      <c r="K93" s="274">
        <f>'EN 10305-1'!J37</f>
        <v>38.839427555555552</v>
      </c>
      <c r="L93" s="275">
        <f>'EN 10305-1'!K37</f>
        <v>0.33956462399999993</v>
      </c>
      <c r="M93" s="278" t="s">
        <v>67</v>
      </c>
    </row>
    <row r="94" spans="1:13" x14ac:dyDescent="0.25">
      <c r="A94" s="257" t="s">
        <v>62</v>
      </c>
      <c r="B94" s="243">
        <f>'EN 10305-2'!A23</f>
        <v>9</v>
      </c>
      <c r="C94" s="243">
        <f>'EN 10305-2'!B23</f>
        <v>7.4</v>
      </c>
      <c r="D94" s="248">
        <f>'EN 10305-2'!C23</f>
        <v>0.8</v>
      </c>
      <c r="E94" s="273">
        <f>'EN 10305-2'!E23</f>
        <v>0.08</v>
      </c>
      <c r="F94" s="92"/>
      <c r="G94" s="274">
        <f>'EN 10305-2'!F23</f>
        <v>0.15</v>
      </c>
      <c r="H94" s="92">
        <f>'EN 10305-2'!G23</f>
        <v>7.5500000000000007</v>
      </c>
      <c r="I94" s="252">
        <f>'EN 10305-2'!H23</f>
        <v>7.25</v>
      </c>
      <c r="J94" s="92">
        <f>'EN 10305-2'!I23</f>
        <v>0.16169743999999997</v>
      </c>
      <c r="K94" s="274">
        <f>'EN 10305-2'!J23</f>
        <v>38.839427555555552</v>
      </c>
      <c r="L94" s="275">
        <f>'EN 10305-2'!K23</f>
        <v>0.29105539199999997</v>
      </c>
      <c r="M94" s="278" t="s">
        <v>67</v>
      </c>
    </row>
    <row r="95" spans="1:13" x14ac:dyDescent="0.25">
      <c r="A95" s="257" t="s">
        <v>58</v>
      </c>
      <c r="B95" s="243">
        <f>'EN 10305-1'!A49</f>
        <v>10</v>
      </c>
      <c r="C95" s="243">
        <f>'EN 10305-1'!B49</f>
        <v>7.6</v>
      </c>
      <c r="D95" s="248">
        <f>'EN 10305-1'!C49</f>
        <v>1.2</v>
      </c>
      <c r="E95" s="273">
        <f>'EN 10305-1'!E49</f>
        <v>0.08</v>
      </c>
      <c r="F95" s="92"/>
      <c r="G95" s="274">
        <f>'EN 10305-1'!F49</f>
        <v>0.15</v>
      </c>
      <c r="H95" s="92">
        <f>'EN 10305-1'!G49</f>
        <v>7.75</v>
      </c>
      <c r="I95" s="252">
        <f>'EN 10305-1'!H49</f>
        <v>7.4499999999999993</v>
      </c>
      <c r="J95" s="92">
        <f>'EN 10305-1'!I49</f>
        <v>0.26029343999999999</v>
      </c>
      <c r="K95" s="274">
        <f>'EN 10305-1'!J49</f>
        <v>65.388364800000005</v>
      </c>
      <c r="L95" s="275">
        <f>'EN 10305-1'!K49</f>
        <v>0.54661622399999998</v>
      </c>
      <c r="M95" s="278" t="s">
        <v>67</v>
      </c>
    </row>
    <row r="96" spans="1:13" x14ac:dyDescent="0.25">
      <c r="A96" s="257" t="s">
        <v>62</v>
      </c>
      <c r="B96" s="243">
        <f>'EN 10305-2'!A30</f>
        <v>10</v>
      </c>
      <c r="C96" s="243">
        <f>'EN 10305-2'!B30</f>
        <v>7.6</v>
      </c>
      <c r="D96" s="248">
        <f>'EN 10305-2'!C30</f>
        <v>1.2</v>
      </c>
      <c r="E96" s="273">
        <f>'EN 10305-2'!E30</f>
        <v>0.08</v>
      </c>
      <c r="F96" s="92"/>
      <c r="G96" s="274">
        <f>'EN 10305-2'!F30</f>
        <v>0.15</v>
      </c>
      <c r="H96" s="92">
        <f>'EN 10305-2'!G30</f>
        <v>7.75</v>
      </c>
      <c r="I96" s="252">
        <f>'EN 10305-2'!H30</f>
        <v>7.4499999999999993</v>
      </c>
      <c r="J96" s="92">
        <f>'EN 10305-2'!I30</f>
        <v>0.26029343999999999</v>
      </c>
      <c r="K96" s="274">
        <f>'EN 10305-2'!J30</f>
        <v>65.388364800000005</v>
      </c>
      <c r="L96" s="275">
        <f>'EN 10305-2'!K30</f>
        <v>0.46852819200000001</v>
      </c>
      <c r="M96" s="278" t="s">
        <v>67</v>
      </c>
    </row>
    <row r="97" spans="1:13" x14ac:dyDescent="0.25">
      <c r="A97" s="257" t="s">
        <v>58</v>
      </c>
      <c r="B97" s="243">
        <f>'EN 10305-1'!A64</f>
        <v>12</v>
      </c>
      <c r="C97" s="243">
        <f>'EN 10305-1'!B64</f>
        <v>7.6</v>
      </c>
      <c r="D97" s="248">
        <f>'EN 10305-1'!C64</f>
        <v>2.2000000000000002</v>
      </c>
      <c r="E97" s="273">
        <f>'EN 10305-1'!E64</f>
        <v>0.08</v>
      </c>
      <c r="F97" s="92"/>
      <c r="G97" s="274">
        <f>'EN 10305-1'!F64</f>
        <v>0.15</v>
      </c>
      <c r="H97" s="92">
        <f>'EN 10305-1'!G64</f>
        <v>7.75</v>
      </c>
      <c r="I97" s="252">
        <f>'EN 10305-1'!H64</f>
        <v>7.4499999999999993</v>
      </c>
      <c r="J97" s="92">
        <f>'EN 10305-1'!I64</f>
        <v>0.53143244000000001</v>
      </c>
      <c r="K97" s="274">
        <f>'EN 10305-1'!J64</f>
        <v>142.2794706666667</v>
      </c>
      <c r="L97" s="275">
        <f>'EN 10305-1'!K64</f>
        <v>1.1160081240000002</v>
      </c>
      <c r="M97" s="278" t="s">
        <v>67</v>
      </c>
    </row>
    <row r="98" spans="1:13" x14ac:dyDescent="0.25">
      <c r="A98" s="257" t="s">
        <v>58</v>
      </c>
      <c r="B98" s="243">
        <f>'EN 10305-1'!A36</f>
        <v>9</v>
      </c>
      <c r="C98" s="243">
        <f>'EN 10305-1'!B36</f>
        <v>8</v>
      </c>
      <c r="D98" s="248">
        <f>'EN 10305-1'!C36</f>
        <v>0.5</v>
      </c>
      <c r="E98" s="273">
        <f>'EN 10305-1'!E36</f>
        <v>0.08</v>
      </c>
      <c r="F98" s="92"/>
      <c r="G98" s="274">
        <f>'EN 10305-1'!F36</f>
        <v>0.15</v>
      </c>
      <c r="H98" s="92">
        <f>'EN 10305-1'!G36</f>
        <v>8.15</v>
      </c>
      <c r="I98" s="252">
        <f>'EN 10305-1'!H36</f>
        <v>7.85</v>
      </c>
      <c r="J98" s="92">
        <f>'EN 10305-1'!I36</f>
        <v>0.10475825</v>
      </c>
      <c r="K98" s="274">
        <f>'EN 10305-1'!J36</f>
        <v>26.875347222222228</v>
      </c>
      <c r="L98" s="275">
        <f>'EN 10305-1'!K36</f>
        <v>0.21999232500000002</v>
      </c>
      <c r="M98" s="278" t="s">
        <v>67</v>
      </c>
    </row>
    <row r="99" spans="1:13" x14ac:dyDescent="0.25">
      <c r="A99" s="257" t="s">
        <v>62</v>
      </c>
      <c r="B99" s="243">
        <f>'EN 10305-2'!A22</f>
        <v>9</v>
      </c>
      <c r="C99" s="243">
        <f>'EN 10305-2'!B22</f>
        <v>8</v>
      </c>
      <c r="D99" s="248">
        <f>'EN 10305-2'!C22</f>
        <v>0.5</v>
      </c>
      <c r="E99" s="273">
        <f>'EN 10305-2'!E22</f>
        <v>0.08</v>
      </c>
      <c r="F99" s="92"/>
      <c r="G99" s="274">
        <f>'EN 10305-2'!F22</f>
        <v>0.15</v>
      </c>
      <c r="H99" s="92">
        <f>'EN 10305-2'!G22</f>
        <v>8.15</v>
      </c>
      <c r="I99" s="252">
        <f>'EN 10305-2'!H22</f>
        <v>7.85</v>
      </c>
      <c r="J99" s="92">
        <f>'EN 10305-2'!I22</f>
        <v>0.10475825</v>
      </c>
      <c r="K99" s="274">
        <f>'EN 10305-2'!J22</f>
        <v>26.875347222222228</v>
      </c>
      <c r="L99" s="275">
        <f>'EN 10305-2'!K22</f>
        <v>0.18856485000000001</v>
      </c>
      <c r="M99" s="278" t="s">
        <v>67</v>
      </c>
    </row>
    <row r="100" spans="1:13" x14ac:dyDescent="0.25">
      <c r="A100" s="257" t="s">
        <v>58</v>
      </c>
      <c r="B100" s="243">
        <f>'EN 10305-1'!A48</f>
        <v>10</v>
      </c>
      <c r="C100" s="243">
        <f>'EN 10305-1'!B48</f>
        <v>8</v>
      </c>
      <c r="D100" s="248">
        <f>'EN 10305-1'!C48</f>
        <v>1</v>
      </c>
      <c r="E100" s="273">
        <f>'EN 10305-1'!E48</f>
        <v>0.08</v>
      </c>
      <c r="F100" s="92"/>
      <c r="G100" s="274">
        <f>'EN 10305-1'!F48</f>
        <v>0.15</v>
      </c>
      <c r="H100" s="92">
        <f>'EN 10305-1'!G48</f>
        <v>8.15</v>
      </c>
      <c r="I100" s="252">
        <f>'EN 10305-1'!H48</f>
        <v>7.85</v>
      </c>
      <c r="J100" s="92">
        <f>'EN 10305-1'!I48</f>
        <v>0.22184100000000001</v>
      </c>
      <c r="K100" s="274">
        <f>'EN 10305-1'!J48</f>
        <v>57.933000000000007</v>
      </c>
      <c r="L100" s="275">
        <f>'EN 10305-1'!K48</f>
        <v>0.46586610000000006</v>
      </c>
      <c r="M100" s="278" t="s">
        <v>67</v>
      </c>
    </row>
    <row r="101" spans="1:13" x14ac:dyDescent="0.25">
      <c r="A101" s="257" t="s">
        <v>62</v>
      </c>
      <c r="B101" s="243">
        <f>'EN 10305-2'!A29</f>
        <v>10</v>
      </c>
      <c r="C101" s="243">
        <f>'EN 10305-2'!B29</f>
        <v>8</v>
      </c>
      <c r="D101" s="248">
        <f>'EN 10305-2'!C29</f>
        <v>1</v>
      </c>
      <c r="E101" s="273">
        <f>'EN 10305-2'!E29</f>
        <v>0.08</v>
      </c>
      <c r="F101" s="92"/>
      <c r="G101" s="274">
        <f>'EN 10305-2'!F29</f>
        <v>0.15</v>
      </c>
      <c r="H101" s="92">
        <f>'EN 10305-2'!G29</f>
        <v>8.15</v>
      </c>
      <c r="I101" s="252">
        <f>'EN 10305-2'!H29</f>
        <v>7.85</v>
      </c>
      <c r="J101" s="92">
        <f>'EN 10305-2'!I29</f>
        <v>0.22184100000000001</v>
      </c>
      <c r="K101" s="274">
        <f>'EN 10305-2'!J29</f>
        <v>57.933000000000007</v>
      </c>
      <c r="L101" s="275">
        <f>'EN 10305-2'!K29</f>
        <v>0.39931380000000005</v>
      </c>
      <c r="M101" s="278" t="s">
        <v>67</v>
      </c>
    </row>
    <row r="102" spans="1:13" x14ac:dyDescent="0.25">
      <c r="A102" s="257" t="s">
        <v>58</v>
      </c>
      <c r="B102" s="243">
        <f>'EN 10305-1'!A63</f>
        <v>12</v>
      </c>
      <c r="C102" s="243">
        <f>'EN 10305-1'!B63</f>
        <v>8</v>
      </c>
      <c r="D102" s="248">
        <f>'EN 10305-1'!C63</f>
        <v>2</v>
      </c>
      <c r="E102" s="273">
        <f>'EN 10305-1'!E63</f>
        <v>0.08</v>
      </c>
      <c r="F102" s="92"/>
      <c r="G102" s="274">
        <f>'EN 10305-1'!F63</f>
        <v>0.15</v>
      </c>
      <c r="H102" s="92">
        <f>'EN 10305-1'!G63</f>
        <v>8.15</v>
      </c>
      <c r="I102" s="252">
        <f>'EN 10305-1'!H63</f>
        <v>7.85</v>
      </c>
      <c r="J102" s="92">
        <f>'EN 10305-1'!I63</f>
        <v>0.49298000000000003</v>
      </c>
      <c r="K102" s="274">
        <f>'EN 10305-1'!J63</f>
        <v>136.06666666666666</v>
      </c>
      <c r="L102" s="275">
        <f>'EN 10305-1'!K63</f>
        <v>1.035258</v>
      </c>
      <c r="M102" s="278" t="s">
        <v>67</v>
      </c>
    </row>
    <row r="103" spans="1:13" x14ac:dyDescent="0.25">
      <c r="A103" s="257" t="s">
        <v>62</v>
      </c>
      <c r="B103" s="243">
        <f>'EN 10305-2'!A40</f>
        <v>12</v>
      </c>
      <c r="C103" s="243">
        <f>'EN 10305-2'!B40</f>
        <v>8</v>
      </c>
      <c r="D103" s="248">
        <f>'EN 10305-2'!C40</f>
        <v>2</v>
      </c>
      <c r="E103" s="273">
        <f>'EN 10305-2'!E40</f>
        <v>0.08</v>
      </c>
      <c r="F103" s="92"/>
      <c r="G103" s="274">
        <f>'EN 10305-2'!F40</f>
        <v>0.15</v>
      </c>
      <c r="H103" s="92">
        <f>'EN 10305-2'!G40</f>
        <v>8.15</v>
      </c>
      <c r="I103" s="252">
        <f>'EN 10305-2'!H40</f>
        <v>7.92</v>
      </c>
      <c r="J103" s="92">
        <f>'EN 10305-2'!I40</f>
        <v>0.49298000000000003</v>
      </c>
      <c r="K103" s="274">
        <f>'EN 10305-2'!J40</f>
        <v>136.06666666666666</v>
      </c>
      <c r="L103" s="275">
        <f>'EN 10305-2'!K40</f>
        <v>0.88736400000000004</v>
      </c>
      <c r="M103" s="278" t="s">
        <v>67</v>
      </c>
    </row>
    <row r="104" spans="1:13" x14ac:dyDescent="0.25">
      <c r="A104" s="257" t="s">
        <v>58</v>
      </c>
      <c r="B104" s="243">
        <f>'EN 10305-1'!A80</f>
        <v>14</v>
      </c>
      <c r="C104" s="243">
        <f>'EN 10305-1'!B80</f>
        <v>8</v>
      </c>
      <c r="D104" s="248">
        <f>'EN 10305-1'!C80</f>
        <v>3</v>
      </c>
      <c r="E104" s="273">
        <f>'EN 10305-1'!E80</f>
        <v>0.08</v>
      </c>
      <c r="F104" s="92"/>
      <c r="G104" s="274">
        <f>'EN 10305-1'!F80</f>
        <v>0.15</v>
      </c>
      <c r="H104" s="92">
        <f>'EN 10305-1'!G80</f>
        <v>8.15</v>
      </c>
      <c r="I104" s="252">
        <f>'EN 10305-1'!H80</f>
        <v>7.85</v>
      </c>
      <c r="J104" s="92">
        <f>'EN 10305-1'!I80</f>
        <v>0.81341700000000006</v>
      </c>
      <c r="K104" s="274">
        <f>'EN 10305-1'!J80</f>
        <v>240.54642857142861</v>
      </c>
      <c r="L104" s="275">
        <f>'EN 10305-1'!K80</f>
        <v>1.7081757000000002</v>
      </c>
      <c r="M104" s="278" t="s">
        <v>67</v>
      </c>
    </row>
    <row r="105" spans="1:13" x14ac:dyDescent="0.25">
      <c r="A105" s="257" t="s">
        <v>58</v>
      </c>
      <c r="B105" s="243">
        <f>'EN 10305-1'!A95</f>
        <v>15</v>
      </c>
      <c r="C105" s="243">
        <f>'EN 10305-1'!B95</f>
        <v>8</v>
      </c>
      <c r="D105" s="248">
        <f>'EN 10305-1'!C95</f>
        <v>3.5</v>
      </c>
      <c r="E105" s="273">
        <f>'EN 10305-1'!E95</f>
        <v>0.08</v>
      </c>
      <c r="F105" s="92"/>
      <c r="G105" s="274">
        <f>'EN 10305-1'!F95</f>
        <v>0.15</v>
      </c>
      <c r="H105" s="92">
        <f>'EN 10305-1'!G95</f>
        <v>8.15</v>
      </c>
      <c r="I105" s="252">
        <f>'EN 10305-1'!H95</f>
        <v>7.85</v>
      </c>
      <c r="J105" s="92">
        <f>'EN 10305-1'!I95</f>
        <v>0.99212224999999998</v>
      </c>
      <c r="K105" s="274">
        <f>'EN 10305-1'!J95</f>
        <v>304.37720833333333</v>
      </c>
      <c r="L105" s="275">
        <f>'EN 10305-1'!K95</f>
        <v>2.083456725</v>
      </c>
      <c r="M105" s="278" t="s">
        <v>67</v>
      </c>
    </row>
    <row r="106" spans="1:13" x14ac:dyDescent="0.25">
      <c r="A106" s="257" t="s">
        <v>58</v>
      </c>
      <c r="B106" s="243">
        <f>'EN 10305-1'!A111</f>
        <v>16</v>
      </c>
      <c r="C106" s="243">
        <f>'EN 10305-1'!B111</f>
        <v>8</v>
      </c>
      <c r="D106" s="248">
        <f>'EN 10305-1'!C111</f>
        <v>4</v>
      </c>
      <c r="E106" s="273">
        <f>'EN 10305-1'!E111</f>
        <v>0.08</v>
      </c>
      <c r="F106" s="92"/>
      <c r="G106" s="274">
        <f>'EN 10305-1'!F111</f>
        <v>0.15</v>
      </c>
      <c r="H106" s="92">
        <f>'EN 10305-1'!G111</f>
        <v>8.15</v>
      </c>
      <c r="I106" s="252">
        <f>'EN 10305-1'!H111</f>
        <v>7.85</v>
      </c>
      <c r="J106" s="92">
        <f>'EN 10305-1'!I111</f>
        <v>1.183152</v>
      </c>
      <c r="K106" s="274">
        <f>'EN 10305-1'!J111</f>
        <v>376.8</v>
      </c>
      <c r="L106" s="275">
        <f>'EN 10305-1'!K111</f>
        <v>2.4846192</v>
      </c>
      <c r="M106" s="278" t="s">
        <v>67</v>
      </c>
    </row>
    <row r="107" spans="1:13" x14ac:dyDescent="0.25">
      <c r="A107" s="257" t="s">
        <v>58</v>
      </c>
      <c r="B107" s="243">
        <f>'EN 10305-1'!A130</f>
        <v>18</v>
      </c>
      <c r="C107" s="243">
        <f>'EN 10305-1'!B130</f>
        <v>8</v>
      </c>
      <c r="D107" s="248">
        <f>'EN 10305-1'!C130</f>
        <v>5</v>
      </c>
      <c r="E107" s="273">
        <f>'EN 10305-1'!E130</f>
        <v>0.08</v>
      </c>
      <c r="F107" s="92"/>
      <c r="G107" s="274">
        <f>'EN 10305-1'!F130</f>
        <v>0.15</v>
      </c>
      <c r="H107" s="92">
        <f>'EN 10305-1'!G130</f>
        <v>8.15</v>
      </c>
      <c r="I107" s="252">
        <f>'EN 10305-1'!H130</f>
        <v>7.85</v>
      </c>
      <c r="J107" s="92">
        <f>'EN 10305-1'!I130</f>
        <v>1.602185</v>
      </c>
      <c r="K107" s="274">
        <f>'EN 10305-1'!J130</f>
        <v>549.93611111111113</v>
      </c>
      <c r="L107" s="275">
        <f>'EN 10305-1'!K130</f>
        <v>3.3645885</v>
      </c>
      <c r="M107" s="278" t="s">
        <v>67</v>
      </c>
    </row>
    <row r="108" spans="1:13" x14ac:dyDescent="0.25">
      <c r="A108" s="257" t="s">
        <v>58</v>
      </c>
      <c r="B108" s="243">
        <f>'EN 10305-1'!A149</f>
        <v>20</v>
      </c>
      <c r="C108" s="243">
        <f>'EN 10305-1'!B149</f>
        <v>8</v>
      </c>
      <c r="D108" s="248">
        <f>'EN 10305-1'!C149</f>
        <v>6</v>
      </c>
      <c r="E108" s="273">
        <f>'EN 10305-1'!E149</f>
        <v>0.08</v>
      </c>
      <c r="F108" s="92"/>
      <c r="G108" s="274">
        <f>'EN 10305-1'!F149</f>
        <v>0.25</v>
      </c>
      <c r="H108" s="92">
        <f>'EN 10305-1'!G149</f>
        <v>8.25</v>
      </c>
      <c r="I108" s="252">
        <f>'EN 10305-1'!H149</f>
        <v>7.75</v>
      </c>
      <c r="J108" s="92">
        <f>'EN 10305-1'!I149</f>
        <v>2.0705159999999996</v>
      </c>
      <c r="K108" s="274">
        <f>'EN 10305-1'!J149</f>
        <v>764.904</v>
      </c>
      <c r="L108" s="275">
        <f>'EN 10305-1'!K149</f>
        <v>4.3480835999999989</v>
      </c>
      <c r="M108" s="278" t="s">
        <v>67</v>
      </c>
    </row>
    <row r="109" spans="1:13" x14ac:dyDescent="0.25">
      <c r="A109" s="257" t="s">
        <v>58</v>
      </c>
      <c r="B109" s="243">
        <f>'EN 10305-1'!A168</f>
        <v>22</v>
      </c>
      <c r="C109" s="243">
        <f>'EN 10305-1'!B168</f>
        <v>8</v>
      </c>
      <c r="D109" s="248">
        <f>'EN 10305-1'!C168</f>
        <v>7</v>
      </c>
      <c r="E109" s="273">
        <f>'EN 10305-1'!E168</f>
        <v>0.08</v>
      </c>
      <c r="F109" s="92"/>
      <c r="G109" s="274">
        <f>'EN 10305-1'!F168</f>
        <v>0.25</v>
      </c>
      <c r="H109" s="92">
        <f>'EN 10305-1'!G168</f>
        <v>8.25</v>
      </c>
      <c r="I109" s="252">
        <f>'EN 10305-1'!H168</f>
        <v>7.75</v>
      </c>
      <c r="J109" s="92">
        <f>'EN 10305-1'!I168</f>
        <v>2.5881449999999999</v>
      </c>
      <c r="K109" s="274">
        <f>'EN 10305-1'!J168</f>
        <v>1026.5659090909091</v>
      </c>
      <c r="L109" s="275">
        <f>'EN 10305-1'!K168</f>
        <v>5.4351045000000004</v>
      </c>
      <c r="M109" s="278" t="s">
        <v>67</v>
      </c>
    </row>
    <row r="110" spans="1:13" x14ac:dyDescent="0.25">
      <c r="A110" s="257" t="s">
        <v>58</v>
      </c>
      <c r="B110" s="243">
        <f>'EN 10305-1'!A47</f>
        <v>10</v>
      </c>
      <c r="C110" s="243">
        <f>'EN 10305-1'!B47</f>
        <v>8.4</v>
      </c>
      <c r="D110" s="248">
        <f>'EN 10305-1'!C47</f>
        <v>0.8</v>
      </c>
      <c r="E110" s="273">
        <f>'EN 10305-1'!E47</f>
        <v>0.08</v>
      </c>
      <c r="F110" s="92"/>
      <c r="G110" s="274">
        <f>'EN 10305-1'!F47</f>
        <v>0.15</v>
      </c>
      <c r="H110" s="92">
        <f>'EN 10305-1'!G47</f>
        <v>8.5500000000000007</v>
      </c>
      <c r="I110" s="252">
        <f>'EN 10305-1'!H47</f>
        <v>8.25</v>
      </c>
      <c r="J110" s="92">
        <f>'EN 10305-1'!I47</f>
        <v>0.18141663999999996</v>
      </c>
      <c r="K110" s="274">
        <f>'EN 10305-1'!J47</f>
        <v>49.271372799999995</v>
      </c>
      <c r="L110" s="275">
        <f>'EN 10305-1'!K47</f>
        <v>0.38097494399999993</v>
      </c>
      <c r="M110" s="278" t="s">
        <v>67</v>
      </c>
    </row>
    <row r="111" spans="1:13" x14ac:dyDescent="0.25">
      <c r="A111" s="257" t="s">
        <v>62</v>
      </c>
      <c r="B111" s="243">
        <f>'EN 10305-2'!A28</f>
        <v>10</v>
      </c>
      <c r="C111" s="243">
        <f>'EN 10305-2'!B28</f>
        <v>8.4</v>
      </c>
      <c r="D111" s="248">
        <f>'EN 10305-2'!C28</f>
        <v>0.8</v>
      </c>
      <c r="E111" s="273">
        <f>'EN 10305-2'!E28</f>
        <v>0.08</v>
      </c>
      <c r="F111" s="92"/>
      <c r="G111" s="274">
        <f>'EN 10305-2'!F28</f>
        <v>0.15</v>
      </c>
      <c r="H111" s="92">
        <f>'EN 10305-2'!G28</f>
        <v>8.5500000000000007</v>
      </c>
      <c r="I111" s="252">
        <f>'EN 10305-2'!H28</f>
        <v>8.25</v>
      </c>
      <c r="J111" s="92">
        <f>'EN 10305-2'!I28</f>
        <v>0.18141663999999996</v>
      </c>
      <c r="K111" s="274">
        <f>'EN 10305-2'!J28</f>
        <v>49.271372799999995</v>
      </c>
      <c r="L111" s="275">
        <f>'EN 10305-2'!K28</f>
        <v>0.32654995199999992</v>
      </c>
      <c r="M111" s="278" t="s">
        <v>67</v>
      </c>
    </row>
    <row r="112" spans="1:13" x14ac:dyDescent="0.25">
      <c r="A112" s="257" t="s">
        <v>58</v>
      </c>
      <c r="B112" s="243">
        <f>'EN 10305-1'!A62</f>
        <v>12</v>
      </c>
      <c r="C112" s="243">
        <f>'EN 10305-1'!B62</f>
        <v>8.4</v>
      </c>
      <c r="D112" s="248">
        <f>'EN 10305-1'!C62</f>
        <v>1.8</v>
      </c>
      <c r="E112" s="273">
        <f>'EN 10305-1'!E62</f>
        <v>0.08</v>
      </c>
      <c r="F112" s="92"/>
      <c r="G112" s="274">
        <f>'EN 10305-1'!F62</f>
        <v>0.15</v>
      </c>
      <c r="H112" s="92">
        <f>'EN 10305-1'!G62</f>
        <v>8.5500000000000007</v>
      </c>
      <c r="I112" s="252">
        <f>'EN 10305-1'!H62</f>
        <v>8.25</v>
      </c>
      <c r="J112" s="92">
        <f>'EN 10305-1'!I62</f>
        <v>0.45255563999999998</v>
      </c>
      <c r="K112" s="274">
        <f>'EN 10305-1'!J62</f>
        <v>128.84864400000001</v>
      </c>
      <c r="L112" s="275">
        <f>'EN 10305-1'!K62</f>
        <v>0.95036684400000004</v>
      </c>
      <c r="M112" s="278" t="s">
        <v>67</v>
      </c>
    </row>
    <row r="113" spans="1:13" x14ac:dyDescent="0.25">
      <c r="A113" s="257" t="s">
        <v>62</v>
      </c>
      <c r="B113" s="243">
        <f>'EN 10305-2'!A39</f>
        <v>12</v>
      </c>
      <c r="C113" s="243">
        <f>'EN 10305-2'!B39</f>
        <v>8.4</v>
      </c>
      <c r="D113" s="248">
        <f>'EN 10305-2'!C39</f>
        <v>1.8</v>
      </c>
      <c r="E113" s="273">
        <f>'EN 10305-2'!E39</f>
        <v>0.08</v>
      </c>
      <c r="F113" s="92"/>
      <c r="G113" s="274">
        <f>'EN 10305-2'!F39</f>
        <v>0.15</v>
      </c>
      <c r="H113" s="92">
        <f>'EN 10305-2'!G39</f>
        <v>8.5500000000000007</v>
      </c>
      <c r="I113" s="252">
        <f>'EN 10305-2'!H39</f>
        <v>8.25</v>
      </c>
      <c r="J113" s="92">
        <f>'EN 10305-2'!I39</f>
        <v>0.45255563999999998</v>
      </c>
      <c r="K113" s="274">
        <f>'EN 10305-2'!J39</f>
        <v>128.84864400000001</v>
      </c>
      <c r="L113" s="275">
        <f>'EN 10305-2'!K39</f>
        <v>0.81460015200000002</v>
      </c>
      <c r="M113" s="278" t="s">
        <v>67</v>
      </c>
    </row>
    <row r="114" spans="1:13" x14ac:dyDescent="0.25">
      <c r="A114" s="257" t="s">
        <v>58</v>
      </c>
      <c r="B114" s="243">
        <f>'EN 10305-1'!A79</f>
        <v>14</v>
      </c>
      <c r="C114" s="243">
        <f>'EN 10305-1'!B79</f>
        <v>8.4</v>
      </c>
      <c r="D114" s="248">
        <f>'EN 10305-1'!C79</f>
        <v>2.8</v>
      </c>
      <c r="E114" s="273">
        <f>'EN 10305-1'!E79</f>
        <v>0.08</v>
      </c>
      <c r="F114" s="92"/>
      <c r="G114" s="274">
        <f>'EN 10305-1'!F79</f>
        <v>0.15</v>
      </c>
      <c r="H114" s="92">
        <f>'EN 10305-1'!G79</f>
        <v>8.5500000000000007</v>
      </c>
      <c r="I114" s="252">
        <f>'EN 10305-1'!H79</f>
        <v>8.25</v>
      </c>
      <c r="J114" s="92">
        <f>'EN 10305-1'!I79</f>
        <v>0.7729926399999999</v>
      </c>
      <c r="K114" s="274">
        <f>'EN 10305-1'!J79</f>
        <v>234.35955199999998</v>
      </c>
      <c r="L114" s="275">
        <f>'EN 10305-1'!K79</f>
        <v>1.6232845439999999</v>
      </c>
      <c r="M114" s="278" t="s">
        <v>67</v>
      </c>
    </row>
    <row r="115" spans="1:13" x14ac:dyDescent="0.25">
      <c r="A115" s="257" t="s">
        <v>58</v>
      </c>
      <c r="B115" s="243">
        <f>'EN 10305-1'!A46</f>
        <v>10</v>
      </c>
      <c r="C115" s="243">
        <f>'EN 10305-1'!B46</f>
        <v>9</v>
      </c>
      <c r="D115" s="248">
        <f>'EN 10305-1'!C46</f>
        <v>0.5</v>
      </c>
      <c r="E115" s="273">
        <f>'EN 10305-1'!E46</f>
        <v>0.08</v>
      </c>
      <c r="F115" s="92"/>
      <c r="G115" s="274">
        <f>'EN 10305-1'!F46</f>
        <v>0.15</v>
      </c>
      <c r="H115" s="92">
        <f>'EN 10305-1'!G46</f>
        <v>9.15</v>
      </c>
      <c r="I115" s="252">
        <f>'EN 10305-1'!H46</f>
        <v>8.85</v>
      </c>
      <c r="J115" s="92">
        <f>'EN 10305-1'!I46</f>
        <v>0.11708275</v>
      </c>
      <c r="K115" s="274">
        <f>'EN 10305-1'!J46</f>
        <v>33.7451875</v>
      </c>
      <c r="L115" s="275">
        <f>'EN 10305-1'!K46</f>
        <v>0.24587377500000002</v>
      </c>
      <c r="M115" s="278" t="s">
        <v>67</v>
      </c>
    </row>
    <row r="116" spans="1:13" x14ac:dyDescent="0.25">
      <c r="A116" s="257" t="s">
        <v>62</v>
      </c>
      <c r="B116" s="243">
        <f>'EN 10305-2'!A27</f>
        <v>10</v>
      </c>
      <c r="C116" s="243">
        <f>'EN 10305-2'!B27</f>
        <v>9</v>
      </c>
      <c r="D116" s="248">
        <f>'EN 10305-2'!C27</f>
        <v>0.5</v>
      </c>
      <c r="E116" s="273">
        <f>'EN 10305-2'!E27</f>
        <v>0.08</v>
      </c>
      <c r="F116" s="92"/>
      <c r="G116" s="274">
        <f>'EN 10305-2'!F27</f>
        <v>0.15</v>
      </c>
      <c r="H116" s="92">
        <f>'EN 10305-2'!G27</f>
        <v>9.15</v>
      </c>
      <c r="I116" s="252">
        <f>'EN 10305-2'!H27</f>
        <v>8.85</v>
      </c>
      <c r="J116" s="92">
        <f>'EN 10305-2'!I27</f>
        <v>0.11708275</v>
      </c>
      <c r="K116" s="274">
        <f>'EN 10305-2'!J27</f>
        <v>33.7451875</v>
      </c>
      <c r="L116" s="275">
        <f>'EN 10305-2'!K27</f>
        <v>0.21074894999999999</v>
      </c>
      <c r="M116" s="278" t="s">
        <v>67</v>
      </c>
    </row>
    <row r="117" spans="1:13" x14ac:dyDescent="0.25">
      <c r="A117" s="257" t="s">
        <v>58</v>
      </c>
      <c r="B117" s="243">
        <f>'EN 10305-1'!A61</f>
        <v>12</v>
      </c>
      <c r="C117" s="243">
        <f>'EN 10305-1'!B61</f>
        <v>9</v>
      </c>
      <c r="D117" s="248">
        <f>'EN 10305-1'!C61</f>
        <v>1.5</v>
      </c>
      <c r="E117" s="273">
        <f>'EN 10305-1'!E61</f>
        <v>0.08</v>
      </c>
      <c r="F117" s="92"/>
      <c r="G117" s="274">
        <f>'EN 10305-1'!F61</f>
        <v>0.15</v>
      </c>
      <c r="H117" s="92">
        <f>'EN 10305-1'!G61</f>
        <v>9.15</v>
      </c>
      <c r="I117" s="252">
        <f>'EN 10305-1'!H61</f>
        <v>8.85</v>
      </c>
      <c r="J117" s="92">
        <f>'EN 10305-1'!I61</f>
        <v>0.38822175000000003</v>
      </c>
      <c r="K117" s="274">
        <f>'EN 10305-1'!J61</f>
        <v>115.91015625</v>
      </c>
      <c r="L117" s="275">
        <f>'EN 10305-1'!K61</f>
        <v>0.81526567500000013</v>
      </c>
      <c r="M117" s="278" t="s">
        <v>67</v>
      </c>
    </row>
    <row r="118" spans="1:13" x14ac:dyDescent="0.25">
      <c r="A118" s="257" t="s">
        <v>62</v>
      </c>
      <c r="B118" s="243">
        <f>'EN 10305-2'!A38</f>
        <v>12</v>
      </c>
      <c r="C118" s="243">
        <f>'EN 10305-2'!B38</f>
        <v>9</v>
      </c>
      <c r="D118" s="248">
        <f>'EN 10305-2'!C38</f>
        <v>1.5</v>
      </c>
      <c r="E118" s="273">
        <f>'EN 10305-2'!E38</f>
        <v>0.08</v>
      </c>
      <c r="F118" s="92"/>
      <c r="G118" s="274">
        <f>'EN 10305-2'!F38</f>
        <v>0.15</v>
      </c>
      <c r="H118" s="92">
        <f>'EN 10305-2'!G38</f>
        <v>9.15</v>
      </c>
      <c r="I118" s="252">
        <f>'EN 10305-2'!H38</f>
        <v>8.85</v>
      </c>
      <c r="J118" s="92">
        <f>'EN 10305-2'!I38</f>
        <v>0.38822175000000003</v>
      </c>
      <c r="K118" s="274">
        <f>'EN 10305-2'!J38</f>
        <v>115.91015625</v>
      </c>
      <c r="L118" s="275">
        <f>'EN 10305-2'!K38</f>
        <v>0.69879915000000004</v>
      </c>
      <c r="M118" s="278" t="s">
        <v>67</v>
      </c>
    </row>
    <row r="119" spans="1:13" x14ac:dyDescent="0.25">
      <c r="A119" s="257" t="s">
        <v>58</v>
      </c>
      <c r="B119" s="243">
        <f>'EN 10305-1'!A78</f>
        <v>14</v>
      </c>
      <c r="C119" s="243">
        <f>'EN 10305-1'!B78</f>
        <v>9</v>
      </c>
      <c r="D119" s="248">
        <f>'EN 10305-1'!C78</f>
        <v>2.5</v>
      </c>
      <c r="E119" s="273">
        <f>'EN 10305-1'!E78</f>
        <v>0.08</v>
      </c>
      <c r="F119" s="92"/>
      <c r="G119" s="274">
        <f>'EN 10305-1'!F78</f>
        <v>0.15</v>
      </c>
      <c r="H119" s="92">
        <f>'EN 10305-1'!G78</f>
        <v>9.15</v>
      </c>
      <c r="I119" s="252">
        <f>'EN 10305-1'!H78</f>
        <v>8.85</v>
      </c>
      <c r="J119" s="92">
        <f>'EN 10305-1'!I78</f>
        <v>0.70865875</v>
      </c>
      <c r="K119" s="274">
        <f>'EN 10305-1'!J78</f>
        <v>223.26941964285714</v>
      </c>
      <c r="L119" s="275">
        <f>'EN 10305-1'!K78</f>
        <v>1.488183375</v>
      </c>
      <c r="M119" s="278" t="s">
        <v>67</v>
      </c>
    </row>
    <row r="120" spans="1:13" x14ac:dyDescent="0.25">
      <c r="A120" s="257" t="s">
        <v>62</v>
      </c>
      <c r="B120" s="243">
        <f>'EN 10305-2'!A49</f>
        <v>14</v>
      </c>
      <c r="C120" s="243">
        <f>'EN 10305-2'!B49</f>
        <v>9</v>
      </c>
      <c r="D120" s="248">
        <f>'EN 10305-2'!C49</f>
        <v>2.5</v>
      </c>
      <c r="E120" s="273">
        <f>'EN 10305-2'!E49</f>
        <v>0.08</v>
      </c>
      <c r="F120" s="92"/>
      <c r="G120" s="274">
        <f>'EN 10305-2'!F49</f>
        <v>0.15</v>
      </c>
      <c r="H120" s="92">
        <f>'EN 10305-2'!G49</f>
        <v>9.15</v>
      </c>
      <c r="I120" s="252">
        <f>'EN 10305-2'!H49</f>
        <v>8.92</v>
      </c>
      <c r="J120" s="92">
        <f>'EN 10305-2'!I49</f>
        <v>0.70865875</v>
      </c>
      <c r="K120" s="274">
        <f>'EN 10305-2'!J49</f>
        <v>223.26941964285714</v>
      </c>
      <c r="L120" s="275">
        <f>'EN 10305-2'!K49</f>
        <v>1.2755857500000001</v>
      </c>
      <c r="M120" s="278" t="s">
        <v>67</v>
      </c>
    </row>
    <row r="121" spans="1:13" x14ac:dyDescent="0.25">
      <c r="A121" s="257" t="s">
        <v>58</v>
      </c>
      <c r="B121" s="243">
        <f>'EN 10305-1'!A94</f>
        <v>15</v>
      </c>
      <c r="C121" s="243">
        <f>'EN 10305-1'!B94</f>
        <v>9</v>
      </c>
      <c r="D121" s="248">
        <f>'EN 10305-1'!C94</f>
        <v>3</v>
      </c>
      <c r="E121" s="273">
        <f>'EN 10305-1'!E94</f>
        <v>0.08</v>
      </c>
      <c r="F121" s="92"/>
      <c r="G121" s="274">
        <f>'EN 10305-1'!F94</f>
        <v>0.15</v>
      </c>
      <c r="H121" s="92">
        <f>'EN 10305-1'!G94</f>
        <v>9.15</v>
      </c>
      <c r="I121" s="252">
        <f>'EN 10305-1'!H94</f>
        <v>8.85</v>
      </c>
      <c r="J121" s="92">
        <f>'EN 10305-1'!I94</f>
        <v>0.88736400000000004</v>
      </c>
      <c r="K121" s="274">
        <f>'EN 10305-1'!J94</f>
        <v>288.25200000000001</v>
      </c>
      <c r="L121" s="275">
        <f>'EN 10305-1'!K94</f>
        <v>1.8634644000000002</v>
      </c>
      <c r="M121" s="278" t="s">
        <v>67</v>
      </c>
    </row>
    <row r="122" spans="1:13" x14ac:dyDescent="0.25">
      <c r="A122" s="257" t="s">
        <v>58</v>
      </c>
      <c r="B122" s="243">
        <f>'EN 10305-1'!A110</f>
        <v>16</v>
      </c>
      <c r="C122" s="243">
        <f>'EN 10305-1'!B110</f>
        <v>9</v>
      </c>
      <c r="D122" s="248">
        <f>'EN 10305-1'!C110</f>
        <v>3.5</v>
      </c>
      <c r="E122" s="273">
        <f>'EN 10305-1'!E110</f>
        <v>0.08</v>
      </c>
      <c r="F122" s="92"/>
      <c r="G122" s="274">
        <f>'EN 10305-1'!F110</f>
        <v>0.15</v>
      </c>
      <c r="H122" s="92">
        <f>'EN 10305-1'!G110</f>
        <v>9.15</v>
      </c>
      <c r="I122" s="252">
        <f>'EN 10305-1'!H110</f>
        <v>8.85</v>
      </c>
      <c r="J122" s="92">
        <f>'EN 10305-1'!I110</f>
        <v>1.07839375</v>
      </c>
      <c r="K122" s="274">
        <f>'EN 10305-1'!J110</f>
        <v>361.68261718749994</v>
      </c>
      <c r="L122" s="275">
        <f>'EN 10305-1'!K110</f>
        <v>2.2646268750000003</v>
      </c>
      <c r="M122" s="278" t="s">
        <v>67</v>
      </c>
    </row>
    <row r="123" spans="1:13" x14ac:dyDescent="0.25">
      <c r="A123" s="257" t="s">
        <v>58</v>
      </c>
      <c r="B123" s="243">
        <f>'EN 10305-1'!A129</f>
        <v>18</v>
      </c>
      <c r="C123" s="243">
        <f>'EN 10305-1'!B129</f>
        <v>9</v>
      </c>
      <c r="D123" s="248">
        <f>'EN 10305-1'!C129</f>
        <v>4.5</v>
      </c>
      <c r="E123" s="273">
        <f>'EN 10305-1'!E129</f>
        <v>0.08</v>
      </c>
      <c r="F123" s="92"/>
      <c r="G123" s="274">
        <f>'EN 10305-1'!F129</f>
        <v>0.15</v>
      </c>
      <c r="H123" s="92">
        <f>'EN 10305-1'!G129</f>
        <v>9.15</v>
      </c>
      <c r="I123" s="252">
        <f>'EN 10305-1'!H129</f>
        <v>8.85</v>
      </c>
      <c r="J123" s="92">
        <f>'EN 10305-1'!I129</f>
        <v>1.4974267499999998</v>
      </c>
      <c r="K123" s="274">
        <f>'EN 10305-1'!J129</f>
        <v>536.49843750000002</v>
      </c>
      <c r="L123" s="275">
        <f>'EN 10305-1'!K129</f>
        <v>3.1445961749999998</v>
      </c>
      <c r="M123" s="278" t="s">
        <v>67</v>
      </c>
    </row>
    <row r="124" spans="1:13" x14ac:dyDescent="0.25">
      <c r="A124" s="257" t="s">
        <v>58</v>
      </c>
      <c r="B124" s="243">
        <f>'EN 10305-1'!A148</f>
        <v>20</v>
      </c>
      <c r="C124" s="243">
        <f>'EN 10305-1'!B148</f>
        <v>9</v>
      </c>
      <c r="D124" s="248">
        <f>'EN 10305-1'!C148</f>
        <v>5.5</v>
      </c>
      <c r="E124" s="273">
        <f>'EN 10305-1'!E148</f>
        <v>0.08</v>
      </c>
      <c r="F124" s="92"/>
      <c r="G124" s="274">
        <f>'EN 10305-1'!F148</f>
        <v>0.15</v>
      </c>
      <c r="H124" s="92">
        <f>'EN 10305-1'!G148</f>
        <v>9.15</v>
      </c>
      <c r="I124" s="252">
        <f>'EN 10305-1'!H148</f>
        <v>8.85</v>
      </c>
      <c r="J124" s="92">
        <f>'EN 10305-1'!I148</f>
        <v>1.9657577500000001</v>
      </c>
      <c r="K124" s="274">
        <f>'EN 10305-1'!J148</f>
        <v>752.81009375000008</v>
      </c>
      <c r="L124" s="275">
        <f>'EN 10305-1'!K148</f>
        <v>4.1280912750000001</v>
      </c>
      <c r="M124" s="278" t="s">
        <v>67</v>
      </c>
    </row>
    <row r="125" spans="1:13" x14ac:dyDescent="0.25">
      <c r="A125" s="257" t="s">
        <v>58</v>
      </c>
      <c r="B125" s="243">
        <f>'EN 10305-1'!A187</f>
        <v>25</v>
      </c>
      <c r="C125" s="243">
        <f>'EN 10305-1'!B187</f>
        <v>9</v>
      </c>
      <c r="D125" s="248">
        <f>'EN 10305-1'!C187</f>
        <v>8</v>
      </c>
      <c r="E125" s="273">
        <f>'EN 10305-1'!E187</f>
        <v>0.08</v>
      </c>
      <c r="F125" s="92"/>
      <c r="G125" s="274">
        <f>'EN 10305-1'!F187</f>
        <v>0.25</v>
      </c>
      <c r="H125" s="92">
        <f>'EN 10305-1'!G187</f>
        <v>9.25</v>
      </c>
      <c r="I125" s="252">
        <f>'EN 10305-1'!H187</f>
        <v>8.75</v>
      </c>
      <c r="J125" s="92">
        <f>'EN 10305-1'!I187</f>
        <v>3.3522639999999999</v>
      </c>
      <c r="K125" s="274">
        <f>'EN 10305-1'!J187</f>
        <v>1507.4512</v>
      </c>
      <c r="L125" s="275">
        <f>'EN 10305-1'!K187</f>
        <v>7.0397544000000005</v>
      </c>
      <c r="M125" s="278" t="s">
        <v>67</v>
      </c>
    </row>
    <row r="126" spans="1:13" x14ac:dyDescent="0.25">
      <c r="A126" s="257" t="s">
        <v>58</v>
      </c>
      <c r="B126" s="243">
        <f>'EN 10305-1'!A93</f>
        <v>15</v>
      </c>
      <c r="C126" s="243">
        <f>'EN 10305-1'!B93</f>
        <v>9.4</v>
      </c>
      <c r="D126" s="248">
        <f>'EN 10305-1'!C93</f>
        <v>2.8</v>
      </c>
      <c r="E126" s="273">
        <f>'EN 10305-1'!E93</f>
        <v>0.08</v>
      </c>
      <c r="F126" s="92"/>
      <c r="G126" s="274">
        <f>'EN 10305-1'!F93</f>
        <v>0.15</v>
      </c>
      <c r="H126" s="92">
        <f>'EN 10305-1'!G93</f>
        <v>9.5500000000000007</v>
      </c>
      <c r="I126" s="252">
        <f>'EN 10305-1'!H93</f>
        <v>9.25</v>
      </c>
      <c r="J126" s="92">
        <f>'EN 10305-1'!I93</f>
        <v>0.8420098399999999</v>
      </c>
      <c r="K126" s="274">
        <f>'EN 10305-1'!J93</f>
        <v>280.09788053333335</v>
      </c>
      <c r="L126" s="275">
        <f>'EN 10305-1'!K93</f>
        <v>1.7682206639999998</v>
      </c>
      <c r="M126" s="278" t="s">
        <v>67</v>
      </c>
    </row>
    <row r="127" spans="1:13" x14ac:dyDescent="0.25">
      <c r="A127" s="257" t="s">
        <v>58</v>
      </c>
      <c r="B127" s="243">
        <f>'EN 10305-1'!A60</f>
        <v>12</v>
      </c>
      <c r="C127" s="243">
        <f>'EN 10305-1'!B60</f>
        <v>9.6</v>
      </c>
      <c r="D127" s="248">
        <f>'EN 10305-1'!C60</f>
        <v>1.2</v>
      </c>
      <c r="E127" s="273">
        <f>'EN 10305-1'!E60</f>
        <v>0.08</v>
      </c>
      <c r="F127" s="92"/>
      <c r="G127" s="274">
        <f>'EN 10305-1'!F60</f>
        <v>0.15</v>
      </c>
      <c r="H127" s="92">
        <f>'EN 10305-1'!G60</f>
        <v>9.75</v>
      </c>
      <c r="I127" s="252">
        <f>'EN 10305-1'!H60</f>
        <v>9.4499999999999993</v>
      </c>
      <c r="J127" s="92">
        <f>'EN 10305-1'!I60</f>
        <v>0.31945103999999996</v>
      </c>
      <c r="K127" s="274">
        <f>'EN 10305-1'!J60</f>
        <v>100.10822400000001</v>
      </c>
      <c r="L127" s="275">
        <f>'EN 10305-1'!K60</f>
        <v>0.67084718399999999</v>
      </c>
      <c r="M127" s="278" t="s">
        <v>67</v>
      </c>
    </row>
    <row r="128" spans="1:13" x14ac:dyDescent="0.25">
      <c r="A128" s="257" t="s">
        <v>62</v>
      </c>
      <c r="B128" s="243">
        <f>'EN 10305-2'!A37</f>
        <v>12</v>
      </c>
      <c r="C128" s="243">
        <f>'EN 10305-2'!B37</f>
        <v>9.6</v>
      </c>
      <c r="D128" s="248">
        <f>'EN 10305-2'!C37</f>
        <v>1.2</v>
      </c>
      <c r="E128" s="273">
        <f>'EN 10305-2'!E37</f>
        <v>0.08</v>
      </c>
      <c r="F128" s="92"/>
      <c r="G128" s="274">
        <f>'EN 10305-2'!F37</f>
        <v>0.15</v>
      </c>
      <c r="H128" s="92">
        <f>'EN 10305-2'!G37</f>
        <v>9.75</v>
      </c>
      <c r="I128" s="252">
        <f>'EN 10305-2'!H37</f>
        <v>9.4499999999999993</v>
      </c>
      <c r="J128" s="92">
        <f>'EN 10305-2'!I37</f>
        <v>0.31945103999999996</v>
      </c>
      <c r="K128" s="274">
        <f>'EN 10305-2'!J37</f>
        <v>100.10822400000001</v>
      </c>
      <c r="L128" s="275">
        <f>'EN 10305-2'!K37</f>
        <v>0.57501187199999992</v>
      </c>
      <c r="M128" s="278" t="s">
        <v>67</v>
      </c>
    </row>
    <row r="129" spans="1:13" x14ac:dyDescent="0.25">
      <c r="A129" s="257" t="s">
        <v>58</v>
      </c>
      <c r="B129" s="243">
        <f>'EN 10305-1'!A77</f>
        <v>14</v>
      </c>
      <c r="C129" s="243">
        <f>'EN 10305-1'!B77</f>
        <v>9.6</v>
      </c>
      <c r="D129" s="248">
        <f>'EN 10305-1'!C77</f>
        <v>2.2000000000000002</v>
      </c>
      <c r="E129" s="273">
        <f>'EN 10305-1'!E77</f>
        <v>0.08</v>
      </c>
      <c r="F129" s="92"/>
      <c r="G129" s="274">
        <f>'EN 10305-1'!F77</f>
        <v>0.15</v>
      </c>
      <c r="H129" s="92">
        <f>'EN 10305-1'!G77</f>
        <v>9.75</v>
      </c>
      <c r="I129" s="252">
        <f>'EN 10305-1'!H77</f>
        <v>9.4499999999999993</v>
      </c>
      <c r="J129" s="92">
        <f>'EN 10305-1'!I77</f>
        <v>0.63988803999999999</v>
      </c>
      <c r="K129" s="274">
        <f>'EN 10305-1'!J77</f>
        <v>209.72490628571433</v>
      </c>
      <c r="L129" s="275">
        <f>'EN 10305-1'!K77</f>
        <v>1.343764884</v>
      </c>
      <c r="M129" s="278" t="s">
        <v>67</v>
      </c>
    </row>
    <row r="130" spans="1:13" x14ac:dyDescent="0.25">
      <c r="A130" s="257" t="s">
        <v>62</v>
      </c>
      <c r="B130" s="243">
        <f>'EN 10305-2'!A48</f>
        <v>14</v>
      </c>
      <c r="C130" s="243">
        <f>'EN 10305-2'!B48</f>
        <v>9.6</v>
      </c>
      <c r="D130" s="248">
        <f>'EN 10305-2'!C48</f>
        <v>2.2000000000000002</v>
      </c>
      <c r="E130" s="273">
        <f>'EN 10305-2'!E48</f>
        <v>0.08</v>
      </c>
      <c r="F130" s="92"/>
      <c r="G130" s="274">
        <f>'EN 10305-2'!F48</f>
        <v>0.15</v>
      </c>
      <c r="H130" s="92">
        <f>'EN 10305-2'!G48</f>
        <v>9.75</v>
      </c>
      <c r="I130" s="252">
        <f>'EN 10305-2'!H48</f>
        <v>9.4499999999999993</v>
      </c>
      <c r="J130" s="92">
        <f>'EN 10305-2'!I48</f>
        <v>0.63988803999999999</v>
      </c>
      <c r="K130" s="274">
        <f>'EN 10305-2'!J48</f>
        <v>209.72490628571433</v>
      </c>
      <c r="L130" s="275">
        <f>'EN 10305-2'!K48</f>
        <v>1.1517984720000001</v>
      </c>
      <c r="M130" s="278" t="s">
        <v>67</v>
      </c>
    </row>
    <row r="131" spans="1:13" x14ac:dyDescent="0.25">
      <c r="A131" s="257" t="s">
        <v>58</v>
      </c>
      <c r="B131" s="243">
        <f>'EN 10305-1'!A59</f>
        <v>12</v>
      </c>
      <c r="C131" s="243">
        <f>'EN 10305-1'!B59</f>
        <v>10</v>
      </c>
      <c r="D131" s="248">
        <f>'EN 10305-1'!C59</f>
        <v>1</v>
      </c>
      <c r="E131" s="273">
        <f>'EN 10305-1'!E59</f>
        <v>0.08</v>
      </c>
      <c r="F131" s="92"/>
      <c r="G131" s="274">
        <f>'EN 10305-1'!F59</f>
        <v>0.15</v>
      </c>
      <c r="H131" s="92">
        <f>'EN 10305-1'!G59</f>
        <v>10.15</v>
      </c>
      <c r="I131" s="252">
        <f>'EN 10305-1'!H59</f>
        <v>9.85</v>
      </c>
      <c r="J131" s="92">
        <f>'EN 10305-1'!I59</f>
        <v>0.27113899999999996</v>
      </c>
      <c r="K131" s="274">
        <f>'EN 10305-1'!J59</f>
        <v>87.789166666666674</v>
      </c>
      <c r="L131" s="275">
        <f>'EN 10305-1'!K59</f>
        <v>0.56939189999999995</v>
      </c>
      <c r="M131" s="278" t="s">
        <v>67</v>
      </c>
    </row>
    <row r="132" spans="1:13" x14ac:dyDescent="0.25">
      <c r="A132" s="257" t="s">
        <v>62</v>
      </c>
      <c r="B132" s="243">
        <f>'EN 10305-2'!A36</f>
        <v>12</v>
      </c>
      <c r="C132" s="243">
        <f>'EN 10305-2'!B36</f>
        <v>10</v>
      </c>
      <c r="D132" s="248">
        <f>'EN 10305-2'!C36</f>
        <v>1</v>
      </c>
      <c r="E132" s="273">
        <f>'EN 10305-2'!E36</f>
        <v>0.08</v>
      </c>
      <c r="F132" s="92"/>
      <c r="G132" s="274">
        <f>'EN 10305-2'!F36</f>
        <v>0.15</v>
      </c>
      <c r="H132" s="92">
        <f>'EN 10305-2'!G36</f>
        <v>10.15</v>
      </c>
      <c r="I132" s="252">
        <f>'EN 10305-2'!H36</f>
        <v>9.85</v>
      </c>
      <c r="J132" s="92">
        <f>'EN 10305-2'!I36</f>
        <v>0.27113899999999996</v>
      </c>
      <c r="K132" s="274">
        <f>'EN 10305-2'!J36</f>
        <v>87.789166666666674</v>
      </c>
      <c r="L132" s="275">
        <f>'EN 10305-2'!K36</f>
        <v>0.48805019999999993</v>
      </c>
      <c r="M132" s="278" t="s">
        <v>67</v>
      </c>
    </row>
    <row r="133" spans="1:13" x14ac:dyDescent="0.25">
      <c r="A133" s="257" t="s">
        <v>58</v>
      </c>
      <c r="B133" s="243">
        <f>'EN 10305-1'!A76</f>
        <v>14</v>
      </c>
      <c r="C133" s="243">
        <f>'EN 10305-1'!B76</f>
        <v>10</v>
      </c>
      <c r="D133" s="248">
        <f>'EN 10305-1'!C76</f>
        <v>2</v>
      </c>
      <c r="E133" s="273">
        <f>'EN 10305-1'!E76</f>
        <v>0.08</v>
      </c>
      <c r="F133" s="92"/>
      <c r="G133" s="274">
        <f>'EN 10305-1'!F76</f>
        <v>0.15</v>
      </c>
      <c r="H133" s="92">
        <f>'EN 10305-1'!G76</f>
        <v>10.15</v>
      </c>
      <c r="I133" s="252">
        <f>'EN 10305-1'!H76</f>
        <v>9.85</v>
      </c>
      <c r="J133" s="92">
        <f>'EN 10305-1'!I76</f>
        <v>0.59157599999999999</v>
      </c>
      <c r="K133" s="274">
        <f>'EN 10305-1'!J76</f>
        <v>199.16571428571433</v>
      </c>
      <c r="L133" s="275">
        <f>'EN 10305-1'!K76</f>
        <v>1.2423096</v>
      </c>
      <c r="M133" s="278" t="s">
        <v>67</v>
      </c>
    </row>
    <row r="134" spans="1:13" x14ac:dyDescent="0.25">
      <c r="A134" s="257" t="s">
        <v>62</v>
      </c>
      <c r="B134" s="243">
        <f>'EN 10305-2'!A47</f>
        <v>14</v>
      </c>
      <c r="C134" s="243">
        <f>'EN 10305-2'!B47</f>
        <v>10</v>
      </c>
      <c r="D134" s="248">
        <f>'EN 10305-2'!C47</f>
        <v>2</v>
      </c>
      <c r="E134" s="273">
        <f>'EN 10305-2'!E47</f>
        <v>0.08</v>
      </c>
      <c r="F134" s="92"/>
      <c r="G134" s="274">
        <f>'EN 10305-2'!F47</f>
        <v>0.15</v>
      </c>
      <c r="H134" s="92">
        <f>'EN 10305-2'!G47</f>
        <v>10.15</v>
      </c>
      <c r="I134" s="252">
        <f>'EN 10305-2'!H47</f>
        <v>9.85</v>
      </c>
      <c r="J134" s="92">
        <f>'EN 10305-2'!I47</f>
        <v>0.59157599999999999</v>
      </c>
      <c r="K134" s="274">
        <f>'EN 10305-2'!J47</f>
        <v>199.16571428571433</v>
      </c>
      <c r="L134" s="275">
        <f>'EN 10305-2'!K47</f>
        <v>1.0648367999999999</v>
      </c>
      <c r="M134" s="278" t="s">
        <v>67</v>
      </c>
    </row>
    <row r="135" spans="1:13" x14ac:dyDescent="0.25">
      <c r="A135" s="257" t="s">
        <v>58</v>
      </c>
      <c r="B135" s="243">
        <f>'EN 10305-1'!A92</f>
        <v>15</v>
      </c>
      <c r="C135" s="243">
        <f>'EN 10305-1'!B92</f>
        <v>10</v>
      </c>
      <c r="D135" s="248">
        <f>'EN 10305-1'!C92</f>
        <v>2.5</v>
      </c>
      <c r="E135" s="273">
        <f>'EN 10305-1'!E92</f>
        <v>0.08</v>
      </c>
      <c r="F135" s="92"/>
      <c r="G135" s="274">
        <f>'EN 10305-1'!F92</f>
        <v>0.15</v>
      </c>
      <c r="H135" s="92">
        <f>'EN 10305-1'!G92</f>
        <v>10.15</v>
      </c>
      <c r="I135" s="252">
        <f>'EN 10305-1'!H92</f>
        <v>9.85</v>
      </c>
      <c r="J135" s="92">
        <f>'EN 10305-1'!I92</f>
        <v>0.77028125000000003</v>
      </c>
      <c r="K135" s="274">
        <f>'EN 10305-1'!J92</f>
        <v>265.75520833333331</v>
      </c>
      <c r="L135" s="275">
        <f>'EN 10305-1'!K92</f>
        <v>1.6175906250000001</v>
      </c>
      <c r="M135" s="278" t="s">
        <v>67</v>
      </c>
    </row>
    <row r="136" spans="1:13" x14ac:dyDescent="0.25">
      <c r="A136" s="257" t="s">
        <v>62</v>
      </c>
      <c r="B136" s="243">
        <f>'EN 10305-2'!A58</f>
        <v>15</v>
      </c>
      <c r="C136" s="243">
        <f>'EN 10305-2'!B58</f>
        <v>10</v>
      </c>
      <c r="D136" s="248">
        <f>'EN 10305-2'!C58</f>
        <v>2.5</v>
      </c>
      <c r="E136" s="273">
        <f>'EN 10305-2'!E58</f>
        <v>0.08</v>
      </c>
      <c r="F136" s="92"/>
      <c r="G136" s="274">
        <f>'EN 10305-2'!F58</f>
        <v>0.15</v>
      </c>
      <c r="H136" s="92">
        <f>'EN 10305-2'!G58</f>
        <v>10.15</v>
      </c>
      <c r="I136" s="252">
        <f>'EN 10305-2'!H58</f>
        <v>9.92</v>
      </c>
      <c r="J136" s="92">
        <f>'EN 10305-2'!I58</f>
        <v>0.77028125000000003</v>
      </c>
      <c r="K136" s="274">
        <f>'EN 10305-2'!J58</f>
        <v>265.75520833333331</v>
      </c>
      <c r="L136" s="275">
        <f>'EN 10305-2'!K58</f>
        <v>1.3865062500000001</v>
      </c>
      <c r="M136" s="278" t="s">
        <v>67</v>
      </c>
    </row>
    <row r="137" spans="1:13" x14ac:dyDescent="0.25">
      <c r="A137" s="257" t="s">
        <v>58</v>
      </c>
      <c r="B137" s="243">
        <f>'EN 10305-1'!A109</f>
        <v>16</v>
      </c>
      <c r="C137" s="243">
        <f>'EN 10305-1'!B109</f>
        <v>10</v>
      </c>
      <c r="D137" s="248">
        <f>'EN 10305-1'!C109</f>
        <v>3</v>
      </c>
      <c r="E137" s="273">
        <f>'EN 10305-1'!E109</f>
        <v>0.08</v>
      </c>
      <c r="F137" s="92"/>
      <c r="G137" s="274">
        <f>'EN 10305-1'!F109</f>
        <v>0.15</v>
      </c>
      <c r="H137" s="92">
        <f>'EN 10305-1'!G109</f>
        <v>10.15</v>
      </c>
      <c r="I137" s="252">
        <f>'EN 10305-1'!H109</f>
        <v>9.85</v>
      </c>
      <c r="J137" s="92">
        <f>'EN 10305-1'!I109</f>
        <v>0.96131100000000003</v>
      </c>
      <c r="K137" s="274">
        <f>'EN 10305-1'!J109</f>
        <v>340.59187500000007</v>
      </c>
      <c r="L137" s="275">
        <f>'EN 10305-1'!K109</f>
        <v>2.0187531000000001</v>
      </c>
      <c r="M137" s="278" t="s">
        <v>67</v>
      </c>
    </row>
    <row r="138" spans="1:13" x14ac:dyDescent="0.25">
      <c r="A138" s="257" t="s">
        <v>58</v>
      </c>
      <c r="B138" s="243">
        <f>'EN 10305-1'!A128</f>
        <v>18</v>
      </c>
      <c r="C138" s="243">
        <f>'EN 10305-1'!B128</f>
        <v>10</v>
      </c>
      <c r="D138" s="248">
        <f>'EN 10305-1'!C128</f>
        <v>4</v>
      </c>
      <c r="E138" s="273">
        <f>'EN 10305-1'!E128</f>
        <v>0.08</v>
      </c>
      <c r="F138" s="92"/>
      <c r="G138" s="274">
        <f>'EN 10305-1'!F128</f>
        <v>0.15</v>
      </c>
      <c r="H138" s="92">
        <f>'EN 10305-1'!G128</f>
        <v>10.15</v>
      </c>
      <c r="I138" s="252">
        <f>'EN 10305-1'!H128</f>
        <v>9.85</v>
      </c>
      <c r="J138" s="92">
        <f>'EN 10305-1'!I128</f>
        <v>1.380344</v>
      </c>
      <c r="K138" s="274">
        <f>'EN 10305-1'!J128</f>
        <v>517.75111111111119</v>
      </c>
      <c r="L138" s="275">
        <f>'EN 10305-1'!K128</f>
        <v>2.8987224</v>
      </c>
      <c r="M138" s="278" t="s">
        <v>67</v>
      </c>
    </row>
    <row r="139" spans="1:13" x14ac:dyDescent="0.25">
      <c r="A139" s="257" t="s">
        <v>58</v>
      </c>
      <c r="B139" s="243">
        <f>'EN 10305-1'!A147</f>
        <v>20</v>
      </c>
      <c r="C139" s="243">
        <f>'EN 10305-1'!B147</f>
        <v>10</v>
      </c>
      <c r="D139" s="248">
        <f>'EN 10305-1'!C147</f>
        <v>5</v>
      </c>
      <c r="E139" s="273">
        <f>'EN 10305-1'!E147</f>
        <v>0.08</v>
      </c>
      <c r="F139" s="92"/>
      <c r="G139" s="274">
        <f>'EN 10305-1'!F147</f>
        <v>0.15</v>
      </c>
      <c r="H139" s="92">
        <f>'EN 10305-1'!G147</f>
        <v>10.15</v>
      </c>
      <c r="I139" s="252">
        <f>'EN 10305-1'!H147</f>
        <v>9.85</v>
      </c>
      <c r="J139" s="92">
        <f>'EN 10305-1'!I147</f>
        <v>1.8486749999999998</v>
      </c>
      <c r="K139" s="274">
        <f>'EN 10305-1'!J147</f>
        <v>735.9375</v>
      </c>
      <c r="L139" s="275">
        <f>'EN 10305-1'!K147</f>
        <v>3.8822174999999999</v>
      </c>
      <c r="M139" s="278" t="s">
        <v>67</v>
      </c>
    </row>
    <row r="140" spans="1:13" x14ac:dyDescent="0.25">
      <c r="A140" s="257" t="s">
        <v>58</v>
      </c>
      <c r="B140" s="243">
        <f>'EN 10305-1'!A167</f>
        <v>22</v>
      </c>
      <c r="C140" s="243">
        <f>'EN 10305-1'!B167</f>
        <v>10</v>
      </c>
      <c r="D140" s="248">
        <f>'EN 10305-1'!C167</f>
        <v>6</v>
      </c>
      <c r="E140" s="273">
        <f>'EN 10305-1'!E167</f>
        <v>0.08</v>
      </c>
      <c r="F140" s="92"/>
      <c r="G140" s="274">
        <f>'EN 10305-1'!F167</f>
        <v>0.15</v>
      </c>
      <c r="H140" s="92">
        <f>'EN 10305-1'!G167</f>
        <v>10.15</v>
      </c>
      <c r="I140" s="252">
        <f>'EN 10305-1'!H167</f>
        <v>9.85</v>
      </c>
      <c r="J140" s="92">
        <f>'EN 10305-1'!I167</f>
        <v>2.366304</v>
      </c>
      <c r="K140" s="274">
        <f>'EN 10305-1'!J167</f>
        <v>1000.2327272727274</v>
      </c>
      <c r="L140" s="275">
        <f>'EN 10305-1'!K167</f>
        <v>4.9692384000000001</v>
      </c>
      <c r="M140" s="278" t="s">
        <v>67</v>
      </c>
    </row>
    <row r="141" spans="1:13" x14ac:dyDescent="0.25">
      <c r="A141" s="257" t="s">
        <v>58</v>
      </c>
      <c r="B141" s="243">
        <f>'EN 10305-1'!A206</f>
        <v>26</v>
      </c>
      <c r="C141" s="243">
        <f>'EN 10305-1'!B206</f>
        <v>10</v>
      </c>
      <c r="D141" s="248">
        <f>'EN 10305-1'!C206</f>
        <v>8</v>
      </c>
      <c r="E141" s="273">
        <f>'EN 10305-1'!E206</f>
        <v>0.08</v>
      </c>
      <c r="F141" s="92"/>
      <c r="G141" s="274">
        <f>'EN 10305-1'!F206</f>
        <v>0.25</v>
      </c>
      <c r="H141" s="92">
        <f>'EN 10305-1'!G206</f>
        <v>10.25</v>
      </c>
      <c r="I141" s="252">
        <f>'EN 10305-1'!H206</f>
        <v>9.75</v>
      </c>
      <c r="J141" s="92">
        <f>'EN 10305-1'!I206</f>
        <v>3.5494560000000002</v>
      </c>
      <c r="K141" s="274">
        <f>'EN 10305-1'!J206</f>
        <v>1686.9046153846155</v>
      </c>
      <c r="L141" s="275">
        <f>'EN 10305-1'!K206</f>
        <v>7.453857600000001</v>
      </c>
      <c r="M141" s="278" t="s">
        <v>67</v>
      </c>
    </row>
    <row r="142" spans="1:13" x14ac:dyDescent="0.25">
      <c r="A142" s="257" t="s">
        <v>58</v>
      </c>
      <c r="B142" s="243">
        <f>'EN 10305-1'!A246</f>
        <v>30</v>
      </c>
      <c r="C142" s="243">
        <f>'EN 10305-1'!B246</f>
        <v>10</v>
      </c>
      <c r="D142" s="248">
        <f>'EN 10305-1'!C246</f>
        <v>10</v>
      </c>
      <c r="E142" s="273">
        <f>'EN 10305-1'!E246</f>
        <v>0.08</v>
      </c>
      <c r="F142" s="92"/>
      <c r="G142" s="274">
        <f>'EN 10305-1'!F246</f>
        <v>0.25</v>
      </c>
      <c r="H142" s="92">
        <f>'EN 10305-1'!G246</f>
        <v>10.25</v>
      </c>
      <c r="I142" s="252">
        <f>'EN 10305-1'!H246</f>
        <v>9.75</v>
      </c>
      <c r="J142" s="92">
        <f>'EN 10305-1'!I246</f>
        <v>4.9298000000000002</v>
      </c>
      <c r="K142" s="274">
        <f>'EN 10305-1'!J246</f>
        <v>2616.6666666666665</v>
      </c>
      <c r="L142" s="275">
        <f>'EN 10305-1'!K246</f>
        <v>10.352580000000001</v>
      </c>
      <c r="M142" s="278" t="s">
        <v>67</v>
      </c>
    </row>
    <row r="143" spans="1:13" x14ac:dyDescent="0.25">
      <c r="A143" s="257" t="s">
        <v>58</v>
      </c>
      <c r="B143" s="243">
        <f>'EN 10305-1'!A58</f>
        <v>12</v>
      </c>
      <c r="C143" s="243">
        <f>'EN 10305-1'!B58</f>
        <v>10.4</v>
      </c>
      <c r="D143" s="248">
        <f>'EN 10305-1'!C58</f>
        <v>0.8</v>
      </c>
      <c r="E143" s="273">
        <f>'EN 10305-1'!E58</f>
        <v>0.08</v>
      </c>
      <c r="F143" s="92"/>
      <c r="G143" s="274">
        <f>'EN 10305-1'!F58</f>
        <v>0.15</v>
      </c>
      <c r="H143" s="92">
        <f>'EN 10305-1'!G58</f>
        <v>10.55</v>
      </c>
      <c r="I143" s="252">
        <f>'EN 10305-1'!H58</f>
        <v>10.25</v>
      </c>
      <c r="J143" s="92">
        <f>'EN 10305-1'!I58</f>
        <v>0.22085503999999992</v>
      </c>
      <c r="K143" s="274">
        <f>'EN 10305-1'!J58</f>
        <v>73.899690666666643</v>
      </c>
      <c r="L143" s="275">
        <f>'EN 10305-1'!K58</f>
        <v>0.46379558399999987</v>
      </c>
      <c r="M143" s="278" t="s">
        <v>67</v>
      </c>
    </row>
    <row r="144" spans="1:13" x14ac:dyDescent="0.25">
      <c r="A144" s="257" t="s">
        <v>62</v>
      </c>
      <c r="B144" s="243">
        <f>'EN 10305-2'!A35</f>
        <v>12</v>
      </c>
      <c r="C144" s="243">
        <f>'EN 10305-2'!B35</f>
        <v>10.4</v>
      </c>
      <c r="D144" s="248">
        <f>'EN 10305-2'!C35</f>
        <v>0.8</v>
      </c>
      <c r="E144" s="273">
        <f>'EN 10305-2'!E35</f>
        <v>0.08</v>
      </c>
      <c r="F144" s="92"/>
      <c r="G144" s="274">
        <f>'EN 10305-2'!F35</f>
        <v>0.15</v>
      </c>
      <c r="H144" s="92">
        <f>'EN 10305-2'!G35</f>
        <v>10.55</v>
      </c>
      <c r="I144" s="252">
        <f>'EN 10305-2'!H35</f>
        <v>10.25</v>
      </c>
      <c r="J144" s="92">
        <f>'EN 10305-2'!I35</f>
        <v>0.22085503999999992</v>
      </c>
      <c r="K144" s="274">
        <f>'EN 10305-2'!J35</f>
        <v>73.899690666666643</v>
      </c>
      <c r="L144" s="275">
        <f>'EN 10305-2'!K35</f>
        <v>0.39753907199999988</v>
      </c>
      <c r="M144" s="278" t="s">
        <v>67</v>
      </c>
    </row>
    <row r="145" spans="1:13" x14ac:dyDescent="0.25">
      <c r="A145" s="257" t="s">
        <v>58</v>
      </c>
      <c r="B145" s="243">
        <f>'EN 10305-1'!A75</f>
        <v>14</v>
      </c>
      <c r="C145" s="243">
        <f>'EN 10305-1'!B75</f>
        <v>10.4</v>
      </c>
      <c r="D145" s="248">
        <f>'EN 10305-1'!C75</f>
        <v>1.8</v>
      </c>
      <c r="E145" s="273">
        <f>'EN 10305-1'!E75</f>
        <v>0.08</v>
      </c>
      <c r="F145" s="92"/>
      <c r="G145" s="274">
        <f>'EN 10305-1'!F75</f>
        <v>0.15</v>
      </c>
      <c r="H145" s="92">
        <f>'EN 10305-1'!G75</f>
        <v>10.55</v>
      </c>
      <c r="I145" s="252">
        <f>'EN 10305-1'!H75</f>
        <v>10.25</v>
      </c>
      <c r="J145" s="92">
        <f>'EN 10305-1'!I75</f>
        <v>0.54129203999999997</v>
      </c>
      <c r="K145" s="274">
        <f>'EN 10305-1'!J75</f>
        <v>187.26044914285711</v>
      </c>
      <c r="L145" s="275">
        <f>'EN 10305-1'!K75</f>
        <v>1.136713284</v>
      </c>
      <c r="M145" s="278" t="s">
        <v>67</v>
      </c>
    </row>
    <row r="146" spans="1:13" x14ac:dyDescent="0.25">
      <c r="A146" s="257" t="s">
        <v>62</v>
      </c>
      <c r="B146" s="243">
        <f>'EN 10305-2'!A46</f>
        <v>14</v>
      </c>
      <c r="C146" s="243">
        <f>'EN 10305-2'!B46</f>
        <v>10.4</v>
      </c>
      <c r="D146" s="248">
        <f>'EN 10305-2'!C46</f>
        <v>1.8</v>
      </c>
      <c r="E146" s="273">
        <f>'EN 10305-2'!E46</f>
        <v>0.08</v>
      </c>
      <c r="F146" s="92"/>
      <c r="G146" s="274">
        <f>'EN 10305-2'!F46</f>
        <v>0.15</v>
      </c>
      <c r="H146" s="92">
        <f>'EN 10305-2'!G46</f>
        <v>10.55</v>
      </c>
      <c r="I146" s="252">
        <f>'EN 10305-2'!H46</f>
        <v>10.25</v>
      </c>
      <c r="J146" s="92">
        <f>'EN 10305-2'!I46</f>
        <v>0.54129203999999997</v>
      </c>
      <c r="K146" s="274">
        <f>'EN 10305-2'!J46</f>
        <v>187.26044914285711</v>
      </c>
      <c r="L146" s="275">
        <f>'EN 10305-2'!K46</f>
        <v>0.97432567199999998</v>
      </c>
      <c r="M146" s="278" t="s">
        <v>67</v>
      </c>
    </row>
    <row r="147" spans="1:13" x14ac:dyDescent="0.25">
      <c r="A147" s="257" t="s">
        <v>58</v>
      </c>
      <c r="B147" s="243">
        <f>'EN 10305-1'!A108</f>
        <v>16</v>
      </c>
      <c r="C147" s="243">
        <f>'EN 10305-1'!B108</f>
        <v>10.4</v>
      </c>
      <c r="D147" s="248">
        <f>'EN 10305-1'!C108</f>
        <v>2.8</v>
      </c>
      <c r="E147" s="273">
        <f>'EN 10305-1'!E108</f>
        <v>0.08</v>
      </c>
      <c r="F147" s="92"/>
      <c r="G147" s="274">
        <f>'EN 10305-1'!F108</f>
        <v>0.15</v>
      </c>
      <c r="H147" s="92">
        <f>'EN 10305-1'!G108</f>
        <v>10.55</v>
      </c>
      <c r="I147" s="252">
        <f>'EN 10305-1'!H108</f>
        <v>10.25</v>
      </c>
      <c r="J147" s="92">
        <f>'EN 10305-1'!I108</f>
        <v>0.91102703999999979</v>
      </c>
      <c r="K147" s="274">
        <f>'EN 10305-1'!J108</f>
        <v>330.17476799999997</v>
      </c>
      <c r="L147" s="275">
        <f>'EN 10305-1'!K108</f>
        <v>1.9131567839999997</v>
      </c>
      <c r="M147" s="278" t="s">
        <v>67</v>
      </c>
    </row>
    <row r="148" spans="1:13" x14ac:dyDescent="0.25">
      <c r="A148" s="257" t="s">
        <v>58</v>
      </c>
      <c r="B148" s="243">
        <f>'EN 10305-1'!A91</f>
        <v>15</v>
      </c>
      <c r="C148" s="243">
        <f>'EN 10305-1'!B91</f>
        <v>10.6</v>
      </c>
      <c r="D148" s="248">
        <f>'EN 10305-1'!C91</f>
        <v>2.2000000000000002</v>
      </c>
      <c r="E148" s="273">
        <f>'EN 10305-1'!E91</f>
        <v>0.08</v>
      </c>
      <c r="F148" s="92"/>
      <c r="G148" s="274">
        <f>'EN 10305-1'!F91</f>
        <v>0.15</v>
      </c>
      <c r="H148" s="92">
        <f>'EN 10305-1'!G91</f>
        <v>10.75</v>
      </c>
      <c r="I148" s="252">
        <f>'EN 10305-1'!H91</f>
        <v>10.45</v>
      </c>
      <c r="J148" s="92">
        <f>'EN 10305-1'!I91</f>
        <v>0.69411584000000004</v>
      </c>
      <c r="K148" s="274">
        <f>'EN 10305-1'!J91</f>
        <v>248.58484053333331</v>
      </c>
      <c r="L148" s="275">
        <f>'EN 10305-1'!K91</f>
        <v>1.4576432640000001</v>
      </c>
      <c r="M148" s="278" t="s">
        <v>67</v>
      </c>
    </row>
    <row r="149" spans="1:13" x14ac:dyDescent="0.25">
      <c r="A149" s="257" t="s">
        <v>62</v>
      </c>
      <c r="B149" s="243">
        <f>'EN 10305-2'!A57</f>
        <v>15</v>
      </c>
      <c r="C149" s="243">
        <f>'EN 10305-2'!B57</f>
        <v>10.6</v>
      </c>
      <c r="D149" s="248">
        <f>'EN 10305-2'!C57</f>
        <v>2.2000000000000002</v>
      </c>
      <c r="E149" s="273">
        <f>'EN 10305-2'!E57</f>
        <v>0.08</v>
      </c>
      <c r="F149" s="92"/>
      <c r="G149" s="274">
        <f>'EN 10305-2'!F57</f>
        <v>0.15</v>
      </c>
      <c r="H149" s="92">
        <f>'EN 10305-2'!G57</f>
        <v>10.75</v>
      </c>
      <c r="I149" s="252">
        <f>'EN 10305-2'!H57</f>
        <v>10.45</v>
      </c>
      <c r="J149" s="92">
        <f>'EN 10305-2'!I57</f>
        <v>0.69411584000000004</v>
      </c>
      <c r="K149" s="274">
        <f>'EN 10305-2'!J57</f>
        <v>248.58484053333331</v>
      </c>
      <c r="L149" s="275">
        <f>'EN 10305-2'!K57</f>
        <v>1.249408512</v>
      </c>
      <c r="M149" s="278" t="s">
        <v>67</v>
      </c>
    </row>
    <row r="150" spans="1:13" x14ac:dyDescent="0.25">
      <c r="A150" s="257" t="s">
        <v>57</v>
      </c>
      <c r="B150" s="243">
        <f>'EN10297-1'!A17</f>
        <v>26.9</v>
      </c>
      <c r="C150" s="243">
        <f>'EN10297-1'!B17</f>
        <v>10.899999999999999</v>
      </c>
      <c r="D150" s="248">
        <f>'EN10297-1'!C17</f>
        <v>8</v>
      </c>
      <c r="E150" s="273">
        <f>'EN10297-1'!E17</f>
        <v>0.5</v>
      </c>
      <c r="F150" s="92">
        <f>'EN10297-1'!F17</f>
        <v>1</v>
      </c>
      <c r="G150" s="274"/>
      <c r="H150" s="92">
        <f>'EN10297-1'!G17</f>
        <v>13.399999999999999</v>
      </c>
      <c r="I150" s="252">
        <f>'EN10297-1'!H17</f>
        <v>8.3999999999999986</v>
      </c>
      <c r="J150" s="92">
        <f>'EN10297-1'!I17</f>
        <v>3.7269287999999996</v>
      </c>
      <c r="K150" s="274">
        <f>'EN10297-1'!J17</f>
        <v>1858.5225769516726</v>
      </c>
      <c r="L150" s="275">
        <f>'EN10297-1'!K17</f>
        <v>5.2177003199999987</v>
      </c>
      <c r="M150" s="278" t="s">
        <v>66</v>
      </c>
    </row>
    <row r="151" spans="1:13" x14ac:dyDescent="0.25">
      <c r="A151" s="257" t="s">
        <v>58</v>
      </c>
      <c r="B151" s="243">
        <f>'EN 10305-1'!A57</f>
        <v>12</v>
      </c>
      <c r="C151" s="243">
        <f>'EN 10305-1'!B57</f>
        <v>11</v>
      </c>
      <c r="D151" s="248">
        <f>'EN 10305-1'!C57</f>
        <v>0.5</v>
      </c>
      <c r="E151" s="273">
        <f>'EN 10305-1'!E57</f>
        <v>0.08</v>
      </c>
      <c r="F151" s="92"/>
      <c r="G151" s="274">
        <f>'EN 10305-1'!F57</f>
        <v>0.15</v>
      </c>
      <c r="H151" s="92">
        <f>'EN 10305-1'!G57</f>
        <v>11.15</v>
      </c>
      <c r="I151" s="252">
        <f>'EN 10305-1'!H57</f>
        <v>10.85</v>
      </c>
      <c r="J151" s="92">
        <f>'EN 10305-1'!I57</f>
        <v>0.14173175000000002</v>
      </c>
      <c r="K151" s="274">
        <f>'EN 10305-1'!J57</f>
        <v>49.839322916666667</v>
      </c>
      <c r="L151" s="275">
        <f>'EN 10305-1'!K57</f>
        <v>0.29763667500000007</v>
      </c>
      <c r="M151" s="278" t="s">
        <v>67</v>
      </c>
    </row>
    <row r="152" spans="1:13" x14ac:dyDescent="0.25">
      <c r="A152" s="257" t="s">
        <v>62</v>
      </c>
      <c r="B152" s="243">
        <f>'EN 10305-2'!A34</f>
        <v>12</v>
      </c>
      <c r="C152" s="243">
        <f>'EN 10305-2'!B34</f>
        <v>11</v>
      </c>
      <c r="D152" s="248">
        <f>'EN 10305-2'!C34</f>
        <v>0.5</v>
      </c>
      <c r="E152" s="273">
        <f>'EN 10305-2'!E34</f>
        <v>0.08</v>
      </c>
      <c r="F152" s="92"/>
      <c r="G152" s="274">
        <f>'EN 10305-2'!F34</f>
        <v>0.15</v>
      </c>
      <c r="H152" s="92">
        <f>'EN 10305-2'!G34</f>
        <v>11.15</v>
      </c>
      <c r="I152" s="252">
        <f>'EN 10305-2'!H34</f>
        <v>10.85</v>
      </c>
      <c r="J152" s="92">
        <f>'EN 10305-2'!I34</f>
        <v>0.14173175000000002</v>
      </c>
      <c r="K152" s="274">
        <f>'EN 10305-2'!J34</f>
        <v>49.839322916666667</v>
      </c>
      <c r="L152" s="275">
        <f>'EN 10305-2'!K34</f>
        <v>0.25511715000000001</v>
      </c>
      <c r="M152" s="278" t="s">
        <v>67</v>
      </c>
    </row>
    <row r="153" spans="1:13" x14ac:dyDescent="0.25">
      <c r="A153" s="257" t="s">
        <v>58</v>
      </c>
      <c r="B153" s="243">
        <f>'EN 10305-1'!A74</f>
        <v>14</v>
      </c>
      <c r="C153" s="243">
        <f>'EN 10305-1'!B74</f>
        <v>11</v>
      </c>
      <c r="D153" s="248">
        <f>'EN 10305-1'!C74</f>
        <v>1.5</v>
      </c>
      <c r="E153" s="273">
        <f>'EN 10305-1'!E74</f>
        <v>0.08</v>
      </c>
      <c r="F153" s="92"/>
      <c r="G153" s="274">
        <f>'EN 10305-1'!F74</f>
        <v>0.15</v>
      </c>
      <c r="H153" s="92">
        <f>'EN 10305-1'!G74</f>
        <v>11.15</v>
      </c>
      <c r="I153" s="252">
        <f>'EN 10305-1'!H74</f>
        <v>10.85</v>
      </c>
      <c r="J153" s="92">
        <f>'EN 10305-1'!I74</f>
        <v>0.46216874999999996</v>
      </c>
      <c r="K153" s="274">
        <f>'EN 10305-1'!J74</f>
        <v>166.63727678571428</v>
      </c>
      <c r="L153" s="275">
        <f>'EN 10305-1'!K74</f>
        <v>0.97055437499999997</v>
      </c>
      <c r="M153" s="278" t="s">
        <v>67</v>
      </c>
    </row>
    <row r="154" spans="1:13" x14ac:dyDescent="0.25">
      <c r="A154" s="257" t="s">
        <v>62</v>
      </c>
      <c r="B154" s="243">
        <f>'EN 10305-2'!A45</f>
        <v>14</v>
      </c>
      <c r="C154" s="243">
        <f>'EN 10305-2'!B45</f>
        <v>11</v>
      </c>
      <c r="D154" s="248">
        <f>'EN 10305-2'!C45</f>
        <v>1.5</v>
      </c>
      <c r="E154" s="273">
        <f>'EN 10305-2'!E45</f>
        <v>0.08</v>
      </c>
      <c r="F154" s="92"/>
      <c r="G154" s="274">
        <f>'EN 10305-2'!F45</f>
        <v>0.15</v>
      </c>
      <c r="H154" s="92">
        <f>'EN 10305-2'!G45</f>
        <v>11.15</v>
      </c>
      <c r="I154" s="252">
        <f>'EN 10305-2'!H45</f>
        <v>10.85</v>
      </c>
      <c r="J154" s="92">
        <f>'EN 10305-2'!I45</f>
        <v>0.46216874999999996</v>
      </c>
      <c r="K154" s="274">
        <f>'EN 10305-2'!J45</f>
        <v>166.63727678571428</v>
      </c>
      <c r="L154" s="275">
        <f>'EN 10305-2'!K45</f>
        <v>0.83190374999999994</v>
      </c>
      <c r="M154" s="278" t="s">
        <v>67</v>
      </c>
    </row>
    <row r="155" spans="1:13" x14ac:dyDescent="0.25">
      <c r="A155" s="257" t="s">
        <v>58</v>
      </c>
      <c r="B155" s="243">
        <f>'EN 10305-1'!A90</f>
        <v>15</v>
      </c>
      <c r="C155" s="243">
        <f>'EN 10305-1'!B90</f>
        <v>11</v>
      </c>
      <c r="D155" s="248">
        <f>'EN 10305-1'!C90</f>
        <v>2</v>
      </c>
      <c r="E155" s="273">
        <f>'EN 10305-1'!E90</f>
        <v>0.08</v>
      </c>
      <c r="F155" s="92"/>
      <c r="G155" s="274">
        <f>'EN 10305-1'!F90</f>
        <v>0.15</v>
      </c>
      <c r="H155" s="92">
        <f>'EN 10305-1'!G90</f>
        <v>11.15</v>
      </c>
      <c r="I155" s="252">
        <f>'EN 10305-1'!H90</f>
        <v>10.85</v>
      </c>
      <c r="J155" s="92">
        <f>'EN 10305-1'!I90</f>
        <v>0.64087400000000005</v>
      </c>
      <c r="K155" s="274">
        <f>'EN 10305-1'!J90</f>
        <v>235.39533333333335</v>
      </c>
      <c r="L155" s="275">
        <f>'EN 10305-1'!K90</f>
        <v>1.3458354000000001</v>
      </c>
      <c r="M155" s="278" t="s">
        <v>67</v>
      </c>
    </row>
    <row r="156" spans="1:13" x14ac:dyDescent="0.25">
      <c r="A156" s="257" t="s">
        <v>62</v>
      </c>
      <c r="B156" s="243">
        <f>'EN 10305-2'!A56</f>
        <v>15</v>
      </c>
      <c r="C156" s="243">
        <f>'EN 10305-2'!B56</f>
        <v>11</v>
      </c>
      <c r="D156" s="248">
        <f>'EN 10305-2'!C56</f>
        <v>2</v>
      </c>
      <c r="E156" s="273">
        <f>'EN 10305-2'!E56</f>
        <v>0.08</v>
      </c>
      <c r="F156" s="92"/>
      <c r="G156" s="274">
        <f>'EN 10305-2'!F56</f>
        <v>0.15</v>
      </c>
      <c r="H156" s="92">
        <f>'EN 10305-2'!G56</f>
        <v>11.15</v>
      </c>
      <c r="I156" s="252">
        <f>'EN 10305-2'!H56</f>
        <v>10.85</v>
      </c>
      <c r="J156" s="92">
        <f>'EN 10305-2'!I56</f>
        <v>0.64087400000000005</v>
      </c>
      <c r="K156" s="274">
        <f>'EN 10305-2'!J56</f>
        <v>235.39533333333335</v>
      </c>
      <c r="L156" s="275">
        <f>'EN 10305-2'!K56</f>
        <v>1.1535732000000001</v>
      </c>
      <c r="M156" s="278" t="s">
        <v>67</v>
      </c>
    </row>
    <row r="157" spans="1:13" x14ac:dyDescent="0.25">
      <c r="A157" s="257" t="s">
        <v>58</v>
      </c>
      <c r="B157" s="243">
        <f>'EN 10305-1'!A107</f>
        <v>16</v>
      </c>
      <c r="C157" s="243">
        <f>'EN 10305-1'!B107</f>
        <v>11</v>
      </c>
      <c r="D157" s="248">
        <f>'EN 10305-1'!C107</f>
        <v>2.5</v>
      </c>
      <c r="E157" s="273">
        <f>'EN 10305-1'!E107</f>
        <v>0.08</v>
      </c>
      <c r="F157" s="92"/>
      <c r="G157" s="274">
        <f>'EN 10305-1'!F107</f>
        <v>0.15</v>
      </c>
      <c r="H157" s="92">
        <f>'EN 10305-1'!G107</f>
        <v>11.15</v>
      </c>
      <c r="I157" s="252">
        <f>'EN 10305-1'!H107</f>
        <v>10.85</v>
      </c>
      <c r="J157" s="92">
        <f>'EN 10305-1'!I107</f>
        <v>0.83190375000000005</v>
      </c>
      <c r="K157" s="274">
        <f>'EN 10305-1'!J107</f>
        <v>312.12949218750003</v>
      </c>
      <c r="L157" s="275">
        <f>'EN 10305-1'!K107</f>
        <v>1.7469978750000001</v>
      </c>
      <c r="M157" s="278" t="s">
        <v>67</v>
      </c>
    </row>
    <row r="158" spans="1:13" x14ac:dyDescent="0.25">
      <c r="A158" s="257" t="s">
        <v>62</v>
      </c>
      <c r="B158" s="243">
        <f>'EN 10305-2'!A67</f>
        <v>16</v>
      </c>
      <c r="C158" s="243">
        <f>'EN 10305-2'!B67</f>
        <v>11</v>
      </c>
      <c r="D158" s="248">
        <f>'EN 10305-2'!C67</f>
        <v>2.5</v>
      </c>
      <c r="E158" s="273">
        <f>'EN 10305-2'!E67</f>
        <v>0.08</v>
      </c>
      <c r="F158" s="92"/>
      <c r="G158" s="274">
        <f>'EN 10305-2'!F67</f>
        <v>0.15</v>
      </c>
      <c r="H158" s="92">
        <f>'EN 10305-2'!G67</f>
        <v>11.15</v>
      </c>
      <c r="I158" s="252">
        <f>'EN 10305-2'!H67</f>
        <v>10.92</v>
      </c>
      <c r="J158" s="92">
        <f>'EN 10305-2'!I67</f>
        <v>0.83190375000000005</v>
      </c>
      <c r="K158" s="274">
        <f>'EN 10305-2'!J67</f>
        <v>312.12949218750003</v>
      </c>
      <c r="L158" s="275">
        <f>'EN 10305-2'!K67</f>
        <v>1.49742675</v>
      </c>
      <c r="M158" s="278" t="s">
        <v>67</v>
      </c>
    </row>
    <row r="159" spans="1:13" x14ac:dyDescent="0.25">
      <c r="A159" s="257" t="s">
        <v>58</v>
      </c>
      <c r="B159" s="243">
        <f>'EN 10305-1'!A127</f>
        <v>18</v>
      </c>
      <c r="C159" s="243">
        <f>'EN 10305-1'!B127</f>
        <v>11</v>
      </c>
      <c r="D159" s="248">
        <f>'EN 10305-1'!C127</f>
        <v>3.5</v>
      </c>
      <c r="E159" s="273">
        <f>'EN 10305-1'!E127</f>
        <v>0.08</v>
      </c>
      <c r="F159" s="92"/>
      <c r="G159" s="274">
        <f>'EN 10305-1'!F127</f>
        <v>0.15</v>
      </c>
      <c r="H159" s="92">
        <f>'EN 10305-1'!G127</f>
        <v>11.15</v>
      </c>
      <c r="I159" s="252">
        <f>'EN 10305-1'!H127</f>
        <v>10.85</v>
      </c>
      <c r="J159" s="92">
        <f>'EN 10305-1'!I127</f>
        <v>1.2509367500000002</v>
      </c>
      <c r="K159" s="274">
        <f>'EN 10305-1'!J127</f>
        <v>492.45121527777781</v>
      </c>
      <c r="L159" s="275">
        <f>'EN 10305-1'!K127</f>
        <v>2.6269671750000003</v>
      </c>
      <c r="M159" s="278" t="s">
        <v>67</v>
      </c>
    </row>
    <row r="160" spans="1:13" x14ac:dyDescent="0.25">
      <c r="A160" s="257" t="s">
        <v>62</v>
      </c>
      <c r="B160" s="243">
        <f>'EN 10305-2'!A79</f>
        <v>18</v>
      </c>
      <c r="C160" s="243">
        <f>'EN 10305-2'!B79</f>
        <v>11</v>
      </c>
      <c r="D160" s="248">
        <f>'EN 10305-2'!C79</f>
        <v>3.5</v>
      </c>
      <c r="E160" s="273">
        <f>'EN 10305-2'!E79</f>
        <v>0.08</v>
      </c>
      <c r="F160" s="92"/>
      <c r="G160" s="274">
        <f>'EN 10305-2'!F79</f>
        <v>0.15</v>
      </c>
      <c r="H160" s="92">
        <f>'EN 10305-2'!G79</f>
        <v>11.15</v>
      </c>
      <c r="I160" s="252">
        <f>'EN 10305-2'!H79</f>
        <v>10.92</v>
      </c>
      <c r="J160" s="92">
        <f>'EN 10305-2'!I79</f>
        <v>1.2509367500000002</v>
      </c>
      <c r="K160" s="274">
        <f>'EN 10305-2'!J79</f>
        <v>492.45121527777781</v>
      </c>
      <c r="L160" s="275">
        <f>'EN 10305-2'!K79</f>
        <v>2.2516861500000003</v>
      </c>
      <c r="M160" s="278" t="s">
        <v>67</v>
      </c>
    </row>
    <row r="161" spans="1:13" x14ac:dyDescent="0.25">
      <c r="A161" s="257" t="s">
        <v>58</v>
      </c>
      <c r="B161" s="243">
        <f>'EN 10305-1'!A146</f>
        <v>20</v>
      </c>
      <c r="C161" s="243">
        <f>'EN 10305-1'!B146</f>
        <v>11</v>
      </c>
      <c r="D161" s="248">
        <f>'EN 10305-1'!C146</f>
        <v>4.5</v>
      </c>
      <c r="E161" s="273">
        <f>'EN 10305-1'!E146</f>
        <v>0.08</v>
      </c>
      <c r="F161" s="92"/>
      <c r="G161" s="274">
        <f>'EN 10305-1'!F146</f>
        <v>0.15</v>
      </c>
      <c r="H161" s="92">
        <f>'EN 10305-1'!G146</f>
        <v>11.15</v>
      </c>
      <c r="I161" s="252">
        <f>'EN 10305-1'!H146</f>
        <v>10.85</v>
      </c>
      <c r="J161" s="92">
        <f>'EN 10305-1'!I146</f>
        <v>1.71926775</v>
      </c>
      <c r="K161" s="274">
        <f>'EN 10305-1'!J146</f>
        <v>713.16759375000004</v>
      </c>
      <c r="L161" s="275">
        <f>'EN 10305-1'!K146</f>
        <v>3.6104622750000002</v>
      </c>
      <c r="M161" s="278" t="s">
        <v>67</v>
      </c>
    </row>
    <row r="162" spans="1:13" x14ac:dyDescent="0.25">
      <c r="A162" s="257" t="s">
        <v>58</v>
      </c>
      <c r="B162" s="243">
        <f>'EN 10305-1'!A166</f>
        <v>22</v>
      </c>
      <c r="C162" s="243">
        <f>'EN 10305-1'!B166</f>
        <v>11</v>
      </c>
      <c r="D162" s="248">
        <f>'EN 10305-1'!C166</f>
        <v>5.5</v>
      </c>
      <c r="E162" s="273">
        <f>'EN 10305-1'!E166</f>
        <v>0.08</v>
      </c>
      <c r="F162" s="92"/>
      <c r="G162" s="274">
        <f>'EN 10305-1'!F166</f>
        <v>0.15</v>
      </c>
      <c r="H162" s="92">
        <f>'EN 10305-1'!G166</f>
        <v>11.15</v>
      </c>
      <c r="I162" s="252">
        <f>'EN 10305-1'!H166</f>
        <v>10.85</v>
      </c>
      <c r="J162" s="92">
        <f>'EN 10305-1'!I166</f>
        <v>2.2368967500000001</v>
      </c>
      <c r="K162" s="274">
        <f>'EN 10305-1'!J166</f>
        <v>979.53281249999998</v>
      </c>
      <c r="L162" s="275">
        <f>'EN 10305-1'!K166</f>
        <v>4.6974831750000003</v>
      </c>
      <c r="M162" s="278" t="s">
        <v>67</v>
      </c>
    </row>
    <row r="163" spans="1:13" x14ac:dyDescent="0.25">
      <c r="A163" s="257" t="s">
        <v>58</v>
      </c>
      <c r="B163" s="243">
        <f>'EN 10305-1'!A186</f>
        <v>25</v>
      </c>
      <c r="C163" s="243">
        <f>'EN 10305-1'!B186</f>
        <v>11</v>
      </c>
      <c r="D163" s="248">
        <f>'EN 10305-1'!C186</f>
        <v>7</v>
      </c>
      <c r="E163" s="273">
        <f>'EN 10305-1'!E186</f>
        <v>0.08</v>
      </c>
      <c r="F163" s="92"/>
      <c r="G163" s="274">
        <f>'EN 10305-1'!F186</f>
        <v>0.15</v>
      </c>
      <c r="H163" s="92">
        <f>'EN 10305-1'!G186</f>
        <v>11.15</v>
      </c>
      <c r="I163" s="252">
        <f>'EN 10305-1'!H186</f>
        <v>10.85</v>
      </c>
      <c r="J163" s="92">
        <f>'EN 10305-1'!I186</f>
        <v>3.1057740000000003</v>
      </c>
      <c r="K163" s="274">
        <f>'EN 10305-1'!J186</f>
        <v>1475.7372</v>
      </c>
      <c r="L163" s="275">
        <f>'EN 10305-1'!K186</f>
        <v>6.5221254000000011</v>
      </c>
      <c r="M163" s="278" t="s">
        <v>67</v>
      </c>
    </row>
    <row r="164" spans="1:13" x14ac:dyDescent="0.25">
      <c r="A164" s="257" t="s">
        <v>58</v>
      </c>
      <c r="B164" s="243">
        <f>'EN 10305-1'!A89</f>
        <v>15</v>
      </c>
      <c r="C164" s="243">
        <f>'EN 10305-1'!B89</f>
        <v>11.4</v>
      </c>
      <c r="D164" s="248">
        <f>'EN 10305-1'!C89</f>
        <v>1.8</v>
      </c>
      <c r="E164" s="273">
        <f>'EN 10305-1'!E89</f>
        <v>0.08</v>
      </c>
      <c r="F164" s="92"/>
      <c r="G164" s="274">
        <f>'EN 10305-1'!F89</f>
        <v>0.15</v>
      </c>
      <c r="H164" s="92">
        <f>'EN 10305-1'!G89</f>
        <v>11.55</v>
      </c>
      <c r="I164" s="252">
        <f>'EN 10305-1'!H89</f>
        <v>11.25</v>
      </c>
      <c r="J164" s="92">
        <f>'EN 10305-1'!I89</f>
        <v>0.58566023999999994</v>
      </c>
      <c r="K164" s="274">
        <f>'EN 10305-1'!J89</f>
        <v>220.68573120000002</v>
      </c>
      <c r="L164" s="275">
        <f>'EN 10305-1'!K89</f>
        <v>1.229886504</v>
      </c>
      <c r="M164" s="278" t="s">
        <v>67</v>
      </c>
    </row>
    <row r="165" spans="1:13" x14ac:dyDescent="0.25">
      <c r="A165" s="257" t="s">
        <v>62</v>
      </c>
      <c r="B165" s="243">
        <f>'EN 10305-2'!A55</f>
        <v>15</v>
      </c>
      <c r="C165" s="243">
        <f>'EN 10305-2'!B55</f>
        <v>11.4</v>
      </c>
      <c r="D165" s="248">
        <f>'EN 10305-2'!C55</f>
        <v>1.8</v>
      </c>
      <c r="E165" s="273">
        <f>'EN 10305-2'!E55</f>
        <v>0.08</v>
      </c>
      <c r="F165" s="92"/>
      <c r="G165" s="274">
        <f>'EN 10305-2'!F55</f>
        <v>0.15</v>
      </c>
      <c r="H165" s="92">
        <f>'EN 10305-2'!G55</f>
        <v>11.55</v>
      </c>
      <c r="I165" s="252">
        <f>'EN 10305-2'!H55</f>
        <v>11.25</v>
      </c>
      <c r="J165" s="92">
        <f>'EN 10305-2'!I55</f>
        <v>0.58566023999999994</v>
      </c>
      <c r="K165" s="274">
        <f>'EN 10305-2'!J55</f>
        <v>220.68573120000002</v>
      </c>
      <c r="L165" s="275">
        <f>'EN 10305-2'!K55</f>
        <v>1.0541884319999999</v>
      </c>
      <c r="M165" s="278" t="s">
        <v>67</v>
      </c>
    </row>
    <row r="166" spans="1:13" x14ac:dyDescent="0.25">
      <c r="A166" s="257" t="s">
        <v>58</v>
      </c>
      <c r="B166" s="243">
        <f>'EN 10305-1'!A73</f>
        <v>14</v>
      </c>
      <c r="C166" s="243">
        <f>'EN 10305-1'!B73</f>
        <v>11.6</v>
      </c>
      <c r="D166" s="248">
        <f>'EN 10305-1'!C73</f>
        <v>1.2</v>
      </c>
      <c r="E166" s="273">
        <f>'EN 10305-1'!E73</f>
        <v>0.08</v>
      </c>
      <c r="F166" s="92"/>
      <c r="G166" s="274">
        <f>'EN 10305-1'!F73</f>
        <v>0.15</v>
      </c>
      <c r="H166" s="92">
        <f>'EN 10305-1'!G73</f>
        <v>11.75</v>
      </c>
      <c r="I166" s="252">
        <f>'EN 10305-1'!H73</f>
        <v>11.45</v>
      </c>
      <c r="J166" s="92">
        <f>'EN 10305-1'!I73</f>
        <v>0.37860864</v>
      </c>
      <c r="K166" s="274">
        <f>'EN 10305-1'!J73</f>
        <v>142.34858057142858</v>
      </c>
      <c r="L166" s="275">
        <f>'EN 10305-1'!K73</f>
        <v>0.79507814399999999</v>
      </c>
      <c r="M166" s="278" t="s">
        <v>67</v>
      </c>
    </row>
    <row r="167" spans="1:13" x14ac:dyDescent="0.25">
      <c r="A167" s="257" t="s">
        <v>62</v>
      </c>
      <c r="B167" s="243">
        <f>'EN 10305-2'!A44</f>
        <v>14</v>
      </c>
      <c r="C167" s="243">
        <f>'EN 10305-2'!B44</f>
        <v>11.6</v>
      </c>
      <c r="D167" s="248">
        <f>'EN 10305-2'!C44</f>
        <v>1.2</v>
      </c>
      <c r="E167" s="273">
        <f>'EN 10305-2'!E44</f>
        <v>0.08</v>
      </c>
      <c r="F167" s="92"/>
      <c r="G167" s="274">
        <f>'EN 10305-2'!F44</f>
        <v>0.15</v>
      </c>
      <c r="H167" s="92">
        <f>'EN 10305-2'!G44</f>
        <v>11.75</v>
      </c>
      <c r="I167" s="252">
        <f>'EN 10305-2'!H44</f>
        <v>11.45</v>
      </c>
      <c r="J167" s="92">
        <f>'EN 10305-2'!I44</f>
        <v>0.37860864</v>
      </c>
      <c r="K167" s="274">
        <f>'EN 10305-2'!J44</f>
        <v>142.34858057142858</v>
      </c>
      <c r="L167" s="275">
        <f>'EN 10305-2'!K44</f>
        <v>0.681495552</v>
      </c>
      <c r="M167" s="278" t="s">
        <v>67</v>
      </c>
    </row>
    <row r="168" spans="1:13" x14ac:dyDescent="0.25">
      <c r="A168" s="257" t="s">
        <v>58</v>
      </c>
      <c r="B168" s="243">
        <f>'EN 10305-1'!A106</f>
        <v>16</v>
      </c>
      <c r="C168" s="243">
        <f>'EN 10305-1'!B106</f>
        <v>11.6</v>
      </c>
      <c r="D168" s="248">
        <f>'EN 10305-1'!C106</f>
        <v>2.2000000000000002</v>
      </c>
      <c r="E168" s="273">
        <f>'EN 10305-1'!E106</f>
        <v>0.08</v>
      </c>
      <c r="F168" s="92"/>
      <c r="G168" s="274">
        <f>'EN 10305-1'!F106</f>
        <v>0.15</v>
      </c>
      <c r="H168" s="92">
        <f>'EN 10305-1'!G106</f>
        <v>11.75</v>
      </c>
      <c r="I168" s="252">
        <f>'EN 10305-1'!H106</f>
        <v>11.45</v>
      </c>
      <c r="J168" s="92">
        <f>'EN 10305-1'!I106</f>
        <v>0.74834363999999998</v>
      </c>
      <c r="K168" s="274">
        <f>'EN 10305-1'!J106</f>
        <v>290.87688300000002</v>
      </c>
      <c r="L168" s="275">
        <f>'EN 10305-1'!K106</f>
        <v>1.5715216439999999</v>
      </c>
      <c r="M168" s="278" t="s">
        <v>67</v>
      </c>
    </row>
    <row r="169" spans="1:13" x14ac:dyDescent="0.25">
      <c r="A169" s="257" t="s">
        <v>62</v>
      </c>
      <c r="B169" s="243">
        <f>'EN 10305-2'!A66</f>
        <v>16</v>
      </c>
      <c r="C169" s="243">
        <f>'EN 10305-2'!B66</f>
        <v>11.6</v>
      </c>
      <c r="D169" s="248">
        <f>'EN 10305-2'!C66</f>
        <v>2.2000000000000002</v>
      </c>
      <c r="E169" s="273">
        <f>'EN 10305-2'!E66</f>
        <v>0.08</v>
      </c>
      <c r="F169" s="92"/>
      <c r="G169" s="274">
        <f>'EN 10305-2'!F66</f>
        <v>0.15</v>
      </c>
      <c r="H169" s="92">
        <f>'EN 10305-2'!G66</f>
        <v>11.75</v>
      </c>
      <c r="I169" s="252">
        <f>'EN 10305-2'!H66</f>
        <v>11.45</v>
      </c>
      <c r="J169" s="92">
        <f>'EN 10305-2'!I66</f>
        <v>0.74834363999999998</v>
      </c>
      <c r="K169" s="274">
        <f>'EN 10305-2'!J66</f>
        <v>290.87688300000002</v>
      </c>
      <c r="L169" s="275">
        <f>'EN 10305-2'!K66</f>
        <v>1.347018552</v>
      </c>
      <c r="M169" s="278" t="s">
        <v>67</v>
      </c>
    </row>
    <row r="170" spans="1:13" x14ac:dyDescent="0.25">
      <c r="A170" s="257" t="s">
        <v>58</v>
      </c>
      <c r="B170" s="243">
        <f>'EN 10305-1'!A72</f>
        <v>14</v>
      </c>
      <c r="C170" s="243">
        <f>'EN 10305-1'!B72</f>
        <v>12</v>
      </c>
      <c r="D170" s="248">
        <f>'EN 10305-1'!C72</f>
        <v>1</v>
      </c>
      <c r="E170" s="273">
        <f>'EN 10305-1'!E72</f>
        <v>0.08</v>
      </c>
      <c r="F170" s="92"/>
      <c r="G170" s="274">
        <f>'EN 10305-1'!F72</f>
        <v>0.15</v>
      </c>
      <c r="H170" s="92">
        <f>'EN 10305-1'!G72</f>
        <v>12.15</v>
      </c>
      <c r="I170" s="252">
        <f>'EN 10305-1'!H72</f>
        <v>11.85</v>
      </c>
      <c r="J170" s="92">
        <f>'EN 10305-1'!I72</f>
        <v>0.32043700000000003</v>
      </c>
      <c r="K170" s="274">
        <f>'EN 10305-1'!J72</f>
        <v>123.91785714285716</v>
      </c>
      <c r="L170" s="275">
        <f>'EN 10305-1'!K72</f>
        <v>0.67291770000000006</v>
      </c>
      <c r="M170" s="278" t="s">
        <v>67</v>
      </c>
    </row>
    <row r="171" spans="1:13" x14ac:dyDescent="0.25">
      <c r="A171" s="257" t="s">
        <v>62</v>
      </c>
      <c r="B171" s="243">
        <f>'EN 10305-2'!A43</f>
        <v>14</v>
      </c>
      <c r="C171" s="243">
        <f>'EN 10305-2'!B43</f>
        <v>12</v>
      </c>
      <c r="D171" s="248">
        <f>'EN 10305-2'!C43</f>
        <v>1</v>
      </c>
      <c r="E171" s="273">
        <f>'EN 10305-2'!E43</f>
        <v>0.08</v>
      </c>
      <c r="F171" s="92"/>
      <c r="G171" s="274">
        <f>'EN 10305-2'!F43</f>
        <v>0.08</v>
      </c>
      <c r="H171" s="92">
        <f>'EN 10305-2'!G43</f>
        <v>12.08</v>
      </c>
      <c r="I171" s="252">
        <f>'EN 10305-2'!H43</f>
        <v>11.85</v>
      </c>
      <c r="J171" s="92">
        <f>'EN 10305-2'!I43</f>
        <v>0.32043700000000003</v>
      </c>
      <c r="K171" s="274">
        <f>'EN 10305-2'!J43</f>
        <v>123.91785714285716</v>
      </c>
      <c r="L171" s="275">
        <f>'EN 10305-2'!K43</f>
        <v>0.57678660000000004</v>
      </c>
      <c r="M171" s="278" t="s">
        <v>67</v>
      </c>
    </row>
    <row r="172" spans="1:13" x14ac:dyDescent="0.25">
      <c r="A172" s="257" t="s">
        <v>58</v>
      </c>
      <c r="B172" s="243">
        <f>'EN 10305-1'!A88</f>
        <v>15</v>
      </c>
      <c r="C172" s="243">
        <f>'EN 10305-1'!B88</f>
        <v>12</v>
      </c>
      <c r="D172" s="248">
        <f>'EN 10305-1'!C88</f>
        <v>1.5</v>
      </c>
      <c r="E172" s="273">
        <f>'EN 10305-1'!E88</f>
        <v>0.08</v>
      </c>
      <c r="F172" s="92"/>
      <c r="G172" s="274">
        <f>'EN 10305-1'!F88</f>
        <v>0.15</v>
      </c>
      <c r="H172" s="92">
        <f>'EN 10305-1'!G88</f>
        <v>12.15</v>
      </c>
      <c r="I172" s="252">
        <f>'EN 10305-1'!H88</f>
        <v>11.85</v>
      </c>
      <c r="J172" s="92">
        <f>'EN 10305-1'!I88</f>
        <v>0.49914225000000001</v>
      </c>
      <c r="K172" s="274">
        <f>'EN 10305-1'!J88</f>
        <v>195.523875</v>
      </c>
      <c r="L172" s="275">
        <f>'EN 10305-1'!K88</f>
        <v>1.048198725</v>
      </c>
      <c r="M172" s="278" t="s">
        <v>67</v>
      </c>
    </row>
    <row r="173" spans="1:13" x14ac:dyDescent="0.25">
      <c r="A173" s="257" t="s">
        <v>62</v>
      </c>
      <c r="B173" s="243">
        <f>'EN 10305-2'!A54</f>
        <v>15</v>
      </c>
      <c r="C173" s="243">
        <f>'EN 10305-2'!B54</f>
        <v>12</v>
      </c>
      <c r="D173" s="248">
        <f>'EN 10305-2'!C54</f>
        <v>1.5</v>
      </c>
      <c r="E173" s="273">
        <f>'EN 10305-2'!E54</f>
        <v>0.08</v>
      </c>
      <c r="F173" s="92"/>
      <c r="G173" s="274">
        <f>'EN 10305-2'!F54</f>
        <v>0.15</v>
      </c>
      <c r="H173" s="92">
        <f>'EN 10305-2'!G54</f>
        <v>12.15</v>
      </c>
      <c r="I173" s="252">
        <f>'EN 10305-2'!H54</f>
        <v>11.85</v>
      </c>
      <c r="J173" s="92">
        <f>'EN 10305-2'!I54</f>
        <v>0.49914225000000001</v>
      </c>
      <c r="K173" s="274">
        <f>'EN 10305-2'!J54</f>
        <v>195.523875</v>
      </c>
      <c r="L173" s="275">
        <f>'EN 10305-2'!K54</f>
        <v>0.89845605000000006</v>
      </c>
      <c r="M173" s="278" t="s">
        <v>67</v>
      </c>
    </row>
    <row r="174" spans="1:13" x14ac:dyDescent="0.25">
      <c r="A174" s="257" t="s">
        <v>58</v>
      </c>
      <c r="B174" s="243">
        <f>'EN 10305-1'!A105</f>
        <v>16</v>
      </c>
      <c r="C174" s="243">
        <f>'EN 10305-1'!B105</f>
        <v>12</v>
      </c>
      <c r="D174" s="248">
        <f>'EN 10305-1'!C105</f>
        <v>2</v>
      </c>
      <c r="E174" s="273">
        <f>'EN 10305-1'!E105</f>
        <v>0.08</v>
      </c>
      <c r="F174" s="92"/>
      <c r="G174" s="274">
        <f>'EN 10305-1'!F105</f>
        <v>0.15</v>
      </c>
      <c r="H174" s="92">
        <f>'EN 10305-1'!G105</f>
        <v>12.15</v>
      </c>
      <c r="I174" s="252">
        <f>'EN 10305-1'!H105</f>
        <v>11.85</v>
      </c>
      <c r="J174" s="92">
        <f>'EN 10305-1'!I105</f>
        <v>0.69017200000000001</v>
      </c>
      <c r="K174" s="274">
        <f>'EN 10305-1'!J105</f>
        <v>274.75</v>
      </c>
      <c r="L174" s="275">
        <f>'EN 10305-1'!K105</f>
        <v>1.4493612</v>
      </c>
      <c r="M174" s="278" t="s">
        <v>67</v>
      </c>
    </row>
    <row r="175" spans="1:13" x14ac:dyDescent="0.25">
      <c r="A175" s="257" t="s">
        <v>62</v>
      </c>
      <c r="B175" s="243">
        <f>'EN 10305-2'!A65</f>
        <v>16</v>
      </c>
      <c r="C175" s="243">
        <f>'EN 10305-2'!B65</f>
        <v>12</v>
      </c>
      <c r="D175" s="248">
        <f>'EN 10305-2'!C65</f>
        <v>2</v>
      </c>
      <c r="E175" s="273">
        <f>'EN 10305-2'!E65</f>
        <v>0.08</v>
      </c>
      <c r="F175" s="92"/>
      <c r="G175" s="274">
        <f>'EN 10305-2'!F65</f>
        <v>0.15</v>
      </c>
      <c r="H175" s="92">
        <f>'EN 10305-2'!G65</f>
        <v>12.15</v>
      </c>
      <c r="I175" s="252">
        <f>'EN 10305-2'!H65</f>
        <v>11.85</v>
      </c>
      <c r="J175" s="92">
        <f>'EN 10305-2'!I65</f>
        <v>0.69017200000000001</v>
      </c>
      <c r="K175" s="274">
        <f>'EN 10305-2'!J65</f>
        <v>274.75</v>
      </c>
      <c r="L175" s="275">
        <f>'EN 10305-2'!K65</f>
        <v>1.2423096</v>
      </c>
      <c r="M175" s="278" t="s">
        <v>67</v>
      </c>
    </row>
    <row r="176" spans="1:13" x14ac:dyDescent="0.25">
      <c r="A176" s="257" t="s">
        <v>58</v>
      </c>
      <c r="B176" s="243">
        <f>'EN 10305-1'!A126</f>
        <v>18</v>
      </c>
      <c r="C176" s="243">
        <f>'EN 10305-1'!B126</f>
        <v>12</v>
      </c>
      <c r="D176" s="248">
        <f>'EN 10305-1'!C126</f>
        <v>3</v>
      </c>
      <c r="E176" s="273">
        <f>'EN 10305-1'!E126</f>
        <v>0.08</v>
      </c>
      <c r="F176" s="92"/>
      <c r="G176" s="274">
        <f>'EN 10305-1'!F126</f>
        <v>0.15</v>
      </c>
      <c r="H176" s="92">
        <f>'EN 10305-1'!G126</f>
        <v>12.15</v>
      </c>
      <c r="I176" s="252">
        <f>'EN 10305-1'!H126</f>
        <v>11.85</v>
      </c>
      <c r="J176" s="92">
        <f>'EN 10305-1'!I126</f>
        <v>1.109205</v>
      </c>
      <c r="K176" s="274">
        <f>'EN 10305-1'!J126</f>
        <v>459.22500000000008</v>
      </c>
      <c r="L176" s="275">
        <f>'EN 10305-1'!K126</f>
        <v>2.3293305000000002</v>
      </c>
      <c r="M176" s="278" t="s">
        <v>67</v>
      </c>
    </row>
    <row r="177" spans="1:13" x14ac:dyDescent="0.25">
      <c r="A177" s="257" t="s">
        <v>62</v>
      </c>
      <c r="B177" s="243">
        <f>'EN 10305-2'!A78</f>
        <v>18</v>
      </c>
      <c r="C177" s="243">
        <f>'EN 10305-2'!B78</f>
        <v>12</v>
      </c>
      <c r="D177" s="248">
        <f>'EN 10305-2'!C78</f>
        <v>3</v>
      </c>
      <c r="E177" s="273">
        <f>'EN 10305-2'!E78</f>
        <v>0.08</v>
      </c>
      <c r="F177" s="92"/>
      <c r="G177" s="274">
        <f>'EN 10305-2'!F78</f>
        <v>0.15</v>
      </c>
      <c r="H177" s="92">
        <f>'EN 10305-2'!G78</f>
        <v>12.15</v>
      </c>
      <c r="I177" s="252">
        <f>'EN 10305-2'!H78</f>
        <v>11.85</v>
      </c>
      <c r="J177" s="92">
        <f>'EN 10305-2'!I78</f>
        <v>1.109205</v>
      </c>
      <c r="K177" s="274">
        <f>'EN 10305-2'!J78</f>
        <v>459.22500000000008</v>
      </c>
      <c r="L177" s="275">
        <f>'EN 10305-2'!K78</f>
        <v>1.996569</v>
      </c>
      <c r="M177" s="278" t="s">
        <v>67</v>
      </c>
    </row>
    <row r="178" spans="1:13" x14ac:dyDescent="0.25">
      <c r="A178" s="257" t="s">
        <v>58</v>
      </c>
      <c r="B178" s="243">
        <f>'EN 10305-1'!A145</f>
        <v>20</v>
      </c>
      <c r="C178" s="243">
        <f>'EN 10305-1'!B145</f>
        <v>12</v>
      </c>
      <c r="D178" s="248">
        <f>'EN 10305-1'!C145</f>
        <v>4</v>
      </c>
      <c r="E178" s="273">
        <f>'EN 10305-1'!E145</f>
        <v>0.08</v>
      </c>
      <c r="F178" s="92"/>
      <c r="G178" s="274">
        <f>'EN 10305-1'!F145</f>
        <v>0.15</v>
      </c>
      <c r="H178" s="92">
        <f>'EN 10305-1'!G145</f>
        <v>12.15</v>
      </c>
      <c r="I178" s="252">
        <f>'EN 10305-1'!H145</f>
        <v>11.85</v>
      </c>
      <c r="J178" s="92">
        <f>'EN 10305-1'!I145</f>
        <v>1.577536</v>
      </c>
      <c r="K178" s="274">
        <f>'EN 10305-1'!J145</f>
        <v>683.26400000000001</v>
      </c>
      <c r="L178" s="275">
        <f>'EN 10305-1'!K145</f>
        <v>3.3128256</v>
      </c>
      <c r="M178" s="278" t="s">
        <v>67</v>
      </c>
    </row>
    <row r="179" spans="1:13" x14ac:dyDescent="0.25">
      <c r="A179" s="257" t="s">
        <v>62</v>
      </c>
      <c r="B179" s="243">
        <f>'EN 10305-2'!A92</f>
        <v>20</v>
      </c>
      <c r="C179" s="243">
        <f>'EN 10305-2'!B92</f>
        <v>12</v>
      </c>
      <c r="D179" s="248">
        <f>'EN 10305-2'!C92</f>
        <v>4</v>
      </c>
      <c r="E179" s="273">
        <f>'EN 10305-2'!E92</f>
        <v>0.08</v>
      </c>
      <c r="F179" s="92"/>
      <c r="G179" s="274">
        <f>'EN 10305-2'!F92</f>
        <v>0.15</v>
      </c>
      <c r="H179" s="92">
        <f>'EN 10305-2'!G92</f>
        <v>12.15</v>
      </c>
      <c r="I179" s="252">
        <f>'EN 10305-2'!H92</f>
        <v>11.92</v>
      </c>
      <c r="J179" s="92">
        <f>'EN 10305-2'!I92</f>
        <v>1.577536</v>
      </c>
      <c r="K179" s="274">
        <f>'EN 10305-2'!J92</f>
        <v>683.26400000000001</v>
      </c>
      <c r="L179" s="275">
        <f>'EN 10305-2'!K92</f>
        <v>2.8395648000000002</v>
      </c>
      <c r="M179" s="278" t="s">
        <v>67</v>
      </c>
    </row>
    <row r="180" spans="1:13" x14ac:dyDescent="0.25">
      <c r="A180" s="257" t="s">
        <v>58</v>
      </c>
      <c r="B180" s="243">
        <f>'EN 10305-1'!A165</f>
        <v>22</v>
      </c>
      <c r="C180" s="243">
        <f>'EN 10305-1'!B165</f>
        <v>12</v>
      </c>
      <c r="D180" s="248">
        <f>'EN 10305-1'!C165</f>
        <v>5</v>
      </c>
      <c r="E180" s="273">
        <f>'EN 10305-1'!E165</f>
        <v>0.08</v>
      </c>
      <c r="F180" s="92"/>
      <c r="G180" s="274">
        <f>'EN 10305-1'!F165</f>
        <v>0.15</v>
      </c>
      <c r="H180" s="92">
        <f>'EN 10305-1'!G165</f>
        <v>12.15</v>
      </c>
      <c r="I180" s="252">
        <f>'EN 10305-1'!H165</f>
        <v>11.85</v>
      </c>
      <c r="J180" s="92">
        <f>'EN 10305-1'!I165</f>
        <v>2.0951650000000002</v>
      </c>
      <c r="K180" s="274">
        <f>'EN 10305-1'!J165</f>
        <v>952.3477272727273</v>
      </c>
      <c r="L180" s="275">
        <f>'EN 10305-1'!K165</f>
        <v>4.3998465000000007</v>
      </c>
      <c r="M180" s="278" t="s">
        <v>67</v>
      </c>
    </row>
    <row r="181" spans="1:13" x14ac:dyDescent="0.25">
      <c r="A181" s="257" t="s">
        <v>58</v>
      </c>
      <c r="B181" s="243">
        <f>'EN 10305-1'!A205</f>
        <v>26</v>
      </c>
      <c r="C181" s="243">
        <f>'EN 10305-1'!B205</f>
        <v>12</v>
      </c>
      <c r="D181" s="248">
        <f>'EN 10305-1'!C205</f>
        <v>7</v>
      </c>
      <c r="E181" s="273">
        <f>'EN 10305-1'!E205</f>
        <v>0.08</v>
      </c>
      <c r="F181" s="92"/>
      <c r="G181" s="274">
        <f>'EN 10305-1'!F205</f>
        <v>0.15</v>
      </c>
      <c r="H181" s="92">
        <f>'EN 10305-1'!G205</f>
        <v>12.15</v>
      </c>
      <c r="I181" s="252">
        <f>'EN 10305-1'!H205</f>
        <v>11.85</v>
      </c>
      <c r="J181" s="92">
        <f>'EN 10305-1'!I205</f>
        <v>3.2783169999999999</v>
      </c>
      <c r="K181" s="274">
        <f>'EN 10305-1'!J205</f>
        <v>1646.3865384615385</v>
      </c>
      <c r="L181" s="275">
        <f>'EN 10305-1'!K205</f>
        <v>6.8844656999999998</v>
      </c>
      <c r="M181" s="278" t="s">
        <v>67</v>
      </c>
    </row>
    <row r="182" spans="1:13" x14ac:dyDescent="0.25">
      <c r="A182" s="257" t="s">
        <v>58</v>
      </c>
      <c r="B182" s="243">
        <f>'EN 10305-1'!A225</f>
        <v>28</v>
      </c>
      <c r="C182" s="243">
        <f>'EN 10305-1'!B225</f>
        <v>12</v>
      </c>
      <c r="D182" s="248">
        <f>'EN 10305-1'!C225</f>
        <v>8</v>
      </c>
      <c r="E182" s="273">
        <f>'EN 10305-1'!E225</f>
        <v>0.08</v>
      </c>
      <c r="F182" s="92"/>
      <c r="G182" s="274">
        <f>'EN 10305-1'!F225</f>
        <v>0.15</v>
      </c>
      <c r="H182" s="92">
        <f>'EN 10305-1'!G225</f>
        <v>12.15</v>
      </c>
      <c r="I182" s="252">
        <f>'EN 10305-1'!H225</f>
        <v>11.85</v>
      </c>
      <c r="J182" s="92">
        <f>'EN 10305-1'!I225</f>
        <v>3.9438400000000002</v>
      </c>
      <c r="K182" s="274">
        <f>'EN 10305-1'!J225</f>
        <v>2081.3714285714286</v>
      </c>
      <c r="L182" s="275">
        <f>'EN 10305-1'!K225</f>
        <v>8.2820640000000001</v>
      </c>
      <c r="M182" s="278" t="s">
        <v>67</v>
      </c>
    </row>
    <row r="183" spans="1:13" x14ac:dyDescent="0.25">
      <c r="A183" s="257" t="s">
        <v>58</v>
      </c>
      <c r="B183" s="243">
        <f>'EN 10305-1'!A245</f>
        <v>30</v>
      </c>
      <c r="C183" s="243">
        <f>'EN 10305-1'!B245</f>
        <v>12</v>
      </c>
      <c r="D183" s="248">
        <f>'EN 10305-1'!C245</f>
        <v>9</v>
      </c>
      <c r="E183" s="273">
        <f>'EN 10305-1'!E245</f>
        <v>0.08</v>
      </c>
      <c r="F183" s="92"/>
      <c r="G183" s="274">
        <f>'EN 10305-1'!F245</f>
        <v>0.15</v>
      </c>
      <c r="H183" s="92">
        <f>'EN 10305-1'!G245</f>
        <v>12.15</v>
      </c>
      <c r="I183" s="252">
        <f>'EN 10305-1'!H245</f>
        <v>11.85</v>
      </c>
      <c r="J183" s="92">
        <f>'EN 10305-1'!I245</f>
        <v>4.6586610000000004</v>
      </c>
      <c r="K183" s="274">
        <f>'EN 10305-1'!J245</f>
        <v>2581.5509999999999</v>
      </c>
      <c r="L183" s="275">
        <f>'EN 10305-1'!K245</f>
        <v>9.7831881000000021</v>
      </c>
      <c r="M183" s="278" t="s">
        <v>67</v>
      </c>
    </row>
    <row r="184" spans="1:13" x14ac:dyDescent="0.25">
      <c r="A184" s="257" t="s">
        <v>58</v>
      </c>
      <c r="B184" s="243">
        <f>'EN 10305-1'!A267</f>
        <v>32</v>
      </c>
      <c r="C184" s="243">
        <f>'EN 10305-1'!B267</f>
        <v>12</v>
      </c>
      <c r="D184" s="248">
        <f>'EN 10305-1'!C267</f>
        <v>10</v>
      </c>
      <c r="E184" s="273">
        <f>'EN 10305-1'!E267</f>
        <v>0.15</v>
      </c>
      <c r="F184" s="92"/>
      <c r="G184" s="274">
        <f>'EN 10305-1'!F267</f>
        <v>0.25</v>
      </c>
      <c r="H184" s="92">
        <f>'EN 10305-1'!G267</f>
        <v>12.25</v>
      </c>
      <c r="I184" s="252">
        <f>'EN 10305-1'!H267</f>
        <v>11.75</v>
      </c>
      <c r="J184" s="92">
        <f>'EN 10305-1'!I267</f>
        <v>5.4227800000000004</v>
      </c>
      <c r="K184" s="274">
        <f>'EN 10305-1'!J267</f>
        <v>3151.7750000000001</v>
      </c>
      <c r="L184" s="275">
        <f>'EN 10305-1'!K267</f>
        <v>11.387838000000002</v>
      </c>
      <c r="M184" s="278" t="s">
        <v>67</v>
      </c>
    </row>
    <row r="185" spans="1:13" x14ac:dyDescent="0.25">
      <c r="A185" s="257" t="s">
        <v>58</v>
      </c>
      <c r="B185" s="243">
        <f>'EN 10305-1'!A71</f>
        <v>14</v>
      </c>
      <c r="C185" s="243">
        <f>'EN 10305-1'!B71</f>
        <v>12.4</v>
      </c>
      <c r="D185" s="248">
        <f>'EN 10305-1'!C71</f>
        <v>0.8</v>
      </c>
      <c r="E185" s="273">
        <f>'EN 10305-1'!E71</f>
        <v>0.08</v>
      </c>
      <c r="F185" s="92"/>
      <c r="G185" s="274">
        <f>'EN 10305-1'!F71</f>
        <v>0.08</v>
      </c>
      <c r="H185" s="92">
        <f>'EN 10305-1'!G71</f>
        <v>12.48</v>
      </c>
      <c r="I185" s="252">
        <f>'EN 10305-1'!H71</f>
        <v>12.32</v>
      </c>
      <c r="J185" s="92">
        <f>'EN 10305-1'!I71</f>
        <v>0.26029343999999988</v>
      </c>
      <c r="K185" s="274">
        <f>'EN 10305-1'!J71</f>
        <v>103.54894628571425</v>
      </c>
      <c r="L185" s="275">
        <f>'EN 10305-1'!K71</f>
        <v>0.54661622399999976</v>
      </c>
      <c r="M185" s="278" t="s">
        <v>67</v>
      </c>
    </row>
    <row r="186" spans="1:13" x14ac:dyDescent="0.25">
      <c r="A186" s="257" t="s">
        <v>62</v>
      </c>
      <c r="B186" s="243">
        <f>'EN 10305-2'!A42</f>
        <v>14</v>
      </c>
      <c r="C186" s="243">
        <f>'EN 10305-2'!B42</f>
        <v>12.4</v>
      </c>
      <c r="D186" s="248">
        <f>'EN 10305-2'!C42</f>
        <v>0.8</v>
      </c>
      <c r="E186" s="273">
        <f>'EN 10305-2'!E42</f>
        <v>0.08</v>
      </c>
      <c r="F186" s="92"/>
      <c r="G186" s="274">
        <f>'EN 10305-2'!F42</f>
        <v>0.08</v>
      </c>
      <c r="H186" s="92">
        <f>'EN 10305-2'!G42</f>
        <v>12.48</v>
      </c>
      <c r="I186" s="252">
        <f>'EN 10305-2'!H42</f>
        <v>12.32</v>
      </c>
      <c r="J186" s="92">
        <f>'EN 10305-2'!I42</f>
        <v>0.26029343999999988</v>
      </c>
      <c r="K186" s="274">
        <f>'EN 10305-2'!J42</f>
        <v>103.54894628571425</v>
      </c>
      <c r="L186" s="275">
        <f>'EN 10305-2'!K42</f>
        <v>0.46852819199999979</v>
      </c>
      <c r="M186" s="278" t="s">
        <v>67</v>
      </c>
    </row>
    <row r="187" spans="1:13" x14ac:dyDescent="0.25">
      <c r="A187" s="257" t="s">
        <v>58</v>
      </c>
      <c r="B187" s="243">
        <f>'EN 10305-1'!A104</f>
        <v>16</v>
      </c>
      <c r="C187" s="243">
        <f>'EN 10305-1'!B104</f>
        <v>12.4</v>
      </c>
      <c r="D187" s="248">
        <f>'EN 10305-1'!C104</f>
        <v>1.8</v>
      </c>
      <c r="E187" s="273">
        <f>'EN 10305-1'!E104</f>
        <v>0.08</v>
      </c>
      <c r="F187" s="92"/>
      <c r="G187" s="274">
        <f>'EN 10305-1'!F104</f>
        <v>0.15</v>
      </c>
      <c r="H187" s="92">
        <f>'EN 10305-1'!G104</f>
        <v>12.55</v>
      </c>
      <c r="I187" s="252">
        <f>'EN 10305-1'!H104</f>
        <v>12.25</v>
      </c>
      <c r="J187" s="92">
        <f>'EN 10305-1'!I104</f>
        <v>0.63002843999999991</v>
      </c>
      <c r="K187" s="274">
        <f>'EN 10305-1'!J104</f>
        <v>256.92720300000002</v>
      </c>
      <c r="L187" s="275">
        <f>'EN 10305-1'!K104</f>
        <v>1.3230597239999999</v>
      </c>
      <c r="M187" s="278" t="s">
        <v>67</v>
      </c>
    </row>
    <row r="188" spans="1:13" x14ac:dyDescent="0.25">
      <c r="A188" s="257" t="s">
        <v>62</v>
      </c>
      <c r="B188" s="243">
        <f>'EN 10305-2'!A64</f>
        <v>16</v>
      </c>
      <c r="C188" s="243">
        <f>'EN 10305-2'!B64</f>
        <v>12.4</v>
      </c>
      <c r="D188" s="248">
        <f>'EN 10305-2'!C64</f>
        <v>1.8</v>
      </c>
      <c r="E188" s="273">
        <f>'EN 10305-2'!E64</f>
        <v>0.08</v>
      </c>
      <c r="F188" s="92"/>
      <c r="G188" s="274">
        <f>'EN 10305-2'!F64</f>
        <v>0.15</v>
      </c>
      <c r="H188" s="92">
        <f>'EN 10305-2'!G64</f>
        <v>12.55</v>
      </c>
      <c r="I188" s="252">
        <f>'EN 10305-2'!H64</f>
        <v>12.25</v>
      </c>
      <c r="J188" s="92">
        <f>'EN 10305-2'!I64</f>
        <v>0.63002843999999991</v>
      </c>
      <c r="K188" s="274">
        <f>'EN 10305-2'!J64</f>
        <v>256.92720300000002</v>
      </c>
      <c r="L188" s="275">
        <f>'EN 10305-2'!K64</f>
        <v>1.1340511919999998</v>
      </c>
      <c r="M188" s="278" t="s">
        <v>67</v>
      </c>
    </row>
    <row r="189" spans="1:13" x14ac:dyDescent="0.25">
      <c r="A189" s="257" t="s">
        <v>58</v>
      </c>
      <c r="B189" s="243">
        <f>'EN 10305-1'!A125</f>
        <v>18</v>
      </c>
      <c r="C189" s="243">
        <f>'EN 10305-1'!B125</f>
        <v>12.4</v>
      </c>
      <c r="D189" s="248">
        <f>'EN 10305-1'!C125</f>
        <v>2.8</v>
      </c>
      <c r="E189" s="273">
        <f>'EN 10305-1'!E125</f>
        <v>0.08</v>
      </c>
      <c r="F189" s="92"/>
      <c r="G189" s="274">
        <f>'EN 10305-1'!F125</f>
        <v>0.15</v>
      </c>
      <c r="H189" s="92">
        <f>'EN 10305-1'!G125</f>
        <v>12.55</v>
      </c>
      <c r="I189" s="252">
        <f>'EN 10305-1'!H125</f>
        <v>12.25</v>
      </c>
      <c r="J189" s="92">
        <f>'EN 10305-1'!I125</f>
        <v>1.04906144</v>
      </c>
      <c r="K189" s="274">
        <f>'EN 10305-1'!J125</f>
        <v>443.38251377777783</v>
      </c>
      <c r="L189" s="275">
        <f>'EN 10305-1'!K125</f>
        <v>2.2030290240000001</v>
      </c>
      <c r="M189" s="278" t="s">
        <v>67</v>
      </c>
    </row>
    <row r="190" spans="1:13" x14ac:dyDescent="0.25">
      <c r="A190" s="257" t="s">
        <v>62</v>
      </c>
      <c r="B190" s="243">
        <f>'EN 10305-2'!A77</f>
        <v>18</v>
      </c>
      <c r="C190" s="243">
        <f>'EN 10305-2'!B77</f>
        <v>12.4</v>
      </c>
      <c r="D190" s="248">
        <f>'EN 10305-2'!C77</f>
        <v>2.8</v>
      </c>
      <c r="E190" s="273">
        <f>'EN 10305-2'!E77</f>
        <v>0.08</v>
      </c>
      <c r="F190" s="92"/>
      <c r="G190" s="274">
        <f>'EN 10305-2'!F77</f>
        <v>0.15</v>
      </c>
      <c r="H190" s="92">
        <f>'EN 10305-2'!G77</f>
        <v>12.55</v>
      </c>
      <c r="I190" s="252">
        <f>'EN 10305-2'!H77</f>
        <v>12.25</v>
      </c>
      <c r="J190" s="92">
        <f>'EN 10305-2'!I77</f>
        <v>1.04906144</v>
      </c>
      <c r="K190" s="274">
        <f>'EN 10305-2'!J77</f>
        <v>443.38251377777783</v>
      </c>
      <c r="L190" s="275">
        <f>'EN 10305-2'!K77</f>
        <v>1.8883105920000001</v>
      </c>
      <c r="M190" s="278" t="s">
        <v>67</v>
      </c>
    </row>
    <row r="191" spans="1:13" x14ac:dyDescent="0.25">
      <c r="A191" s="257" t="s">
        <v>58</v>
      </c>
      <c r="B191" s="243">
        <f>'EN 10305-1'!A87</f>
        <v>15</v>
      </c>
      <c r="C191" s="243">
        <f>'EN 10305-1'!B87</f>
        <v>12.6</v>
      </c>
      <c r="D191" s="248">
        <f>'EN 10305-1'!C87</f>
        <v>1.2</v>
      </c>
      <c r="E191" s="273">
        <f>'EN 10305-1'!E87</f>
        <v>0.08</v>
      </c>
      <c r="F191" s="92"/>
      <c r="G191" s="274">
        <f>'EN 10305-1'!F87</f>
        <v>0.08</v>
      </c>
      <c r="H191" s="92">
        <f>'EN 10305-1'!G87</f>
        <v>12.68</v>
      </c>
      <c r="I191" s="252">
        <f>'EN 10305-1'!H87</f>
        <v>12.52</v>
      </c>
      <c r="J191" s="92">
        <f>'EN 10305-1'!I87</f>
        <v>0.40818744000000007</v>
      </c>
      <c r="K191" s="274">
        <f>'EN 10305-1'!J87</f>
        <v>166.29088320000002</v>
      </c>
      <c r="L191" s="275">
        <f>'EN 10305-1'!K87</f>
        <v>0.85719362400000021</v>
      </c>
      <c r="M191" s="278" t="s">
        <v>67</v>
      </c>
    </row>
    <row r="192" spans="1:13" x14ac:dyDescent="0.25">
      <c r="A192" s="257" t="s">
        <v>62</v>
      </c>
      <c r="B192" s="243">
        <f>'EN 10305-2'!A53</f>
        <v>15</v>
      </c>
      <c r="C192" s="243">
        <f>'EN 10305-2'!B53</f>
        <v>12.6</v>
      </c>
      <c r="D192" s="248">
        <f>'EN 10305-2'!C53</f>
        <v>1.2</v>
      </c>
      <c r="E192" s="273">
        <f>'EN 10305-2'!E53</f>
        <v>0.08</v>
      </c>
      <c r="F192" s="92"/>
      <c r="G192" s="274">
        <f>'EN 10305-2'!F53</f>
        <v>0.08</v>
      </c>
      <c r="H192" s="92">
        <f>'EN 10305-2'!G53</f>
        <v>12.68</v>
      </c>
      <c r="I192" s="252">
        <f>'EN 10305-2'!H53</f>
        <v>12.45</v>
      </c>
      <c r="J192" s="92">
        <f>'EN 10305-2'!I53</f>
        <v>0.40818744000000007</v>
      </c>
      <c r="K192" s="274">
        <f>'EN 10305-2'!J53</f>
        <v>166.29088320000002</v>
      </c>
      <c r="L192" s="275">
        <f>'EN 10305-2'!K53</f>
        <v>0.7347373920000001</v>
      </c>
      <c r="M192" s="278" t="s">
        <v>67</v>
      </c>
    </row>
    <row r="193" spans="1:13" x14ac:dyDescent="0.25">
      <c r="A193" s="257" t="s">
        <v>57</v>
      </c>
      <c r="B193" s="243">
        <f>'EN10297-1'!A16</f>
        <v>26.9</v>
      </c>
      <c r="C193" s="243">
        <f>'EN10297-1'!B16</f>
        <v>12.7</v>
      </c>
      <c r="D193" s="248">
        <f>'EN10297-1'!C16</f>
        <v>7.1</v>
      </c>
      <c r="E193" s="273">
        <f>'EN10297-1'!E16</f>
        <v>0.5</v>
      </c>
      <c r="F193" s="92">
        <f>'EN10297-1'!F16</f>
        <v>0.88749999999999996</v>
      </c>
      <c r="G193" s="274"/>
      <c r="H193" s="92">
        <f>'EN10297-1'!G16</f>
        <v>14.975</v>
      </c>
      <c r="I193" s="252">
        <f>'EN10297-1'!H16</f>
        <v>10.424999999999999</v>
      </c>
      <c r="J193" s="92">
        <f>'EN10297-1'!I16</f>
        <v>3.4651564199999991</v>
      </c>
      <c r="K193" s="274">
        <f>'EN10297-1'!J16</f>
        <v>1815.1190514869884</v>
      </c>
      <c r="L193" s="275">
        <f>'EN10297-1'!K16</f>
        <v>4.8512189879999985</v>
      </c>
      <c r="M193" s="278" t="s">
        <v>66</v>
      </c>
    </row>
    <row r="194" spans="1:13" x14ac:dyDescent="0.25">
      <c r="A194" s="257" t="s">
        <v>58</v>
      </c>
      <c r="B194" s="243">
        <f>'EN 10305-1'!A70</f>
        <v>14</v>
      </c>
      <c r="C194" s="243">
        <f>'EN 10305-1'!B70</f>
        <v>13</v>
      </c>
      <c r="D194" s="248">
        <f>'EN 10305-1'!C70</f>
        <v>0.5</v>
      </c>
      <c r="E194" s="273">
        <f>'EN 10305-1'!E70</f>
        <v>0.08</v>
      </c>
      <c r="F194" s="92"/>
      <c r="G194" s="274">
        <f>'EN 10305-1'!F70</f>
        <v>0.08</v>
      </c>
      <c r="H194" s="92">
        <f>'EN 10305-1'!G70</f>
        <v>13.08</v>
      </c>
      <c r="I194" s="252">
        <f>'EN 10305-1'!H70</f>
        <v>12.92</v>
      </c>
      <c r="J194" s="92">
        <f>'EN 10305-1'!I70</f>
        <v>0.16638074999999999</v>
      </c>
      <c r="K194" s="274">
        <f>'EN 10305-1'!J70</f>
        <v>69.072991071428575</v>
      </c>
      <c r="L194" s="275">
        <f>'EN 10305-1'!K70</f>
        <v>0.34939957500000002</v>
      </c>
      <c r="M194" s="278" t="s">
        <v>67</v>
      </c>
    </row>
    <row r="195" spans="1:13" x14ac:dyDescent="0.25">
      <c r="A195" s="257" t="s">
        <v>62</v>
      </c>
      <c r="B195" s="243">
        <f>'EN 10305-2'!A41</f>
        <v>14</v>
      </c>
      <c r="C195" s="243">
        <f>'EN 10305-2'!B41</f>
        <v>13</v>
      </c>
      <c r="D195" s="248">
        <f>'EN 10305-2'!C41</f>
        <v>0.5</v>
      </c>
      <c r="E195" s="273">
        <f>'EN 10305-2'!E41</f>
        <v>0.08</v>
      </c>
      <c r="F195" s="92"/>
      <c r="G195" s="274">
        <f>'EN 10305-2'!F41</f>
        <v>0.08</v>
      </c>
      <c r="H195" s="92">
        <f>'EN 10305-2'!G41</f>
        <v>13.08</v>
      </c>
      <c r="I195" s="252">
        <f>'EN 10305-2'!H41</f>
        <v>12.92</v>
      </c>
      <c r="J195" s="92">
        <f>'EN 10305-2'!I41</f>
        <v>0.16638074999999999</v>
      </c>
      <c r="K195" s="274">
        <f>'EN 10305-2'!J41</f>
        <v>69.072991071428575</v>
      </c>
      <c r="L195" s="275">
        <f>'EN 10305-2'!K41</f>
        <v>0.29948534999999998</v>
      </c>
      <c r="M195" s="278" t="s">
        <v>67</v>
      </c>
    </row>
    <row r="196" spans="1:13" x14ac:dyDescent="0.25">
      <c r="A196" s="257" t="s">
        <v>58</v>
      </c>
      <c r="B196" s="243">
        <f>'EN 10305-1'!A86</f>
        <v>15</v>
      </c>
      <c r="C196" s="243">
        <f>'EN 10305-1'!B86</f>
        <v>13</v>
      </c>
      <c r="D196" s="248">
        <f>'EN 10305-1'!C86</f>
        <v>1</v>
      </c>
      <c r="E196" s="273">
        <f>'EN 10305-1'!E86</f>
        <v>0.08</v>
      </c>
      <c r="F196" s="92"/>
      <c r="G196" s="274">
        <f>'EN 10305-1'!F86</f>
        <v>0.08</v>
      </c>
      <c r="H196" s="92">
        <f>'EN 10305-1'!G86</f>
        <v>13.08</v>
      </c>
      <c r="I196" s="252">
        <f>'EN 10305-1'!H86</f>
        <v>12.92</v>
      </c>
      <c r="J196" s="92">
        <f>'EN 10305-1'!I86</f>
        <v>0.345086</v>
      </c>
      <c r="K196" s="274">
        <f>'EN 10305-1'!J86</f>
        <v>144.33533333333338</v>
      </c>
      <c r="L196" s="275">
        <f>'EN 10305-1'!K86</f>
        <v>0.72468060000000001</v>
      </c>
      <c r="M196" s="278" t="s">
        <v>67</v>
      </c>
    </row>
    <row r="197" spans="1:13" x14ac:dyDescent="0.25">
      <c r="A197" s="257" t="s">
        <v>62</v>
      </c>
      <c r="B197" s="243">
        <f>'EN 10305-2'!A52</f>
        <v>15</v>
      </c>
      <c r="C197" s="243">
        <f>'EN 10305-2'!B52</f>
        <v>13</v>
      </c>
      <c r="D197" s="248">
        <f>'EN 10305-2'!C52</f>
        <v>1</v>
      </c>
      <c r="E197" s="273">
        <f>'EN 10305-2'!E52</f>
        <v>0.08</v>
      </c>
      <c r="F197" s="92"/>
      <c r="G197" s="274">
        <f>'EN 10305-2'!F52</f>
        <v>0.08</v>
      </c>
      <c r="H197" s="92">
        <f>'EN 10305-2'!G52</f>
        <v>13.08</v>
      </c>
      <c r="I197" s="252">
        <f>'EN 10305-2'!H52</f>
        <v>12.92</v>
      </c>
      <c r="J197" s="92">
        <f>'EN 10305-2'!I52</f>
        <v>0.345086</v>
      </c>
      <c r="K197" s="274">
        <f>'EN 10305-2'!J52</f>
        <v>144.33533333333338</v>
      </c>
      <c r="L197" s="275">
        <f>'EN 10305-2'!K52</f>
        <v>0.62115480000000001</v>
      </c>
      <c r="M197" s="278" t="s">
        <v>67</v>
      </c>
    </row>
    <row r="198" spans="1:13" x14ac:dyDescent="0.25">
      <c r="A198" s="257" t="s">
        <v>58</v>
      </c>
      <c r="B198" s="243">
        <f>'EN 10305-1'!A103</f>
        <v>16</v>
      </c>
      <c r="C198" s="243">
        <f>'EN 10305-1'!B103</f>
        <v>13</v>
      </c>
      <c r="D198" s="248">
        <f>'EN 10305-1'!C103</f>
        <v>1.5</v>
      </c>
      <c r="E198" s="273">
        <f>'EN 10305-1'!E103</f>
        <v>0.08</v>
      </c>
      <c r="F198" s="92"/>
      <c r="G198" s="274">
        <f>'EN 10305-1'!F103</f>
        <v>0.08</v>
      </c>
      <c r="H198" s="92">
        <f>'EN 10305-1'!G103</f>
        <v>13.08</v>
      </c>
      <c r="I198" s="252">
        <f>'EN 10305-1'!H103</f>
        <v>12.92</v>
      </c>
      <c r="J198" s="92">
        <f>'EN 10305-1'!I103</f>
        <v>0.53611574999999989</v>
      </c>
      <c r="K198" s="274">
        <f>'EN 10305-1'!J103</f>
        <v>226.76074218750003</v>
      </c>
      <c r="L198" s="275">
        <f>'EN 10305-1'!K103</f>
        <v>1.1258430749999999</v>
      </c>
      <c r="M198" s="278" t="s">
        <v>67</v>
      </c>
    </row>
    <row r="199" spans="1:13" x14ac:dyDescent="0.25">
      <c r="A199" s="257" t="s">
        <v>62</v>
      </c>
      <c r="B199" s="243">
        <f>'EN 10305-2'!A63</f>
        <v>16</v>
      </c>
      <c r="C199" s="243">
        <f>'EN 10305-2'!B63</f>
        <v>13</v>
      </c>
      <c r="D199" s="248">
        <f>'EN 10305-2'!C63</f>
        <v>1.5</v>
      </c>
      <c r="E199" s="273">
        <f>'EN 10305-2'!E63</f>
        <v>0.08</v>
      </c>
      <c r="F199" s="92"/>
      <c r="G199" s="274">
        <f>'EN 10305-2'!F63</f>
        <v>0.08</v>
      </c>
      <c r="H199" s="92">
        <f>'EN 10305-2'!G63</f>
        <v>13.08</v>
      </c>
      <c r="I199" s="252">
        <f>'EN 10305-2'!H63</f>
        <v>12.85</v>
      </c>
      <c r="J199" s="92">
        <f>'EN 10305-2'!I63</f>
        <v>0.53611574999999989</v>
      </c>
      <c r="K199" s="274">
        <f>'EN 10305-2'!J63</f>
        <v>226.76074218750003</v>
      </c>
      <c r="L199" s="275">
        <f>'EN 10305-2'!K63</f>
        <v>0.96500834999999985</v>
      </c>
      <c r="M199" s="278" t="s">
        <v>67</v>
      </c>
    </row>
    <row r="200" spans="1:13" x14ac:dyDescent="0.25">
      <c r="A200" s="257" t="s">
        <v>58</v>
      </c>
      <c r="B200" s="243">
        <f>'EN 10305-1'!A124</f>
        <v>18</v>
      </c>
      <c r="C200" s="243">
        <f>'EN 10305-1'!B124</f>
        <v>13</v>
      </c>
      <c r="D200" s="248">
        <f>'EN 10305-1'!C124</f>
        <v>2.5</v>
      </c>
      <c r="E200" s="273">
        <f>'EN 10305-1'!E124</f>
        <v>0.08</v>
      </c>
      <c r="F200" s="92"/>
      <c r="G200" s="274">
        <f>'EN 10305-1'!F124</f>
        <v>0.15</v>
      </c>
      <c r="H200" s="92">
        <f>'EN 10305-1'!G124</f>
        <v>13.15</v>
      </c>
      <c r="I200" s="252">
        <f>'EN 10305-1'!H124</f>
        <v>12.85</v>
      </c>
      <c r="J200" s="92">
        <f>'EN 10305-1'!I124</f>
        <v>0.9551487500000001</v>
      </c>
      <c r="K200" s="274">
        <f>'EN 10305-1'!J124</f>
        <v>416.56788194444448</v>
      </c>
      <c r="L200" s="275">
        <f>'EN 10305-1'!K124</f>
        <v>2.0058123750000001</v>
      </c>
      <c r="M200" s="278" t="s">
        <v>67</v>
      </c>
    </row>
    <row r="201" spans="1:13" x14ac:dyDescent="0.25">
      <c r="A201" s="257" t="s">
        <v>62</v>
      </c>
      <c r="B201" s="243">
        <f>'EN 10305-2'!A76</f>
        <v>18</v>
      </c>
      <c r="C201" s="243">
        <f>'EN 10305-2'!B76</f>
        <v>13</v>
      </c>
      <c r="D201" s="248">
        <f>'EN 10305-2'!C76</f>
        <v>2.5</v>
      </c>
      <c r="E201" s="273">
        <f>'EN 10305-2'!E76</f>
        <v>0.08</v>
      </c>
      <c r="F201" s="92"/>
      <c r="G201" s="274">
        <f>'EN 10305-2'!F76</f>
        <v>0.15</v>
      </c>
      <c r="H201" s="92">
        <f>'EN 10305-2'!G76</f>
        <v>13.15</v>
      </c>
      <c r="I201" s="252">
        <f>'EN 10305-2'!H76</f>
        <v>12.85</v>
      </c>
      <c r="J201" s="92">
        <f>'EN 10305-2'!I76</f>
        <v>0.9551487500000001</v>
      </c>
      <c r="K201" s="274">
        <f>'EN 10305-2'!J76</f>
        <v>416.56788194444448</v>
      </c>
      <c r="L201" s="275">
        <f>'EN 10305-2'!K76</f>
        <v>1.7192677500000002</v>
      </c>
      <c r="M201" s="278" t="s">
        <v>67</v>
      </c>
    </row>
    <row r="202" spans="1:13" x14ac:dyDescent="0.25">
      <c r="A202" s="257" t="s">
        <v>58</v>
      </c>
      <c r="B202" s="243">
        <f>'EN 10305-1'!A144</f>
        <v>20</v>
      </c>
      <c r="C202" s="243">
        <f>'EN 10305-1'!B144</f>
        <v>13</v>
      </c>
      <c r="D202" s="248">
        <f>'EN 10305-1'!C144</f>
        <v>3.5</v>
      </c>
      <c r="E202" s="273">
        <f>'EN 10305-1'!E144</f>
        <v>0.08</v>
      </c>
      <c r="F202" s="92"/>
      <c r="G202" s="274">
        <f>'EN 10305-1'!F144</f>
        <v>0.15</v>
      </c>
      <c r="H202" s="92">
        <f>'EN 10305-1'!G144</f>
        <v>13.15</v>
      </c>
      <c r="I202" s="252">
        <f>'EN 10305-1'!H144</f>
        <v>12.85</v>
      </c>
      <c r="J202" s="92">
        <f>'EN 10305-1'!I144</f>
        <v>1.42347975</v>
      </c>
      <c r="K202" s="274">
        <f>'EN 10305-1'!J144</f>
        <v>644.87259375000008</v>
      </c>
      <c r="L202" s="275">
        <f>'EN 10305-1'!K144</f>
        <v>2.9893074750000004</v>
      </c>
      <c r="M202" s="278" t="s">
        <v>67</v>
      </c>
    </row>
    <row r="203" spans="1:13" x14ac:dyDescent="0.25">
      <c r="A203" s="257" t="s">
        <v>62</v>
      </c>
      <c r="B203" s="243">
        <f>'EN 10305-2'!A91</f>
        <v>20</v>
      </c>
      <c r="C203" s="243">
        <f>'EN 10305-2'!B91</f>
        <v>13</v>
      </c>
      <c r="D203" s="248">
        <f>'EN 10305-2'!C91</f>
        <v>3.5</v>
      </c>
      <c r="E203" s="273">
        <f>'EN 10305-2'!E91</f>
        <v>0.08</v>
      </c>
      <c r="F203" s="92"/>
      <c r="G203" s="274">
        <f>'EN 10305-2'!F91</f>
        <v>0.15</v>
      </c>
      <c r="H203" s="92">
        <f>'EN 10305-2'!G91</f>
        <v>13.15</v>
      </c>
      <c r="I203" s="252">
        <f>'EN 10305-2'!H91</f>
        <v>12.85</v>
      </c>
      <c r="J203" s="92">
        <f>'EN 10305-2'!I91</f>
        <v>1.42347975</v>
      </c>
      <c r="K203" s="274">
        <f>'EN 10305-2'!J91</f>
        <v>644.87259375000008</v>
      </c>
      <c r="L203" s="275">
        <f>'EN 10305-2'!K91</f>
        <v>2.5622635499999999</v>
      </c>
      <c r="M203" s="278" t="s">
        <v>67</v>
      </c>
    </row>
    <row r="204" spans="1:13" x14ac:dyDescent="0.25">
      <c r="A204" s="257" t="s">
        <v>58</v>
      </c>
      <c r="B204" s="243">
        <f>'EN 10305-1'!A164</f>
        <v>22</v>
      </c>
      <c r="C204" s="243">
        <f>'EN 10305-1'!B164</f>
        <v>13</v>
      </c>
      <c r="D204" s="248">
        <f>'EN 10305-1'!C164</f>
        <v>4.5</v>
      </c>
      <c r="E204" s="273">
        <f>'EN 10305-1'!E164</f>
        <v>0.08</v>
      </c>
      <c r="F204" s="92"/>
      <c r="G204" s="274">
        <f>'EN 10305-1'!F164</f>
        <v>0.15</v>
      </c>
      <c r="H204" s="92">
        <f>'EN 10305-1'!G164</f>
        <v>13.15</v>
      </c>
      <c r="I204" s="252">
        <f>'EN 10305-1'!H164</f>
        <v>12.85</v>
      </c>
      <c r="J204" s="92">
        <f>'EN 10305-1'!I164</f>
        <v>1.9411087499999999</v>
      </c>
      <c r="K204" s="274">
        <f>'EN 10305-1'!J164</f>
        <v>917.44644886363642</v>
      </c>
      <c r="L204" s="275">
        <f>'EN 10305-1'!K164</f>
        <v>4.0763283750000001</v>
      </c>
      <c r="M204" s="278" t="s">
        <v>67</v>
      </c>
    </row>
    <row r="205" spans="1:13" x14ac:dyDescent="0.25">
      <c r="A205" s="257" t="s">
        <v>58</v>
      </c>
      <c r="B205" s="243">
        <f>'EN 10305-1'!A185</f>
        <v>25</v>
      </c>
      <c r="C205" s="243">
        <f>'EN 10305-1'!B185</f>
        <v>13</v>
      </c>
      <c r="D205" s="248">
        <f>'EN 10305-1'!C185</f>
        <v>6</v>
      </c>
      <c r="E205" s="273">
        <f>'EN 10305-1'!E185</f>
        <v>0.08</v>
      </c>
      <c r="F205" s="92"/>
      <c r="G205" s="274">
        <f>'EN 10305-1'!F185</f>
        <v>0.15</v>
      </c>
      <c r="H205" s="92">
        <f>'EN 10305-1'!G185</f>
        <v>13.15</v>
      </c>
      <c r="I205" s="252">
        <f>'EN 10305-1'!H185</f>
        <v>12.85</v>
      </c>
      <c r="J205" s="92">
        <f>'EN 10305-1'!I185</f>
        <v>2.8099860000000003</v>
      </c>
      <c r="K205" s="274">
        <f>'EN 10305-1'!J185</f>
        <v>1421.1012000000001</v>
      </c>
      <c r="L205" s="275">
        <f>'EN 10305-1'!K185</f>
        <v>5.9009706000000008</v>
      </c>
      <c r="M205" s="278" t="s">
        <v>67</v>
      </c>
    </row>
    <row r="206" spans="1:13" x14ac:dyDescent="0.25">
      <c r="A206" s="257" t="s">
        <v>58</v>
      </c>
      <c r="B206" s="243">
        <f>'EN 10305-1'!A85</f>
        <v>15</v>
      </c>
      <c r="C206" s="243">
        <f>'EN 10305-1'!B85</f>
        <v>13.4</v>
      </c>
      <c r="D206" s="248">
        <f>'EN 10305-1'!C85</f>
        <v>0.8</v>
      </c>
      <c r="E206" s="273">
        <f>'EN 10305-1'!E85</f>
        <v>0.08</v>
      </c>
      <c r="F206" s="92"/>
      <c r="G206" s="274">
        <f>'EN 10305-1'!F85</f>
        <v>0.08</v>
      </c>
      <c r="H206" s="92">
        <f>'EN 10305-1'!G85</f>
        <v>13.48</v>
      </c>
      <c r="I206" s="252">
        <f>'EN 10305-1'!H85</f>
        <v>13.32</v>
      </c>
      <c r="J206" s="92">
        <f>'EN 10305-1'!I85</f>
        <v>0.28001263999999998</v>
      </c>
      <c r="K206" s="274">
        <f>'EN 10305-1'!J85</f>
        <v>120.25680853333333</v>
      </c>
      <c r="L206" s="275">
        <f>'EN 10305-1'!K85</f>
        <v>0.58802654399999998</v>
      </c>
      <c r="M206" s="278" t="s">
        <v>67</v>
      </c>
    </row>
    <row r="207" spans="1:13" x14ac:dyDescent="0.25">
      <c r="A207" s="257" t="s">
        <v>62</v>
      </c>
      <c r="B207" s="243">
        <f>'EN 10305-2'!A51</f>
        <v>15</v>
      </c>
      <c r="C207" s="243">
        <f>'EN 10305-2'!B51</f>
        <v>13.4</v>
      </c>
      <c r="D207" s="248">
        <f>'EN 10305-2'!C51</f>
        <v>0.8</v>
      </c>
      <c r="E207" s="273">
        <f>'EN 10305-2'!E51</f>
        <v>0.08</v>
      </c>
      <c r="F207" s="92"/>
      <c r="G207" s="274">
        <f>'EN 10305-2'!F51</f>
        <v>0.08</v>
      </c>
      <c r="H207" s="92">
        <f>'EN 10305-2'!G51</f>
        <v>13.48</v>
      </c>
      <c r="I207" s="252">
        <f>'EN 10305-2'!H51</f>
        <v>13.32</v>
      </c>
      <c r="J207" s="92">
        <f>'EN 10305-2'!I51</f>
        <v>0.28001263999999998</v>
      </c>
      <c r="K207" s="274">
        <f>'EN 10305-2'!J51</f>
        <v>120.25680853333333</v>
      </c>
      <c r="L207" s="275">
        <f>'EN 10305-2'!K51</f>
        <v>0.50402275200000002</v>
      </c>
      <c r="M207" s="278" t="s">
        <v>67</v>
      </c>
    </row>
    <row r="208" spans="1:13" x14ac:dyDescent="0.25">
      <c r="A208" s="257" t="s">
        <v>58</v>
      </c>
      <c r="B208" s="243">
        <f>'EN 10305-1'!A102</f>
        <v>16</v>
      </c>
      <c r="C208" s="243">
        <f>'EN 10305-1'!B102</f>
        <v>13.6</v>
      </c>
      <c r="D208" s="248">
        <f>'EN 10305-1'!C102</f>
        <v>1.2</v>
      </c>
      <c r="E208" s="273">
        <f>'EN 10305-1'!E102</f>
        <v>0.08</v>
      </c>
      <c r="F208" s="92"/>
      <c r="G208" s="274">
        <f>'EN 10305-1'!F102</f>
        <v>0.08</v>
      </c>
      <c r="H208" s="92">
        <f>'EN 10305-1'!G102</f>
        <v>13.68</v>
      </c>
      <c r="I208" s="252">
        <f>'EN 10305-1'!H102</f>
        <v>13.52</v>
      </c>
      <c r="J208" s="92">
        <f>'EN 10305-1'!I102</f>
        <v>0.43776624000000014</v>
      </c>
      <c r="K208" s="274">
        <f>'EN 10305-1'!J102</f>
        <v>192.11524800000004</v>
      </c>
      <c r="L208" s="275">
        <f>'EN 10305-1'!K102</f>
        <v>0.91930910400000032</v>
      </c>
      <c r="M208" s="278" t="s">
        <v>67</v>
      </c>
    </row>
    <row r="209" spans="1:13" x14ac:dyDescent="0.25">
      <c r="A209" s="257" t="s">
        <v>62</v>
      </c>
      <c r="B209" s="243">
        <f>'EN 10305-2'!A62</f>
        <v>16</v>
      </c>
      <c r="C209" s="243">
        <f>'EN 10305-2'!B62</f>
        <v>13.6</v>
      </c>
      <c r="D209" s="248">
        <f>'EN 10305-2'!C62</f>
        <v>1.2</v>
      </c>
      <c r="E209" s="273">
        <f>'EN 10305-2'!E62</f>
        <v>0.08</v>
      </c>
      <c r="F209" s="92"/>
      <c r="G209" s="274">
        <f>'EN 10305-2'!F62</f>
        <v>0.08</v>
      </c>
      <c r="H209" s="92">
        <f>'EN 10305-2'!G62</f>
        <v>13.68</v>
      </c>
      <c r="I209" s="252">
        <f>'EN 10305-2'!H62</f>
        <v>13.52</v>
      </c>
      <c r="J209" s="92">
        <f>'EN 10305-2'!I62</f>
        <v>0.43776624000000014</v>
      </c>
      <c r="K209" s="274">
        <f>'EN 10305-2'!J62</f>
        <v>192.11524800000004</v>
      </c>
      <c r="L209" s="275">
        <f>'EN 10305-2'!K62</f>
        <v>0.78797923200000031</v>
      </c>
      <c r="M209" s="278" t="s">
        <v>67</v>
      </c>
    </row>
    <row r="210" spans="1:13" x14ac:dyDescent="0.25">
      <c r="A210" s="257" t="s">
        <v>58</v>
      </c>
      <c r="B210" s="243">
        <f>'EN 10305-1'!A123</f>
        <v>18</v>
      </c>
      <c r="C210" s="243">
        <f>'EN 10305-1'!B123</f>
        <v>13.6</v>
      </c>
      <c r="D210" s="248">
        <f>'EN 10305-1'!C123</f>
        <v>2.2000000000000002</v>
      </c>
      <c r="E210" s="273">
        <f>'EN 10305-1'!E123</f>
        <v>0.08</v>
      </c>
      <c r="F210" s="92"/>
      <c r="G210" s="274">
        <f>'EN 10305-1'!F123</f>
        <v>0.15</v>
      </c>
      <c r="H210" s="92">
        <f>'EN 10305-1'!G123</f>
        <v>13.75</v>
      </c>
      <c r="I210" s="252">
        <f>'EN 10305-1'!H123</f>
        <v>13.45</v>
      </c>
      <c r="J210" s="92">
        <f>'EN 10305-1'!I123</f>
        <v>0.85679924000000007</v>
      </c>
      <c r="K210" s="274">
        <f>'EN 10305-1'!J123</f>
        <v>385.77188711111114</v>
      </c>
      <c r="L210" s="275">
        <f>'EN 10305-1'!K123</f>
        <v>1.7992784040000003</v>
      </c>
      <c r="M210" s="278" t="s">
        <v>67</v>
      </c>
    </row>
    <row r="211" spans="1:13" x14ac:dyDescent="0.25">
      <c r="A211" s="257" t="s">
        <v>62</v>
      </c>
      <c r="B211" s="243">
        <f>'EN 10305-2'!A75</f>
        <v>18</v>
      </c>
      <c r="C211" s="243">
        <f>'EN 10305-2'!B75</f>
        <v>13.6</v>
      </c>
      <c r="D211" s="248">
        <f>'EN 10305-2'!C75</f>
        <v>2.2000000000000002</v>
      </c>
      <c r="E211" s="273">
        <f>'EN 10305-2'!E75</f>
        <v>0.08</v>
      </c>
      <c r="F211" s="92"/>
      <c r="G211" s="274">
        <f>'EN 10305-2'!F75</f>
        <v>0.15</v>
      </c>
      <c r="H211" s="92">
        <f>'EN 10305-2'!G75</f>
        <v>13.75</v>
      </c>
      <c r="I211" s="252">
        <f>'EN 10305-2'!H75</f>
        <v>13.45</v>
      </c>
      <c r="J211" s="92">
        <f>'EN 10305-2'!I75</f>
        <v>0.85679924000000007</v>
      </c>
      <c r="K211" s="274">
        <f>'EN 10305-2'!J75</f>
        <v>385.77188711111114</v>
      </c>
      <c r="L211" s="275">
        <f>'EN 10305-2'!K75</f>
        <v>1.5422386320000001</v>
      </c>
      <c r="M211" s="278" t="s">
        <v>67</v>
      </c>
    </row>
    <row r="212" spans="1:13" x14ac:dyDescent="0.25">
      <c r="A212" s="257" t="s">
        <v>58</v>
      </c>
      <c r="B212" s="243">
        <f>'EN 10305-1'!A84</f>
        <v>15</v>
      </c>
      <c r="C212" s="243">
        <f>'EN 10305-1'!B84</f>
        <v>14</v>
      </c>
      <c r="D212" s="248">
        <f>'EN 10305-1'!C84</f>
        <v>0.5</v>
      </c>
      <c r="E212" s="273">
        <f>'EN 10305-1'!E84</f>
        <v>0.08</v>
      </c>
      <c r="F212" s="92"/>
      <c r="G212" s="274">
        <f>'EN 10305-1'!F84</f>
        <v>0.08</v>
      </c>
      <c r="H212" s="92">
        <f>'EN 10305-1'!G84</f>
        <v>14.08</v>
      </c>
      <c r="I212" s="252">
        <f>'EN 10305-1'!H84</f>
        <v>13.92</v>
      </c>
      <c r="J212" s="92">
        <f>'EN 10305-1'!I84</f>
        <v>0.17870525000000001</v>
      </c>
      <c r="K212" s="274">
        <f>'EN 10305-1'!J84</f>
        <v>79.867208333333338</v>
      </c>
      <c r="L212" s="275">
        <f>'EN 10305-1'!K84</f>
        <v>0.37528102500000005</v>
      </c>
      <c r="M212" s="278" t="s">
        <v>67</v>
      </c>
    </row>
    <row r="213" spans="1:13" x14ac:dyDescent="0.25">
      <c r="A213" s="257" t="s">
        <v>62</v>
      </c>
      <c r="B213" s="243">
        <f>'EN 10305-2'!A50</f>
        <v>15</v>
      </c>
      <c r="C213" s="243">
        <f>'EN 10305-2'!B50</f>
        <v>14</v>
      </c>
      <c r="D213" s="248">
        <f>'EN 10305-2'!C50</f>
        <v>0.5</v>
      </c>
      <c r="E213" s="273">
        <f>'EN 10305-2'!E50</f>
        <v>0.08</v>
      </c>
      <c r="F213" s="92"/>
      <c r="G213" s="274">
        <f>'EN 10305-2'!F50</f>
        <v>0.08</v>
      </c>
      <c r="H213" s="92">
        <f>'EN 10305-2'!G50</f>
        <v>14.08</v>
      </c>
      <c r="I213" s="252">
        <f>'EN 10305-2'!H50</f>
        <v>13.92</v>
      </c>
      <c r="J213" s="92">
        <f>'EN 10305-2'!I50</f>
        <v>0.17870525000000001</v>
      </c>
      <c r="K213" s="274">
        <f>'EN 10305-2'!J50</f>
        <v>79.867208333333338</v>
      </c>
      <c r="L213" s="275">
        <f>'EN 10305-2'!K50</f>
        <v>0.32166945000000002</v>
      </c>
      <c r="M213" s="278" t="s">
        <v>67</v>
      </c>
    </row>
    <row r="214" spans="1:13" x14ac:dyDescent="0.25">
      <c r="A214" s="257" t="s">
        <v>58</v>
      </c>
      <c r="B214" s="243">
        <f>'EN 10305-1'!A101</f>
        <v>16</v>
      </c>
      <c r="C214" s="243">
        <f>'EN 10305-1'!B101</f>
        <v>14</v>
      </c>
      <c r="D214" s="248">
        <f>'EN 10305-1'!C101</f>
        <v>1</v>
      </c>
      <c r="E214" s="273">
        <f>'EN 10305-1'!E101</f>
        <v>0.08</v>
      </c>
      <c r="F214" s="92"/>
      <c r="G214" s="274">
        <f>'EN 10305-1'!F101</f>
        <v>0.08</v>
      </c>
      <c r="H214" s="92">
        <f>'EN 10305-1'!G101</f>
        <v>14.08</v>
      </c>
      <c r="I214" s="252">
        <f>'EN 10305-1'!H101</f>
        <v>13.92</v>
      </c>
      <c r="J214" s="92">
        <f>'EN 10305-1'!I101</f>
        <v>0.36973500000000004</v>
      </c>
      <c r="K214" s="274">
        <f>'EN 10305-1'!J101</f>
        <v>166.32187500000001</v>
      </c>
      <c r="L214" s="275">
        <f>'EN 10305-1'!K101</f>
        <v>0.77644350000000006</v>
      </c>
      <c r="M214" s="278" t="s">
        <v>67</v>
      </c>
    </row>
    <row r="215" spans="1:13" x14ac:dyDescent="0.25">
      <c r="A215" s="257" t="s">
        <v>62</v>
      </c>
      <c r="B215" s="243">
        <f>'EN 10305-2'!A61</f>
        <v>16</v>
      </c>
      <c r="C215" s="243">
        <f>'EN 10305-2'!B61</f>
        <v>14</v>
      </c>
      <c r="D215" s="248">
        <f>'EN 10305-2'!C61</f>
        <v>1</v>
      </c>
      <c r="E215" s="273">
        <f>'EN 10305-2'!E61</f>
        <v>0.08</v>
      </c>
      <c r="F215" s="92"/>
      <c r="G215" s="274">
        <f>'EN 10305-2'!F61</f>
        <v>0.08</v>
      </c>
      <c r="H215" s="92">
        <f>'EN 10305-2'!G61</f>
        <v>14.08</v>
      </c>
      <c r="I215" s="252">
        <f>'EN 10305-2'!H61</f>
        <v>13.92</v>
      </c>
      <c r="J215" s="92">
        <f>'EN 10305-2'!I61</f>
        <v>0.36973500000000004</v>
      </c>
      <c r="K215" s="274">
        <f>'EN 10305-2'!J61</f>
        <v>166.32187500000001</v>
      </c>
      <c r="L215" s="275">
        <f>'EN 10305-2'!K61</f>
        <v>0.66552300000000009</v>
      </c>
      <c r="M215" s="278" t="s">
        <v>67</v>
      </c>
    </row>
    <row r="216" spans="1:13" x14ac:dyDescent="0.25">
      <c r="A216" s="257" t="s">
        <v>58</v>
      </c>
      <c r="B216" s="243">
        <f>'EN 10305-1'!A122</f>
        <v>18</v>
      </c>
      <c r="C216" s="243">
        <f>'EN 10305-1'!B122</f>
        <v>14</v>
      </c>
      <c r="D216" s="248">
        <f>'EN 10305-1'!C122</f>
        <v>2</v>
      </c>
      <c r="E216" s="273">
        <f>'EN 10305-1'!E122</f>
        <v>0.08</v>
      </c>
      <c r="F216" s="92"/>
      <c r="G216" s="274">
        <f>'EN 10305-1'!F122</f>
        <v>0.08</v>
      </c>
      <c r="H216" s="92">
        <f>'EN 10305-1'!G122</f>
        <v>14.08</v>
      </c>
      <c r="I216" s="252">
        <f>'EN 10305-1'!H122</f>
        <v>13.92</v>
      </c>
      <c r="J216" s="92">
        <f>'EN 10305-1'!I122</f>
        <v>0.78876800000000002</v>
      </c>
      <c r="K216" s="274">
        <f>'EN 10305-1'!J122</f>
        <v>362.84444444444443</v>
      </c>
      <c r="L216" s="275">
        <f>'EN 10305-1'!K122</f>
        <v>1.6564128</v>
      </c>
      <c r="M216" s="278" t="s">
        <v>67</v>
      </c>
    </row>
    <row r="217" spans="1:13" x14ac:dyDescent="0.25">
      <c r="A217" s="257" t="s">
        <v>62</v>
      </c>
      <c r="B217" s="243">
        <f>'EN 10305-2'!A74</f>
        <v>18</v>
      </c>
      <c r="C217" s="243">
        <f>'EN 10305-2'!B74</f>
        <v>14</v>
      </c>
      <c r="D217" s="248">
        <f>'EN 10305-2'!C74</f>
        <v>2</v>
      </c>
      <c r="E217" s="273">
        <f>'EN 10305-2'!E74</f>
        <v>0.08</v>
      </c>
      <c r="F217" s="92"/>
      <c r="G217" s="274">
        <f>'EN 10305-2'!F74</f>
        <v>0.08</v>
      </c>
      <c r="H217" s="92">
        <f>'EN 10305-2'!G74</f>
        <v>14.08</v>
      </c>
      <c r="I217" s="252">
        <f>'EN 10305-2'!H74</f>
        <v>13.85</v>
      </c>
      <c r="J217" s="92">
        <f>'EN 10305-2'!I74</f>
        <v>0.78876800000000002</v>
      </c>
      <c r="K217" s="274">
        <f>'EN 10305-2'!J74</f>
        <v>362.84444444444443</v>
      </c>
      <c r="L217" s="275">
        <f>'EN 10305-2'!K74</f>
        <v>1.4197824000000001</v>
      </c>
      <c r="M217" s="278" t="s">
        <v>67</v>
      </c>
    </row>
    <row r="218" spans="1:13" x14ac:dyDescent="0.25">
      <c r="A218" s="257" t="s">
        <v>58</v>
      </c>
      <c r="B218" s="243">
        <f>'EN 10305-1'!A143</f>
        <v>20</v>
      </c>
      <c r="C218" s="243">
        <f>'EN 10305-1'!B143</f>
        <v>14</v>
      </c>
      <c r="D218" s="248">
        <f>'EN 10305-1'!C143</f>
        <v>3</v>
      </c>
      <c r="E218" s="273">
        <f>'EN 10305-1'!E143</f>
        <v>0.08</v>
      </c>
      <c r="F218" s="92"/>
      <c r="G218" s="274">
        <f>'EN 10305-1'!F143</f>
        <v>0.15</v>
      </c>
      <c r="H218" s="92">
        <f>'EN 10305-1'!G143</f>
        <v>14.15</v>
      </c>
      <c r="I218" s="252">
        <f>'EN 10305-1'!H143</f>
        <v>13.85</v>
      </c>
      <c r="J218" s="92">
        <f>'EN 10305-1'!I143</f>
        <v>1.2570990000000002</v>
      </c>
      <c r="K218" s="274">
        <f>'EN 10305-1'!J143</f>
        <v>596.52150000000006</v>
      </c>
      <c r="L218" s="275">
        <f>'EN 10305-1'!K143</f>
        <v>2.6399079000000003</v>
      </c>
      <c r="M218" s="278" t="s">
        <v>67</v>
      </c>
    </row>
    <row r="219" spans="1:13" x14ac:dyDescent="0.25">
      <c r="A219" s="257" t="s">
        <v>62</v>
      </c>
      <c r="B219" s="243">
        <f>'EN 10305-2'!A90</f>
        <v>20</v>
      </c>
      <c r="C219" s="243">
        <f>'EN 10305-2'!B90</f>
        <v>14</v>
      </c>
      <c r="D219" s="248">
        <f>'EN 10305-2'!C90</f>
        <v>3</v>
      </c>
      <c r="E219" s="273">
        <f>'EN 10305-2'!E90</f>
        <v>0.08</v>
      </c>
      <c r="F219" s="92"/>
      <c r="G219" s="274">
        <f>'EN 10305-2'!F90</f>
        <v>0.15</v>
      </c>
      <c r="H219" s="92">
        <f>'EN 10305-2'!G90</f>
        <v>14.15</v>
      </c>
      <c r="I219" s="252">
        <f>'EN 10305-2'!H90</f>
        <v>13.85</v>
      </c>
      <c r="J219" s="92">
        <f>'EN 10305-2'!I90</f>
        <v>1.2570990000000002</v>
      </c>
      <c r="K219" s="274">
        <f>'EN 10305-2'!J90</f>
        <v>596.52150000000006</v>
      </c>
      <c r="L219" s="275">
        <f>'EN 10305-2'!K90</f>
        <v>2.2627782000000005</v>
      </c>
      <c r="M219" s="278" t="s">
        <v>67</v>
      </c>
    </row>
    <row r="220" spans="1:13" x14ac:dyDescent="0.25">
      <c r="A220" s="257" t="s">
        <v>58</v>
      </c>
      <c r="B220" s="243">
        <f>'EN 10305-1'!A163</f>
        <v>22</v>
      </c>
      <c r="C220" s="243">
        <f>'EN 10305-1'!B163</f>
        <v>14</v>
      </c>
      <c r="D220" s="248">
        <f>'EN 10305-1'!C163</f>
        <v>4</v>
      </c>
      <c r="E220" s="273">
        <f>'EN 10305-1'!E163</f>
        <v>0.08</v>
      </c>
      <c r="F220" s="92"/>
      <c r="G220" s="274">
        <f>'EN 10305-1'!F163</f>
        <v>0.15</v>
      </c>
      <c r="H220" s="92">
        <f>'EN 10305-1'!G163</f>
        <v>14.15</v>
      </c>
      <c r="I220" s="252">
        <f>'EN 10305-1'!H163</f>
        <v>13.85</v>
      </c>
      <c r="J220" s="92">
        <f>'EN 10305-1'!I163</f>
        <v>1.7747280000000001</v>
      </c>
      <c r="K220" s="274">
        <f>'EN 10305-1'!J163</f>
        <v>873.4909090909091</v>
      </c>
      <c r="L220" s="275">
        <f>'EN 10305-1'!K163</f>
        <v>3.7269288000000005</v>
      </c>
      <c r="M220" s="278" t="s">
        <v>67</v>
      </c>
    </row>
    <row r="221" spans="1:13" x14ac:dyDescent="0.25">
      <c r="A221" s="257" t="s">
        <v>62</v>
      </c>
      <c r="B221" s="243">
        <f>'EN 10305-2'!A105</f>
        <v>22</v>
      </c>
      <c r="C221" s="243">
        <f>'EN 10305-2'!B105</f>
        <v>14</v>
      </c>
      <c r="D221" s="248">
        <f>'EN 10305-2'!C105</f>
        <v>4</v>
      </c>
      <c r="E221" s="273">
        <f>'EN 10305-2'!E105</f>
        <v>0.08</v>
      </c>
      <c r="F221" s="92"/>
      <c r="G221" s="274">
        <f>'EN 10305-2'!F105</f>
        <v>0.15</v>
      </c>
      <c r="H221" s="92">
        <f>'EN 10305-2'!G105</f>
        <v>14.15</v>
      </c>
      <c r="I221" s="252">
        <f>'EN 10305-2'!H105</f>
        <v>13.92</v>
      </c>
      <c r="J221" s="92">
        <f>'EN 10305-2'!I105</f>
        <v>1.7747280000000001</v>
      </c>
      <c r="K221" s="274">
        <f>'EN 10305-2'!J105</f>
        <v>873.4909090909091</v>
      </c>
      <c r="L221" s="275">
        <f>'EN 10305-2'!K105</f>
        <v>3.1945104000000004</v>
      </c>
      <c r="M221" s="278" t="s">
        <v>67</v>
      </c>
    </row>
    <row r="222" spans="1:13" x14ac:dyDescent="0.25">
      <c r="A222" s="257" t="s">
        <v>58</v>
      </c>
      <c r="B222" s="243">
        <f>'EN 10305-1'!A184</f>
        <v>25</v>
      </c>
      <c r="C222" s="243">
        <f>'EN 10305-1'!B184</f>
        <v>14</v>
      </c>
      <c r="D222" s="248">
        <f>'EN 10305-1'!C184</f>
        <v>5.5</v>
      </c>
      <c r="E222" s="273">
        <f>'EN 10305-1'!E184</f>
        <v>0.08</v>
      </c>
      <c r="F222" s="92"/>
      <c r="G222" s="274">
        <f>'EN 10305-1'!F184</f>
        <v>0.15</v>
      </c>
      <c r="H222" s="92">
        <f>'EN 10305-1'!G184</f>
        <v>14.15</v>
      </c>
      <c r="I222" s="252">
        <f>'EN 10305-1'!H184</f>
        <v>13.85</v>
      </c>
      <c r="J222" s="92">
        <f>'EN 10305-1'!I184</f>
        <v>2.6436052499999998</v>
      </c>
      <c r="K222" s="274">
        <f>'EN 10305-1'!J184</f>
        <v>1382.420325</v>
      </c>
      <c r="L222" s="275">
        <f>'EN 10305-1'!K184</f>
        <v>5.5515710249999994</v>
      </c>
      <c r="M222" s="278" t="s">
        <v>67</v>
      </c>
    </row>
    <row r="223" spans="1:13" x14ac:dyDescent="0.25">
      <c r="A223" s="257" t="s">
        <v>58</v>
      </c>
      <c r="B223" s="243">
        <f>'EN 10305-1'!A204</f>
        <v>26</v>
      </c>
      <c r="C223" s="243">
        <f>'EN 10305-1'!B204</f>
        <v>14</v>
      </c>
      <c r="D223" s="248">
        <f>'EN 10305-1'!C204</f>
        <v>6</v>
      </c>
      <c r="E223" s="273">
        <f>'EN 10305-1'!E204</f>
        <v>0.08</v>
      </c>
      <c r="F223" s="92"/>
      <c r="G223" s="274">
        <f>'EN 10305-1'!F204</f>
        <v>0.15</v>
      </c>
      <c r="H223" s="92">
        <f>'EN 10305-1'!G204</f>
        <v>14.15</v>
      </c>
      <c r="I223" s="252">
        <f>'EN 10305-1'!H204</f>
        <v>13.85</v>
      </c>
      <c r="J223" s="92">
        <f>'EN 10305-1'!I204</f>
        <v>2.9578800000000003</v>
      </c>
      <c r="K223" s="274">
        <f>'EN 10305-1'!J204</f>
        <v>1579.6615384615384</v>
      </c>
      <c r="L223" s="275">
        <f>'EN 10305-1'!K204</f>
        <v>6.2115480000000005</v>
      </c>
      <c r="M223" s="278" t="s">
        <v>67</v>
      </c>
    </row>
    <row r="224" spans="1:13" x14ac:dyDescent="0.25">
      <c r="A224" s="257" t="s">
        <v>58</v>
      </c>
      <c r="B224" s="243">
        <f>'EN 10305-1'!A224</f>
        <v>28</v>
      </c>
      <c r="C224" s="243">
        <f>'EN 10305-1'!B224</f>
        <v>14</v>
      </c>
      <c r="D224" s="248">
        <f>'EN 10305-1'!C224</f>
        <v>7</v>
      </c>
      <c r="E224" s="273">
        <f>'EN 10305-1'!E224</f>
        <v>0.08</v>
      </c>
      <c r="F224" s="92"/>
      <c r="G224" s="274">
        <f>'EN 10305-1'!F224</f>
        <v>0.15</v>
      </c>
      <c r="H224" s="92">
        <f>'EN 10305-1'!G224</f>
        <v>14.15</v>
      </c>
      <c r="I224" s="252">
        <f>'EN 10305-1'!H224</f>
        <v>13.85</v>
      </c>
      <c r="J224" s="92">
        <f>'EN 10305-1'!I224</f>
        <v>3.6234030000000002</v>
      </c>
      <c r="K224" s="274">
        <f>'EN 10305-1'!J224</f>
        <v>2019.4125000000001</v>
      </c>
      <c r="L224" s="275">
        <f>'EN 10305-1'!K224</f>
        <v>7.6091463000000008</v>
      </c>
      <c r="M224" s="278" t="s">
        <v>67</v>
      </c>
    </row>
    <row r="225" spans="1:13" x14ac:dyDescent="0.25">
      <c r="A225" s="257" t="s">
        <v>58</v>
      </c>
      <c r="B225" s="243">
        <f>'EN 10305-1'!A244</f>
        <v>30</v>
      </c>
      <c r="C225" s="243">
        <f>'EN 10305-1'!B244</f>
        <v>14</v>
      </c>
      <c r="D225" s="248">
        <f>'EN 10305-1'!C244</f>
        <v>8</v>
      </c>
      <c r="E225" s="273">
        <f>'EN 10305-1'!E244</f>
        <v>0.08</v>
      </c>
      <c r="F225" s="92"/>
      <c r="G225" s="274">
        <f>'EN 10305-1'!F244</f>
        <v>0.15</v>
      </c>
      <c r="H225" s="92">
        <f>'EN 10305-1'!G244</f>
        <v>14.15</v>
      </c>
      <c r="I225" s="252">
        <f>'EN 10305-1'!H244</f>
        <v>13.85</v>
      </c>
      <c r="J225" s="92">
        <f>'EN 10305-1'!I244</f>
        <v>4.3382239999999994</v>
      </c>
      <c r="K225" s="274">
        <f>'EN 10305-1'!J244</f>
        <v>2523.722666666667</v>
      </c>
      <c r="L225" s="275">
        <f>'EN 10305-1'!K244</f>
        <v>9.1102703999999992</v>
      </c>
      <c r="M225" s="278" t="s">
        <v>67</v>
      </c>
    </row>
    <row r="226" spans="1:13" x14ac:dyDescent="0.25">
      <c r="A226" s="257" t="s">
        <v>58</v>
      </c>
      <c r="B226" s="243">
        <f>'EN 10305-1'!A266</f>
        <v>32</v>
      </c>
      <c r="C226" s="243">
        <f>'EN 10305-1'!B266</f>
        <v>14</v>
      </c>
      <c r="D226" s="248">
        <f>'EN 10305-1'!C266</f>
        <v>9</v>
      </c>
      <c r="E226" s="273">
        <f>'EN 10305-1'!E266</f>
        <v>0.15</v>
      </c>
      <c r="F226" s="92"/>
      <c r="G226" s="274">
        <f>'EN 10305-1'!F266</f>
        <v>0.15</v>
      </c>
      <c r="H226" s="92">
        <f>'EN 10305-1'!G266</f>
        <v>14.15</v>
      </c>
      <c r="I226" s="252">
        <f>'EN 10305-1'!H266</f>
        <v>13.85</v>
      </c>
      <c r="J226" s="92">
        <f>'EN 10305-1'!I266</f>
        <v>5.1023429999999994</v>
      </c>
      <c r="K226" s="274">
        <f>'EN 10305-1'!J266</f>
        <v>3097.5609374999999</v>
      </c>
      <c r="L226" s="275">
        <f>'EN 10305-1'!K266</f>
        <v>10.714920299999999</v>
      </c>
      <c r="M226" s="278" t="s">
        <v>67</v>
      </c>
    </row>
    <row r="227" spans="1:13" x14ac:dyDescent="0.25">
      <c r="A227" s="257" t="s">
        <v>57</v>
      </c>
      <c r="B227" s="243">
        <f>'EN10297-1'!A15</f>
        <v>26.9</v>
      </c>
      <c r="C227" s="243">
        <f>'EN10297-1'!B15</f>
        <v>14.299999999999999</v>
      </c>
      <c r="D227" s="248">
        <f>'EN10297-1'!C15</f>
        <v>6.3</v>
      </c>
      <c r="E227" s="273">
        <f>'EN10297-1'!E15</f>
        <v>0.5</v>
      </c>
      <c r="F227" s="92">
        <f>'EN10297-1'!F15</f>
        <v>0.78749999999999998</v>
      </c>
      <c r="G227" s="274"/>
      <c r="H227" s="92">
        <f>'EN10297-1'!G15</f>
        <v>16.375</v>
      </c>
      <c r="I227" s="252">
        <f>'EN10297-1'!H15</f>
        <v>12.225</v>
      </c>
      <c r="J227" s="92">
        <f>'EN10297-1'!I15</f>
        <v>3.1989472199999991</v>
      </c>
      <c r="K227" s="274">
        <f>'EN10297-1'!J15</f>
        <v>1757.4781065055761</v>
      </c>
      <c r="L227" s="275">
        <f>'EN10297-1'!K15</f>
        <v>4.4785261079999987</v>
      </c>
      <c r="M227" s="278" t="s">
        <v>66</v>
      </c>
    </row>
    <row r="228" spans="1:13" x14ac:dyDescent="0.25">
      <c r="A228" s="257" t="s">
        <v>58</v>
      </c>
      <c r="B228" s="243">
        <f>'EN 10305-1'!A100</f>
        <v>16</v>
      </c>
      <c r="C228" s="243">
        <f>'EN 10305-1'!B100</f>
        <v>14.4</v>
      </c>
      <c r="D228" s="248">
        <f>'EN 10305-1'!C100</f>
        <v>0.8</v>
      </c>
      <c r="E228" s="273">
        <f>'EN 10305-1'!E100</f>
        <v>0.08</v>
      </c>
      <c r="F228" s="92"/>
      <c r="G228" s="274">
        <f>'EN 10305-1'!F100</f>
        <v>0.08</v>
      </c>
      <c r="H228" s="92">
        <f>'EN 10305-1'!G100</f>
        <v>14.48</v>
      </c>
      <c r="I228" s="252">
        <f>'EN 10305-1'!H100</f>
        <v>14.32</v>
      </c>
      <c r="J228" s="92">
        <f>'EN 10305-1'!I100</f>
        <v>0.29973183999999992</v>
      </c>
      <c r="K228" s="274">
        <f>'EN 10305-1'!J100</f>
        <v>138.22028799999995</v>
      </c>
      <c r="L228" s="275">
        <f>'EN 10305-1'!K100</f>
        <v>0.62943686399999987</v>
      </c>
      <c r="M228" s="278" t="s">
        <v>67</v>
      </c>
    </row>
    <row r="229" spans="1:13" x14ac:dyDescent="0.25">
      <c r="A229" s="257" t="s">
        <v>62</v>
      </c>
      <c r="B229" s="243">
        <f>'EN 10305-2'!A60</f>
        <v>16</v>
      </c>
      <c r="C229" s="243">
        <f>'EN 10305-2'!B60</f>
        <v>14.4</v>
      </c>
      <c r="D229" s="248">
        <f>'EN 10305-2'!C60</f>
        <v>0.8</v>
      </c>
      <c r="E229" s="273">
        <f>'EN 10305-2'!E60</f>
        <v>0.08</v>
      </c>
      <c r="F229" s="92"/>
      <c r="G229" s="274">
        <f>'EN 10305-2'!F60</f>
        <v>0.08</v>
      </c>
      <c r="H229" s="92">
        <f>'EN 10305-2'!G60</f>
        <v>14.48</v>
      </c>
      <c r="I229" s="252">
        <f>'EN 10305-2'!H60</f>
        <v>14.32</v>
      </c>
      <c r="J229" s="92">
        <f>'EN 10305-2'!I60</f>
        <v>0.29973183999999992</v>
      </c>
      <c r="K229" s="274">
        <f>'EN 10305-2'!J60</f>
        <v>138.22028799999995</v>
      </c>
      <c r="L229" s="275">
        <f>'EN 10305-2'!K60</f>
        <v>0.53951731199999986</v>
      </c>
      <c r="M229" s="278" t="s">
        <v>67</v>
      </c>
    </row>
    <row r="230" spans="1:13" x14ac:dyDescent="0.25">
      <c r="A230" s="257" t="s">
        <v>58</v>
      </c>
      <c r="B230" s="243">
        <f>'EN 10305-1'!A121</f>
        <v>18</v>
      </c>
      <c r="C230" s="243">
        <f>'EN 10305-1'!B121</f>
        <v>14.4</v>
      </c>
      <c r="D230" s="248">
        <f>'EN 10305-1'!C121</f>
        <v>1.8</v>
      </c>
      <c r="E230" s="273">
        <f>'EN 10305-1'!E121</f>
        <v>0.08</v>
      </c>
      <c r="F230" s="92"/>
      <c r="G230" s="274">
        <f>'EN 10305-1'!F121</f>
        <v>0.08</v>
      </c>
      <c r="H230" s="92">
        <f>'EN 10305-1'!G121</f>
        <v>14.48</v>
      </c>
      <c r="I230" s="252">
        <f>'EN 10305-1'!H121</f>
        <v>14.32</v>
      </c>
      <c r="J230" s="92">
        <f>'EN 10305-1'!I121</f>
        <v>0.71876483999999996</v>
      </c>
      <c r="K230" s="274">
        <f>'EN 10305-1'!J121</f>
        <v>337.86525599999993</v>
      </c>
      <c r="L230" s="275">
        <f>'EN 10305-1'!K121</f>
        <v>1.5094061640000001</v>
      </c>
      <c r="M230" s="278" t="s">
        <v>67</v>
      </c>
    </row>
    <row r="231" spans="1:13" x14ac:dyDescent="0.25">
      <c r="A231" s="257" t="s">
        <v>62</v>
      </c>
      <c r="B231" s="243">
        <f>'EN 10305-2'!A73</f>
        <v>18</v>
      </c>
      <c r="C231" s="243">
        <f>'EN 10305-2'!B73</f>
        <v>14.4</v>
      </c>
      <c r="D231" s="248">
        <f>'EN 10305-2'!C73</f>
        <v>1.8</v>
      </c>
      <c r="E231" s="273">
        <f>'EN 10305-2'!E73</f>
        <v>0.08</v>
      </c>
      <c r="F231" s="92"/>
      <c r="G231" s="274">
        <f>'EN 10305-2'!F73</f>
        <v>0.08</v>
      </c>
      <c r="H231" s="92">
        <f>'EN 10305-2'!G73</f>
        <v>14.48</v>
      </c>
      <c r="I231" s="252">
        <f>'EN 10305-2'!H73</f>
        <v>14.32</v>
      </c>
      <c r="J231" s="92">
        <f>'EN 10305-2'!I73</f>
        <v>0.71876483999999996</v>
      </c>
      <c r="K231" s="274">
        <f>'EN 10305-2'!J73</f>
        <v>337.86525599999993</v>
      </c>
      <c r="L231" s="275">
        <f>'EN 10305-2'!K73</f>
        <v>1.2937767119999999</v>
      </c>
      <c r="M231" s="278" t="s">
        <v>67</v>
      </c>
    </row>
    <row r="232" spans="1:13" x14ac:dyDescent="0.25">
      <c r="A232" s="257" t="s">
        <v>58</v>
      </c>
      <c r="B232" s="243">
        <f>'EN 10305-1'!A142</f>
        <v>20</v>
      </c>
      <c r="C232" s="243">
        <f>'EN 10305-1'!B142</f>
        <v>14.4</v>
      </c>
      <c r="D232" s="248">
        <f>'EN 10305-1'!C142</f>
        <v>2.8</v>
      </c>
      <c r="E232" s="273">
        <f>'EN 10305-1'!E142</f>
        <v>0.08</v>
      </c>
      <c r="F232" s="92"/>
      <c r="G232" s="274">
        <f>'EN 10305-1'!F142</f>
        <v>0.15</v>
      </c>
      <c r="H232" s="92">
        <f>'EN 10305-1'!G142</f>
        <v>14.55</v>
      </c>
      <c r="I232" s="252">
        <f>'EN 10305-1'!H142</f>
        <v>14.25</v>
      </c>
      <c r="J232" s="92">
        <f>'EN 10305-1'!I142</f>
        <v>1.18709584</v>
      </c>
      <c r="K232" s="274">
        <f>'EN 10305-1'!J142</f>
        <v>574.04023040000004</v>
      </c>
      <c r="L232" s="275">
        <f>'EN 10305-1'!K142</f>
        <v>2.4929012640000003</v>
      </c>
      <c r="M232" s="278" t="s">
        <v>67</v>
      </c>
    </row>
    <row r="233" spans="1:13" x14ac:dyDescent="0.25">
      <c r="A233" s="257" t="s">
        <v>62</v>
      </c>
      <c r="B233" s="243">
        <f>'EN 10305-2'!A89</f>
        <v>20</v>
      </c>
      <c r="C233" s="243">
        <f>'EN 10305-2'!B89</f>
        <v>14.4</v>
      </c>
      <c r="D233" s="248">
        <f>'EN 10305-2'!C89</f>
        <v>2.8</v>
      </c>
      <c r="E233" s="273">
        <f>'EN 10305-2'!E89</f>
        <v>0.08</v>
      </c>
      <c r="F233" s="92"/>
      <c r="G233" s="274">
        <f>'EN 10305-2'!F89</f>
        <v>0.15</v>
      </c>
      <c r="H233" s="92">
        <f>'EN 10305-2'!G89</f>
        <v>14.55</v>
      </c>
      <c r="I233" s="252">
        <f>'EN 10305-2'!H89</f>
        <v>14.25</v>
      </c>
      <c r="J233" s="92">
        <f>'EN 10305-2'!I89</f>
        <v>1.18709584</v>
      </c>
      <c r="K233" s="274">
        <f>'EN 10305-2'!J89</f>
        <v>574.04023040000004</v>
      </c>
      <c r="L233" s="275">
        <f>'EN 10305-2'!K89</f>
        <v>2.1367725120000003</v>
      </c>
      <c r="M233" s="278" t="s">
        <v>67</v>
      </c>
    </row>
    <row r="234" spans="1:13" x14ac:dyDescent="0.25">
      <c r="A234" s="257" t="s">
        <v>56</v>
      </c>
      <c r="B234" s="249">
        <f>'EN 10210-2'!A5</f>
        <v>21.3</v>
      </c>
      <c r="C234" s="249">
        <f>'EN 10210-2'!B5</f>
        <v>14.9</v>
      </c>
      <c r="D234" s="250">
        <f>'EN 10210-2'!C5</f>
        <v>3.2</v>
      </c>
      <c r="E234" s="258">
        <f>'EN 10210-2'!E5</f>
        <v>0.5</v>
      </c>
      <c r="F234" s="259">
        <f>'EN 10210-2'!F5</f>
        <v>0.32000000000000006</v>
      </c>
      <c r="G234" s="260"/>
      <c r="H234" s="92">
        <f>'EN 10210-2'!G5</f>
        <v>16.04</v>
      </c>
      <c r="I234" s="252">
        <f>'EN 10210-2'!H5</f>
        <v>13.76</v>
      </c>
      <c r="J234" s="259">
        <f>'EN 10210-2'!K5</f>
        <v>1.4276700800000002</v>
      </c>
      <c r="K234" s="260">
        <f>'EN 10210-2'!L5</f>
        <v>721.17809953051665</v>
      </c>
      <c r="L234" s="275">
        <f>'EN 10210-2'!M5</f>
        <v>1.5704370880000003</v>
      </c>
      <c r="M234" s="278" t="s">
        <v>65</v>
      </c>
    </row>
    <row r="235" spans="1:13" x14ac:dyDescent="0.25">
      <c r="A235" s="257" t="s">
        <v>58</v>
      </c>
      <c r="B235" s="243">
        <f>'EN 10305-1'!A99</f>
        <v>16</v>
      </c>
      <c r="C235" s="243">
        <f>'EN 10305-1'!B99</f>
        <v>15</v>
      </c>
      <c r="D235" s="248">
        <f>'EN 10305-1'!C99</f>
        <v>0.5</v>
      </c>
      <c r="E235" s="273">
        <f>'EN 10305-1'!E99</f>
        <v>0.08</v>
      </c>
      <c r="F235" s="92"/>
      <c r="G235" s="274">
        <f>'EN 10305-1'!F99</f>
        <v>0.08</v>
      </c>
      <c r="H235" s="92">
        <f>'EN 10305-1'!G99</f>
        <v>15.08</v>
      </c>
      <c r="I235" s="252">
        <f>'EN 10305-1'!H99</f>
        <v>14.92</v>
      </c>
      <c r="J235" s="92">
        <f>'EN 10305-1'!I99</f>
        <v>0.19102975</v>
      </c>
      <c r="K235" s="274">
        <f>'EN 10305-1'!J99</f>
        <v>91.446367187500002</v>
      </c>
      <c r="L235" s="275">
        <f>'EN 10305-1'!K99</f>
        <v>0.40116247500000002</v>
      </c>
      <c r="M235" s="278" t="s">
        <v>67</v>
      </c>
    </row>
    <row r="236" spans="1:13" x14ac:dyDescent="0.25">
      <c r="A236" s="257" t="s">
        <v>62</v>
      </c>
      <c r="B236" s="243">
        <f>'EN 10305-2'!A59</f>
        <v>16</v>
      </c>
      <c r="C236" s="243">
        <f>'EN 10305-2'!B59</f>
        <v>15</v>
      </c>
      <c r="D236" s="248">
        <f>'EN 10305-2'!C59</f>
        <v>0.5</v>
      </c>
      <c r="E236" s="273">
        <f>'EN 10305-2'!E59</f>
        <v>0.08</v>
      </c>
      <c r="F236" s="92"/>
      <c r="G236" s="274">
        <f>'EN 10305-2'!F59</f>
        <v>0.08</v>
      </c>
      <c r="H236" s="92">
        <f>'EN 10305-2'!G59</f>
        <v>15.08</v>
      </c>
      <c r="I236" s="252">
        <f>'EN 10305-2'!H59</f>
        <v>14.92</v>
      </c>
      <c r="J236" s="92">
        <f>'EN 10305-2'!I59</f>
        <v>0.19102975</v>
      </c>
      <c r="K236" s="274">
        <f>'EN 10305-2'!J59</f>
        <v>91.446367187500002</v>
      </c>
      <c r="L236" s="275">
        <f>'EN 10305-2'!K59</f>
        <v>0.34385355000000001</v>
      </c>
      <c r="M236" s="278" t="s">
        <v>67</v>
      </c>
    </row>
    <row r="237" spans="1:13" x14ac:dyDescent="0.25">
      <c r="A237" s="257" t="s">
        <v>58</v>
      </c>
      <c r="B237" s="243">
        <f>'EN 10305-1'!A120</f>
        <v>18</v>
      </c>
      <c r="C237" s="243">
        <f>'EN 10305-1'!B120</f>
        <v>15</v>
      </c>
      <c r="D237" s="248">
        <f>'EN 10305-1'!C120</f>
        <v>1.5</v>
      </c>
      <c r="E237" s="273">
        <f>'EN 10305-1'!E120</f>
        <v>0.08</v>
      </c>
      <c r="F237" s="92"/>
      <c r="G237" s="274">
        <f>'EN 10305-1'!F120</f>
        <v>0.08</v>
      </c>
      <c r="H237" s="92">
        <f>'EN 10305-1'!G120</f>
        <v>15.08</v>
      </c>
      <c r="I237" s="252">
        <f>'EN 10305-1'!H120</f>
        <v>14.92</v>
      </c>
      <c r="J237" s="92">
        <f>'EN 10305-1'!I120</f>
        <v>0.6100627500000001</v>
      </c>
      <c r="K237" s="274">
        <f>'EN 10305-1'!J120</f>
        <v>296.2884375000001</v>
      </c>
      <c r="L237" s="275">
        <f>'EN 10305-1'!K120</f>
        <v>1.2811317750000002</v>
      </c>
      <c r="M237" s="278" t="s">
        <v>67</v>
      </c>
    </row>
    <row r="238" spans="1:13" x14ac:dyDescent="0.25">
      <c r="A238" s="257" t="s">
        <v>62</v>
      </c>
      <c r="B238" s="243">
        <f>'EN 10305-2'!A72</f>
        <v>18</v>
      </c>
      <c r="C238" s="243">
        <f>'EN 10305-2'!B72</f>
        <v>15</v>
      </c>
      <c r="D238" s="248">
        <f>'EN 10305-2'!C72</f>
        <v>1.5</v>
      </c>
      <c r="E238" s="273">
        <f>'EN 10305-2'!E72</f>
        <v>0.08</v>
      </c>
      <c r="F238" s="92"/>
      <c r="G238" s="274">
        <f>'EN 10305-2'!F72</f>
        <v>0.08</v>
      </c>
      <c r="H238" s="92">
        <f>'EN 10305-2'!G72</f>
        <v>15.08</v>
      </c>
      <c r="I238" s="252">
        <f>'EN 10305-2'!H72</f>
        <v>14.92</v>
      </c>
      <c r="J238" s="92">
        <f>'EN 10305-2'!I72</f>
        <v>0.6100627500000001</v>
      </c>
      <c r="K238" s="274">
        <f>'EN 10305-2'!J72</f>
        <v>296.2884375000001</v>
      </c>
      <c r="L238" s="275">
        <f>'EN 10305-2'!K72</f>
        <v>1.0981129500000002</v>
      </c>
      <c r="M238" s="278" t="s">
        <v>67</v>
      </c>
    </row>
    <row r="239" spans="1:13" x14ac:dyDescent="0.25">
      <c r="A239" s="257" t="s">
        <v>58</v>
      </c>
      <c r="B239" s="243">
        <f>'EN 10305-1'!A141</f>
        <v>20</v>
      </c>
      <c r="C239" s="243">
        <f>'EN 10305-1'!B141</f>
        <v>15</v>
      </c>
      <c r="D239" s="248">
        <f>'EN 10305-1'!C141</f>
        <v>2.5</v>
      </c>
      <c r="E239" s="273">
        <f>'EN 10305-1'!E141</f>
        <v>0.08</v>
      </c>
      <c r="F239" s="92"/>
      <c r="G239" s="274">
        <f>'EN 10305-1'!F141</f>
        <v>0.15</v>
      </c>
      <c r="H239" s="92">
        <f>'EN 10305-1'!G141</f>
        <v>15.15</v>
      </c>
      <c r="I239" s="252">
        <f>'EN 10305-1'!H141</f>
        <v>14.85</v>
      </c>
      <c r="J239" s="92">
        <f>'EN 10305-1'!I141</f>
        <v>1.07839375</v>
      </c>
      <c r="K239" s="274">
        <f>'EN 10305-1'!J141</f>
        <v>536.62109375</v>
      </c>
      <c r="L239" s="275">
        <f>'EN 10305-1'!K141</f>
        <v>2.2646268750000003</v>
      </c>
      <c r="M239" s="278" t="s">
        <v>67</v>
      </c>
    </row>
    <row r="240" spans="1:13" x14ac:dyDescent="0.25">
      <c r="A240" s="257" t="s">
        <v>62</v>
      </c>
      <c r="B240" s="243">
        <f>'EN 10305-2'!A88</f>
        <v>20</v>
      </c>
      <c r="C240" s="243">
        <f>'EN 10305-2'!B88</f>
        <v>15</v>
      </c>
      <c r="D240" s="248">
        <f>'EN 10305-2'!C88</f>
        <v>2.5</v>
      </c>
      <c r="E240" s="273">
        <f>'EN 10305-2'!E88</f>
        <v>0.08</v>
      </c>
      <c r="F240" s="92"/>
      <c r="G240" s="274">
        <f>'EN 10305-2'!F88</f>
        <v>0.15</v>
      </c>
      <c r="H240" s="92">
        <f>'EN 10305-2'!G88</f>
        <v>15.15</v>
      </c>
      <c r="I240" s="252">
        <f>'EN 10305-2'!H88</f>
        <v>14.85</v>
      </c>
      <c r="J240" s="92">
        <f>'EN 10305-2'!I88</f>
        <v>1.07839375</v>
      </c>
      <c r="K240" s="274">
        <f>'EN 10305-2'!J88</f>
        <v>536.62109375</v>
      </c>
      <c r="L240" s="275">
        <f>'EN 10305-2'!K88</f>
        <v>1.9411087500000002</v>
      </c>
      <c r="M240" s="278" t="s">
        <v>67</v>
      </c>
    </row>
    <row r="241" spans="1:13" x14ac:dyDescent="0.25">
      <c r="A241" s="257" t="s">
        <v>58</v>
      </c>
      <c r="B241" s="243">
        <f>'EN 10305-1'!A162</f>
        <v>22</v>
      </c>
      <c r="C241" s="243">
        <f>'EN 10305-1'!B162</f>
        <v>15</v>
      </c>
      <c r="D241" s="248">
        <f>'EN 10305-1'!C162</f>
        <v>3.5</v>
      </c>
      <c r="E241" s="273">
        <f>'EN 10305-1'!E162</f>
        <v>0.08</v>
      </c>
      <c r="F241" s="92"/>
      <c r="G241" s="274">
        <f>'EN 10305-1'!F162</f>
        <v>0.15</v>
      </c>
      <c r="H241" s="92">
        <f>'EN 10305-1'!G162</f>
        <v>15.15</v>
      </c>
      <c r="I241" s="252">
        <f>'EN 10305-1'!H162</f>
        <v>14.85</v>
      </c>
      <c r="J241" s="92">
        <f>'EN 10305-1'!I162</f>
        <v>1.5960227499999999</v>
      </c>
      <c r="K241" s="274">
        <f>'EN 10305-1'!J162</f>
        <v>819.03599431818179</v>
      </c>
      <c r="L241" s="275">
        <f>'EN 10305-1'!K162</f>
        <v>3.351647775</v>
      </c>
      <c r="M241" s="278" t="s">
        <v>67</v>
      </c>
    </row>
    <row r="242" spans="1:13" x14ac:dyDescent="0.25">
      <c r="A242" s="257" t="s">
        <v>62</v>
      </c>
      <c r="B242" s="243">
        <f>'EN 10305-2'!A104</f>
        <v>22</v>
      </c>
      <c r="C242" s="243">
        <f>'EN 10305-2'!B104</f>
        <v>15</v>
      </c>
      <c r="D242" s="248">
        <f>'EN 10305-2'!C104</f>
        <v>3.5</v>
      </c>
      <c r="E242" s="273">
        <f>'EN 10305-2'!E104</f>
        <v>0.08</v>
      </c>
      <c r="F242" s="92"/>
      <c r="G242" s="274">
        <f>'EN 10305-2'!F104</f>
        <v>0.15</v>
      </c>
      <c r="H242" s="92">
        <f>'EN 10305-2'!G104</f>
        <v>15.15</v>
      </c>
      <c r="I242" s="252">
        <f>'EN 10305-2'!H104</f>
        <v>14.85</v>
      </c>
      <c r="J242" s="92">
        <f>'EN 10305-2'!I104</f>
        <v>1.5960227499999999</v>
      </c>
      <c r="K242" s="274">
        <f>'EN 10305-2'!J104</f>
        <v>819.03599431818179</v>
      </c>
      <c r="L242" s="275">
        <f>'EN 10305-2'!K104</f>
        <v>2.8728409500000001</v>
      </c>
      <c r="M242" s="278" t="s">
        <v>67</v>
      </c>
    </row>
    <row r="243" spans="1:13" x14ac:dyDescent="0.25">
      <c r="A243" s="257" t="s">
        <v>58</v>
      </c>
      <c r="B243" s="243">
        <f>'EN 10305-1'!A183</f>
        <v>25</v>
      </c>
      <c r="C243" s="243">
        <f>'EN 10305-1'!B183</f>
        <v>15</v>
      </c>
      <c r="D243" s="248">
        <f>'EN 10305-1'!C183</f>
        <v>5</v>
      </c>
      <c r="E243" s="273">
        <f>'EN 10305-1'!E183</f>
        <v>0.08</v>
      </c>
      <c r="F243" s="92"/>
      <c r="G243" s="274">
        <f>'EN 10305-1'!F183</f>
        <v>0.15</v>
      </c>
      <c r="H243" s="92">
        <f>'EN 10305-1'!G183</f>
        <v>15.15</v>
      </c>
      <c r="I243" s="252">
        <f>'EN 10305-1'!H183</f>
        <v>14.85</v>
      </c>
      <c r="J243" s="92">
        <f>'EN 10305-1'!I183</f>
        <v>2.4649000000000001</v>
      </c>
      <c r="K243" s="274">
        <f>'EN 10305-1'!J183</f>
        <v>1334.5</v>
      </c>
      <c r="L243" s="275">
        <f>'EN 10305-1'!K183</f>
        <v>5.1762900000000007</v>
      </c>
      <c r="M243" s="278" t="s">
        <v>67</v>
      </c>
    </row>
    <row r="244" spans="1:13" x14ac:dyDescent="0.25">
      <c r="A244" s="257" t="s">
        <v>58</v>
      </c>
      <c r="B244" s="243">
        <f>'EN 10305-1'!A203</f>
        <v>26</v>
      </c>
      <c r="C244" s="243">
        <f>'EN 10305-1'!B203</f>
        <v>15</v>
      </c>
      <c r="D244" s="248">
        <f>'EN 10305-1'!C203</f>
        <v>5.5</v>
      </c>
      <c r="E244" s="273">
        <f>'EN 10305-1'!E203</f>
        <v>0.08</v>
      </c>
      <c r="F244" s="92"/>
      <c r="G244" s="274">
        <f>'EN 10305-1'!F203</f>
        <v>0.15</v>
      </c>
      <c r="H244" s="92">
        <f>'EN 10305-1'!G203</f>
        <v>15.15</v>
      </c>
      <c r="I244" s="252">
        <f>'EN 10305-1'!H203</f>
        <v>14.85</v>
      </c>
      <c r="J244" s="92">
        <f>'EN 10305-1'!I203</f>
        <v>2.7791747500000001</v>
      </c>
      <c r="K244" s="274">
        <f>'EN 10305-1'!J203</f>
        <v>1533.5843028846155</v>
      </c>
      <c r="L244" s="275">
        <f>'EN 10305-1'!K203</f>
        <v>5.8362669750000009</v>
      </c>
      <c r="M244" s="278" t="s">
        <v>67</v>
      </c>
    </row>
    <row r="245" spans="1:13" x14ac:dyDescent="0.25">
      <c r="A245" s="257" t="s">
        <v>58</v>
      </c>
      <c r="B245" s="243">
        <f>'EN 10305-1'!A288</f>
        <v>35</v>
      </c>
      <c r="C245" s="243">
        <f>'EN 10305-1'!B288</f>
        <v>15</v>
      </c>
      <c r="D245" s="248">
        <f>'EN 10305-1'!C288</f>
        <v>10</v>
      </c>
      <c r="E245" s="273">
        <f>'EN 10305-1'!E288</f>
        <v>0.15</v>
      </c>
      <c r="F245" s="92"/>
      <c r="G245" s="274">
        <f>'EN 10305-1'!F288</f>
        <v>0.15</v>
      </c>
      <c r="H245" s="92">
        <f>'EN 10305-1'!G288</f>
        <v>15.15</v>
      </c>
      <c r="I245" s="252">
        <f>'EN 10305-1'!H288</f>
        <v>14.85</v>
      </c>
      <c r="J245" s="92">
        <f>'EN 10305-1'!I288</f>
        <v>6.1622500000000002</v>
      </c>
      <c r="K245" s="274">
        <f>'EN 10305-1'!J288</f>
        <v>4065.1785714285716</v>
      </c>
      <c r="L245" s="275">
        <f>'EN 10305-1'!K288</f>
        <v>12.940725</v>
      </c>
      <c r="M245" s="278" t="s">
        <v>67</v>
      </c>
    </row>
    <row r="246" spans="1:13" x14ac:dyDescent="0.25">
      <c r="A246" s="256" t="s">
        <v>2</v>
      </c>
      <c r="B246" s="243">
        <f>'EN 10219-2'!A5</f>
        <v>21.3</v>
      </c>
      <c r="C246" s="243">
        <f>'EN 10219-2'!B5</f>
        <v>15.3</v>
      </c>
      <c r="D246" s="248">
        <f>'EN 10219-2'!C5</f>
        <v>3</v>
      </c>
      <c r="E246" s="273">
        <f>'EN 10219-2'!E5</f>
        <v>0.5</v>
      </c>
      <c r="F246" s="92">
        <f>'EN 10219-2'!F5</f>
        <v>0.30000000000000004</v>
      </c>
      <c r="G246" s="274"/>
      <c r="H246" s="92">
        <f>'EN 10219-2'!G5</f>
        <v>16.399999999999999</v>
      </c>
      <c r="I246" s="252">
        <f>'EN 10219-2'!H5</f>
        <v>14.200000000000001</v>
      </c>
      <c r="J246" s="92">
        <f>'EN 10219-2'!K5</f>
        <v>1.3532301000000002</v>
      </c>
      <c r="K246" s="274">
        <f>'EN 10219-2'!L5</f>
        <v>695.79602746478884</v>
      </c>
      <c r="L246" s="275">
        <f>'EN 10219-2'!M5</f>
        <v>1.2179070900000002</v>
      </c>
      <c r="M246" s="278" t="s">
        <v>65</v>
      </c>
    </row>
    <row r="247" spans="1:13" x14ac:dyDescent="0.25">
      <c r="A247" s="257" t="s">
        <v>58</v>
      </c>
      <c r="B247" s="243">
        <f>'EN 10305-1'!A119</f>
        <v>18</v>
      </c>
      <c r="C247" s="243">
        <f>'EN 10305-1'!B119</f>
        <v>15.6</v>
      </c>
      <c r="D247" s="248">
        <f>'EN 10305-1'!C119</f>
        <v>1.2</v>
      </c>
      <c r="E247" s="273">
        <f>'EN 10305-1'!E119</f>
        <v>0.08</v>
      </c>
      <c r="F247" s="92"/>
      <c r="G247" s="274">
        <f>'EN 10305-1'!F119</f>
        <v>0.08</v>
      </c>
      <c r="H247" s="92">
        <f>'EN 10305-1'!G119</f>
        <v>15.68</v>
      </c>
      <c r="I247" s="252">
        <f>'EN 10305-1'!H119</f>
        <v>15.52</v>
      </c>
      <c r="J247" s="92">
        <f>'EN 10305-1'!I119</f>
        <v>0.49692384000000012</v>
      </c>
      <c r="K247" s="274">
        <f>'EN 10305-1'!J119</f>
        <v>249.41145600000007</v>
      </c>
      <c r="L247" s="275">
        <f>'EN 10305-1'!K119</f>
        <v>1.0435400640000003</v>
      </c>
      <c r="M247" s="278" t="s">
        <v>67</v>
      </c>
    </row>
    <row r="248" spans="1:13" x14ac:dyDescent="0.25">
      <c r="A248" s="257" t="s">
        <v>62</v>
      </c>
      <c r="B248" s="243">
        <f>'EN 10305-2'!A71</f>
        <v>18</v>
      </c>
      <c r="C248" s="243">
        <f>'EN 10305-2'!B71</f>
        <v>15.6</v>
      </c>
      <c r="D248" s="248">
        <f>'EN 10305-2'!C71</f>
        <v>1.2</v>
      </c>
      <c r="E248" s="273">
        <f>'EN 10305-2'!E71</f>
        <v>0.08</v>
      </c>
      <c r="F248" s="92"/>
      <c r="G248" s="274">
        <f>'EN 10305-2'!F71</f>
        <v>0.08</v>
      </c>
      <c r="H248" s="92">
        <f>'EN 10305-2'!G71</f>
        <v>15.68</v>
      </c>
      <c r="I248" s="252">
        <f>'EN 10305-2'!H71</f>
        <v>15.52</v>
      </c>
      <c r="J248" s="92">
        <f>'EN 10305-2'!I71</f>
        <v>0.49692384000000012</v>
      </c>
      <c r="K248" s="274">
        <f>'EN 10305-2'!J71</f>
        <v>249.41145600000007</v>
      </c>
      <c r="L248" s="275">
        <f>'EN 10305-2'!K71</f>
        <v>0.89446291200000028</v>
      </c>
      <c r="M248" s="278" t="s">
        <v>67</v>
      </c>
    </row>
    <row r="249" spans="1:13" x14ac:dyDescent="0.25">
      <c r="A249" s="257" t="s">
        <v>58</v>
      </c>
      <c r="B249" s="243">
        <f>'EN 10305-1'!A140</f>
        <v>20</v>
      </c>
      <c r="C249" s="243">
        <f>'EN 10305-1'!B140</f>
        <v>15.6</v>
      </c>
      <c r="D249" s="248">
        <f>'EN 10305-1'!C140</f>
        <v>2.2000000000000002</v>
      </c>
      <c r="E249" s="273">
        <f>'EN 10305-1'!E140</f>
        <v>0.08</v>
      </c>
      <c r="F249" s="92"/>
      <c r="G249" s="274">
        <f>'EN 10305-1'!F140</f>
        <v>0.15</v>
      </c>
      <c r="H249" s="92">
        <f>'EN 10305-1'!G140</f>
        <v>15.75</v>
      </c>
      <c r="I249" s="252">
        <f>'EN 10305-1'!H140</f>
        <v>15.45</v>
      </c>
      <c r="J249" s="92">
        <f>'EN 10305-1'!I140</f>
        <v>0.96525484000000006</v>
      </c>
      <c r="K249" s="274">
        <f>'EN 10305-1'!J140</f>
        <v>494.43181040000007</v>
      </c>
      <c r="L249" s="275">
        <f>'EN 10305-1'!K140</f>
        <v>2.0270351640000004</v>
      </c>
      <c r="M249" s="278" t="s">
        <v>67</v>
      </c>
    </row>
    <row r="250" spans="1:13" x14ac:dyDescent="0.25">
      <c r="A250" s="257" t="s">
        <v>62</v>
      </c>
      <c r="B250" s="243">
        <f>'EN 10305-2'!A87</f>
        <v>20</v>
      </c>
      <c r="C250" s="243">
        <f>'EN 10305-2'!B87</f>
        <v>15.6</v>
      </c>
      <c r="D250" s="248">
        <f>'EN 10305-2'!C87</f>
        <v>2.2000000000000002</v>
      </c>
      <c r="E250" s="273">
        <f>'EN 10305-2'!E87</f>
        <v>0.08</v>
      </c>
      <c r="F250" s="92"/>
      <c r="G250" s="274">
        <f>'EN 10305-2'!F87</f>
        <v>0.15</v>
      </c>
      <c r="H250" s="92">
        <f>'EN 10305-2'!G87</f>
        <v>15.75</v>
      </c>
      <c r="I250" s="252">
        <f>'EN 10305-2'!H87</f>
        <v>15.45</v>
      </c>
      <c r="J250" s="92">
        <f>'EN 10305-2'!I87</f>
        <v>0.96525484000000006</v>
      </c>
      <c r="K250" s="274">
        <f>'EN 10305-2'!J87</f>
        <v>494.43181040000007</v>
      </c>
      <c r="L250" s="275">
        <f>'EN 10305-2'!K87</f>
        <v>1.7374587120000002</v>
      </c>
      <c r="M250" s="278" t="s">
        <v>67</v>
      </c>
    </row>
    <row r="251" spans="1:13" x14ac:dyDescent="0.25">
      <c r="A251" s="257" t="s">
        <v>57</v>
      </c>
      <c r="B251" s="243">
        <f>'EN10297-1'!A14</f>
        <v>26.9</v>
      </c>
      <c r="C251" s="243">
        <f>'EN10297-1'!B14</f>
        <v>15.7</v>
      </c>
      <c r="D251" s="248">
        <f>'EN10297-1'!C14</f>
        <v>5.6</v>
      </c>
      <c r="E251" s="273">
        <f>'EN10297-1'!E14</f>
        <v>0.5</v>
      </c>
      <c r="F251" s="92">
        <f>'EN10297-1'!F14</f>
        <v>0.7</v>
      </c>
      <c r="G251" s="274"/>
      <c r="H251" s="92">
        <f>'EN10297-1'!G14</f>
        <v>17.600000000000001</v>
      </c>
      <c r="I251" s="252">
        <f>'EN10297-1'!H14</f>
        <v>13.799999999999999</v>
      </c>
      <c r="J251" s="92">
        <f>'EN10297-1'!I14</f>
        <v>2.9401327199999994</v>
      </c>
      <c r="K251" s="274">
        <f>'EN10297-1'!J14</f>
        <v>1688.3851204460964</v>
      </c>
      <c r="L251" s="275">
        <f>'EN10297-1'!K14</f>
        <v>4.1161858079999991</v>
      </c>
      <c r="M251" s="278" t="s">
        <v>66</v>
      </c>
    </row>
    <row r="252" spans="1:13" x14ac:dyDescent="0.25">
      <c r="A252" s="257" t="s">
        <v>58</v>
      </c>
      <c r="B252" s="243">
        <f>'EN 10305-1'!A118</f>
        <v>18</v>
      </c>
      <c r="C252" s="243">
        <f>'EN 10305-1'!B118</f>
        <v>16</v>
      </c>
      <c r="D252" s="248">
        <f>'EN 10305-1'!C118</f>
        <v>1</v>
      </c>
      <c r="E252" s="273">
        <f>'EN 10305-1'!E118</f>
        <v>0.08</v>
      </c>
      <c r="F252" s="92"/>
      <c r="G252" s="274">
        <f>'EN 10305-1'!F118</f>
        <v>0.08</v>
      </c>
      <c r="H252" s="92">
        <f>'EN 10305-1'!G118</f>
        <v>16.079999999999998</v>
      </c>
      <c r="I252" s="252">
        <f>'EN 10305-1'!H118</f>
        <v>15.92</v>
      </c>
      <c r="J252" s="92">
        <f>'EN 10305-1'!I118</f>
        <v>0.41903299999999999</v>
      </c>
      <c r="K252" s="274">
        <f>'EN 10305-1'!J118</f>
        <v>215.00277777777782</v>
      </c>
      <c r="L252" s="275">
        <f>'EN 10305-1'!K118</f>
        <v>0.87996930000000007</v>
      </c>
      <c r="M252" s="278" t="s">
        <v>67</v>
      </c>
    </row>
    <row r="253" spans="1:13" x14ac:dyDescent="0.25">
      <c r="A253" s="257" t="s">
        <v>62</v>
      </c>
      <c r="B253" s="243">
        <f>'EN 10305-2'!A70</f>
        <v>18</v>
      </c>
      <c r="C253" s="243">
        <f>'EN 10305-2'!B70</f>
        <v>16</v>
      </c>
      <c r="D253" s="248">
        <f>'EN 10305-2'!C70</f>
        <v>1</v>
      </c>
      <c r="E253" s="273">
        <f>'EN 10305-2'!E70</f>
        <v>0.08</v>
      </c>
      <c r="F253" s="92"/>
      <c r="G253" s="274">
        <f>'EN 10305-2'!F70</f>
        <v>0.08</v>
      </c>
      <c r="H253" s="92">
        <f>'EN 10305-2'!G70</f>
        <v>16.079999999999998</v>
      </c>
      <c r="I253" s="252">
        <f>'EN 10305-2'!H70</f>
        <v>15.92</v>
      </c>
      <c r="J253" s="92">
        <f>'EN 10305-2'!I70</f>
        <v>0.41903299999999999</v>
      </c>
      <c r="K253" s="274">
        <f>'EN 10305-2'!J70</f>
        <v>215.00277777777782</v>
      </c>
      <c r="L253" s="275">
        <f>'EN 10305-2'!K70</f>
        <v>0.75425940000000002</v>
      </c>
      <c r="M253" s="278" t="s">
        <v>67</v>
      </c>
    </row>
    <row r="254" spans="1:13" x14ac:dyDescent="0.25">
      <c r="A254" s="257" t="s">
        <v>58</v>
      </c>
      <c r="B254" s="243">
        <f>'EN 10305-1'!A139</f>
        <v>20</v>
      </c>
      <c r="C254" s="243">
        <f>'EN 10305-1'!B139</f>
        <v>16</v>
      </c>
      <c r="D254" s="248">
        <f>'EN 10305-1'!C139</f>
        <v>2</v>
      </c>
      <c r="E254" s="273">
        <f>'EN 10305-1'!E139</f>
        <v>0.08</v>
      </c>
      <c r="F254" s="92"/>
      <c r="G254" s="274">
        <f>'EN 10305-1'!F139</f>
        <v>0.08</v>
      </c>
      <c r="H254" s="92">
        <f>'EN 10305-1'!G139</f>
        <v>16.079999999999998</v>
      </c>
      <c r="I254" s="252">
        <f>'EN 10305-1'!H139</f>
        <v>15.92</v>
      </c>
      <c r="J254" s="92">
        <f>'EN 10305-1'!I139</f>
        <v>0.88736400000000004</v>
      </c>
      <c r="K254" s="274">
        <f>'EN 10305-1'!J139</f>
        <v>463.46400000000006</v>
      </c>
      <c r="L254" s="275">
        <f>'EN 10305-1'!K139</f>
        <v>1.8634644000000002</v>
      </c>
      <c r="M254" s="278" t="s">
        <v>67</v>
      </c>
    </row>
    <row r="255" spans="1:13" x14ac:dyDescent="0.25">
      <c r="A255" s="257" t="s">
        <v>62</v>
      </c>
      <c r="B255" s="243">
        <f>'EN 10305-2'!A86</f>
        <v>20</v>
      </c>
      <c r="C255" s="243">
        <f>'EN 10305-2'!B86</f>
        <v>16</v>
      </c>
      <c r="D255" s="248">
        <f>'EN 10305-2'!C86</f>
        <v>2</v>
      </c>
      <c r="E255" s="273">
        <f>'EN 10305-2'!E86</f>
        <v>0.08</v>
      </c>
      <c r="F255" s="92"/>
      <c r="G255" s="274">
        <f>'EN 10305-2'!F86</f>
        <v>0.08</v>
      </c>
      <c r="H255" s="92">
        <f>'EN 10305-2'!G86</f>
        <v>16.079999999999998</v>
      </c>
      <c r="I255" s="252">
        <f>'EN 10305-2'!H86</f>
        <v>15.85</v>
      </c>
      <c r="J255" s="92">
        <f>'EN 10305-2'!I86</f>
        <v>0.88736400000000004</v>
      </c>
      <c r="K255" s="274">
        <f>'EN 10305-2'!J86</f>
        <v>463.46400000000006</v>
      </c>
      <c r="L255" s="275">
        <f>'EN 10305-2'!K86</f>
        <v>1.5972552000000002</v>
      </c>
      <c r="M255" s="278" t="s">
        <v>67</v>
      </c>
    </row>
    <row r="256" spans="1:13" x14ac:dyDescent="0.25">
      <c r="A256" s="257" t="s">
        <v>58</v>
      </c>
      <c r="B256" s="243">
        <f>'EN 10305-1'!A161</f>
        <v>22</v>
      </c>
      <c r="C256" s="243">
        <f>'EN 10305-1'!B161</f>
        <v>16</v>
      </c>
      <c r="D256" s="248">
        <f>'EN 10305-1'!C161</f>
        <v>3</v>
      </c>
      <c r="E256" s="273">
        <f>'EN 10305-1'!E161</f>
        <v>0.08</v>
      </c>
      <c r="F256" s="92"/>
      <c r="G256" s="274">
        <f>'EN 10305-1'!F161</f>
        <v>0.15</v>
      </c>
      <c r="H256" s="92">
        <f>'EN 10305-1'!G161</f>
        <v>16.149999999999999</v>
      </c>
      <c r="I256" s="252">
        <f>'EN 10305-1'!H161</f>
        <v>15.85</v>
      </c>
      <c r="J256" s="92">
        <f>'EN 10305-1'!I161</f>
        <v>1.4049930000000002</v>
      </c>
      <c r="K256" s="274">
        <f>'EN 10305-1'!J161</f>
        <v>752.52954545454554</v>
      </c>
      <c r="L256" s="275">
        <f>'EN 10305-1'!K161</f>
        <v>2.9504853000000004</v>
      </c>
      <c r="M256" s="278" t="s">
        <v>67</v>
      </c>
    </row>
    <row r="257" spans="1:13" x14ac:dyDescent="0.25">
      <c r="A257" s="257" t="s">
        <v>62</v>
      </c>
      <c r="B257" s="243">
        <f>'EN 10305-2'!A103</f>
        <v>22</v>
      </c>
      <c r="C257" s="243">
        <f>'EN 10305-2'!B103</f>
        <v>16</v>
      </c>
      <c r="D257" s="248">
        <f>'EN 10305-2'!C103</f>
        <v>3</v>
      </c>
      <c r="E257" s="273">
        <f>'EN 10305-2'!E103</f>
        <v>0.08</v>
      </c>
      <c r="F257" s="92"/>
      <c r="G257" s="274">
        <f>'EN 10305-2'!F103</f>
        <v>0.15</v>
      </c>
      <c r="H257" s="92">
        <f>'EN 10305-2'!G103</f>
        <v>16.149999999999999</v>
      </c>
      <c r="I257" s="252">
        <f>'EN 10305-2'!H103</f>
        <v>15.85</v>
      </c>
      <c r="J257" s="92">
        <f>'EN 10305-2'!I103</f>
        <v>1.4049930000000002</v>
      </c>
      <c r="K257" s="274">
        <f>'EN 10305-2'!J103</f>
        <v>752.52954545454554</v>
      </c>
      <c r="L257" s="275">
        <f>'EN 10305-2'!K103</f>
        <v>2.5289874000000006</v>
      </c>
      <c r="M257" s="278" t="s">
        <v>67</v>
      </c>
    </row>
    <row r="258" spans="1:13" x14ac:dyDescent="0.25">
      <c r="A258" s="257" t="s">
        <v>58</v>
      </c>
      <c r="B258" s="243">
        <f>'EN 10305-1'!A182</f>
        <v>25</v>
      </c>
      <c r="C258" s="243">
        <f>'EN 10305-1'!B182</f>
        <v>16</v>
      </c>
      <c r="D258" s="248">
        <f>'EN 10305-1'!C182</f>
        <v>4.5</v>
      </c>
      <c r="E258" s="273">
        <f>'EN 10305-1'!E182</f>
        <v>0.08</v>
      </c>
      <c r="F258" s="92"/>
      <c r="G258" s="274">
        <f>'EN 10305-1'!F182</f>
        <v>0.15</v>
      </c>
      <c r="H258" s="92">
        <f>'EN 10305-1'!G182</f>
        <v>16.149999999999999</v>
      </c>
      <c r="I258" s="252">
        <f>'EN 10305-1'!H182</f>
        <v>15.85</v>
      </c>
      <c r="J258" s="92">
        <f>'EN 10305-1'!I182</f>
        <v>2.2738702499999999</v>
      </c>
      <c r="K258" s="274">
        <f>'EN 10305-1'!J182</f>
        <v>1275.9743250000001</v>
      </c>
      <c r="L258" s="275">
        <f>'EN 10305-1'!K182</f>
        <v>4.7751275250000003</v>
      </c>
      <c r="M258" s="278" t="s">
        <v>67</v>
      </c>
    </row>
    <row r="259" spans="1:13" x14ac:dyDescent="0.25">
      <c r="A259" s="257" t="s">
        <v>62</v>
      </c>
      <c r="B259" s="243">
        <f>'EN 10305-2'!A119</f>
        <v>25</v>
      </c>
      <c r="C259" s="243">
        <f>'EN 10305-2'!B119</f>
        <v>16</v>
      </c>
      <c r="D259" s="248">
        <f>'EN 10305-2'!C119</f>
        <v>4.5</v>
      </c>
      <c r="E259" s="273">
        <f>'EN 10305-2'!E119</f>
        <v>0.08</v>
      </c>
      <c r="F259" s="92"/>
      <c r="G259" s="274">
        <f>'EN 10305-2'!F119</f>
        <v>0.15</v>
      </c>
      <c r="H259" s="92">
        <f>'EN 10305-2'!G119</f>
        <v>16.149999999999999</v>
      </c>
      <c r="I259" s="252">
        <f>'EN 10305-2'!H119</f>
        <v>15.92</v>
      </c>
      <c r="J259" s="92">
        <f>'EN 10305-2'!I119</f>
        <v>2.2738702499999999</v>
      </c>
      <c r="K259" s="274">
        <f>'EN 10305-2'!J119</f>
        <v>1275.9743250000001</v>
      </c>
      <c r="L259" s="275">
        <f>'EN 10305-2'!K119</f>
        <v>4.0929664499999996</v>
      </c>
      <c r="M259" s="278" t="s">
        <v>67</v>
      </c>
    </row>
    <row r="260" spans="1:13" x14ac:dyDescent="0.25">
      <c r="A260" s="257" t="s">
        <v>58</v>
      </c>
      <c r="B260" s="243">
        <f>'EN 10305-1'!A202</f>
        <v>26</v>
      </c>
      <c r="C260" s="243">
        <f>'EN 10305-1'!B202</f>
        <v>16</v>
      </c>
      <c r="D260" s="248">
        <f>'EN 10305-1'!C202</f>
        <v>5</v>
      </c>
      <c r="E260" s="273">
        <f>'EN 10305-1'!E202</f>
        <v>0.08</v>
      </c>
      <c r="F260" s="92"/>
      <c r="G260" s="274">
        <f>'EN 10305-1'!F202</f>
        <v>0.15</v>
      </c>
      <c r="H260" s="92">
        <f>'EN 10305-1'!G202</f>
        <v>16.149999999999999</v>
      </c>
      <c r="I260" s="252">
        <f>'EN 10305-1'!H202</f>
        <v>15.85</v>
      </c>
      <c r="J260" s="92">
        <f>'EN 10305-1'!I202</f>
        <v>2.5881449999999999</v>
      </c>
      <c r="K260" s="274">
        <f>'EN 10305-1'!J202</f>
        <v>1477.3096153846154</v>
      </c>
      <c r="L260" s="275">
        <f>'EN 10305-1'!K202</f>
        <v>5.4351045000000004</v>
      </c>
      <c r="M260" s="278" t="s">
        <v>67</v>
      </c>
    </row>
    <row r="261" spans="1:13" x14ac:dyDescent="0.25">
      <c r="A261" s="257" t="s">
        <v>58</v>
      </c>
      <c r="B261" s="243">
        <f>'EN 10305-1'!A223</f>
        <v>28</v>
      </c>
      <c r="C261" s="243">
        <f>'EN 10305-1'!B223</f>
        <v>16</v>
      </c>
      <c r="D261" s="248">
        <f>'EN 10305-1'!C223</f>
        <v>6</v>
      </c>
      <c r="E261" s="273">
        <f>'EN 10305-1'!E223</f>
        <v>0.08</v>
      </c>
      <c r="F261" s="92"/>
      <c r="G261" s="274">
        <f>'EN 10305-1'!F223</f>
        <v>0.15</v>
      </c>
      <c r="H261" s="92">
        <f>'EN 10305-1'!G223</f>
        <v>16.149999999999999</v>
      </c>
      <c r="I261" s="252">
        <f>'EN 10305-1'!H223</f>
        <v>15.85</v>
      </c>
      <c r="J261" s="92">
        <f>'EN 10305-1'!I223</f>
        <v>3.2536680000000002</v>
      </c>
      <c r="K261" s="274">
        <f>'EN 10305-1'!J223</f>
        <v>1924.3714285714289</v>
      </c>
      <c r="L261" s="275">
        <f>'EN 10305-1'!K223</f>
        <v>6.8327028000000007</v>
      </c>
      <c r="M261" s="278" t="s">
        <v>67</v>
      </c>
    </row>
    <row r="262" spans="1:13" x14ac:dyDescent="0.25">
      <c r="A262" s="257" t="s">
        <v>58</v>
      </c>
      <c r="B262" s="243">
        <f>'EN 10305-1'!A243</f>
        <v>30</v>
      </c>
      <c r="C262" s="243">
        <f>'EN 10305-1'!B243</f>
        <v>16</v>
      </c>
      <c r="D262" s="248">
        <f>'EN 10305-1'!C243</f>
        <v>7</v>
      </c>
      <c r="E262" s="273">
        <f>'EN 10305-1'!E243</f>
        <v>0.08</v>
      </c>
      <c r="F262" s="92"/>
      <c r="G262" s="274">
        <f>'EN 10305-1'!F243</f>
        <v>0.15</v>
      </c>
      <c r="H262" s="92">
        <f>'EN 10305-1'!G243</f>
        <v>16.149999999999999</v>
      </c>
      <c r="I262" s="252">
        <f>'EN 10305-1'!H243</f>
        <v>15.85</v>
      </c>
      <c r="J262" s="92">
        <f>'EN 10305-1'!I243</f>
        <v>3.9684889999999999</v>
      </c>
      <c r="K262" s="274">
        <f>'EN 10305-1'!J243</f>
        <v>2435.0176666666666</v>
      </c>
      <c r="L262" s="275">
        <f>'EN 10305-1'!K243</f>
        <v>8.3338269</v>
      </c>
      <c r="M262" s="278" t="s">
        <v>67</v>
      </c>
    </row>
    <row r="263" spans="1:13" x14ac:dyDescent="0.25">
      <c r="A263" s="257" t="s">
        <v>58</v>
      </c>
      <c r="B263" s="243">
        <f>'EN 10305-1'!A265</f>
        <v>32</v>
      </c>
      <c r="C263" s="243">
        <f>'EN 10305-1'!B265</f>
        <v>16</v>
      </c>
      <c r="D263" s="248">
        <f>'EN 10305-1'!C265</f>
        <v>8</v>
      </c>
      <c r="E263" s="273">
        <f>'EN 10305-1'!E265</f>
        <v>0.15</v>
      </c>
      <c r="F263" s="92"/>
      <c r="G263" s="274">
        <f>'EN 10305-1'!F265</f>
        <v>0.15</v>
      </c>
      <c r="H263" s="92">
        <f>'EN 10305-1'!G265</f>
        <v>16.149999999999999</v>
      </c>
      <c r="I263" s="252">
        <f>'EN 10305-1'!H265</f>
        <v>15.85</v>
      </c>
      <c r="J263" s="92">
        <f>'EN 10305-1'!I265</f>
        <v>4.7326079999999999</v>
      </c>
      <c r="K263" s="274">
        <f>'EN 10305-1'!J265</f>
        <v>3014.4</v>
      </c>
      <c r="L263" s="275">
        <f>'EN 10305-1'!K265</f>
        <v>9.9384768000000001</v>
      </c>
      <c r="M263" s="278" t="s">
        <v>67</v>
      </c>
    </row>
    <row r="264" spans="1:13" x14ac:dyDescent="0.25">
      <c r="A264" s="257" t="s">
        <v>57</v>
      </c>
      <c r="B264" s="243">
        <f>'EN10297-1'!A13</f>
        <v>26.9</v>
      </c>
      <c r="C264" s="243">
        <f>'EN10297-1'!B13</f>
        <v>16.099999999999998</v>
      </c>
      <c r="D264" s="248">
        <f>'EN10297-1'!C13</f>
        <v>5.4</v>
      </c>
      <c r="E264" s="273">
        <f>'EN10297-1'!E13</f>
        <v>0.5</v>
      </c>
      <c r="F264" s="92">
        <f>'EN10297-1'!F13</f>
        <v>0.67500000000000004</v>
      </c>
      <c r="G264" s="274"/>
      <c r="H264" s="92">
        <f>'EN10297-1'!G13</f>
        <v>17.949999999999996</v>
      </c>
      <c r="I264" s="252">
        <f>'EN10297-1'!H13</f>
        <v>14.249999999999998</v>
      </c>
      <c r="J264" s="92">
        <f>'EN10297-1'!I13</f>
        <v>2.8617488999999994</v>
      </c>
      <c r="K264" s="274">
        <f>'EN10297-1'!J13</f>
        <v>1664.9208284386611</v>
      </c>
      <c r="L264" s="275">
        <f>'EN10297-1'!K13</f>
        <v>4.0064484599999988</v>
      </c>
      <c r="M264" s="278" t="s">
        <v>66</v>
      </c>
    </row>
    <row r="265" spans="1:13" x14ac:dyDescent="0.25">
      <c r="A265" s="257" t="s">
        <v>56</v>
      </c>
      <c r="B265" s="249">
        <f>'EN 10210-2'!A4</f>
        <v>21.3</v>
      </c>
      <c r="C265" s="249">
        <f>'EN 10210-2'!B4</f>
        <v>16.100000000000001</v>
      </c>
      <c r="D265" s="250">
        <f>'EN 10210-2'!C4</f>
        <v>2.6</v>
      </c>
      <c r="E265" s="258">
        <f>'EN 10210-2'!E4</f>
        <v>0.5</v>
      </c>
      <c r="F265" s="259">
        <f>'EN 10210-2'!F4</f>
        <v>0.26</v>
      </c>
      <c r="G265" s="260"/>
      <c r="H265" s="92">
        <f>'EN 10210-2'!G4</f>
        <v>17.12</v>
      </c>
      <c r="I265" s="252">
        <f>'EN 10210-2'!H4</f>
        <v>15.08</v>
      </c>
      <c r="J265" s="259">
        <f>'EN 10210-2'!K4</f>
        <v>1.1984343800000001</v>
      </c>
      <c r="K265" s="260">
        <f>'EN 10210-2'!L4</f>
        <v>638.70986924882641</v>
      </c>
      <c r="L265" s="275">
        <f>'EN 10210-2'!M4</f>
        <v>1.3182778180000003</v>
      </c>
      <c r="M265" s="278" t="s">
        <v>65</v>
      </c>
    </row>
    <row r="266" spans="1:13" x14ac:dyDescent="0.25">
      <c r="A266" s="257" t="s">
        <v>57</v>
      </c>
      <c r="B266" s="243">
        <f>'EN10297-1'!A31</f>
        <v>33.700000000000003</v>
      </c>
      <c r="C266" s="243">
        <f>'EN10297-1'!B31</f>
        <v>16.100000000000001</v>
      </c>
      <c r="D266" s="248">
        <f>'EN10297-1'!C31</f>
        <v>8.8000000000000007</v>
      </c>
      <c r="E266" s="273">
        <f>'EN10297-1'!E31</f>
        <v>0.5</v>
      </c>
      <c r="F266" s="92">
        <f>'EN10297-1'!F31</f>
        <v>1.1000000000000001</v>
      </c>
      <c r="G266" s="274"/>
      <c r="H266" s="92">
        <f>'EN10297-1'!G31</f>
        <v>18.8</v>
      </c>
      <c r="I266" s="252">
        <f>'EN10297-1'!H31</f>
        <v>13.400000000000002</v>
      </c>
      <c r="J266" s="92">
        <f>'EN10297-1'!I31</f>
        <v>5.4010888800000014</v>
      </c>
      <c r="K266" s="274">
        <f>'EN10297-1'!J31</f>
        <v>3559.8758617210697</v>
      </c>
      <c r="L266" s="275">
        <f>'EN10297-1'!K31</f>
        <v>7.5615244320000015</v>
      </c>
      <c r="M266" s="278" t="s">
        <v>66</v>
      </c>
    </row>
    <row r="267" spans="1:13" x14ac:dyDescent="0.25">
      <c r="A267" s="256" t="s">
        <v>2</v>
      </c>
      <c r="B267" s="243">
        <f>'EN 10219-2'!A4</f>
        <v>21.3</v>
      </c>
      <c r="C267" s="243">
        <f>'EN 10219-2'!B4</f>
        <v>16.3</v>
      </c>
      <c r="D267" s="248">
        <f>'EN 10219-2'!C4</f>
        <v>2.5</v>
      </c>
      <c r="E267" s="273">
        <f>'EN 10219-2'!E4</f>
        <v>0.5</v>
      </c>
      <c r="F267" s="92">
        <f>'EN 10219-2'!F4</f>
        <v>0.25</v>
      </c>
      <c r="G267" s="274"/>
      <c r="H267" s="92">
        <f>'EN 10219-2'!G4</f>
        <v>17.3</v>
      </c>
      <c r="I267" s="252">
        <f>'EN 10219-2'!H4</f>
        <v>15.3</v>
      </c>
      <c r="J267" s="92">
        <f>'EN 10219-2'!K4</f>
        <v>1.1585030000000001</v>
      </c>
      <c r="K267" s="274">
        <f>'EN 10219-2'!L4</f>
        <v>623.04049530516465</v>
      </c>
      <c r="L267" s="275">
        <f>'EN 10219-2'!M4</f>
        <v>1.0426527000000001</v>
      </c>
      <c r="M267" s="278" t="s">
        <v>65</v>
      </c>
    </row>
    <row r="268" spans="1:13" x14ac:dyDescent="0.25">
      <c r="A268" s="257" t="s">
        <v>58</v>
      </c>
      <c r="B268" s="243">
        <f>'EN 10305-1'!A117</f>
        <v>18</v>
      </c>
      <c r="C268" s="243">
        <f>'EN 10305-1'!B117</f>
        <v>16.399999999999999</v>
      </c>
      <c r="D268" s="248">
        <f>'EN 10305-1'!C117</f>
        <v>0.8</v>
      </c>
      <c r="E268" s="273">
        <f>'EN 10305-1'!E117</f>
        <v>0.08</v>
      </c>
      <c r="F268" s="92"/>
      <c r="G268" s="274">
        <f>'EN 10305-1'!F117</f>
        <v>0.08</v>
      </c>
      <c r="H268" s="92">
        <f>'EN 10305-1'!G117</f>
        <v>16.479999999999997</v>
      </c>
      <c r="I268" s="252">
        <f>'EN 10305-1'!H117</f>
        <v>16.32</v>
      </c>
      <c r="J268" s="92">
        <f>'EN 10305-1'!I117</f>
        <v>0.33917024000000007</v>
      </c>
      <c r="K268" s="274">
        <f>'EN 10305-1'!J117</f>
        <v>177.91435377777785</v>
      </c>
      <c r="L268" s="275">
        <f>'EN 10305-1'!K117</f>
        <v>0.71225750400000021</v>
      </c>
      <c r="M268" s="278" t="s">
        <v>67</v>
      </c>
    </row>
    <row r="269" spans="1:13" x14ac:dyDescent="0.25">
      <c r="A269" s="257" t="s">
        <v>62</v>
      </c>
      <c r="B269" s="243">
        <f>'EN 10305-2'!A69</f>
        <v>18</v>
      </c>
      <c r="C269" s="243">
        <f>'EN 10305-2'!B69</f>
        <v>16.399999999999999</v>
      </c>
      <c r="D269" s="248">
        <f>'EN 10305-2'!C69</f>
        <v>0.8</v>
      </c>
      <c r="E269" s="273">
        <f>'EN 10305-2'!E69</f>
        <v>0.08</v>
      </c>
      <c r="F269" s="92"/>
      <c r="G269" s="274">
        <f>'EN 10305-2'!F69</f>
        <v>0.08</v>
      </c>
      <c r="H269" s="92">
        <f>'EN 10305-2'!G69</f>
        <v>16.479999999999997</v>
      </c>
      <c r="I269" s="252">
        <f>'EN 10305-2'!H69</f>
        <v>16.32</v>
      </c>
      <c r="J269" s="92">
        <f>'EN 10305-2'!I69</f>
        <v>0.33917024000000007</v>
      </c>
      <c r="K269" s="274">
        <f>'EN 10305-2'!J69</f>
        <v>177.91435377777785</v>
      </c>
      <c r="L269" s="275">
        <f>'EN 10305-2'!K69</f>
        <v>0.6105064320000001</v>
      </c>
      <c r="M269" s="278" t="s">
        <v>67</v>
      </c>
    </row>
    <row r="270" spans="1:13" x14ac:dyDescent="0.25">
      <c r="A270" s="257" t="s">
        <v>58</v>
      </c>
      <c r="B270" s="243">
        <f>'EN 10305-1'!A138</f>
        <v>20</v>
      </c>
      <c r="C270" s="243">
        <f>'EN 10305-1'!B138</f>
        <v>16.399999999999999</v>
      </c>
      <c r="D270" s="248">
        <f>'EN 10305-1'!C138</f>
        <v>1.8</v>
      </c>
      <c r="E270" s="273">
        <f>'EN 10305-1'!E138</f>
        <v>0.08</v>
      </c>
      <c r="F270" s="92"/>
      <c r="G270" s="274">
        <f>'EN 10305-1'!F138</f>
        <v>0.08</v>
      </c>
      <c r="H270" s="92">
        <f>'EN 10305-1'!G138</f>
        <v>16.479999999999997</v>
      </c>
      <c r="I270" s="252">
        <f>'EN 10305-1'!H138</f>
        <v>16.32</v>
      </c>
      <c r="J270" s="92">
        <f>'EN 10305-1'!I138</f>
        <v>0.80750124000000012</v>
      </c>
      <c r="K270" s="274">
        <f>'EN 10305-1'!J138</f>
        <v>430.08441840000006</v>
      </c>
      <c r="L270" s="275">
        <f>'EN 10305-1'!K138</f>
        <v>1.6957526040000004</v>
      </c>
      <c r="M270" s="278" t="s">
        <v>67</v>
      </c>
    </row>
    <row r="271" spans="1:13" x14ac:dyDescent="0.25">
      <c r="A271" s="257" t="s">
        <v>62</v>
      </c>
      <c r="B271" s="243">
        <f>'EN 10305-2'!A85</f>
        <v>20</v>
      </c>
      <c r="C271" s="243">
        <f>'EN 10305-2'!B85</f>
        <v>16.399999999999999</v>
      </c>
      <c r="D271" s="248">
        <f>'EN 10305-2'!C85</f>
        <v>1.8</v>
      </c>
      <c r="E271" s="273">
        <f>'EN 10305-2'!E85</f>
        <v>0.08</v>
      </c>
      <c r="F271" s="92"/>
      <c r="G271" s="274">
        <f>'EN 10305-2'!F85</f>
        <v>0.08</v>
      </c>
      <c r="H271" s="92">
        <f>'EN 10305-2'!G85</f>
        <v>16.479999999999997</v>
      </c>
      <c r="I271" s="252">
        <f>'EN 10305-2'!H85</f>
        <v>16.32</v>
      </c>
      <c r="J271" s="92">
        <f>'EN 10305-2'!I85</f>
        <v>0.80750124000000012</v>
      </c>
      <c r="K271" s="274">
        <f>'EN 10305-2'!J85</f>
        <v>430.08441840000006</v>
      </c>
      <c r="L271" s="275">
        <f>'EN 10305-2'!K85</f>
        <v>1.4535022320000002</v>
      </c>
      <c r="M271" s="278" t="s">
        <v>67</v>
      </c>
    </row>
    <row r="272" spans="1:13" x14ac:dyDescent="0.25">
      <c r="A272" s="257" t="s">
        <v>58</v>
      </c>
      <c r="B272" s="243">
        <f>'EN 10305-1'!A160</f>
        <v>22</v>
      </c>
      <c r="C272" s="243">
        <f>'EN 10305-1'!B160</f>
        <v>16.399999999999999</v>
      </c>
      <c r="D272" s="248">
        <f>'EN 10305-1'!C160</f>
        <v>2.8</v>
      </c>
      <c r="E272" s="273">
        <f>'EN 10305-1'!E160</f>
        <v>0.08</v>
      </c>
      <c r="F272" s="92"/>
      <c r="G272" s="274">
        <f>'EN 10305-1'!F160</f>
        <v>0.15</v>
      </c>
      <c r="H272" s="92">
        <f>'EN 10305-1'!G160</f>
        <v>16.549999999999997</v>
      </c>
      <c r="I272" s="252">
        <f>'EN 10305-1'!H160</f>
        <v>16.25</v>
      </c>
      <c r="J272" s="92">
        <f>'EN 10305-1'!I160</f>
        <v>1.3251302400000002</v>
      </c>
      <c r="K272" s="274">
        <f>'EN 10305-1'!J160</f>
        <v>722.18447127272725</v>
      </c>
      <c r="L272" s="275">
        <f>'EN 10305-1'!K160</f>
        <v>2.7827735040000006</v>
      </c>
      <c r="M272" s="278" t="s">
        <v>67</v>
      </c>
    </row>
    <row r="273" spans="1:13" x14ac:dyDescent="0.25">
      <c r="A273" s="257" t="s">
        <v>62</v>
      </c>
      <c r="B273" s="243">
        <f>'EN 10305-2'!A102</f>
        <v>22</v>
      </c>
      <c r="C273" s="243">
        <f>'EN 10305-2'!B102</f>
        <v>16.399999999999999</v>
      </c>
      <c r="D273" s="248">
        <f>'EN 10305-2'!C102</f>
        <v>2.8</v>
      </c>
      <c r="E273" s="273">
        <f>'EN 10305-2'!E102</f>
        <v>0.08</v>
      </c>
      <c r="F273" s="92"/>
      <c r="G273" s="274">
        <f>'EN 10305-2'!F102</f>
        <v>0.15</v>
      </c>
      <c r="H273" s="92">
        <f>'EN 10305-2'!G102</f>
        <v>16.549999999999997</v>
      </c>
      <c r="I273" s="252">
        <f>'EN 10305-2'!H102</f>
        <v>16.25</v>
      </c>
      <c r="J273" s="92">
        <f>'EN 10305-2'!I102</f>
        <v>1.3251302400000002</v>
      </c>
      <c r="K273" s="274">
        <f>'EN 10305-2'!J102</f>
        <v>722.18447127272725</v>
      </c>
      <c r="L273" s="275">
        <f>'EN 10305-2'!K102</f>
        <v>2.3852344320000003</v>
      </c>
      <c r="M273" s="278" t="s">
        <v>67</v>
      </c>
    </row>
    <row r="274" spans="1:13" x14ac:dyDescent="0.25">
      <c r="A274" s="257" t="s">
        <v>56</v>
      </c>
      <c r="B274" s="249">
        <f>'EN 10210-2'!A3</f>
        <v>21.3</v>
      </c>
      <c r="C274" s="249">
        <f>'EN 10210-2'!B3</f>
        <v>16.700000000000003</v>
      </c>
      <c r="D274" s="250">
        <f>'EN 10210-2'!C3</f>
        <v>2.2999999999999998</v>
      </c>
      <c r="E274" s="258">
        <f>'EN 10210-2'!E3</f>
        <v>0.5</v>
      </c>
      <c r="F274" s="259">
        <f>'EN 10210-2'!F3</f>
        <v>0.22999999999999998</v>
      </c>
      <c r="G274" s="260"/>
      <c r="H274" s="92">
        <f>'EN 10210-2'!G3</f>
        <v>17.66</v>
      </c>
      <c r="I274" s="252">
        <f>'EN 10210-2'!H3</f>
        <v>15.740000000000002</v>
      </c>
      <c r="J274" s="259">
        <f>'EN 10210-2'!K3</f>
        <v>1.0771612999999998</v>
      </c>
      <c r="K274" s="260">
        <f>'EN 10210-2'!L3</f>
        <v>589.92466220657263</v>
      </c>
      <c r="L274" s="275">
        <f>'EN 10210-2'!M3</f>
        <v>1.1848774299999998</v>
      </c>
      <c r="M274" s="278" t="s">
        <v>65</v>
      </c>
    </row>
    <row r="275" spans="1:13" x14ac:dyDescent="0.25">
      <c r="A275" s="257" t="s">
        <v>57</v>
      </c>
      <c r="B275" s="243">
        <f>'EN10297-1'!A12</f>
        <v>26.9</v>
      </c>
      <c r="C275" s="243">
        <f>'EN10297-1'!B12</f>
        <v>16.899999999999999</v>
      </c>
      <c r="D275" s="248">
        <f>'EN10297-1'!C12</f>
        <v>5</v>
      </c>
      <c r="E275" s="273">
        <f>'EN10297-1'!E12</f>
        <v>0.5</v>
      </c>
      <c r="F275" s="92">
        <f>'EN10297-1'!F12</f>
        <v>0.625</v>
      </c>
      <c r="G275" s="274"/>
      <c r="H275" s="92">
        <f>'EN10297-1'!G12</f>
        <v>18.649999999999999</v>
      </c>
      <c r="I275" s="252">
        <f>'EN10297-1'!H12</f>
        <v>15.149999999999999</v>
      </c>
      <c r="J275" s="92">
        <f>'EN10297-1'!I12</f>
        <v>2.6990654999999997</v>
      </c>
      <c r="K275" s="274">
        <f>'EN10297-1'!J12</f>
        <v>1612.4540548327138</v>
      </c>
      <c r="L275" s="275">
        <f>'EN10297-1'!K12</f>
        <v>3.7786916999999991</v>
      </c>
      <c r="M275" s="278" t="s">
        <v>66</v>
      </c>
    </row>
    <row r="276" spans="1:13" x14ac:dyDescent="0.25">
      <c r="A276" s="257" t="s">
        <v>58</v>
      </c>
      <c r="B276" s="243">
        <f>'EN 10305-1'!A116</f>
        <v>18</v>
      </c>
      <c r="C276" s="243">
        <f>'EN 10305-1'!B116</f>
        <v>17</v>
      </c>
      <c r="D276" s="248">
        <f>'EN 10305-1'!C116</f>
        <v>0.5</v>
      </c>
      <c r="E276" s="273">
        <f>'EN 10305-1'!E116</f>
        <v>0.08</v>
      </c>
      <c r="F276" s="92"/>
      <c r="G276" s="274">
        <f>'EN 10305-1'!F116</f>
        <v>0.08</v>
      </c>
      <c r="H276" s="92">
        <f>'EN 10305-1'!G116</f>
        <v>17.079999999999998</v>
      </c>
      <c r="I276" s="252">
        <f>'EN 10305-1'!H116</f>
        <v>16.920000000000002</v>
      </c>
      <c r="J276" s="92">
        <f>'EN 10305-1'!I116</f>
        <v>0.21567875</v>
      </c>
      <c r="K276" s="274">
        <f>'EN 10305-1'!J116</f>
        <v>116.9595486111111</v>
      </c>
      <c r="L276" s="275">
        <f>'EN 10305-1'!K116</f>
        <v>0.45292537500000002</v>
      </c>
      <c r="M276" s="278" t="s">
        <v>67</v>
      </c>
    </row>
    <row r="277" spans="1:13" x14ac:dyDescent="0.25">
      <c r="A277" s="257" t="s">
        <v>62</v>
      </c>
      <c r="B277" s="243">
        <f>'EN 10305-2'!A68</f>
        <v>18</v>
      </c>
      <c r="C277" s="243">
        <f>'EN 10305-2'!B68</f>
        <v>17</v>
      </c>
      <c r="D277" s="248">
        <f>'EN 10305-2'!C68</f>
        <v>0.5</v>
      </c>
      <c r="E277" s="273">
        <f>'EN 10305-2'!E68</f>
        <v>0.08</v>
      </c>
      <c r="F277" s="92"/>
      <c r="G277" s="274">
        <f>'EN 10305-2'!F68</f>
        <v>0.08</v>
      </c>
      <c r="H277" s="92">
        <f>'EN 10305-2'!G68</f>
        <v>17.079999999999998</v>
      </c>
      <c r="I277" s="252">
        <f>'EN 10305-2'!H68</f>
        <v>16.920000000000002</v>
      </c>
      <c r="J277" s="92">
        <f>'EN 10305-2'!I68</f>
        <v>0.21567875</v>
      </c>
      <c r="K277" s="274">
        <f>'EN 10305-2'!J68</f>
        <v>116.9595486111111</v>
      </c>
      <c r="L277" s="275">
        <f>'EN 10305-2'!K68</f>
        <v>0.38822175000000003</v>
      </c>
      <c r="M277" s="278" t="s">
        <v>67</v>
      </c>
    </row>
    <row r="278" spans="1:13" x14ac:dyDescent="0.25">
      <c r="A278" s="257" t="s">
        <v>58</v>
      </c>
      <c r="B278" s="243">
        <f>'EN 10305-1'!A137</f>
        <v>20</v>
      </c>
      <c r="C278" s="243">
        <f>'EN 10305-1'!B137</f>
        <v>17</v>
      </c>
      <c r="D278" s="248">
        <f>'EN 10305-1'!C137</f>
        <v>1.5</v>
      </c>
      <c r="E278" s="273">
        <f>'EN 10305-1'!E137</f>
        <v>0.08</v>
      </c>
      <c r="F278" s="92"/>
      <c r="G278" s="274">
        <f>'EN 10305-1'!F137</f>
        <v>0.08</v>
      </c>
      <c r="H278" s="92">
        <f>'EN 10305-1'!G137</f>
        <v>17.079999999999998</v>
      </c>
      <c r="I278" s="252">
        <f>'EN 10305-1'!H137</f>
        <v>16.920000000000002</v>
      </c>
      <c r="J278" s="92">
        <f>'EN 10305-1'!I137</f>
        <v>0.68400975000000008</v>
      </c>
      <c r="K278" s="274">
        <f>'EN 10305-1'!J137</f>
        <v>375.22509375000004</v>
      </c>
      <c r="L278" s="275">
        <f>'EN 10305-1'!K137</f>
        <v>1.4364204750000003</v>
      </c>
      <c r="M278" s="278" t="s">
        <v>67</v>
      </c>
    </row>
    <row r="279" spans="1:13" x14ac:dyDescent="0.25">
      <c r="A279" s="257" t="s">
        <v>62</v>
      </c>
      <c r="B279" s="243">
        <f>'EN 10305-2'!A84</f>
        <v>20</v>
      </c>
      <c r="C279" s="243">
        <f>'EN 10305-2'!B84</f>
        <v>17</v>
      </c>
      <c r="D279" s="248">
        <f>'EN 10305-2'!C84</f>
        <v>1.5</v>
      </c>
      <c r="E279" s="273">
        <f>'EN 10305-2'!E84</f>
        <v>0.08</v>
      </c>
      <c r="F279" s="92"/>
      <c r="G279" s="274">
        <f>'EN 10305-2'!F84</f>
        <v>0.08</v>
      </c>
      <c r="H279" s="92">
        <f>'EN 10305-2'!G84</f>
        <v>17.079999999999998</v>
      </c>
      <c r="I279" s="252">
        <f>'EN 10305-2'!H84</f>
        <v>16.920000000000002</v>
      </c>
      <c r="J279" s="92">
        <f>'EN 10305-2'!I84</f>
        <v>0.68400975000000008</v>
      </c>
      <c r="K279" s="274">
        <f>'EN 10305-2'!J84</f>
        <v>375.22509375000004</v>
      </c>
      <c r="L279" s="275">
        <f>'EN 10305-2'!K84</f>
        <v>1.2312175500000002</v>
      </c>
      <c r="M279" s="278" t="s">
        <v>67</v>
      </c>
    </row>
    <row r="280" spans="1:13" x14ac:dyDescent="0.25">
      <c r="A280" s="257" t="s">
        <v>58</v>
      </c>
      <c r="B280" s="243">
        <f>'EN 10305-1'!A159</f>
        <v>22</v>
      </c>
      <c r="C280" s="243">
        <f>'EN 10305-1'!B159</f>
        <v>17</v>
      </c>
      <c r="D280" s="248">
        <f>'EN 10305-1'!C159</f>
        <v>2.5</v>
      </c>
      <c r="E280" s="273">
        <f>'EN 10305-1'!E159</f>
        <v>0.08</v>
      </c>
      <c r="F280" s="92"/>
      <c r="G280" s="274">
        <f>'EN 10305-1'!F159</f>
        <v>0.15</v>
      </c>
      <c r="H280" s="92">
        <f>'EN 10305-1'!G159</f>
        <v>17.149999999999999</v>
      </c>
      <c r="I280" s="252">
        <f>'EN 10305-1'!H159</f>
        <v>16.850000000000001</v>
      </c>
      <c r="J280" s="92">
        <f>'EN 10305-1'!I159</f>
        <v>1.2016387500000001</v>
      </c>
      <c r="K280" s="274">
        <f>'EN 10305-1'!J159</f>
        <v>672.31235795454552</v>
      </c>
      <c r="L280" s="275">
        <f>'EN 10305-1'!K159</f>
        <v>2.5234413750000004</v>
      </c>
      <c r="M280" s="278" t="s">
        <v>67</v>
      </c>
    </row>
    <row r="281" spans="1:13" x14ac:dyDescent="0.25">
      <c r="A281" s="257" t="s">
        <v>62</v>
      </c>
      <c r="B281" s="243">
        <f>'EN 10305-2'!A101</f>
        <v>22</v>
      </c>
      <c r="C281" s="243">
        <f>'EN 10305-2'!B101</f>
        <v>17</v>
      </c>
      <c r="D281" s="248">
        <f>'EN 10305-2'!C101</f>
        <v>2.5</v>
      </c>
      <c r="E281" s="273">
        <f>'EN 10305-2'!E101</f>
        <v>0.08</v>
      </c>
      <c r="F281" s="92"/>
      <c r="G281" s="274">
        <f>'EN 10305-2'!F101</f>
        <v>0.15</v>
      </c>
      <c r="H281" s="92">
        <f>'EN 10305-2'!G101</f>
        <v>17.149999999999999</v>
      </c>
      <c r="I281" s="252">
        <f>'EN 10305-2'!H101</f>
        <v>16.850000000000001</v>
      </c>
      <c r="J281" s="92">
        <f>'EN 10305-2'!I101</f>
        <v>1.2016387500000001</v>
      </c>
      <c r="K281" s="274">
        <f>'EN 10305-2'!J101</f>
        <v>672.31235795454552</v>
      </c>
      <c r="L281" s="275">
        <f>'EN 10305-2'!K101</f>
        <v>2.1629497500000001</v>
      </c>
      <c r="M281" s="278" t="s">
        <v>67</v>
      </c>
    </row>
    <row r="282" spans="1:13" x14ac:dyDescent="0.25">
      <c r="A282" s="257" t="s">
        <v>58</v>
      </c>
      <c r="B282" s="243">
        <f>'EN 10305-1'!A181</f>
        <v>25</v>
      </c>
      <c r="C282" s="243">
        <f>'EN 10305-1'!B181</f>
        <v>17</v>
      </c>
      <c r="D282" s="248">
        <f>'EN 10305-1'!C181</f>
        <v>4</v>
      </c>
      <c r="E282" s="273">
        <f>'EN 10305-1'!E181</f>
        <v>0.08</v>
      </c>
      <c r="F282" s="92"/>
      <c r="G282" s="274">
        <f>'EN 10305-1'!F181</f>
        <v>0.15</v>
      </c>
      <c r="H282" s="92">
        <f>'EN 10305-1'!G181</f>
        <v>17.149999999999999</v>
      </c>
      <c r="I282" s="252">
        <f>'EN 10305-1'!H181</f>
        <v>16.850000000000001</v>
      </c>
      <c r="J282" s="92">
        <f>'EN 10305-1'!I181</f>
        <v>2.0705159999999996</v>
      </c>
      <c r="K282" s="274">
        <f>'EN 10305-1'!J181</f>
        <v>1205.3832</v>
      </c>
      <c r="L282" s="275">
        <f>'EN 10305-1'!K181</f>
        <v>4.3480835999999989</v>
      </c>
      <c r="M282" s="278" t="s">
        <v>67</v>
      </c>
    </row>
    <row r="283" spans="1:13" x14ac:dyDescent="0.25">
      <c r="A283" s="257" t="s">
        <v>62</v>
      </c>
      <c r="B283" s="243">
        <f>'EN 10305-2'!A118</f>
        <v>25</v>
      </c>
      <c r="C283" s="243">
        <f>'EN 10305-2'!B118</f>
        <v>17</v>
      </c>
      <c r="D283" s="248">
        <f>'EN 10305-2'!C118</f>
        <v>4</v>
      </c>
      <c r="E283" s="273">
        <f>'EN 10305-2'!E118</f>
        <v>0.08</v>
      </c>
      <c r="F283" s="92"/>
      <c r="G283" s="274">
        <f>'EN 10305-2'!F118</f>
        <v>0.15</v>
      </c>
      <c r="H283" s="92">
        <f>'EN 10305-2'!G118</f>
        <v>17.149999999999999</v>
      </c>
      <c r="I283" s="252">
        <f>'EN 10305-2'!H118</f>
        <v>16.850000000000001</v>
      </c>
      <c r="J283" s="92">
        <f>'EN 10305-2'!I118</f>
        <v>2.0705159999999996</v>
      </c>
      <c r="K283" s="274">
        <f>'EN 10305-2'!J118</f>
        <v>1205.3832</v>
      </c>
      <c r="L283" s="275">
        <f>'EN 10305-2'!K118</f>
        <v>3.7269287999999992</v>
      </c>
      <c r="M283" s="278" t="s">
        <v>67</v>
      </c>
    </row>
    <row r="284" spans="1:13" x14ac:dyDescent="0.25">
      <c r="A284" s="257" t="s">
        <v>58</v>
      </c>
      <c r="B284" s="243">
        <f>'EN 10305-1'!A201</f>
        <v>26</v>
      </c>
      <c r="C284" s="243">
        <f>'EN 10305-1'!B201</f>
        <v>17</v>
      </c>
      <c r="D284" s="248">
        <f>'EN 10305-1'!C201</f>
        <v>4.5</v>
      </c>
      <c r="E284" s="273">
        <f>'EN 10305-1'!E201</f>
        <v>0.08</v>
      </c>
      <c r="F284" s="92"/>
      <c r="G284" s="274">
        <f>'EN 10305-1'!F201</f>
        <v>0.15</v>
      </c>
      <c r="H284" s="92">
        <f>'EN 10305-1'!G201</f>
        <v>17.149999999999999</v>
      </c>
      <c r="I284" s="252">
        <f>'EN 10305-1'!H201</f>
        <v>16.850000000000001</v>
      </c>
      <c r="J284" s="92">
        <f>'EN 10305-1'!I201</f>
        <v>2.3847907500000001</v>
      </c>
      <c r="K284" s="274">
        <f>'EN 10305-1'!J201</f>
        <v>1409.4335336538461</v>
      </c>
      <c r="L284" s="275">
        <f>'EN 10305-1'!K201</f>
        <v>5.008060575</v>
      </c>
      <c r="M284" s="278" t="s">
        <v>67</v>
      </c>
    </row>
    <row r="285" spans="1:13" x14ac:dyDescent="0.25">
      <c r="A285" s="257" t="s">
        <v>62</v>
      </c>
      <c r="B285" s="243">
        <f>'EN 10305-2'!A133</f>
        <v>26</v>
      </c>
      <c r="C285" s="243">
        <f>'EN 10305-2'!B133</f>
        <v>17</v>
      </c>
      <c r="D285" s="248">
        <f>'EN 10305-2'!C133</f>
        <v>4.5</v>
      </c>
      <c r="E285" s="273">
        <f>'EN 10305-2'!E133</f>
        <v>0.08</v>
      </c>
      <c r="F285" s="92"/>
      <c r="G285" s="274">
        <f>'EN 10305-2'!F133</f>
        <v>0.15</v>
      </c>
      <c r="H285" s="92">
        <f>'EN 10305-2'!G133</f>
        <v>17.149999999999999</v>
      </c>
      <c r="I285" s="252">
        <f>'EN 10305-2'!H133</f>
        <v>16.920000000000002</v>
      </c>
      <c r="J285" s="92">
        <f>'EN 10305-2'!I133</f>
        <v>2.3847907500000001</v>
      </c>
      <c r="K285" s="274">
        <f>'EN 10305-2'!J133</f>
        <v>1409.4335336538461</v>
      </c>
      <c r="L285" s="275">
        <f>'EN 10305-2'!K133</f>
        <v>4.2926233500000004</v>
      </c>
      <c r="M285" s="278" t="s">
        <v>67</v>
      </c>
    </row>
    <row r="286" spans="1:13" x14ac:dyDescent="0.25">
      <c r="A286" s="257" t="s">
        <v>58</v>
      </c>
      <c r="B286" s="243">
        <f>'EN 10305-1'!A222</f>
        <v>28</v>
      </c>
      <c r="C286" s="243">
        <f>'EN 10305-1'!B222</f>
        <v>17</v>
      </c>
      <c r="D286" s="248">
        <f>'EN 10305-1'!C222</f>
        <v>5.5</v>
      </c>
      <c r="E286" s="273">
        <f>'EN 10305-1'!E222</f>
        <v>0.08</v>
      </c>
      <c r="F286" s="92"/>
      <c r="G286" s="274">
        <f>'EN 10305-1'!F222</f>
        <v>0.15</v>
      </c>
      <c r="H286" s="92">
        <f>'EN 10305-1'!G222</f>
        <v>17.149999999999999</v>
      </c>
      <c r="I286" s="252">
        <f>'EN 10305-1'!H222</f>
        <v>16.850000000000001</v>
      </c>
      <c r="J286" s="92">
        <f>'EN 10305-1'!I222</f>
        <v>3.0503137499999999</v>
      </c>
      <c r="K286" s="274">
        <f>'EN 10305-1'!J222</f>
        <v>1861.3436383928572</v>
      </c>
      <c r="L286" s="275">
        <f>'EN 10305-1'!K222</f>
        <v>6.4056588750000003</v>
      </c>
      <c r="M286" s="278" t="s">
        <v>67</v>
      </c>
    </row>
    <row r="287" spans="1:13" x14ac:dyDescent="0.25">
      <c r="A287" s="257" t="s">
        <v>58</v>
      </c>
      <c r="B287" s="243">
        <f>'EN 10305-1'!A287</f>
        <v>35</v>
      </c>
      <c r="C287" s="243">
        <f>'EN 10305-1'!B287</f>
        <v>17</v>
      </c>
      <c r="D287" s="248">
        <f>'EN 10305-1'!C287</f>
        <v>9</v>
      </c>
      <c r="E287" s="273">
        <f>'EN 10305-1'!E287</f>
        <v>0.15</v>
      </c>
      <c r="F287" s="92"/>
      <c r="G287" s="274">
        <f>'EN 10305-1'!F287</f>
        <v>0.15</v>
      </c>
      <c r="H287" s="92">
        <f>'EN 10305-1'!G287</f>
        <v>17.149999999999999</v>
      </c>
      <c r="I287" s="252">
        <f>'EN 10305-1'!H287</f>
        <v>16.850000000000001</v>
      </c>
      <c r="J287" s="92">
        <f>'EN 10305-1'!I287</f>
        <v>5.7678659999999997</v>
      </c>
      <c r="K287" s="274">
        <f>'EN 10305-1'!J287</f>
        <v>3972.9522857142861</v>
      </c>
      <c r="L287" s="275">
        <f>'EN 10305-1'!K287</f>
        <v>12.1125186</v>
      </c>
      <c r="M287" s="278" t="s">
        <v>67</v>
      </c>
    </row>
    <row r="288" spans="1:13" x14ac:dyDescent="0.25">
      <c r="A288" s="256" t="s">
        <v>68</v>
      </c>
      <c r="B288" s="243">
        <f>'EN 10219-2'!A3</f>
        <v>21.3</v>
      </c>
      <c r="C288" s="243">
        <f>'EN 10219-2'!B3</f>
        <v>17.3</v>
      </c>
      <c r="D288" s="248">
        <f>'EN 10219-2'!C3</f>
        <v>2</v>
      </c>
      <c r="E288" s="273">
        <f>'EN 10219-2'!E3</f>
        <v>0.5</v>
      </c>
      <c r="F288" s="92">
        <f>'EN 10219-2'!F3</f>
        <v>0.2</v>
      </c>
      <c r="G288" s="274"/>
      <c r="H288" s="92">
        <f>'EN 10219-2'!G3</f>
        <v>18.2</v>
      </c>
      <c r="I288" s="252">
        <f>'EN 10219-2'!H3</f>
        <v>16.399999999999999</v>
      </c>
      <c r="J288" s="92">
        <f>'EN 10219-2'!K3</f>
        <v>0.95145140000000028</v>
      </c>
      <c r="K288" s="274">
        <f>'EN 10219-2'!L3</f>
        <v>535.58795727699544</v>
      </c>
      <c r="L288" s="275">
        <f>'EN 10219-2'!M3</f>
        <v>0.85630626000000032</v>
      </c>
      <c r="M288" s="278" t="s">
        <v>65</v>
      </c>
    </row>
    <row r="289" spans="1:13" x14ac:dyDescent="0.25">
      <c r="A289" s="257" t="s">
        <v>57</v>
      </c>
      <c r="B289" s="243">
        <f>'EN10297-1'!A44</f>
        <v>35</v>
      </c>
      <c r="C289" s="243">
        <f>'EN10297-1'!B44</f>
        <v>17.399999999999999</v>
      </c>
      <c r="D289" s="248">
        <f>'EN10297-1'!C44</f>
        <v>8.8000000000000007</v>
      </c>
      <c r="E289" s="273">
        <f>'EN10297-1'!E44</f>
        <v>0.5</v>
      </c>
      <c r="F289" s="92">
        <f>'EN10297-1'!F44</f>
        <v>1.1000000000000001</v>
      </c>
      <c r="G289" s="274"/>
      <c r="H289" s="92">
        <f>'EN10297-1'!G44</f>
        <v>20.099999999999998</v>
      </c>
      <c r="I289" s="252">
        <f>'EN10297-1'!H44</f>
        <v>14.7</v>
      </c>
      <c r="J289" s="92">
        <f>'EN10297-1'!I44</f>
        <v>5.6830734399999994</v>
      </c>
      <c r="K289" s="274">
        <f>'EN10297-1'!J44</f>
        <v>3950.1238756571429</v>
      </c>
      <c r="L289" s="275">
        <f>'EN10297-1'!K44</f>
        <v>7.9563028159999982</v>
      </c>
      <c r="M289" s="278" t="s">
        <v>66</v>
      </c>
    </row>
    <row r="290" spans="1:13" x14ac:dyDescent="0.25">
      <c r="A290" s="257" t="s">
        <v>58</v>
      </c>
      <c r="B290" s="243">
        <f>'EN 10305-1'!A136</f>
        <v>20</v>
      </c>
      <c r="C290" s="243">
        <f>'EN 10305-1'!B136</f>
        <v>17.600000000000001</v>
      </c>
      <c r="D290" s="248">
        <f>'EN 10305-1'!C136</f>
        <v>1.2</v>
      </c>
      <c r="E290" s="273">
        <f>'EN 10305-1'!E136</f>
        <v>0.08</v>
      </c>
      <c r="F290" s="92"/>
      <c r="G290" s="274">
        <f>'EN 10305-1'!F136</f>
        <v>0.08</v>
      </c>
      <c r="H290" s="92">
        <f>'EN 10305-1'!G136</f>
        <v>17.68</v>
      </c>
      <c r="I290" s="252">
        <f>'EN 10305-1'!H136</f>
        <v>17.520000000000003</v>
      </c>
      <c r="J290" s="92">
        <f>'EN 10305-1'!I136</f>
        <v>0.5560814399999997</v>
      </c>
      <c r="K290" s="274">
        <f>'EN 10305-1'!J136</f>
        <v>314.23914239999988</v>
      </c>
      <c r="L290" s="275">
        <f>'EN 10305-1'!K136</f>
        <v>1.1677710239999994</v>
      </c>
      <c r="M290" s="278" t="s">
        <v>67</v>
      </c>
    </row>
    <row r="291" spans="1:13" x14ac:dyDescent="0.25">
      <c r="A291" s="257" t="s">
        <v>62</v>
      </c>
      <c r="B291" s="243">
        <f>'EN 10305-2'!A83</f>
        <v>20</v>
      </c>
      <c r="C291" s="243">
        <f>'EN 10305-2'!B83</f>
        <v>17.600000000000001</v>
      </c>
      <c r="D291" s="248">
        <f>'EN 10305-2'!C83</f>
        <v>1.2</v>
      </c>
      <c r="E291" s="273">
        <f>'EN 10305-2'!E83</f>
        <v>0.08</v>
      </c>
      <c r="F291" s="92"/>
      <c r="G291" s="274">
        <f>'EN 10305-2'!F83</f>
        <v>0.08</v>
      </c>
      <c r="H291" s="92">
        <f>'EN 10305-2'!G83</f>
        <v>17.68</v>
      </c>
      <c r="I291" s="252">
        <f>'EN 10305-2'!H83</f>
        <v>17.520000000000003</v>
      </c>
      <c r="J291" s="92">
        <f>'EN 10305-2'!I83</f>
        <v>0.5560814399999997</v>
      </c>
      <c r="K291" s="274">
        <f>'EN 10305-2'!J83</f>
        <v>314.23914239999988</v>
      </c>
      <c r="L291" s="275">
        <f>'EN 10305-2'!K83</f>
        <v>1.0009465919999996</v>
      </c>
      <c r="M291" s="278" t="s">
        <v>67</v>
      </c>
    </row>
    <row r="292" spans="1:13" x14ac:dyDescent="0.25">
      <c r="A292" s="257" t="s">
        <v>58</v>
      </c>
      <c r="B292" s="243">
        <f>'EN 10305-1'!A158</f>
        <v>22</v>
      </c>
      <c r="C292" s="243">
        <f>'EN 10305-1'!B158</f>
        <v>17.600000000000001</v>
      </c>
      <c r="D292" s="248">
        <f>'EN 10305-1'!C158</f>
        <v>2.2000000000000002</v>
      </c>
      <c r="E292" s="273">
        <f>'EN 10305-1'!E158</f>
        <v>0.08</v>
      </c>
      <c r="F292" s="92"/>
      <c r="G292" s="274">
        <f>'EN 10305-1'!F158</f>
        <v>0.08</v>
      </c>
      <c r="H292" s="92">
        <f>'EN 10305-1'!G158</f>
        <v>17.68</v>
      </c>
      <c r="I292" s="252">
        <f>'EN 10305-1'!H158</f>
        <v>17.520000000000003</v>
      </c>
      <c r="J292" s="92">
        <f>'EN 10305-1'!I158</f>
        <v>1.0737104399999999</v>
      </c>
      <c r="K292" s="274">
        <f>'EN 10305-1'!J158</f>
        <v>616.87058400000001</v>
      </c>
      <c r="L292" s="275">
        <f>'EN 10305-1'!K158</f>
        <v>2.2547919240000001</v>
      </c>
      <c r="M292" s="278" t="s">
        <v>67</v>
      </c>
    </row>
    <row r="293" spans="1:13" x14ac:dyDescent="0.25">
      <c r="A293" s="257" t="s">
        <v>62</v>
      </c>
      <c r="B293" s="243">
        <f>'EN 10305-2'!A100</f>
        <v>22</v>
      </c>
      <c r="C293" s="243">
        <f>'EN 10305-2'!B100</f>
        <v>17.600000000000001</v>
      </c>
      <c r="D293" s="248">
        <f>'EN 10305-2'!C100</f>
        <v>2.2000000000000002</v>
      </c>
      <c r="E293" s="273">
        <f>'EN 10305-2'!E100</f>
        <v>0.08</v>
      </c>
      <c r="F293" s="92"/>
      <c r="G293" s="274">
        <f>'EN 10305-2'!F100</f>
        <v>0.08</v>
      </c>
      <c r="H293" s="92">
        <f>'EN 10305-2'!G100</f>
        <v>17.68</v>
      </c>
      <c r="I293" s="252">
        <f>'EN 10305-2'!H100</f>
        <v>17.450000000000003</v>
      </c>
      <c r="J293" s="92">
        <f>'EN 10305-2'!I100</f>
        <v>1.0737104399999999</v>
      </c>
      <c r="K293" s="274">
        <f>'EN 10305-2'!J100</f>
        <v>616.87058400000001</v>
      </c>
      <c r="L293" s="275">
        <f>'EN 10305-2'!K100</f>
        <v>1.9326787919999999</v>
      </c>
      <c r="M293" s="278" t="s">
        <v>67</v>
      </c>
    </row>
    <row r="294" spans="1:13" x14ac:dyDescent="0.25">
      <c r="A294" s="257" t="s">
        <v>57</v>
      </c>
      <c r="B294" s="243">
        <f>'EN10297-1'!A30</f>
        <v>33.700000000000003</v>
      </c>
      <c r="C294" s="243">
        <f>'EN10297-1'!B30</f>
        <v>17.700000000000003</v>
      </c>
      <c r="D294" s="248">
        <f>'EN10297-1'!C30</f>
        <v>8</v>
      </c>
      <c r="E294" s="273">
        <f>'EN10297-1'!E30</f>
        <v>0.5</v>
      </c>
      <c r="F294" s="92">
        <f>'EN10297-1'!F30</f>
        <v>1</v>
      </c>
      <c r="G294" s="274"/>
      <c r="H294" s="92">
        <f>'EN10297-1'!G30</f>
        <v>20.200000000000003</v>
      </c>
      <c r="I294" s="252">
        <f>'EN10297-1'!H30</f>
        <v>15.200000000000003</v>
      </c>
      <c r="J294" s="92">
        <f>'EN10297-1'!I30</f>
        <v>5.0678344000000015</v>
      </c>
      <c r="K294" s="274">
        <f>'EN10297-1'!J30</f>
        <v>3469.7266480712178</v>
      </c>
      <c r="L294" s="275">
        <f>'EN10297-1'!K30</f>
        <v>7.0949681600000014</v>
      </c>
      <c r="M294" s="278" t="s">
        <v>66</v>
      </c>
    </row>
    <row r="295" spans="1:13" x14ac:dyDescent="0.25">
      <c r="A295" s="257" t="s">
        <v>57</v>
      </c>
      <c r="B295" s="243">
        <f>'EN10297-1'!A11</f>
        <v>26.9</v>
      </c>
      <c r="C295" s="243">
        <f>'EN10297-1'!B11</f>
        <v>17.899999999999999</v>
      </c>
      <c r="D295" s="248">
        <f>'EN10297-1'!C11</f>
        <v>4.5</v>
      </c>
      <c r="E295" s="273">
        <f>'EN10297-1'!E11</f>
        <v>0.5</v>
      </c>
      <c r="F295" s="92">
        <f>'EN10297-1'!F11</f>
        <v>0.5625</v>
      </c>
      <c r="G295" s="274"/>
      <c r="H295" s="92">
        <f>'EN10297-1'!G11</f>
        <v>19.524999999999999</v>
      </c>
      <c r="I295" s="252">
        <f>'EN10297-1'!H11</f>
        <v>16.274999999999999</v>
      </c>
      <c r="J295" s="92">
        <f>'EN10297-1'!I11</f>
        <v>2.4846191999999996</v>
      </c>
      <c r="K295" s="274">
        <f>'EN10297-1'!J11</f>
        <v>1535.5244342007429</v>
      </c>
      <c r="L295" s="275">
        <f>'EN10297-1'!K11</f>
        <v>3.4784668799999992</v>
      </c>
      <c r="M295" s="278" t="s">
        <v>66</v>
      </c>
    </row>
    <row r="296" spans="1:13" x14ac:dyDescent="0.25">
      <c r="A296" s="257" t="s">
        <v>58</v>
      </c>
      <c r="B296" s="243">
        <f>'EN 10305-1'!A135</f>
        <v>20</v>
      </c>
      <c r="C296" s="243">
        <f>'EN 10305-1'!B135</f>
        <v>18</v>
      </c>
      <c r="D296" s="248">
        <f>'EN 10305-1'!C135</f>
        <v>1</v>
      </c>
      <c r="E296" s="273">
        <f>'EN 10305-1'!E135</f>
        <v>0.08</v>
      </c>
      <c r="F296" s="92"/>
      <c r="G296" s="274">
        <f>'EN 10305-1'!F135</f>
        <v>0.08</v>
      </c>
      <c r="H296" s="92">
        <f>'EN 10305-1'!G135</f>
        <v>18.079999999999998</v>
      </c>
      <c r="I296" s="252">
        <f>'EN 10305-1'!H135</f>
        <v>17.920000000000002</v>
      </c>
      <c r="J296" s="92">
        <f>'EN 10305-1'!I135</f>
        <v>0.468331</v>
      </c>
      <c r="K296" s="274">
        <f>'EN 10305-1'!J135</f>
        <v>269.9615</v>
      </c>
      <c r="L296" s="275">
        <f>'EN 10305-1'!K135</f>
        <v>0.98349510000000007</v>
      </c>
      <c r="M296" s="278" t="s">
        <v>67</v>
      </c>
    </row>
    <row r="297" spans="1:13" x14ac:dyDescent="0.25">
      <c r="A297" s="257" t="s">
        <v>62</v>
      </c>
      <c r="B297" s="243">
        <f>'EN 10305-2'!A82</f>
        <v>20</v>
      </c>
      <c r="C297" s="243">
        <f>'EN 10305-2'!B82</f>
        <v>18</v>
      </c>
      <c r="D297" s="248">
        <f>'EN 10305-2'!C82</f>
        <v>1</v>
      </c>
      <c r="E297" s="273">
        <f>'EN 10305-2'!E82</f>
        <v>0.08</v>
      </c>
      <c r="F297" s="92"/>
      <c r="G297" s="274">
        <f>'EN 10305-2'!F82</f>
        <v>0.08</v>
      </c>
      <c r="H297" s="92">
        <f>'EN 10305-2'!G82</f>
        <v>18.079999999999998</v>
      </c>
      <c r="I297" s="252">
        <f>'EN 10305-2'!H82</f>
        <v>17.920000000000002</v>
      </c>
      <c r="J297" s="92">
        <f>'EN 10305-2'!I82</f>
        <v>0.468331</v>
      </c>
      <c r="K297" s="274">
        <f>'EN 10305-2'!J82</f>
        <v>269.9615</v>
      </c>
      <c r="L297" s="275">
        <f>'EN 10305-2'!K82</f>
        <v>0.84299579999999996</v>
      </c>
      <c r="M297" s="278" t="s">
        <v>67</v>
      </c>
    </row>
    <row r="298" spans="1:13" x14ac:dyDescent="0.25">
      <c r="A298" s="257" t="s">
        <v>58</v>
      </c>
      <c r="B298" s="243">
        <f>'EN 10305-1'!A157</f>
        <v>22</v>
      </c>
      <c r="C298" s="243">
        <f>'EN 10305-1'!B157</f>
        <v>18</v>
      </c>
      <c r="D298" s="248">
        <f>'EN 10305-1'!C157</f>
        <v>2</v>
      </c>
      <c r="E298" s="273">
        <f>'EN 10305-1'!E157</f>
        <v>0.08</v>
      </c>
      <c r="F298" s="92"/>
      <c r="G298" s="274">
        <f>'EN 10305-1'!F157</f>
        <v>0.08</v>
      </c>
      <c r="H298" s="92">
        <f>'EN 10305-1'!G157</f>
        <v>18.079999999999998</v>
      </c>
      <c r="I298" s="252">
        <f>'EN 10305-1'!H157</f>
        <v>17.920000000000002</v>
      </c>
      <c r="J298" s="92">
        <f>'EN 10305-1'!I157</f>
        <v>0.98596000000000006</v>
      </c>
      <c r="K298" s="274">
        <f>'EN 10305-1'!J157</f>
        <v>576.61818181818194</v>
      </c>
      <c r="L298" s="275">
        <f>'EN 10305-1'!K157</f>
        <v>2.070516</v>
      </c>
      <c r="M298" s="278" t="s">
        <v>67</v>
      </c>
    </row>
    <row r="299" spans="1:13" x14ac:dyDescent="0.25">
      <c r="A299" s="257" t="s">
        <v>62</v>
      </c>
      <c r="B299" s="243">
        <f>'EN 10305-2'!A99</f>
        <v>22</v>
      </c>
      <c r="C299" s="243">
        <f>'EN 10305-2'!B99</f>
        <v>18</v>
      </c>
      <c r="D299" s="248">
        <f>'EN 10305-2'!C99</f>
        <v>2</v>
      </c>
      <c r="E299" s="273">
        <f>'EN 10305-2'!E99</f>
        <v>0.08</v>
      </c>
      <c r="F299" s="92"/>
      <c r="G299" s="274">
        <f>'EN 10305-2'!F99</f>
        <v>0.08</v>
      </c>
      <c r="H299" s="92">
        <f>'EN 10305-2'!G99</f>
        <v>18.079999999999998</v>
      </c>
      <c r="I299" s="252">
        <f>'EN 10305-2'!H99</f>
        <v>17.920000000000002</v>
      </c>
      <c r="J299" s="92">
        <f>'EN 10305-2'!I99</f>
        <v>0.98596000000000006</v>
      </c>
      <c r="K299" s="274">
        <f>'EN 10305-2'!J99</f>
        <v>576.61818181818194</v>
      </c>
      <c r="L299" s="275">
        <f>'EN 10305-2'!K99</f>
        <v>1.7747280000000001</v>
      </c>
      <c r="M299" s="278" t="s">
        <v>67</v>
      </c>
    </row>
    <row r="300" spans="1:13" x14ac:dyDescent="0.25">
      <c r="A300" s="257" t="s">
        <v>58</v>
      </c>
      <c r="B300" s="243">
        <f>'EN 10305-1'!A180</f>
        <v>25</v>
      </c>
      <c r="C300" s="243">
        <f>'EN 10305-1'!B180</f>
        <v>18</v>
      </c>
      <c r="D300" s="248">
        <f>'EN 10305-1'!C180</f>
        <v>3.5</v>
      </c>
      <c r="E300" s="273">
        <f>'EN 10305-1'!E180</f>
        <v>0.08</v>
      </c>
      <c r="F300" s="92"/>
      <c r="G300" s="274">
        <f>'EN 10305-1'!F180</f>
        <v>0.15</v>
      </c>
      <c r="H300" s="92">
        <f>'EN 10305-1'!G180</f>
        <v>18.149999999999999</v>
      </c>
      <c r="I300" s="252">
        <f>'EN 10305-1'!H180</f>
        <v>17.850000000000001</v>
      </c>
      <c r="J300" s="92">
        <f>'EN 10305-1'!I180</f>
        <v>1.8548372499999999</v>
      </c>
      <c r="K300" s="274">
        <f>'EN 10305-1'!J180</f>
        <v>1121.1723250000002</v>
      </c>
      <c r="L300" s="275">
        <f>'EN 10305-1'!K180</f>
        <v>3.8951582249999999</v>
      </c>
      <c r="M300" s="278" t="s">
        <v>67</v>
      </c>
    </row>
    <row r="301" spans="1:13" x14ac:dyDescent="0.25">
      <c r="A301" s="257" t="s">
        <v>62</v>
      </c>
      <c r="B301" s="243">
        <f>'EN 10305-2'!A117</f>
        <v>25</v>
      </c>
      <c r="C301" s="243">
        <f>'EN 10305-2'!B117</f>
        <v>18</v>
      </c>
      <c r="D301" s="248">
        <f>'EN 10305-2'!C117</f>
        <v>3.5</v>
      </c>
      <c r="E301" s="273">
        <f>'EN 10305-2'!E117</f>
        <v>0.08</v>
      </c>
      <c r="F301" s="92"/>
      <c r="G301" s="274">
        <f>'EN 10305-2'!F117</f>
        <v>0.15</v>
      </c>
      <c r="H301" s="92">
        <f>'EN 10305-2'!G117</f>
        <v>18.149999999999999</v>
      </c>
      <c r="I301" s="252">
        <f>'EN 10305-2'!H117</f>
        <v>17.850000000000001</v>
      </c>
      <c r="J301" s="92">
        <f>'EN 10305-2'!I117</f>
        <v>1.8548372499999999</v>
      </c>
      <c r="K301" s="274">
        <f>'EN 10305-2'!J117</f>
        <v>1121.1723250000002</v>
      </c>
      <c r="L301" s="275">
        <f>'EN 10305-2'!K117</f>
        <v>3.33870705</v>
      </c>
      <c r="M301" s="278" t="s">
        <v>67</v>
      </c>
    </row>
    <row r="302" spans="1:13" x14ac:dyDescent="0.25">
      <c r="A302" s="257" t="s">
        <v>58</v>
      </c>
      <c r="B302" s="243">
        <f>'EN 10305-1'!A200</f>
        <v>26</v>
      </c>
      <c r="C302" s="243">
        <f>'EN 10305-1'!B200</f>
        <v>18</v>
      </c>
      <c r="D302" s="248">
        <f>'EN 10305-1'!C200</f>
        <v>4</v>
      </c>
      <c r="E302" s="273">
        <f>'EN 10305-1'!E200</f>
        <v>0.08</v>
      </c>
      <c r="F302" s="92"/>
      <c r="G302" s="274">
        <f>'EN 10305-1'!F200</f>
        <v>0.15</v>
      </c>
      <c r="H302" s="92">
        <f>'EN 10305-1'!G200</f>
        <v>18.149999999999999</v>
      </c>
      <c r="I302" s="252">
        <f>'EN 10305-1'!H200</f>
        <v>17.850000000000001</v>
      </c>
      <c r="J302" s="92">
        <f>'EN 10305-1'!I200</f>
        <v>2.1691119999999997</v>
      </c>
      <c r="K302" s="274">
        <f>'EN 10305-1'!J200</f>
        <v>1328.4615384615386</v>
      </c>
      <c r="L302" s="275">
        <f>'EN 10305-1'!K200</f>
        <v>4.5551351999999996</v>
      </c>
      <c r="M302" s="278" t="s">
        <v>67</v>
      </c>
    </row>
    <row r="303" spans="1:13" x14ac:dyDescent="0.25">
      <c r="A303" s="257" t="s">
        <v>62</v>
      </c>
      <c r="B303" s="243">
        <f>'EN 10305-2'!A132</f>
        <v>26</v>
      </c>
      <c r="C303" s="243">
        <f>'EN 10305-2'!B132</f>
        <v>18</v>
      </c>
      <c r="D303" s="248">
        <f>'EN 10305-2'!C132</f>
        <v>4</v>
      </c>
      <c r="E303" s="273">
        <f>'EN 10305-2'!E132</f>
        <v>0.08</v>
      </c>
      <c r="F303" s="92"/>
      <c r="G303" s="274">
        <f>'EN 10305-2'!F132</f>
        <v>0.15</v>
      </c>
      <c r="H303" s="92">
        <f>'EN 10305-2'!G132</f>
        <v>18.149999999999999</v>
      </c>
      <c r="I303" s="252">
        <f>'EN 10305-2'!H132</f>
        <v>17.850000000000001</v>
      </c>
      <c r="J303" s="92">
        <f>'EN 10305-2'!I132</f>
        <v>2.1691119999999997</v>
      </c>
      <c r="K303" s="274">
        <f>'EN 10305-2'!J132</f>
        <v>1328.4615384615386</v>
      </c>
      <c r="L303" s="275">
        <f>'EN 10305-2'!K132</f>
        <v>3.9044015999999995</v>
      </c>
      <c r="M303" s="278" t="s">
        <v>67</v>
      </c>
    </row>
    <row r="304" spans="1:13" x14ac:dyDescent="0.25">
      <c r="A304" s="257" t="s">
        <v>58</v>
      </c>
      <c r="B304" s="243">
        <f>'EN 10305-1'!A221</f>
        <v>28</v>
      </c>
      <c r="C304" s="243">
        <f>'EN 10305-1'!B221</f>
        <v>18</v>
      </c>
      <c r="D304" s="248">
        <f>'EN 10305-1'!C221</f>
        <v>5</v>
      </c>
      <c r="E304" s="273">
        <f>'EN 10305-1'!E221</f>
        <v>0.08</v>
      </c>
      <c r="F304" s="92"/>
      <c r="G304" s="274">
        <f>'EN 10305-1'!F221</f>
        <v>0.15</v>
      </c>
      <c r="H304" s="92">
        <f>'EN 10305-1'!G221</f>
        <v>18.149999999999999</v>
      </c>
      <c r="I304" s="252">
        <f>'EN 10305-1'!H221</f>
        <v>17.850000000000001</v>
      </c>
      <c r="J304" s="92">
        <f>'EN 10305-1'!I221</f>
        <v>2.834635</v>
      </c>
      <c r="K304" s="274">
        <f>'EN 10305-1'!J221</f>
        <v>1786.1553571428572</v>
      </c>
      <c r="L304" s="275">
        <f>'EN 10305-1'!K221</f>
        <v>5.9527334999999999</v>
      </c>
      <c r="M304" s="278" t="s">
        <v>67</v>
      </c>
    </row>
    <row r="305" spans="1:13" x14ac:dyDescent="0.25">
      <c r="A305" s="257" t="s">
        <v>58</v>
      </c>
      <c r="B305" s="243">
        <f>'EN 10305-1'!A242</f>
        <v>30</v>
      </c>
      <c r="C305" s="243">
        <f>'EN 10305-1'!B242</f>
        <v>18</v>
      </c>
      <c r="D305" s="248">
        <f>'EN 10305-1'!C242</f>
        <v>6</v>
      </c>
      <c r="E305" s="273">
        <f>'EN 10305-1'!E242</f>
        <v>0.08</v>
      </c>
      <c r="F305" s="92"/>
      <c r="G305" s="274">
        <f>'EN 10305-1'!F242</f>
        <v>0.15</v>
      </c>
      <c r="H305" s="92">
        <f>'EN 10305-1'!G242</f>
        <v>18.149999999999999</v>
      </c>
      <c r="I305" s="252">
        <f>'EN 10305-1'!H242</f>
        <v>17.850000000000001</v>
      </c>
      <c r="J305" s="92">
        <f>'EN 10305-1'!I242</f>
        <v>3.5494560000000002</v>
      </c>
      <c r="K305" s="274">
        <f>'EN 10305-1'!J242</f>
        <v>2306.0160000000001</v>
      </c>
      <c r="L305" s="275">
        <f>'EN 10305-1'!K242</f>
        <v>7.453857600000001</v>
      </c>
      <c r="M305" s="278" t="s">
        <v>67</v>
      </c>
    </row>
    <row r="306" spans="1:13" x14ac:dyDescent="0.25">
      <c r="A306" s="257" t="s">
        <v>58</v>
      </c>
      <c r="B306" s="243">
        <f>'EN 10305-1'!A264</f>
        <v>32</v>
      </c>
      <c r="C306" s="243">
        <f>'EN 10305-1'!B264</f>
        <v>18</v>
      </c>
      <c r="D306" s="248">
        <f>'EN 10305-1'!C264</f>
        <v>7</v>
      </c>
      <c r="E306" s="273">
        <f>'EN 10305-1'!E264</f>
        <v>0.15</v>
      </c>
      <c r="F306" s="92"/>
      <c r="G306" s="274">
        <f>'EN 10305-1'!F264</f>
        <v>0.15</v>
      </c>
      <c r="H306" s="92">
        <f>'EN 10305-1'!G264</f>
        <v>18.149999999999999</v>
      </c>
      <c r="I306" s="252">
        <f>'EN 10305-1'!H264</f>
        <v>17.850000000000001</v>
      </c>
      <c r="J306" s="92">
        <f>'EN 10305-1'!I264</f>
        <v>4.3135750000000002</v>
      </c>
      <c r="K306" s="274">
        <f>'EN 10305-1'!J264</f>
        <v>2893.4609374999995</v>
      </c>
      <c r="L306" s="275">
        <f>'EN 10305-1'!K264</f>
        <v>9.058507500000001</v>
      </c>
      <c r="M306" s="278" t="s">
        <v>67</v>
      </c>
    </row>
    <row r="307" spans="1:13" x14ac:dyDescent="0.25">
      <c r="A307" s="257" t="s">
        <v>57</v>
      </c>
      <c r="B307" s="243">
        <f>'EN10297-1'!A58</f>
        <v>38</v>
      </c>
      <c r="C307" s="243">
        <f>'EN10297-1'!B58</f>
        <v>18</v>
      </c>
      <c r="D307" s="248">
        <f>'EN10297-1'!C58</f>
        <v>10</v>
      </c>
      <c r="E307" s="273">
        <f>'EN10297-1'!E58</f>
        <v>0.5</v>
      </c>
      <c r="F307" s="92">
        <f>'EN10297-1'!F58</f>
        <v>1.25</v>
      </c>
      <c r="G307" s="274"/>
      <c r="H307" s="92">
        <f>'EN10297-1'!G58</f>
        <v>21</v>
      </c>
      <c r="I307" s="252">
        <f>'EN10297-1'!H58</f>
        <v>15</v>
      </c>
      <c r="J307" s="92">
        <f>'EN10297-1'!I58</f>
        <v>6.9017200000000001</v>
      </c>
      <c r="K307" s="274">
        <f>'EN10297-1'!J58</f>
        <v>5113.2421052631589</v>
      </c>
      <c r="L307" s="275">
        <f>'EN10297-1'!K58</f>
        <v>9.6624079999999992</v>
      </c>
      <c r="M307" s="278" t="s">
        <v>66</v>
      </c>
    </row>
    <row r="308" spans="1:13" x14ac:dyDescent="0.25">
      <c r="A308" s="257" t="s">
        <v>58</v>
      </c>
      <c r="B308" s="243">
        <f>'EN 10305-1'!A309</f>
        <v>38</v>
      </c>
      <c r="C308" s="243">
        <f>'EN 10305-1'!B309</f>
        <v>18</v>
      </c>
      <c r="D308" s="248">
        <f>'EN 10305-1'!C309</f>
        <v>10</v>
      </c>
      <c r="E308" s="273">
        <f>'EN 10305-1'!E309</f>
        <v>0.15</v>
      </c>
      <c r="F308" s="92"/>
      <c r="G308" s="274">
        <f>'EN 10305-1'!F309</f>
        <v>0.15</v>
      </c>
      <c r="H308" s="92">
        <f>'EN 10305-1'!G309</f>
        <v>18.149999999999999</v>
      </c>
      <c r="I308" s="252">
        <f>'EN 10305-1'!H309</f>
        <v>17.850000000000001</v>
      </c>
      <c r="J308" s="92">
        <f>'EN 10305-1'!I309</f>
        <v>6.9017200000000001</v>
      </c>
      <c r="K308" s="274">
        <f>'EN 10305-1'!J309</f>
        <v>5113.2421052631589</v>
      </c>
      <c r="L308" s="275">
        <f>'EN 10305-1'!K309</f>
        <v>14.493612000000001</v>
      </c>
      <c r="M308" s="278" t="s">
        <v>67</v>
      </c>
    </row>
    <row r="309" spans="1:13" x14ac:dyDescent="0.25">
      <c r="A309" s="257" t="s">
        <v>58</v>
      </c>
      <c r="B309" s="243">
        <f>'EN 10305-1'!A134</f>
        <v>20</v>
      </c>
      <c r="C309" s="243">
        <f>'EN 10305-1'!B134</f>
        <v>18.399999999999999</v>
      </c>
      <c r="D309" s="248">
        <f>'EN 10305-1'!C134</f>
        <v>0.8</v>
      </c>
      <c r="E309" s="273">
        <f>'EN 10305-1'!E134</f>
        <v>0.08</v>
      </c>
      <c r="F309" s="92"/>
      <c r="G309" s="274">
        <f>'EN 10305-1'!F134</f>
        <v>0.08</v>
      </c>
      <c r="H309" s="92">
        <f>'EN 10305-1'!G134</f>
        <v>18.479999999999997</v>
      </c>
      <c r="I309" s="252">
        <f>'EN 10305-1'!H134</f>
        <v>18.32</v>
      </c>
      <c r="J309" s="92">
        <f>'EN 10305-1'!I134</f>
        <v>0.37860864000000033</v>
      </c>
      <c r="K309" s="274">
        <f>'EN 10305-1'!J134</f>
        <v>222.63152640000021</v>
      </c>
      <c r="L309" s="275">
        <f>'EN 10305-1'!K134</f>
        <v>0.79507814400000076</v>
      </c>
      <c r="M309" s="278" t="s">
        <v>67</v>
      </c>
    </row>
    <row r="310" spans="1:13" x14ac:dyDescent="0.25">
      <c r="A310" s="257" t="s">
        <v>62</v>
      </c>
      <c r="B310" s="243">
        <f>'EN 10305-2'!A81</f>
        <v>20</v>
      </c>
      <c r="C310" s="243">
        <f>'EN 10305-2'!B81</f>
        <v>18.399999999999999</v>
      </c>
      <c r="D310" s="248">
        <f>'EN 10305-2'!C81</f>
        <v>0.8</v>
      </c>
      <c r="E310" s="273">
        <f>'EN 10305-2'!E81</f>
        <v>0.08</v>
      </c>
      <c r="F310" s="92"/>
      <c r="G310" s="274">
        <f>'EN 10305-2'!F81</f>
        <v>0.08</v>
      </c>
      <c r="H310" s="92">
        <f>'EN 10305-2'!G81</f>
        <v>18.479999999999997</v>
      </c>
      <c r="I310" s="252">
        <f>'EN 10305-2'!H81</f>
        <v>18.32</v>
      </c>
      <c r="J310" s="92">
        <f>'EN 10305-2'!I81</f>
        <v>0.37860864000000033</v>
      </c>
      <c r="K310" s="274">
        <f>'EN 10305-2'!J81</f>
        <v>222.63152640000021</v>
      </c>
      <c r="L310" s="275">
        <f>'EN 10305-2'!K81</f>
        <v>0.68149555200000056</v>
      </c>
      <c r="M310" s="278" t="s">
        <v>67</v>
      </c>
    </row>
    <row r="311" spans="1:13" x14ac:dyDescent="0.25">
      <c r="A311" s="257" t="s">
        <v>58</v>
      </c>
      <c r="B311" s="243">
        <f>'EN 10305-1'!A156</f>
        <v>22</v>
      </c>
      <c r="C311" s="243">
        <f>'EN 10305-1'!B156</f>
        <v>18.399999999999999</v>
      </c>
      <c r="D311" s="248">
        <f>'EN 10305-1'!C156</f>
        <v>1.8</v>
      </c>
      <c r="E311" s="273">
        <f>'EN 10305-1'!E156</f>
        <v>0.08</v>
      </c>
      <c r="F311" s="92"/>
      <c r="G311" s="274">
        <f>'EN 10305-1'!F156</f>
        <v>0.08</v>
      </c>
      <c r="H311" s="92">
        <f>'EN 10305-1'!G156</f>
        <v>18.479999999999997</v>
      </c>
      <c r="I311" s="252">
        <f>'EN 10305-1'!H156</f>
        <v>18.32</v>
      </c>
      <c r="J311" s="92">
        <f>'EN 10305-1'!I156</f>
        <v>0.89623764000000028</v>
      </c>
      <c r="K311" s="274">
        <f>'EN 10305-1'!J156</f>
        <v>533.59093309090929</v>
      </c>
      <c r="L311" s="275">
        <f>'EN 10305-1'!K156</f>
        <v>1.8820990440000007</v>
      </c>
      <c r="M311" s="278" t="s">
        <v>67</v>
      </c>
    </row>
    <row r="312" spans="1:13" x14ac:dyDescent="0.25">
      <c r="A312" s="257" t="s">
        <v>62</v>
      </c>
      <c r="B312" s="243">
        <f>'EN 10305-2'!A98</f>
        <v>22</v>
      </c>
      <c r="C312" s="243">
        <f>'EN 10305-2'!B98</f>
        <v>18.399999999999999</v>
      </c>
      <c r="D312" s="248">
        <f>'EN 10305-2'!C98</f>
        <v>1.8</v>
      </c>
      <c r="E312" s="273">
        <f>'EN 10305-2'!E98</f>
        <v>0.08</v>
      </c>
      <c r="F312" s="92"/>
      <c r="G312" s="274">
        <f>'EN 10305-2'!F98</f>
        <v>0.08</v>
      </c>
      <c r="H312" s="92">
        <f>'EN 10305-2'!G98</f>
        <v>18.479999999999997</v>
      </c>
      <c r="I312" s="252">
        <f>'EN 10305-2'!H98</f>
        <v>18.32</v>
      </c>
      <c r="J312" s="92">
        <f>'EN 10305-2'!I98</f>
        <v>0.89623764000000028</v>
      </c>
      <c r="K312" s="274">
        <f>'EN 10305-2'!J98</f>
        <v>533.59093309090929</v>
      </c>
      <c r="L312" s="275">
        <f>'EN 10305-2'!K98</f>
        <v>1.6132277520000005</v>
      </c>
      <c r="M312" s="278" t="s">
        <v>67</v>
      </c>
    </row>
    <row r="313" spans="1:13" x14ac:dyDescent="0.25">
      <c r="A313" s="257" t="s">
        <v>57</v>
      </c>
      <c r="B313" s="243">
        <f>'EN10297-1'!A10</f>
        <v>26.9</v>
      </c>
      <c r="C313" s="243">
        <f>'EN10297-1'!B10</f>
        <v>18.899999999999999</v>
      </c>
      <c r="D313" s="248">
        <f>'EN10297-1'!C10</f>
        <v>4</v>
      </c>
      <c r="E313" s="273">
        <f>'EN10297-1'!E10</f>
        <v>0.5</v>
      </c>
      <c r="F313" s="92">
        <f>'EN10297-1'!F10</f>
        <v>0.5</v>
      </c>
      <c r="G313" s="274"/>
      <c r="H313" s="92">
        <f>'EN10297-1'!G10</f>
        <v>20.399999999999999</v>
      </c>
      <c r="I313" s="252">
        <f>'EN10297-1'!H10</f>
        <v>17.399999999999999</v>
      </c>
      <c r="J313" s="92">
        <f>'EN10297-1'!I10</f>
        <v>2.2578483999999999</v>
      </c>
      <c r="K313" s="274">
        <f>'EN10297-1'!J10</f>
        <v>1444.5621360594794</v>
      </c>
      <c r="L313" s="275">
        <f>'EN10297-1'!K10</f>
        <v>3.1609877599999998</v>
      </c>
      <c r="M313" s="278" t="s">
        <v>66</v>
      </c>
    </row>
    <row r="314" spans="1:13" x14ac:dyDescent="0.25">
      <c r="A314" s="257" t="s">
        <v>58</v>
      </c>
      <c r="B314" s="243">
        <f>'EN 10305-1'!A133</f>
        <v>20</v>
      </c>
      <c r="C314" s="243">
        <f>'EN 10305-1'!B133</f>
        <v>19</v>
      </c>
      <c r="D314" s="248">
        <f>'EN 10305-1'!C133</f>
        <v>0.5</v>
      </c>
      <c r="E314" s="273">
        <f>'EN 10305-1'!E133</f>
        <v>0.08</v>
      </c>
      <c r="F314" s="92"/>
      <c r="G314" s="274">
        <f>'EN 10305-1'!F133</f>
        <v>0.08</v>
      </c>
      <c r="H314" s="92">
        <f>'EN 10305-1'!G133</f>
        <v>19.079999999999998</v>
      </c>
      <c r="I314" s="252">
        <f>'EN 10305-1'!H133</f>
        <v>18.920000000000002</v>
      </c>
      <c r="J314" s="92">
        <f>'EN 10305-1'!I133</f>
        <v>0.24032775000000001</v>
      </c>
      <c r="K314" s="274">
        <f>'EN 10305-1'!J133</f>
        <v>145.61259375</v>
      </c>
      <c r="L314" s="275">
        <f>'EN 10305-1'!K133</f>
        <v>0.50468827500000002</v>
      </c>
      <c r="M314" s="278" t="s">
        <v>67</v>
      </c>
    </row>
    <row r="315" spans="1:13" x14ac:dyDescent="0.25">
      <c r="A315" s="257" t="s">
        <v>62</v>
      </c>
      <c r="B315" s="243">
        <f>'EN 10305-2'!A80</f>
        <v>20</v>
      </c>
      <c r="C315" s="243">
        <f>'EN 10305-2'!B80</f>
        <v>19</v>
      </c>
      <c r="D315" s="248">
        <f>'EN 10305-2'!C80</f>
        <v>0.5</v>
      </c>
      <c r="E315" s="273">
        <f>'EN 10305-2'!E80</f>
        <v>0.08</v>
      </c>
      <c r="F315" s="92"/>
      <c r="G315" s="274">
        <f>'EN 10305-2'!F80</f>
        <v>0.08</v>
      </c>
      <c r="H315" s="92">
        <f>'EN 10305-2'!G80</f>
        <v>19.079999999999998</v>
      </c>
      <c r="I315" s="252">
        <f>'EN 10305-2'!H80</f>
        <v>18.920000000000002</v>
      </c>
      <c r="J315" s="92">
        <f>'EN 10305-2'!I80</f>
        <v>0.24032775000000001</v>
      </c>
      <c r="K315" s="274">
        <f>'EN 10305-2'!J80</f>
        <v>145.61259375</v>
      </c>
      <c r="L315" s="275">
        <f>'EN 10305-2'!K80</f>
        <v>0.43258995</v>
      </c>
      <c r="M315" s="278" t="s">
        <v>67</v>
      </c>
    </row>
    <row r="316" spans="1:13" x14ac:dyDescent="0.25">
      <c r="A316" s="257" t="s">
        <v>58</v>
      </c>
      <c r="B316" s="243">
        <f>'EN 10305-1'!A155</f>
        <v>22</v>
      </c>
      <c r="C316" s="243">
        <f>'EN 10305-1'!B155</f>
        <v>19</v>
      </c>
      <c r="D316" s="248">
        <f>'EN 10305-1'!C155</f>
        <v>1.5</v>
      </c>
      <c r="E316" s="273">
        <f>'EN 10305-1'!E155</f>
        <v>0.08</v>
      </c>
      <c r="F316" s="92"/>
      <c r="G316" s="274">
        <f>'EN 10305-1'!F155</f>
        <v>0.08</v>
      </c>
      <c r="H316" s="92">
        <f>'EN 10305-1'!G155</f>
        <v>19.079999999999998</v>
      </c>
      <c r="I316" s="252">
        <f>'EN 10305-1'!H155</f>
        <v>18.920000000000002</v>
      </c>
      <c r="J316" s="92">
        <f>'EN 10305-1'!I155</f>
        <v>0.75795675000000007</v>
      </c>
      <c r="K316" s="274">
        <f>'EN 10305-1'!J155</f>
        <v>463.57372159090914</v>
      </c>
      <c r="L316" s="275">
        <f>'EN 10305-1'!K155</f>
        <v>1.5917091750000003</v>
      </c>
      <c r="M316" s="278" t="s">
        <v>67</v>
      </c>
    </row>
    <row r="317" spans="1:13" x14ac:dyDescent="0.25">
      <c r="A317" s="257" t="s">
        <v>62</v>
      </c>
      <c r="B317" s="243">
        <f>'EN 10305-2'!A97</f>
        <v>22</v>
      </c>
      <c r="C317" s="243">
        <f>'EN 10305-2'!B97</f>
        <v>19</v>
      </c>
      <c r="D317" s="248">
        <f>'EN 10305-2'!C97</f>
        <v>1.5</v>
      </c>
      <c r="E317" s="273">
        <f>'EN 10305-2'!E97</f>
        <v>0.08</v>
      </c>
      <c r="F317" s="92"/>
      <c r="G317" s="274">
        <f>'EN 10305-2'!F97</f>
        <v>0.08</v>
      </c>
      <c r="H317" s="92">
        <f>'EN 10305-2'!G97</f>
        <v>19.079999999999998</v>
      </c>
      <c r="I317" s="252">
        <f>'EN 10305-2'!H97</f>
        <v>18.920000000000002</v>
      </c>
      <c r="J317" s="92">
        <f>'EN 10305-2'!I97</f>
        <v>0.75795675000000007</v>
      </c>
      <c r="K317" s="274">
        <f>'EN 10305-2'!J97</f>
        <v>463.57372159090914</v>
      </c>
      <c r="L317" s="275">
        <f>'EN 10305-2'!K97</f>
        <v>1.3643221500000002</v>
      </c>
      <c r="M317" s="278" t="s">
        <v>67</v>
      </c>
    </row>
    <row r="318" spans="1:13" x14ac:dyDescent="0.25">
      <c r="A318" s="257" t="s">
        <v>58</v>
      </c>
      <c r="B318" s="243">
        <f>'EN 10305-1'!A179</f>
        <v>25</v>
      </c>
      <c r="C318" s="243">
        <f>'EN 10305-1'!B179</f>
        <v>19</v>
      </c>
      <c r="D318" s="248">
        <f>'EN 10305-1'!C179</f>
        <v>3</v>
      </c>
      <c r="E318" s="273">
        <f>'EN 10305-1'!E179</f>
        <v>0.08</v>
      </c>
      <c r="F318" s="92"/>
      <c r="G318" s="274">
        <f>'EN 10305-1'!F179</f>
        <v>0.15</v>
      </c>
      <c r="H318" s="92">
        <f>'EN 10305-1'!G179</f>
        <v>19.149999999999999</v>
      </c>
      <c r="I318" s="252">
        <f>'EN 10305-1'!H179</f>
        <v>18.850000000000001</v>
      </c>
      <c r="J318" s="92">
        <f>'EN 10305-1'!I179</f>
        <v>1.6268340000000001</v>
      </c>
      <c r="K318" s="274">
        <f>'EN 10305-1'!J179</f>
        <v>1021.6932</v>
      </c>
      <c r="L318" s="275">
        <f>'EN 10305-1'!K179</f>
        <v>3.4163514000000004</v>
      </c>
      <c r="M318" s="278" t="s">
        <v>67</v>
      </c>
    </row>
    <row r="319" spans="1:13" x14ac:dyDescent="0.25">
      <c r="A319" s="257" t="s">
        <v>62</v>
      </c>
      <c r="B319" s="243">
        <f>'EN 10305-2'!A116</f>
        <v>25</v>
      </c>
      <c r="C319" s="243">
        <f>'EN 10305-2'!B116</f>
        <v>19</v>
      </c>
      <c r="D319" s="248">
        <f>'EN 10305-2'!C116</f>
        <v>3</v>
      </c>
      <c r="E319" s="273">
        <f>'EN 10305-2'!E116</f>
        <v>0.08</v>
      </c>
      <c r="F319" s="92"/>
      <c r="G319" s="274">
        <f>'EN 10305-2'!F116</f>
        <v>0.15</v>
      </c>
      <c r="H319" s="92">
        <f>'EN 10305-2'!G116</f>
        <v>19.149999999999999</v>
      </c>
      <c r="I319" s="252">
        <f>'EN 10305-2'!H116</f>
        <v>18.850000000000001</v>
      </c>
      <c r="J319" s="92">
        <f>'EN 10305-2'!I116</f>
        <v>1.6268340000000001</v>
      </c>
      <c r="K319" s="274">
        <f>'EN 10305-2'!J116</f>
        <v>1021.6932</v>
      </c>
      <c r="L319" s="275">
        <f>'EN 10305-2'!K116</f>
        <v>2.9283012000000004</v>
      </c>
      <c r="M319" s="278" t="s">
        <v>67</v>
      </c>
    </row>
    <row r="320" spans="1:13" x14ac:dyDescent="0.25">
      <c r="A320" s="257" t="s">
        <v>58</v>
      </c>
      <c r="B320" s="243">
        <f>'EN 10305-1'!A199</f>
        <v>26</v>
      </c>
      <c r="C320" s="243">
        <f>'EN 10305-1'!B199</f>
        <v>19</v>
      </c>
      <c r="D320" s="248">
        <f>'EN 10305-1'!C199</f>
        <v>3.5</v>
      </c>
      <c r="E320" s="273">
        <f>'EN 10305-1'!E199</f>
        <v>0.08</v>
      </c>
      <c r="F320" s="92"/>
      <c r="G320" s="274">
        <f>'EN 10305-1'!F199</f>
        <v>0.15</v>
      </c>
      <c r="H320" s="92">
        <f>'EN 10305-1'!G199</f>
        <v>19.149999999999999</v>
      </c>
      <c r="I320" s="252">
        <f>'EN 10305-1'!H199</f>
        <v>18.850000000000001</v>
      </c>
      <c r="J320" s="92">
        <f>'EN 10305-1'!I199</f>
        <v>1.9411087499999999</v>
      </c>
      <c r="K320" s="274">
        <f>'EN 10305-1'!J199</f>
        <v>1232.8085336538461</v>
      </c>
      <c r="L320" s="275">
        <f>'EN 10305-1'!K199</f>
        <v>4.0763283750000001</v>
      </c>
      <c r="M320" s="278" t="s">
        <v>67</v>
      </c>
    </row>
    <row r="321" spans="1:13" x14ac:dyDescent="0.25">
      <c r="A321" s="257" t="s">
        <v>62</v>
      </c>
      <c r="B321" s="243">
        <f>'EN 10305-2'!A131</f>
        <v>26</v>
      </c>
      <c r="C321" s="243">
        <f>'EN 10305-2'!B131</f>
        <v>19</v>
      </c>
      <c r="D321" s="248">
        <f>'EN 10305-2'!C131</f>
        <v>3.5</v>
      </c>
      <c r="E321" s="273">
        <f>'EN 10305-2'!E131</f>
        <v>0.08</v>
      </c>
      <c r="F321" s="92"/>
      <c r="G321" s="274">
        <f>'EN 10305-2'!F131</f>
        <v>0.15</v>
      </c>
      <c r="H321" s="92">
        <f>'EN 10305-2'!G131</f>
        <v>19.149999999999999</v>
      </c>
      <c r="I321" s="252">
        <f>'EN 10305-2'!H131</f>
        <v>18.850000000000001</v>
      </c>
      <c r="J321" s="92">
        <f>'EN 10305-2'!I131</f>
        <v>1.9411087499999999</v>
      </c>
      <c r="K321" s="274">
        <f>'EN 10305-2'!J131</f>
        <v>1232.8085336538461</v>
      </c>
      <c r="L321" s="275">
        <f>'EN 10305-2'!K131</f>
        <v>3.4939957499999998</v>
      </c>
      <c r="M321" s="278" t="s">
        <v>67</v>
      </c>
    </row>
    <row r="322" spans="1:13" x14ac:dyDescent="0.25">
      <c r="A322" s="257" t="s">
        <v>58</v>
      </c>
      <c r="B322" s="243">
        <f>'EN 10305-1'!A220</f>
        <v>28</v>
      </c>
      <c r="C322" s="243">
        <f>'EN 10305-1'!B220</f>
        <v>19</v>
      </c>
      <c r="D322" s="248">
        <f>'EN 10305-1'!C220</f>
        <v>4.5</v>
      </c>
      <c r="E322" s="273">
        <f>'EN 10305-1'!E220</f>
        <v>0.08</v>
      </c>
      <c r="F322" s="92"/>
      <c r="G322" s="274">
        <f>'EN 10305-1'!F220</f>
        <v>0.15</v>
      </c>
      <c r="H322" s="92">
        <f>'EN 10305-1'!G220</f>
        <v>19.149999999999999</v>
      </c>
      <c r="I322" s="252">
        <f>'EN 10305-1'!H220</f>
        <v>18.850000000000001</v>
      </c>
      <c r="J322" s="92">
        <f>'EN 10305-1'!I220</f>
        <v>2.60663175</v>
      </c>
      <c r="K322" s="274">
        <f>'EN 10305-1'!J220</f>
        <v>1697.334709821429</v>
      </c>
      <c r="L322" s="275">
        <f>'EN 10305-1'!K220</f>
        <v>5.4739266750000004</v>
      </c>
      <c r="M322" s="278" t="s">
        <v>67</v>
      </c>
    </row>
    <row r="323" spans="1:13" x14ac:dyDescent="0.25">
      <c r="A323" s="257" t="s">
        <v>62</v>
      </c>
      <c r="B323" s="243">
        <f>'EN 10305-2'!A147</f>
        <v>28</v>
      </c>
      <c r="C323" s="243">
        <f>'EN 10305-2'!B147</f>
        <v>19</v>
      </c>
      <c r="D323" s="248">
        <f>'EN 10305-2'!C147</f>
        <v>4.5</v>
      </c>
      <c r="E323" s="273">
        <f>'EN 10305-2'!E147</f>
        <v>0.08</v>
      </c>
      <c r="F323" s="92"/>
      <c r="G323" s="274">
        <f>'EN 10305-2'!F147</f>
        <v>0.15</v>
      </c>
      <c r="H323" s="92">
        <f>'EN 10305-2'!G147</f>
        <v>19.149999999999999</v>
      </c>
      <c r="I323" s="252">
        <f>'EN 10305-2'!H147</f>
        <v>18.920000000000002</v>
      </c>
      <c r="J323" s="92">
        <f>'EN 10305-2'!I147</f>
        <v>2.60663175</v>
      </c>
      <c r="K323" s="274">
        <f>'EN 10305-2'!J147</f>
        <v>1697.334709821429</v>
      </c>
      <c r="L323" s="275">
        <f>'EN 10305-2'!K147</f>
        <v>4.6919371500000002</v>
      </c>
      <c r="M323" s="278" t="s">
        <v>67</v>
      </c>
    </row>
    <row r="324" spans="1:13" x14ac:dyDescent="0.25">
      <c r="A324" s="257" t="s">
        <v>58</v>
      </c>
      <c r="B324" s="243">
        <f>'EN 10305-1'!A241</f>
        <v>30</v>
      </c>
      <c r="C324" s="243">
        <f>'EN 10305-1'!B241</f>
        <v>19</v>
      </c>
      <c r="D324" s="248">
        <f>'EN 10305-1'!C241</f>
        <v>5.5</v>
      </c>
      <c r="E324" s="273">
        <f>'EN 10305-1'!E241</f>
        <v>0.08</v>
      </c>
      <c r="F324" s="92"/>
      <c r="G324" s="274">
        <f>'EN 10305-1'!F241</f>
        <v>0.15</v>
      </c>
      <c r="H324" s="92">
        <f>'EN 10305-1'!G241</f>
        <v>19.149999999999999</v>
      </c>
      <c r="I324" s="252">
        <f>'EN 10305-1'!H241</f>
        <v>18.850000000000001</v>
      </c>
      <c r="J324" s="92">
        <f>'EN 10305-1'!I241</f>
        <v>3.3214527499999997</v>
      </c>
      <c r="K324" s="274">
        <f>'EN 10305-1'!J241</f>
        <v>2223.1167291666666</v>
      </c>
      <c r="L324" s="275">
        <f>'EN 10305-1'!K241</f>
        <v>6.9750507749999997</v>
      </c>
      <c r="M324" s="278" t="s">
        <v>67</v>
      </c>
    </row>
    <row r="325" spans="1:13" x14ac:dyDescent="0.25">
      <c r="A325" s="257" t="s">
        <v>57</v>
      </c>
      <c r="B325" s="243">
        <f>'EN10297-1'!A43</f>
        <v>35</v>
      </c>
      <c r="C325" s="243">
        <f>'EN10297-1'!B43</f>
        <v>19</v>
      </c>
      <c r="D325" s="248">
        <f>'EN10297-1'!C43</f>
        <v>8</v>
      </c>
      <c r="E325" s="273">
        <f>'EN10297-1'!E43</f>
        <v>0.5</v>
      </c>
      <c r="F325" s="92">
        <f>'EN10297-1'!F43</f>
        <v>1</v>
      </c>
      <c r="G325" s="274"/>
      <c r="H325" s="92">
        <f>'EN10297-1'!G43</f>
        <v>21.5</v>
      </c>
      <c r="I325" s="252">
        <f>'EN10297-1'!H43</f>
        <v>16.5</v>
      </c>
      <c r="J325" s="92">
        <f>'EN10297-1'!I43</f>
        <v>5.3241839999999998</v>
      </c>
      <c r="K325" s="274">
        <f>'EN10297-1'!J43</f>
        <v>3841.7451428571435</v>
      </c>
      <c r="L325" s="275">
        <f>'EN10297-1'!K43</f>
        <v>7.4538575999999992</v>
      </c>
      <c r="M325" s="278" t="s">
        <v>66</v>
      </c>
    </row>
    <row r="326" spans="1:13" x14ac:dyDescent="0.25">
      <c r="A326" s="257" t="s">
        <v>58</v>
      </c>
      <c r="B326" s="243">
        <f>'EN 10305-1'!A286</f>
        <v>35</v>
      </c>
      <c r="C326" s="243">
        <f>'EN 10305-1'!B286</f>
        <v>19</v>
      </c>
      <c r="D326" s="248">
        <f>'EN 10305-1'!C286</f>
        <v>8</v>
      </c>
      <c r="E326" s="273">
        <f>'EN 10305-1'!E286</f>
        <v>0.15</v>
      </c>
      <c r="F326" s="92"/>
      <c r="G326" s="274">
        <f>'EN 10305-1'!F286</f>
        <v>0.15</v>
      </c>
      <c r="H326" s="92">
        <f>'EN 10305-1'!G286</f>
        <v>19.149999999999999</v>
      </c>
      <c r="I326" s="252">
        <f>'EN 10305-1'!H286</f>
        <v>18.850000000000001</v>
      </c>
      <c r="J326" s="92">
        <f>'EN 10305-1'!I286</f>
        <v>5.3241839999999998</v>
      </c>
      <c r="K326" s="274">
        <f>'EN 10305-1'!J286</f>
        <v>3841.7451428571435</v>
      </c>
      <c r="L326" s="275">
        <f>'EN 10305-1'!K286</f>
        <v>11.180786400000001</v>
      </c>
      <c r="M326" s="278" t="s">
        <v>67</v>
      </c>
    </row>
    <row r="327" spans="1:13" x14ac:dyDescent="0.25">
      <c r="A327" s="257" t="s">
        <v>58</v>
      </c>
      <c r="B327" s="243">
        <f>'EN 10305-1'!A178</f>
        <v>25</v>
      </c>
      <c r="C327" s="243">
        <f>'EN 10305-1'!B178</f>
        <v>19.399999999999999</v>
      </c>
      <c r="D327" s="248">
        <f>'EN 10305-1'!C178</f>
        <v>2.8</v>
      </c>
      <c r="E327" s="273">
        <f>'EN 10305-1'!E178</f>
        <v>0.08</v>
      </c>
      <c r="F327" s="92"/>
      <c r="G327" s="274">
        <f>'EN 10305-1'!F178</f>
        <v>0.15</v>
      </c>
      <c r="H327" s="92">
        <f>'EN 10305-1'!G178</f>
        <v>19.549999999999997</v>
      </c>
      <c r="I327" s="252">
        <f>'EN 10305-1'!H178</f>
        <v>19.25</v>
      </c>
      <c r="J327" s="92">
        <f>'EN 10305-1'!I178</f>
        <v>1.5321818400000002</v>
      </c>
      <c r="K327" s="274">
        <f>'EN 10305-1'!J178</f>
        <v>977.23924032000036</v>
      </c>
      <c r="L327" s="275">
        <f>'EN 10305-1'!K178</f>
        <v>3.2175818640000005</v>
      </c>
      <c r="M327" s="278" t="s">
        <v>67</v>
      </c>
    </row>
    <row r="328" spans="1:13" x14ac:dyDescent="0.25">
      <c r="A328" s="257" t="s">
        <v>62</v>
      </c>
      <c r="B328" s="243">
        <f>'EN 10305-2'!A115</f>
        <v>25</v>
      </c>
      <c r="C328" s="243">
        <f>'EN 10305-2'!B115</f>
        <v>19.399999999999999</v>
      </c>
      <c r="D328" s="248">
        <f>'EN 10305-2'!C115</f>
        <v>2.8</v>
      </c>
      <c r="E328" s="273">
        <f>'EN 10305-2'!E115</f>
        <v>0.08</v>
      </c>
      <c r="F328" s="92"/>
      <c r="G328" s="274">
        <f>'EN 10305-2'!F115</f>
        <v>0.15</v>
      </c>
      <c r="H328" s="92">
        <f>'EN 10305-2'!G115</f>
        <v>19.549999999999997</v>
      </c>
      <c r="I328" s="252">
        <f>'EN 10305-2'!H115</f>
        <v>19.25</v>
      </c>
      <c r="J328" s="92">
        <f>'EN 10305-2'!I115</f>
        <v>1.5321818400000002</v>
      </c>
      <c r="K328" s="274">
        <f>'EN 10305-2'!J115</f>
        <v>977.23924032000036</v>
      </c>
      <c r="L328" s="275">
        <f>'EN 10305-2'!K115</f>
        <v>2.7579273120000005</v>
      </c>
      <c r="M328" s="278" t="s">
        <v>67</v>
      </c>
    </row>
    <row r="329" spans="1:13" x14ac:dyDescent="0.25">
      <c r="A329" s="257" t="s">
        <v>57</v>
      </c>
      <c r="B329" s="243">
        <f>'EN10297-1'!A102</f>
        <v>44.5</v>
      </c>
      <c r="C329" s="243">
        <f>'EN10297-1'!B102</f>
        <v>19.5</v>
      </c>
      <c r="D329" s="248">
        <f>'EN10297-1'!C102</f>
        <v>12.5</v>
      </c>
      <c r="E329" s="273">
        <f>'EN10297-1'!E102</f>
        <v>0.5</v>
      </c>
      <c r="F329" s="92">
        <f>'EN10297-1'!F102</f>
        <v>1.5625</v>
      </c>
      <c r="G329" s="274"/>
      <c r="H329" s="92">
        <f>'EN10297-1'!G102</f>
        <v>23.125</v>
      </c>
      <c r="I329" s="252">
        <f>'EN10297-1'!H102</f>
        <v>15.875</v>
      </c>
      <c r="J329" s="92">
        <f>'EN10297-1'!I102</f>
        <v>9.8596000000000004</v>
      </c>
      <c r="K329" s="274">
        <f>'EN10297-1'!J102</f>
        <v>8328.0561797752816</v>
      </c>
      <c r="L329" s="275">
        <f>'EN10297-1'!K102</f>
        <v>13.80344</v>
      </c>
      <c r="M329" s="278" t="s">
        <v>66</v>
      </c>
    </row>
    <row r="330" spans="1:13" x14ac:dyDescent="0.25">
      <c r="A330" s="257" t="s">
        <v>57</v>
      </c>
      <c r="B330" s="243">
        <f>'EN10297-1'!A29</f>
        <v>33.700000000000003</v>
      </c>
      <c r="C330" s="243">
        <f>'EN10297-1'!B29</f>
        <v>19.500000000000004</v>
      </c>
      <c r="D330" s="248">
        <f>'EN10297-1'!C29</f>
        <v>7.1</v>
      </c>
      <c r="E330" s="273">
        <f>'EN10297-1'!E29</f>
        <v>0.5</v>
      </c>
      <c r="F330" s="92">
        <f>'EN10297-1'!F29</f>
        <v>0.88749999999999996</v>
      </c>
      <c r="G330" s="274"/>
      <c r="H330" s="92">
        <f>'EN10297-1'!G29</f>
        <v>21.775000000000006</v>
      </c>
      <c r="I330" s="252">
        <f>'EN10297-1'!H29</f>
        <v>17.225000000000001</v>
      </c>
      <c r="J330" s="92">
        <f>'EN10297-1'!I29</f>
        <v>4.6552101400000012</v>
      </c>
      <c r="K330" s="274">
        <f>'EN10297-1'!J29</f>
        <v>3334.5079568842743</v>
      </c>
      <c r="L330" s="275">
        <f>'EN10297-1'!K29</f>
        <v>6.5172941960000017</v>
      </c>
      <c r="M330" s="278" t="s">
        <v>66</v>
      </c>
    </row>
    <row r="331" spans="1:13" x14ac:dyDescent="0.25">
      <c r="A331" s="257" t="s">
        <v>58</v>
      </c>
      <c r="B331" s="243">
        <f>'EN 10305-1'!A154</f>
        <v>22</v>
      </c>
      <c r="C331" s="243">
        <f>'EN 10305-1'!B154</f>
        <v>19.600000000000001</v>
      </c>
      <c r="D331" s="248">
        <f>'EN 10305-1'!C154</f>
        <v>1.2</v>
      </c>
      <c r="E331" s="273">
        <f>'EN 10305-1'!E154</f>
        <v>0.08</v>
      </c>
      <c r="F331" s="92"/>
      <c r="G331" s="274">
        <f>'EN 10305-1'!F154</f>
        <v>0.08</v>
      </c>
      <c r="H331" s="92">
        <f>'EN 10305-1'!G154</f>
        <v>19.68</v>
      </c>
      <c r="I331" s="252">
        <f>'EN 10305-1'!H154</f>
        <v>19.520000000000003</v>
      </c>
      <c r="J331" s="92">
        <f>'EN 10305-1'!I154</f>
        <v>0.61523903999999952</v>
      </c>
      <c r="K331" s="274">
        <f>'EN 10305-1'!J154</f>
        <v>386.59954036363615</v>
      </c>
      <c r="L331" s="275">
        <f>'EN 10305-1'!K154</f>
        <v>1.292001983999999</v>
      </c>
      <c r="M331" s="278" t="s">
        <v>67</v>
      </c>
    </row>
    <row r="332" spans="1:13" x14ac:dyDescent="0.25">
      <c r="A332" s="257" t="s">
        <v>62</v>
      </c>
      <c r="B332" s="243">
        <f>'EN 10305-2'!A96</f>
        <v>22</v>
      </c>
      <c r="C332" s="243">
        <f>'EN 10305-2'!B96</f>
        <v>19.600000000000001</v>
      </c>
      <c r="D332" s="248">
        <f>'EN 10305-2'!C96</f>
        <v>1.2</v>
      </c>
      <c r="E332" s="273">
        <f>'EN 10305-2'!E96</f>
        <v>0.08</v>
      </c>
      <c r="F332" s="92"/>
      <c r="G332" s="274">
        <f>'EN 10305-2'!F96</f>
        <v>0.08</v>
      </c>
      <c r="H332" s="92">
        <f>'EN 10305-2'!G96</f>
        <v>19.68</v>
      </c>
      <c r="I332" s="252">
        <f>'EN 10305-2'!H96</f>
        <v>19.520000000000003</v>
      </c>
      <c r="J332" s="92">
        <f>'EN 10305-2'!I96</f>
        <v>0.61523903999999952</v>
      </c>
      <c r="K332" s="274">
        <f>'EN 10305-2'!J96</f>
        <v>386.59954036363615</v>
      </c>
      <c r="L332" s="275">
        <f>'EN 10305-2'!K96</f>
        <v>1.1074302719999991</v>
      </c>
      <c r="M332" s="278" t="s">
        <v>67</v>
      </c>
    </row>
    <row r="333" spans="1:13" x14ac:dyDescent="0.25">
      <c r="A333" s="257" t="s">
        <v>57</v>
      </c>
      <c r="B333" s="243">
        <f>'EN10297-1'!A9</f>
        <v>26.9</v>
      </c>
      <c r="C333" s="243">
        <f>'EN10297-1'!B9</f>
        <v>19.7</v>
      </c>
      <c r="D333" s="248">
        <f>'EN10297-1'!C9</f>
        <v>3.6</v>
      </c>
      <c r="E333" s="273">
        <f>'EN10297-1'!E9</f>
        <v>0.5</v>
      </c>
      <c r="F333" s="92">
        <f>'EN10297-1'!F9</f>
        <v>0.45</v>
      </c>
      <c r="G333" s="274"/>
      <c r="H333" s="92">
        <f>'EN10297-1'!G9</f>
        <v>21.099999999999998</v>
      </c>
      <c r="I333" s="252">
        <f>'EN10297-1'!H9</f>
        <v>18.299999999999997</v>
      </c>
      <c r="J333" s="92">
        <f>'EN10297-1'!I9</f>
        <v>2.0675581199999993</v>
      </c>
      <c r="K333" s="274">
        <f>'EN10297-1'!J9</f>
        <v>1360.6092167286242</v>
      </c>
      <c r="L333" s="275">
        <f>'EN10297-1'!K9</f>
        <v>2.894581367999999</v>
      </c>
      <c r="M333" s="278" t="s">
        <v>66</v>
      </c>
    </row>
    <row r="334" spans="1:13" x14ac:dyDescent="0.25">
      <c r="A334" s="257" t="s">
        <v>58</v>
      </c>
      <c r="B334" s="243">
        <f>'EN 10305-1'!A153</f>
        <v>22</v>
      </c>
      <c r="C334" s="243">
        <f>'EN 10305-1'!B153</f>
        <v>20</v>
      </c>
      <c r="D334" s="248">
        <f>'EN 10305-1'!C153</f>
        <v>1</v>
      </c>
      <c r="E334" s="273">
        <f>'EN 10305-1'!E153</f>
        <v>0.08</v>
      </c>
      <c r="F334" s="92"/>
      <c r="G334" s="274">
        <f>'EN 10305-1'!F153</f>
        <v>0.08</v>
      </c>
      <c r="H334" s="92">
        <f>'EN 10305-1'!G153</f>
        <v>20.079999999999998</v>
      </c>
      <c r="I334" s="252">
        <f>'EN 10305-1'!H153</f>
        <v>19.920000000000002</v>
      </c>
      <c r="J334" s="92">
        <f>'EN 10305-1'!I153</f>
        <v>0.51762899999999989</v>
      </c>
      <c r="K334" s="274">
        <f>'EN 10305-1'!J153</f>
        <v>331.1986363636363</v>
      </c>
      <c r="L334" s="275">
        <f>'EN 10305-1'!K153</f>
        <v>1.0870208999999997</v>
      </c>
      <c r="M334" s="278" t="s">
        <v>67</v>
      </c>
    </row>
    <row r="335" spans="1:13" x14ac:dyDescent="0.25">
      <c r="A335" s="257" t="s">
        <v>62</v>
      </c>
      <c r="B335" s="243">
        <f>'EN 10305-2'!A95</f>
        <v>22</v>
      </c>
      <c r="C335" s="243">
        <f>'EN 10305-2'!B95</f>
        <v>20</v>
      </c>
      <c r="D335" s="248">
        <f>'EN 10305-2'!C95</f>
        <v>1</v>
      </c>
      <c r="E335" s="273">
        <f>'EN 10305-2'!E95</f>
        <v>0.08</v>
      </c>
      <c r="F335" s="92"/>
      <c r="G335" s="274">
        <f>'EN 10305-2'!F95</f>
        <v>0.08</v>
      </c>
      <c r="H335" s="92">
        <f>'EN 10305-2'!G95</f>
        <v>20.079999999999998</v>
      </c>
      <c r="I335" s="252">
        <f>'EN 10305-2'!H95</f>
        <v>19.920000000000002</v>
      </c>
      <c r="J335" s="92">
        <f>'EN 10305-2'!I95</f>
        <v>0.51762899999999989</v>
      </c>
      <c r="K335" s="274">
        <f>'EN 10305-2'!J95</f>
        <v>331.1986363636363</v>
      </c>
      <c r="L335" s="275">
        <f>'EN 10305-2'!K95</f>
        <v>0.93173219999999979</v>
      </c>
      <c r="M335" s="278" t="s">
        <v>67</v>
      </c>
    </row>
    <row r="336" spans="1:13" x14ac:dyDescent="0.25">
      <c r="A336" s="257" t="s">
        <v>58</v>
      </c>
      <c r="B336" s="243">
        <f>'EN 10305-1'!A177</f>
        <v>25</v>
      </c>
      <c r="C336" s="243">
        <f>'EN 10305-1'!B177</f>
        <v>20</v>
      </c>
      <c r="D336" s="248">
        <f>'EN 10305-1'!C177</f>
        <v>2.5</v>
      </c>
      <c r="E336" s="273">
        <f>'EN 10305-1'!E177</f>
        <v>0.08</v>
      </c>
      <c r="F336" s="92"/>
      <c r="G336" s="274">
        <f>'EN 10305-1'!F177</f>
        <v>0.08</v>
      </c>
      <c r="H336" s="92">
        <f>'EN 10305-1'!G177</f>
        <v>20.079999999999998</v>
      </c>
      <c r="I336" s="252">
        <f>'EN 10305-1'!H177</f>
        <v>19.920000000000002</v>
      </c>
      <c r="J336" s="92">
        <f>'EN 10305-1'!I177</f>
        <v>1.3865062499999998</v>
      </c>
      <c r="K336" s="274">
        <f>'EN 10305-1'!J177</f>
        <v>905.203125</v>
      </c>
      <c r="L336" s="275">
        <f>'EN 10305-1'!K177</f>
        <v>2.9116631249999996</v>
      </c>
      <c r="M336" s="278" t="s">
        <v>67</v>
      </c>
    </row>
    <row r="337" spans="1:13" x14ac:dyDescent="0.25">
      <c r="A337" s="257" t="s">
        <v>62</v>
      </c>
      <c r="B337" s="243">
        <f>'EN 10305-2'!A114</f>
        <v>25</v>
      </c>
      <c r="C337" s="243">
        <f>'EN 10305-2'!B114</f>
        <v>20</v>
      </c>
      <c r="D337" s="248">
        <f>'EN 10305-2'!C114</f>
        <v>2.5</v>
      </c>
      <c r="E337" s="273">
        <f>'EN 10305-2'!E114</f>
        <v>0.08</v>
      </c>
      <c r="F337" s="92"/>
      <c r="G337" s="274">
        <f>'EN 10305-2'!F114</f>
        <v>0.08</v>
      </c>
      <c r="H337" s="92">
        <f>'EN 10305-2'!G114</f>
        <v>20.079999999999998</v>
      </c>
      <c r="I337" s="252">
        <f>'EN 10305-2'!H114</f>
        <v>19.850000000000001</v>
      </c>
      <c r="J337" s="92">
        <f>'EN 10305-2'!I114</f>
        <v>1.3865062499999998</v>
      </c>
      <c r="K337" s="274">
        <f>'EN 10305-2'!J114</f>
        <v>905.203125</v>
      </c>
      <c r="L337" s="275">
        <f>'EN 10305-2'!K114</f>
        <v>2.4957112499999998</v>
      </c>
      <c r="M337" s="278" t="s">
        <v>67</v>
      </c>
    </row>
    <row r="338" spans="1:13" x14ac:dyDescent="0.25">
      <c r="A338" s="257" t="s">
        <v>58</v>
      </c>
      <c r="B338" s="243">
        <f>'EN 10305-1'!A198</f>
        <v>26</v>
      </c>
      <c r="C338" s="243">
        <f>'EN 10305-1'!B198</f>
        <v>20</v>
      </c>
      <c r="D338" s="248">
        <f>'EN 10305-1'!C198</f>
        <v>3</v>
      </c>
      <c r="E338" s="273">
        <f>'EN 10305-1'!E198</f>
        <v>0.08</v>
      </c>
      <c r="F338" s="92"/>
      <c r="G338" s="274">
        <f>'EN 10305-1'!F198</f>
        <v>0.15</v>
      </c>
      <c r="H338" s="92">
        <f>'EN 10305-1'!G198</f>
        <v>20.149999999999999</v>
      </c>
      <c r="I338" s="252">
        <f>'EN 10305-1'!H198</f>
        <v>19.850000000000001</v>
      </c>
      <c r="J338" s="92">
        <f>'EN 10305-1'!I198</f>
        <v>1.7007809999999999</v>
      </c>
      <c r="K338" s="274">
        <f>'EN 10305-1'!J198</f>
        <v>1120.7988461538464</v>
      </c>
      <c r="L338" s="275">
        <f>'EN 10305-1'!K198</f>
        <v>3.5716400999999998</v>
      </c>
      <c r="M338" s="278" t="s">
        <v>67</v>
      </c>
    </row>
    <row r="339" spans="1:13" x14ac:dyDescent="0.25">
      <c r="A339" s="257" t="s">
        <v>62</v>
      </c>
      <c r="B339" s="243">
        <f>'EN 10305-2'!A130</f>
        <v>26</v>
      </c>
      <c r="C339" s="243">
        <f>'EN 10305-2'!B130</f>
        <v>20</v>
      </c>
      <c r="D339" s="248">
        <f>'EN 10305-2'!C130</f>
        <v>3</v>
      </c>
      <c r="E339" s="273">
        <f>'EN 10305-2'!E130</f>
        <v>0.08</v>
      </c>
      <c r="F339" s="92"/>
      <c r="G339" s="274">
        <f>'EN 10305-2'!F130</f>
        <v>0.15</v>
      </c>
      <c r="H339" s="92">
        <f>'EN 10305-2'!G130</f>
        <v>20.149999999999999</v>
      </c>
      <c r="I339" s="252">
        <f>'EN 10305-2'!H130</f>
        <v>19.850000000000001</v>
      </c>
      <c r="J339" s="92">
        <f>'EN 10305-2'!I130</f>
        <v>1.7007809999999999</v>
      </c>
      <c r="K339" s="274">
        <f>'EN 10305-2'!J130</f>
        <v>1120.7988461538464</v>
      </c>
      <c r="L339" s="275">
        <f>'EN 10305-2'!K130</f>
        <v>3.0614057999999997</v>
      </c>
      <c r="M339" s="278" t="s">
        <v>67</v>
      </c>
    </row>
    <row r="340" spans="1:13" x14ac:dyDescent="0.25">
      <c r="A340" s="257" t="s">
        <v>58</v>
      </c>
      <c r="B340" s="243">
        <f>'EN 10305-1'!A219</f>
        <v>28</v>
      </c>
      <c r="C340" s="243">
        <f>'EN 10305-1'!B219</f>
        <v>20</v>
      </c>
      <c r="D340" s="248">
        <f>'EN 10305-1'!C219</f>
        <v>4</v>
      </c>
      <c r="E340" s="273">
        <f>'EN 10305-1'!E219</f>
        <v>0.08</v>
      </c>
      <c r="F340" s="92"/>
      <c r="G340" s="274">
        <f>'EN 10305-1'!F219</f>
        <v>0.15</v>
      </c>
      <c r="H340" s="92">
        <f>'EN 10305-1'!G219</f>
        <v>20.149999999999999</v>
      </c>
      <c r="I340" s="252">
        <f>'EN 10305-1'!H219</f>
        <v>19.850000000000001</v>
      </c>
      <c r="J340" s="92">
        <f>'EN 10305-1'!I219</f>
        <v>2.366304</v>
      </c>
      <c r="K340" s="274">
        <f>'EN 10305-1'!J219</f>
        <v>1593.3257142857146</v>
      </c>
      <c r="L340" s="275">
        <f>'EN 10305-1'!K219</f>
        <v>4.9692384000000001</v>
      </c>
      <c r="M340" s="278" t="s">
        <v>67</v>
      </c>
    </row>
    <row r="341" spans="1:13" x14ac:dyDescent="0.25">
      <c r="A341" s="257" t="s">
        <v>62</v>
      </c>
      <c r="B341" s="243">
        <f>'EN 10305-2'!A146</f>
        <v>28</v>
      </c>
      <c r="C341" s="243">
        <f>'EN 10305-2'!B146</f>
        <v>20</v>
      </c>
      <c r="D341" s="248">
        <f>'EN 10305-2'!C146</f>
        <v>4</v>
      </c>
      <c r="E341" s="273">
        <f>'EN 10305-2'!E146</f>
        <v>0.08</v>
      </c>
      <c r="F341" s="92"/>
      <c r="G341" s="274">
        <f>'EN 10305-2'!F146</f>
        <v>0.15</v>
      </c>
      <c r="H341" s="92">
        <f>'EN 10305-2'!G146</f>
        <v>20.149999999999999</v>
      </c>
      <c r="I341" s="252">
        <f>'EN 10305-2'!H146</f>
        <v>19.850000000000001</v>
      </c>
      <c r="J341" s="92">
        <f>'EN 10305-2'!I146</f>
        <v>2.366304</v>
      </c>
      <c r="K341" s="274">
        <f>'EN 10305-2'!J146</f>
        <v>1593.3257142857146</v>
      </c>
      <c r="L341" s="275">
        <f>'EN 10305-2'!K146</f>
        <v>4.2593471999999997</v>
      </c>
      <c r="M341" s="278" t="s">
        <v>67</v>
      </c>
    </row>
    <row r="342" spans="1:13" x14ac:dyDescent="0.25">
      <c r="A342" s="257" t="s">
        <v>58</v>
      </c>
      <c r="B342" s="243">
        <f>'EN 10305-1'!A240</f>
        <v>30</v>
      </c>
      <c r="C342" s="243">
        <f>'EN 10305-1'!B240</f>
        <v>20</v>
      </c>
      <c r="D342" s="248">
        <f>'EN 10305-1'!C240</f>
        <v>5</v>
      </c>
      <c r="E342" s="273">
        <f>'EN 10305-1'!E240</f>
        <v>0.08</v>
      </c>
      <c r="F342" s="92"/>
      <c r="G342" s="274">
        <f>'EN 10305-1'!F240</f>
        <v>0.15</v>
      </c>
      <c r="H342" s="92">
        <f>'EN 10305-1'!G240</f>
        <v>20.149999999999999</v>
      </c>
      <c r="I342" s="252">
        <f>'EN 10305-1'!H240</f>
        <v>19.850000000000001</v>
      </c>
      <c r="J342" s="92">
        <f>'EN 10305-1'!I240</f>
        <v>3.0811250000000001</v>
      </c>
      <c r="K342" s="274">
        <f>'EN 10305-1'!J240</f>
        <v>2126.0416666666665</v>
      </c>
      <c r="L342" s="275">
        <f>'EN 10305-1'!K240</f>
        <v>6.4703625000000002</v>
      </c>
      <c r="M342" s="278" t="s">
        <v>67</v>
      </c>
    </row>
    <row r="343" spans="1:13" x14ac:dyDescent="0.25">
      <c r="A343" s="257" t="s">
        <v>62</v>
      </c>
      <c r="B343" s="243">
        <f>'EN 10305-2'!A162</f>
        <v>30</v>
      </c>
      <c r="C343" s="243">
        <f>'EN 10305-2'!B162</f>
        <v>20</v>
      </c>
      <c r="D343" s="248">
        <f>'EN 10305-2'!C162</f>
        <v>5</v>
      </c>
      <c r="E343" s="273">
        <f>'EN 10305-2'!E162</f>
        <v>0.08</v>
      </c>
      <c r="F343" s="92"/>
      <c r="G343" s="274">
        <f>'EN 10305-2'!F162</f>
        <v>0.15</v>
      </c>
      <c r="H343" s="92">
        <f>'EN 10305-2'!G162</f>
        <v>20.149999999999999</v>
      </c>
      <c r="I343" s="252">
        <f>'EN 10305-2'!H162</f>
        <v>19.850000000000001</v>
      </c>
      <c r="J343" s="92">
        <f>'EN 10305-2'!I162</f>
        <v>3.0811250000000001</v>
      </c>
      <c r="K343" s="274">
        <f>'EN 10305-2'!J162</f>
        <v>2126.0416666666665</v>
      </c>
      <c r="L343" s="275">
        <f>'EN 10305-2'!K162</f>
        <v>5.5460250000000002</v>
      </c>
      <c r="M343" s="278" t="s">
        <v>67</v>
      </c>
    </row>
    <row r="344" spans="1:13" x14ac:dyDescent="0.25">
      <c r="A344" s="257" t="s">
        <v>58</v>
      </c>
      <c r="B344" s="243">
        <f>'EN 10305-1'!A263</f>
        <v>32</v>
      </c>
      <c r="C344" s="243">
        <f>'EN 10305-1'!B263</f>
        <v>20</v>
      </c>
      <c r="D344" s="248">
        <f>'EN 10305-1'!C263</f>
        <v>6</v>
      </c>
      <c r="E344" s="273">
        <f>'EN 10305-1'!E263</f>
        <v>0.15</v>
      </c>
      <c r="F344" s="92"/>
      <c r="G344" s="274">
        <f>'EN 10305-1'!F263</f>
        <v>0.15</v>
      </c>
      <c r="H344" s="92">
        <f>'EN 10305-1'!G263</f>
        <v>20.149999999999999</v>
      </c>
      <c r="I344" s="252">
        <f>'EN 10305-1'!H263</f>
        <v>19.850000000000001</v>
      </c>
      <c r="J344" s="92">
        <f>'EN 10305-1'!I263</f>
        <v>3.8452440000000001</v>
      </c>
      <c r="K344" s="274">
        <f>'EN 10305-1'!J263</f>
        <v>2724.7350000000006</v>
      </c>
      <c r="L344" s="275">
        <f>'EN 10305-1'!K263</f>
        <v>8.0750124000000003</v>
      </c>
      <c r="M344" s="278" t="s">
        <v>67</v>
      </c>
    </row>
    <row r="345" spans="1:13" x14ac:dyDescent="0.25">
      <c r="A345" s="257" t="s">
        <v>58</v>
      </c>
      <c r="B345" s="243">
        <f>'EN 10305-1'!A308</f>
        <v>38</v>
      </c>
      <c r="C345" s="243">
        <f>'EN 10305-1'!B308</f>
        <v>20</v>
      </c>
      <c r="D345" s="248">
        <f>'EN 10305-1'!C308</f>
        <v>9</v>
      </c>
      <c r="E345" s="273">
        <f>'EN 10305-1'!E308</f>
        <v>0.15</v>
      </c>
      <c r="F345" s="92"/>
      <c r="G345" s="274">
        <f>'EN 10305-1'!F308</f>
        <v>0.15</v>
      </c>
      <c r="H345" s="92">
        <f>'EN 10305-1'!G308</f>
        <v>20.149999999999999</v>
      </c>
      <c r="I345" s="252">
        <f>'EN 10305-1'!H308</f>
        <v>19.850000000000001</v>
      </c>
      <c r="J345" s="92">
        <f>'EN 10305-1'!I308</f>
        <v>6.433389</v>
      </c>
      <c r="K345" s="274">
        <f>'EN 10305-1'!J308</f>
        <v>4971.157105263158</v>
      </c>
      <c r="L345" s="275">
        <f>'EN 10305-1'!K308</f>
        <v>13.5101169</v>
      </c>
      <c r="M345" s="278" t="s">
        <v>67</v>
      </c>
    </row>
    <row r="346" spans="1:13" x14ac:dyDescent="0.25">
      <c r="A346" s="257" t="s">
        <v>57</v>
      </c>
      <c r="B346" s="243">
        <f>'EN10297-1'!A72</f>
        <v>40</v>
      </c>
      <c r="C346" s="243">
        <f>'EN10297-1'!B72</f>
        <v>20</v>
      </c>
      <c r="D346" s="248">
        <f>'EN10297-1'!C72</f>
        <v>10</v>
      </c>
      <c r="E346" s="273">
        <f>'EN10297-1'!E72</f>
        <v>0.5</v>
      </c>
      <c r="F346" s="92">
        <f>'EN10297-1'!F72</f>
        <v>1.25</v>
      </c>
      <c r="G346" s="274"/>
      <c r="H346" s="92">
        <f>'EN10297-1'!G72</f>
        <v>23</v>
      </c>
      <c r="I346" s="252">
        <f>'EN10297-1'!H72</f>
        <v>17</v>
      </c>
      <c r="J346" s="92">
        <f>'EN10297-1'!I72</f>
        <v>7.3946999999999994</v>
      </c>
      <c r="K346" s="274">
        <f>'EN10297-1'!J72</f>
        <v>5887.5</v>
      </c>
      <c r="L346" s="275">
        <f>'EN10297-1'!K72</f>
        <v>10.352579999999998</v>
      </c>
      <c r="M346" s="278" t="s">
        <v>66</v>
      </c>
    </row>
    <row r="347" spans="1:13" x14ac:dyDescent="0.25">
      <c r="A347" s="257" t="s">
        <v>58</v>
      </c>
      <c r="B347" s="243">
        <f>'EN 10305-1'!A330</f>
        <v>40</v>
      </c>
      <c r="C347" s="243">
        <f>'EN 10305-1'!B330</f>
        <v>20</v>
      </c>
      <c r="D347" s="248">
        <f>'EN 10305-1'!C330</f>
        <v>10</v>
      </c>
      <c r="E347" s="273">
        <f>'EN 10305-1'!E330</f>
        <v>0.15</v>
      </c>
      <c r="F347" s="92"/>
      <c r="G347" s="274">
        <f>'EN 10305-1'!F330</f>
        <v>0.15</v>
      </c>
      <c r="H347" s="92">
        <f>'EN 10305-1'!G330</f>
        <v>20.149999999999999</v>
      </c>
      <c r="I347" s="252">
        <f>'EN 10305-1'!H330</f>
        <v>19.850000000000001</v>
      </c>
      <c r="J347" s="92">
        <f>'EN 10305-1'!I330</f>
        <v>7.3946999999999994</v>
      </c>
      <c r="K347" s="274">
        <f>'EN 10305-1'!J330</f>
        <v>5887.5</v>
      </c>
      <c r="L347" s="275">
        <f>'EN 10305-1'!K330</f>
        <v>15.52887</v>
      </c>
      <c r="M347" s="278" t="s">
        <v>67</v>
      </c>
    </row>
    <row r="348" spans="1:13" x14ac:dyDescent="0.25">
      <c r="A348" s="257" t="s">
        <v>58</v>
      </c>
      <c r="B348" s="243">
        <f>'EN 10305-1'!A152</f>
        <v>22</v>
      </c>
      <c r="C348" s="243">
        <f>'EN 10305-1'!B152</f>
        <v>20.399999999999999</v>
      </c>
      <c r="D348" s="248">
        <f>'EN 10305-1'!C152</f>
        <v>0.8</v>
      </c>
      <c r="E348" s="273">
        <f>'EN 10305-1'!E152</f>
        <v>0.08</v>
      </c>
      <c r="F348" s="92"/>
      <c r="G348" s="274">
        <f>'EN 10305-1'!F152</f>
        <v>0.08</v>
      </c>
      <c r="H348" s="92">
        <f>'EN 10305-1'!G152</f>
        <v>20.479999999999997</v>
      </c>
      <c r="I348" s="252">
        <f>'EN 10305-1'!H152</f>
        <v>20.32</v>
      </c>
      <c r="J348" s="92">
        <f>'EN 10305-1'!I152</f>
        <v>0.41804704000000015</v>
      </c>
      <c r="K348" s="274">
        <f>'EN 10305-1'!J152</f>
        <v>272.37204945454562</v>
      </c>
      <c r="L348" s="275">
        <f>'EN 10305-1'!K152</f>
        <v>0.87789878400000032</v>
      </c>
      <c r="M348" s="278" t="s">
        <v>67</v>
      </c>
    </row>
    <row r="349" spans="1:13" x14ac:dyDescent="0.25">
      <c r="A349" s="257" t="s">
        <v>62</v>
      </c>
      <c r="B349" s="243">
        <f>'EN 10305-2'!A94</f>
        <v>22</v>
      </c>
      <c r="C349" s="243">
        <f>'EN 10305-2'!B94</f>
        <v>20.399999999999999</v>
      </c>
      <c r="D349" s="248">
        <f>'EN 10305-2'!C94</f>
        <v>0.8</v>
      </c>
      <c r="E349" s="273">
        <f>'EN 10305-2'!E94</f>
        <v>0.08</v>
      </c>
      <c r="F349" s="92"/>
      <c r="G349" s="274">
        <f>'EN 10305-2'!F94</f>
        <v>0.08</v>
      </c>
      <c r="H349" s="92">
        <f>'EN 10305-2'!G94</f>
        <v>20.479999999999997</v>
      </c>
      <c r="I349" s="252">
        <f>'EN 10305-2'!H94</f>
        <v>20.32</v>
      </c>
      <c r="J349" s="92">
        <f>'EN 10305-2'!I94</f>
        <v>0.41804704000000015</v>
      </c>
      <c r="K349" s="274">
        <f>'EN 10305-2'!J94</f>
        <v>272.37204945454562</v>
      </c>
      <c r="L349" s="275">
        <f>'EN 10305-2'!K94</f>
        <v>0.75248467200000024</v>
      </c>
      <c r="M349" s="278" t="s">
        <v>67</v>
      </c>
    </row>
    <row r="350" spans="1:13" x14ac:dyDescent="0.25">
      <c r="A350" s="257" t="s">
        <v>58</v>
      </c>
      <c r="B350" s="243">
        <f>'EN 10305-1'!A197</f>
        <v>26</v>
      </c>
      <c r="C350" s="243">
        <f>'EN 10305-1'!B197</f>
        <v>20.399999999999999</v>
      </c>
      <c r="D350" s="248">
        <f>'EN 10305-1'!C197</f>
        <v>2.8</v>
      </c>
      <c r="E350" s="273">
        <f>'EN 10305-1'!E197</f>
        <v>0.08</v>
      </c>
      <c r="F350" s="92"/>
      <c r="G350" s="274">
        <f>'EN 10305-1'!F197</f>
        <v>0.15</v>
      </c>
      <c r="H350" s="92">
        <f>'EN 10305-1'!G197</f>
        <v>20.549999999999997</v>
      </c>
      <c r="I350" s="252">
        <f>'EN 10305-1'!H197</f>
        <v>20.25</v>
      </c>
      <c r="J350" s="92">
        <f>'EN 10305-1'!I197</f>
        <v>1.6011990400000002</v>
      </c>
      <c r="K350" s="274">
        <f>'EN 10305-1'!J197</f>
        <v>1071.0225033846157</v>
      </c>
      <c r="L350" s="275">
        <f>'EN 10305-1'!K197</f>
        <v>3.3625179840000006</v>
      </c>
      <c r="M350" s="278" t="s">
        <v>67</v>
      </c>
    </row>
    <row r="351" spans="1:13" x14ac:dyDescent="0.25">
      <c r="A351" s="257" t="s">
        <v>62</v>
      </c>
      <c r="B351" s="243">
        <f>'EN 10305-2'!A129</f>
        <v>26</v>
      </c>
      <c r="C351" s="243">
        <f>'EN 10305-2'!B129</f>
        <v>20.399999999999999</v>
      </c>
      <c r="D351" s="248">
        <f>'EN 10305-2'!C129</f>
        <v>2.8</v>
      </c>
      <c r="E351" s="273">
        <f>'EN 10305-2'!E129</f>
        <v>0.08</v>
      </c>
      <c r="F351" s="92"/>
      <c r="G351" s="274">
        <f>'EN 10305-2'!F129</f>
        <v>0.15</v>
      </c>
      <c r="H351" s="92">
        <f>'EN 10305-2'!G129</f>
        <v>20.549999999999997</v>
      </c>
      <c r="I351" s="252">
        <f>'EN 10305-2'!H129</f>
        <v>20.25</v>
      </c>
      <c r="J351" s="92">
        <f>'EN 10305-2'!I129</f>
        <v>1.6011990400000002</v>
      </c>
      <c r="K351" s="274">
        <f>'EN 10305-2'!J129</f>
        <v>1071.0225033846157</v>
      </c>
      <c r="L351" s="275">
        <f>'EN 10305-2'!K129</f>
        <v>2.8821582720000003</v>
      </c>
      <c r="M351" s="278" t="s">
        <v>67</v>
      </c>
    </row>
    <row r="352" spans="1:13" x14ac:dyDescent="0.25">
      <c r="A352" s="257" t="s">
        <v>57</v>
      </c>
      <c r="B352" s="243">
        <f>'EN10297-1'!A57</f>
        <v>38</v>
      </c>
      <c r="C352" s="243">
        <f>'EN10297-1'!B57</f>
        <v>20.399999999999999</v>
      </c>
      <c r="D352" s="248">
        <f>'EN10297-1'!C57</f>
        <v>8.8000000000000007</v>
      </c>
      <c r="E352" s="273">
        <f>'EN10297-1'!E57</f>
        <v>0.5</v>
      </c>
      <c r="F352" s="92">
        <f>'EN10297-1'!F57</f>
        <v>1.1000000000000001</v>
      </c>
      <c r="G352" s="274"/>
      <c r="H352" s="92">
        <f>'EN10297-1'!G57</f>
        <v>23.099999999999998</v>
      </c>
      <c r="I352" s="252">
        <f>'EN10297-1'!H57</f>
        <v>17.7</v>
      </c>
      <c r="J352" s="92">
        <f>'EN10297-1'!I57</f>
        <v>6.3338070400000008</v>
      </c>
      <c r="K352" s="274">
        <f>'EN10297-1'!J57</f>
        <v>4937.0996075789481</v>
      </c>
      <c r="L352" s="275">
        <f>'EN10297-1'!K57</f>
        <v>8.8673298560000013</v>
      </c>
      <c r="M352" s="278" t="s">
        <v>66</v>
      </c>
    </row>
    <row r="353" spans="1:13" x14ac:dyDescent="0.25">
      <c r="A353" s="257" t="s">
        <v>56</v>
      </c>
      <c r="B353" s="249">
        <f>'EN 10210-2'!A8</f>
        <v>26.9</v>
      </c>
      <c r="C353" s="249">
        <f>'EN 10210-2'!B8</f>
        <v>20.5</v>
      </c>
      <c r="D353" s="250">
        <f>'EN 10210-2'!C8</f>
        <v>3.2</v>
      </c>
      <c r="E353" s="258">
        <f>'EN 10210-2'!E8</f>
        <v>0.5</v>
      </c>
      <c r="F353" s="259">
        <f>'EN 10210-2'!F8</f>
        <v>0.32000000000000006</v>
      </c>
      <c r="G353" s="260"/>
      <c r="H353" s="92">
        <f>'EN 10210-2'!G8</f>
        <v>21.64</v>
      </c>
      <c r="I353" s="252">
        <f>'EN 10210-2'!H8</f>
        <v>19.36</v>
      </c>
      <c r="J353" s="259">
        <f>'EN 10210-2'!K8</f>
        <v>1.8693801599999995</v>
      </c>
      <c r="K353" s="260">
        <f>'EN 10210-2'!L8</f>
        <v>1265.7810182899623</v>
      </c>
      <c r="L353" s="275">
        <f>'EN 10210-2'!M8</f>
        <v>2.0563181759999996</v>
      </c>
      <c r="M353" s="278" t="s">
        <v>65</v>
      </c>
    </row>
    <row r="354" spans="1:13" x14ac:dyDescent="0.25">
      <c r="A354" s="257" t="s">
        <v>57</v>
      </c>
      <c r="B354" s="243">
        <f>'EN10297-1'!A8</f>
        <v>26.9</v>
      </c>
      <c r="C354" s="243">
        <f>'EN10297-1'!B8</f>
        <v>20.5</v>
      </c>
      <c r="D354" s="248">
        <f>'EN10297-1'!C8</f>
        <v>3.2</v>
      </c>
      <c r="E354" s="258">
        <f>'EN10297-1'!E8</f>
        <v>0.5</v>
      </c>
      <c r="F354" s="259">
        <f>'EN10297-1'!F8</f>
        <v>0.4</v>
      </c>
      <c r="G354" s="260"/>
      <c r="H354" s="259">
        <f>'EN10297-1'!G8</f>
        <v>21.799999999999997</v>
      </c>
      <c r="I354" s="261">
        <f>'EN10297-1'!H8</f>
        <v>19.2</v>
      </c>
      <c r="J354" s="92">
        <f>'EN10297-1'!I8</f>
        <v>1.8693801599999995</v>
      </c>
      <c r="K354" s="274">
        <f>'EN10297-1'!J8</f>
        <v>1265.7810182899623</v>
      </c>
      <c r="L354" s="275">
        <f>'EN10297-1'!K8</f>
        <v>2.6171322239999992</v>
      </c>
      <c r="M354" s="278" t="s">
        <v>66</v>
      </c>
    </row>
    <row r="355" spans="1:13" x14ac:dyDescent="0.25">
      <c r="A355" s="257" t="s">
        <v>58</v>
      </c>
      <c r="B355" s="243">
        <f>'EN 10305-1'!A176</f>
        <v>25</v>
      </c>
      <c r="C355" s="243">
        <f>'EN 10305-1'!B176</f>
        <v>20.6</v>
      </c>
      <c r="D355" s="248">
        <f>'EN 10305-1'!C176</f>
        <v>2.2000000000000002</v>
      </c>
      <c r="E355" s="273">
        <f>'EN 10305-1'!E176</f>
        <v>0.08</v>
      </c>
      <c r="F355" s="92"/>
      <c r="G355" s="274">
        <f>'EN 10305-1'!F176</f>
        <v>0.08</v>
      </c>
      <c r="H355" s="92">
        <f>'EN 10305-1'!G176</f>
        <v>20.68</v>
      </c>
      <c r="I355" s="252">
        <f>'EN 10305-1'!H176</f>
        <v>20.520000000000003</v>
      </c>
      <c r="J355" s="92">
        <f>'EN 10305-1'!I176</f>
        <v>1.2363938399999994</v>
      </c>
      <c r="K355" s="274">
        <f>'EN 10305-1'!J176</f>
        <v>826.38359231999959</v>
      </c>
      <c r="L355" s="275">
        <f>'EN 10305-1'!K176</f>
        <v>2.5964270639999989</v>
      </c>
      <c r="M355" s="278" t="s">
        <v>67</v>
      </c>
    </row>
    <row r="356" spans="1:13" x14ac:dyDescent="0.25">
      <c r="A356" s="257" t="s">
        <v>62</v>
      </c>
      <c r="B356" s="243">
        <f>'EN 10305-2'!A113</f>
        <v>25</v>
      </c>
      <c r="C356" s="243">
        <f>'EN 10305-2'!B113</f>
        <v>20.6</v>
      </c>
      <c r="D356" s="248">
        <f>'EN 10305-2'!C113</f>
        <v>2.2000000000000002</v>
      </c>
      <c r="E356" s="273">
        <f>'EN 10305-2'!E113</f>
        <v>0.08</v>
      </c>
      <c r="F356" s="92"/>
      <c r="G356" s="274">
        <f>'EN 10305-2'!F113</f>
        <v>0.08</v>
      </c>
      <c r="H356" s="92">
        <f>'EN 10305-2'!G113</f>
        <v>20.68</v>
      </c>
      <c r="I356" s="252">
        <f>'EN 10305-2'!H113</f>
        <v>20.520000000000003</v>
      </c>
      <c r="J356" s="92">
        <f>'EN 10305-2'!I113</f>
        <v>1.2363938399999994</v>
      </c>
      <c r="K356" s="274">
        <f>'EN 10305-2'!J113</f>
        <v>826.38359231999959</v>
      </c>
      <c r="L356" s="275">
        <f>'EN 10305-2'!K113</f>
        <v>2.2255089119999991</v>
      </c>
      <c r="M356" s="278" t="s">
        <v>67</v>
      </c>
    </row>
    <row r="357" spans="1:13" x14ac:dyDescent="0.25">
      <c r="A357" s="257" t="s">
        <v>57</v>
      </c>
      <c r="B357" s="243">
        <f>'EN10297-1'!A42</f>
        <v>35</v>
      </c>
      <c r="C357" s="243">
        <f>'EN10297-1'!B42</f>
        <v>20.8</v>
      </c>
      <c r="D357" s="248">
        <f>'EN10297-1'!C42</f>
        <v>7.1</v>
      </c>
      <c r="E357" s="273">
        <f>'EN10297-1'!E42</f>
        <v>0.5</v>
      </c>
      <c r="F357" s="92">
        <f>'EN10297-1'!F42</f>
        <v>0.88749999999999996</v>
      </c>
      <c r="G357" s="274"/>
      <c r="H357" s="92">
        <f>'EN10297-1'!G42</f>
        <v>23.075000000000003</v>
      </c>
      <c r="I357" s="252">
        <f>'EN10297-1'!H42</f>
        <v>18.524999999999999</v>
      </c>
      <c r="J357" s="92">
        <f>'EN10297-1'!I42</f>
        <v>4.8827204099999992</v>
      </c>
      <c r="K357" s="274">
        <f>'EN10297-1'!J42</f>
        <v>3682.3442495142858</v>
      </c>
      <c r="L357" s="275">
        <f>'EN10297-1'!K42</f>
        <v>6.8358085739999987</v>
      </c>
      <c r="M357" s="278" t="s">
        <v>66</v>
      </c>
    </row>
    <row r="358" spans="1:13" x14ac:dyDescent="0.25">
      <c r="A358" s="256" t="s">
        <v>2</v>
      </c>
      <c r="B358" s="243">
        <f>'EN 10219-2'!A8</f>
        <v>26.9</v>
      </c>
      <c r="C358" s="243">
        <f>'EN 10219-2'!B8</f>
        <v>20.9</v>
      </c>
      <c r="D358" s="248">
        <f>'EN 10219-2'!C8</f>
        <v>3</v>
      </c>
      <c r="E358" s="273">
        <f>'EN 10219-2'!E8</f>
        <v>0.5</v>
      </c>
      <c r="F358" s="92">
        <f>'EN 10219-2'!F8</f>
        <v>0.30000000000000004</v>
      </c>
      <c r="G358" s="274"/>
      <c r="H358" s="92">
        <f>'EN 10219-2'!G8</f>
        <v>22</v>
      </c>
      <c r="I358" s="252">
        <f>'EN 10219-2'!H8</f>
        <v>19.799999999999997</v>
      </c>
      <c r="J358" s="92">
        <f>'EN 10219-2'!K8</f>
        <v>1.7673332999999998</v>
      </c>
      <c r="K358" s="274">
        <f>'EN 10219-2'!L8</f>
        <v>1214.0085407063195</v>
      </c>
      <c r="L358" s="275">
        <f>'EN 10219-2'!M8</f>
        <v>1.5905999699999998</v>
      </c>
      <c r="M358" s="278" t="s">
        <v>65</v>
      </c>
    </row>
    <row r="359" spans="1:13" x14ac:dyDescent="0.25">
      <c r="A359" s="257" t="s">
        <v>57</v>
      </c>
      <c r="B359" s="243">
        <f>'EN10297-1'!A7</f>
        <v>26.9</v>
      </c>
      <c r="C359" s="243">
        <f>'EN10297-1'!B7</f>
        <v>20.9</v>
      </c>
      <c r="D359" s="248">
        <f>'EN10297-1'!C7</f>
        <v>3</v>
      </c>
      <c r="E359" s="258">
        <f>'EN10297-1'!E7</f>
        <v>0.5</v>
      </c>
      <c r="F359" s="259">
        <f>'EN10297-1'!F7</f>
        <v>0.4</v>
      </c>
      <c r="G359" s="260"/>
      <c r="H359" s="259">
        <f>'EN10297-1'!G7</f>
        <v>22.2</v>
      </c>
      <c r="I359" s="261">
        <f>'EN10297-1'!H7</f>
        <v>19.599999999999998</v>
      </c>
      <c r="J359" s="92">
        <f>'EN10297-1'!I7</f>
        <v>1.7673332999999998</v>
      </c>
      <c r="K359" s="274">
        <f>'EN10297-1'!J7</f>
        <v>1214.0085407063195</v>
      </c>
      <c r="L359" s="275">
        <f>'EN10297-1'!K7</f>
        <v>2.4742666199999994</v>
      </c>
      <c r="M359" s="278" t="s">
        <v>66</v>
      </c>
    </row>
    <row r="360" spans="1:13" x14ac:dyDescent="0.25">
      <c r="A360" s="257" t="s">
        <v>58</v>
      </c>
      <c r="B360" s="243">
        <f>'EN 10305-1'!A151</f>
        <v>22</v>
      </c>
      <c r="C360" s="243">
        <f>'EN 10305-1'!B151</f>
        <v>21</v>
      </c>
      <c r="D360" s="248">
        <f>'EN 10305-1'!C151</f>
        <v>0.5</v>
      </c>
      <c r="E360" s="273">
        <f>'EN 10305-1'!E151</f>
        <v>0.08</v>
      </c>
      <c r="F360" s="92"/>
      <c r="G360" s="274">
        <f>'EN 10305-1'!F151</f>
        <v>0.08</v>
      </c>
      <c r="H360" s="92">
        <f>'EN 10305-1'!G151</f>
        <v>21.08</v>
      </c>
      <c r="I360" s="252">
        <f>'EN 10305-1'!H151</f>
        <v>20.92</v>
      </c>
      <c r="J360" s="92">
        <f>'EN 10305-1'!I151</f>
        <v>0.26497674999999998</v>
      </c>
      <c r="K360" s="274">
        <f>'EN 10305-1'!J151</f>
        <v>177.40553977272728</v>
      </c>
      <c r="L360" s="275">
        <f>'EN 10305-1'!K151</f>
        <v>0.55645117499999996</v>
      </c>
      <c r="M360" s="278" t="s">
        <v>67</v>
      </c>
    </row>
    <row r="361" spans="1:13" x14ac:dyDescent="0.25">
      <c r="A361" s="257" t="s">
        <v>62</v>
      </c>
      <c r="B361" s="243">
        <f>'EN 10305-2'!A93</f>
        <v>22</v>
      </c>
      <c r="C361" s="243">
        <f>'EN 10305-2'!B93</f>
        <v>21</v>
      </c>
      <c r="D361" s="248">
        <f>'EN 10305-2'!C93</f>
        <v>0.5</v>
      </c>
      <c r="E361" s="273">
        <f>'EN 10305-2'!E93</f>
        <v>0.08</v>
      </c>
      <c r="F361" s="92"/>
      <c r="G361" s="274">
        <f>'EN 10305-2'!F93</f>
        <v>0.08</v>
      </c>
      <c r="H361" s="92">
        <f>'EN 10305-2'!G93</f>
        <v>21.08</v>
      </c>
      <c r="I361" s="252">
        <f>'EN 10305-2'!H93</f>
        <v>20.92</v>
      </c>
      <c r="J361" s="92">
        <f>'EN 10305-2'!I93</f>
        <v>0.26497674999999998</v>
      </c>
      <c r="K361" s="274">
        <f>'EN 10305-2'!J93</f>
        <v>177.40553977272728</v>
      </c>
      <c r="L361" s="275">
        <f>'EN 10305-2'!K93</f>
        <v>0.47695814999999997</v>
      </c>
      <c r="M361" s="278" t="s">
        <v>67</v>
      </c>
    </row>
    <row r="362" spans="1:13" x14ac:dyDescent="0.25">
      <c r="A362" s="257" t="s">
        <v>58</v>
      </c>
      <c r="B362" s="243">
        <f>'EN 10305-1'!A175</f>
        <v>25</v>
      </c>
      <c r="C362" s="243">
        <f>'EN 10305-1'!B175</f>
        <v>21</v>
      </c>
      <c r="D362" s="248">
        <f>'EN 10305-1'!C175</f>
        <v>2</v>
      </c>
      <c r="E362" s="273">
        <f>'EN 10305-1'!E175</f>
        <v>0.08</v>
      </c>
      <c r="F362" s="92"/>
      <c r="G362" s="274">
        <f>'EN 10305-1'!F175</f>
        <v>0.08</v>
      </c>
      <c r="H362" s="92">
        <f>'EN 10305-1'!G175</f>
        <v>21.08</v>
      </c>
      <c r="I362" s="252">
        <f>'EN 10305-1'!H175</f>
        <v>20.92</v>
      </c>
      <c r="J362" s="92">
        <f>'EN 10305-1'!I175</f>
        <v>1.1338540000000001</v>
      </c>
      <c r="K362" s="274">
        <f>'EN 10305-1'!J175</f>
        <v>769.86520000000007</v>
      </c>
      <c r="L362" s="275">
        <f>'EN 10305-1'!K175</f>
        <v>2.3810934000000006</v>
      </c>
      <c r="M362" s="278" t="s">
        <v>67</v>
      </c>
    </row>
    <row r="363" spans="1:13" x14ac:dyDescent="0.25">
      <c r="A363" s="257" t="s">
        <v>62</v>
      </c>
      <c r="B363" s="243">
        <f>'EN 10305-2'!A112</f>
        <v>25</v>
      </c>
      <c r="C363" s="243">
        <f>'EN 10305-2'!B112</f>
        <v>21</v>
      </c>
      <c r="D363" s="248">
        <f>'EN 10305-2'!C112</f>
        <v>2</v>
      </c>
      <c r="E363" s="273">
        <f>'EN 10305-2'!E112</f>
        <v>0.08</v>
      </c>
      <c r="F363" s="92"/>
      <c r="G363" s="274">
        <f>'EN 10305-2'!F112</f>
        <v>0.08</v>
      </c>
      <c r="H363" s="92">
        <f>'EN 10305-2'!G112</f>
        <v>21.08</v>
      </c>
      <c r="I363" s="252">
        <f>'EN 10305-2'!H112</f>
        <v>20.92</v>
      </c>
      <c r="J363" s="92">
        <f>'EN 10305-2'!I112</f>
        <v>1.1338540000000001</v>
      </c>
      <c r="K363" s="274">
        <f>'EN 10305-2'!J112</f>
        <v>769.86520000000007</v>
      </c>
      <c r="L363" s="275">
        <f>'EN 10305-2'!K112</f>
        <v>2.0409372000000001</v>
      </c>
      <c r="M363" s="278" t="s">
        <v>67</v>
      </c>
    </row>
    <row r="364" spans="1:13" x14ac:dyDescent="0.25">
      <c r="A364" s="257" t="s">
        <v>58</v>
      </c>
      <c r="B364" s="243">
        <f>'EN 10305-1'!A196</f>
        <v>26</v>
      </c>
      <c r="C364" s="243">
        <f>'EN 10305-1'!B196</f>
        <v>21</v>
      </c>
      <c r="D364" s="248">
        <f>'EN 10305-1'!C196</f>
        <v>2.5</v>
      </c>
      <c r="E364" s="273">
        <f>'EN 10305-1'!E196</f>
        <v>0.08</v>
      </c>
      <c r="F364" s="92"/>
      <c r="G364" s="274">
        <f>'EN 10305-1'!F196</f>
        <v>0.08</v>
      </c>
      <c r="H364" s="92">
        <f>'EN 10305-1'!G196</f>
        <v>21.08</v>
      </c>
      <c r="I364" s="252">
        <f>'EN 10305-1'!H196</f>
        <v>20.92</v>
      </c>
      <c r="J364" s="92">
        <f>'EN 10305-1'!I196</f>
        <v>1.44812875</v>
      </c>
      <c r="K364" s="274">
        <f>'EN 10305-1'!J196</f>
        <v>990.66622596153854</v>
      </c>
      <c r="L364" s="275">
        <f>'EN 10305-1'!K196</f>
        <v>3.0410703749999999</v>
      </c>
      <c r="M364" s="278" t="s">
        <v>67</v>
      </c>
    </row>
    <row r="365" spans="1:13" x14ac:dyDescent="0.25">
      <c r="A365" s="257" t="s">
        <v>62</v>
      </c>
      <c r="B365" s="243">
        <f>'EN 10305-2'!A128</f>
        <v>26</v>
      </c>
      <c r="C365" s="243">
        <f>'EN 10305-2'!B128</f>
        <v>21</v>
      </c>
      <c r="D365" s="248">
        <f>'EN 10305-2'!C128</f>
        <v>2.5</v>
      </c>
      <c r="E365" s="273">
        <f>'EN 10305-2'!E128</f>
        <v>0.08</v>
      </c>
      <c r="F365" s="92"/>
      <c r="G365" s="274">
        <f>'EN 10305-2'!F128</f>
        <v>0.08</v>
      </c>
      <c r="H365" s="92">
        <f>'EN 10305-2'!G128</f>
        <v>21.08</v>
      </c>
      <c r="I365" s="252">
        <f>'EN 10305-2'!H128</f>
        <v>20.85</v>
      </c>
      <c r="J365" s="92">
        <f>'EN 10305-2'!I128</f>
        <v>1.44812875</v>
      </c>
      <c r="K365" s="274">
        <f>'EN 10305-2'!J128</f>
        <v>990.66622596153854</v>
      </c>
      <c r="L365" s="275">
        <f>'EN 10305-2'!K128</f>
        <v>2.60663175</v>
      </c>
      <c r="M365" s="278" t="s">
        <v>67</v>
      </c>
    </row>
    <row r="366" spans="1:13" x14ac:dyDescent="0.25">
      <c r="A366" s="257" t="s">
        <v>58</v>
      </c>
      <c r="B366" s="243">
        <f>'EN 10305-1'!A218</f>
        <v>28</v>
      </c>
      <c r="C366" s="243">
        <f>'EN 10305-1'!B218</f>
        <v>21</v>
      </c>
      <c r="D366" s="248">
        <f>'EN 10305-1'!C218</f>
        <v>3.5</v>
      </c>
      <c r="E366" s="273">
        <f>'EN 10305-1'!E218</f>
        <v>0.08</v>
      </c>
      <c r="F366" s="92"/>
      <c r="G366" s="274">
        <f>'EN 10305-1'!F218</f>
        <v>0.15</v>
      </c>
      <c r="H366" s="92">
        <f>'EN 10305-1'!G218</f>
        <v>21.15</v>
      </c>
      <c r="I366" s="252">
        <f>'EN 10305-1'!H218</f>
        <v>20.85</v>
      </c>
      <c r="J366" s="92">
        <f>'EN 10305-1'!I218</f>
        <v>2.1136517499999998</v>
      </c>
      <c r="K366" s="274">
        <f>'EN 10305-1'!J218</f>
        <v>1472.4882812499998</v>
      </c>
      <c r="L366" s="275">
        <f>'EN 10305-1'!K218</f>
        <v>4.4386686749999997</v>
      </c>
      <c r="M366" s="278" t="s">
        <v>67</v>
      </c>
    </row>
    <row r="367" spans="1:13" x14ac:dyDescent="0.25">
      <c r="A367" s="257" t="s">
        <v>62</v>
      </c>
      <c r="B367" s="243">
        <f>'EN 10305-2'!A145</f>
        <v>28</v>
      </c>
      <c r="C367" s="243">
        <f>'EN 10305-2'!B145</f>
        <v>21</v>
      </c>
      <c r="D367" s="248">
        <f>'EN 10305-2'!C145</f>
        <v>3.5</v>
      </c>
      <c r="E367" s="273">
        <f>'EN 10305-2'!E145</f>
        <v>0.08</v>
      </c>
      <c r="F367" s="92"/>
      <c r="G367" s="274">
        <f>'EN 10305-2'!F145</f>
        <v>0.15</v>
      </c>
      <c r="H367" s="92">
        <f>'EN 10305-2'!G145</f>
        <v>21.15</v>
      </c>
      <c r="I367" s="252">
        <f>'EN 10305-2'!H145</f>
        <v>20.85</v>
      </c>
      <c r="J367" s="92">
        <f>'EN 10305-2'!I145</f>
        <v>2.1136517499999998</v>
      </c>
      <c r="K367" s="274">
        <f>'EN 10305-2'!J145</f>
        <v>1472.4882812499998</v>
      </c>
      <c r="L367" s="275">
        <f>'EN 10305-2'!K145</f>
        <v>3.80457315</v>
      </c>
      <c r="M367" s="278" t="s">
        <v>67</v>
      </c>
    </row>
    <row r="368" spans="1:13" x14ac:dyDescent="0.25">
      <c r="A368" s="257" t="s">
        <v>58</v>
      </c>
      <c r="B368" s="243">
        <f>'EN 10305-1'!A239</f>
        <v>30</v>
      </c>
      <c r="C368" s="243">
        <f>'EN 10305-1'!B239</f>
        <v>21</v>
      </c>
      <c r="D368" s="248">
        <f>'EN 10305-1'!C239</f>
        <v>4.5</v>
      </c>
      <c r="E368" s="273">
        <f>'EN 10305-1'!E239</f>
        <v>0.08</v>
      </c>
      <c r="F368" s="92"/>
      <c r="G368" s="274">
        <f>'EN 10305-1'!F239</f>
        <v>0.15</v>
      </c>
      <c r="H368" s="92">
        <f>'EN 10305-1'!G239</f>
        <v>21.15</v>
      </c>
      <c r="I368" s="252">
        <f>'EN 10305-1'!H239</f>
        <v>20.85</v>
      </c>
      <c r="J368" s="92">
        <f>'EN 10305-1'!I239</f>
        <v>2.82847275</v>
      </c>
      <c r="K368" s="274">
        <f>'EN 10305-1'!J239</f>
        <v>2013.2600625000002</v>
      </c>
      <c r="L368" s="275">
        <f>'EN 10305-1'!K239</f>
        <v>5.9397927749999999</v>
      </c>
      <c r="M368" s="278" t="s">
        <v>67</v>
      </c>
    </row>
    <row r="369" spans="1:13" x14ac:dyDescent="0.25">
      <c r="A369" s="257" t="s">
        <v>62</v>
      </c>
      <c r="B369" s="243">
        <f>'EN 10305-2'!A161</f>
        <v>30</v>
      </c>
      <c r="C369" s="243">
        <f>'EN 10305-2'!B161</f>
        <v>21</v>
      </c>
      <c r="D369" s="248">
        <f>'EN 10305-2'!C161</f>
        <v>4.5</v>
      </c>
      <c r="E369" s="273">
        <f>'EN 10305-2'!E161</f>
        <v>0.08</v>
      </c>
      <c r="F369" s="92"/>
      <c r="G369" s="274">
        <f>'EN 10305-2'!F161</f>
        <v>0.15</v>
      </c>
      <c r="H369" s="92">
        <f>'EN 10305-2'!G161</f>
        <v>21.15</v>
      </c>
      <c r="I369" s="252">
        <f>'EN 10305-2'!H161</f>
        <v>20.85</v>
      </c>
      <c r="J369" s="92">
        <f>'EN 10305-2'!I161</f>
        <v>2.82847275</v>
      </c>
      <c r="K369" s="274">
        <f>'EN 10305-2'!J161</f>
        <v>2013.2600625000002</v>
      </c>
      <c r="L369" s="275">
        <f>'EN 10305-2'!K161</f>
        <v>5.0912509500000001</v>
      </c>
      <c r="M369" s="278" t="s">
        <v>67</v>
      </c>
    </row>
    <row r="370" spans="1:13" x14ac:dyDescent="0.25">
      <c r="A370" s="257" t="s">
        <v>58</v>
      </c>
      <c r="B370" s="243">
        <f>'EN 10305-1'!A262</f>
        <v>32</v>
      </c>
      <c r="C370" s="243">
        <f>'EN 10305-1'!B262</f>
        <v>21</v>
      </c>
      <c r="D370" s="248">
        <f>'EN 10305-1'!C262</f>
        <v>5.5</v>
      </c>
      <c r="E370" s="273">
        <f>'EN 10305-1'!E262</f>
        <v>0.15</v>
      </c>
      <c r="F370" s="92"/>
      <c r="G370" s="274">
        <f>'EN 10305-1'!F262</f>
        <v>0.15</v>
      </c>
      <c r="H370" s="92">
        <f>'EN 10305-1'!G262</f>
        <v>21.15</v>
      </c>
      <c r="I370" s="252">
        <f>'EN 10305-1'!H262</f>
        <v>20.85</v>
      </c>
      <c r="J370" s="92">
        <f>'EN 10305-1'!I262</f>
        <v>3.59259175</v>
      </c>
      <c r="K370" s="274">
        <f>'EN 10305-1'!J262</f>
        <v>2619.0022460937503</v>
      </c>
      <c r="L370" s="275">
        <f>'EN 10305-1'!K262</f>
        <v>7.544442675</v>
      </c>
      <c r="M370" s="278" t="s">
        <v>67</v>
      </c>
    </row>
    <row r="371" spans="1:13" x14ac:dyDescent="0.25">
      <c r="A371" s="257" t="s">
        <v>58</v>
      </c>
      <c r="B371" s="243">
        <f>'EN 10305-1'!A285</f>
        <v>35</v>
      </c>
      <c r="C371" s="243">
        <f>'EN 10305-1'!B285</f>
        <v>21</v>
      </c>
      <c r="D371" s="248">
        <f>'EN 10305-1'!C285</f>
        <v>7</v>
      </c>
      <c r="E371" s="273">
        <f>'EN 10305-1'!E285</f>
        <v>0.15</v>
      </c>
      <c r="F371" s="92"/>
      <c r="G371" s="274">
        <f>'EN 10305-1'!F285</f>
        <v>0.15</v>
      </c>
      <c r="H371" s="92">
        <f>'EN 10305-1'!G285</f>
        <v>21.15</v>
      </c>
      <c r="I371" s="252">
        <f>'EN 10305-1'!H285</f>
        <v>20.85</v>
      </c>
      <c r="J371" s="92">
        <f>'EN 10305-1'!I285</f>
        <v>4.8312040000000005</v>
      </c>
      <c r="K371" s="274">
        <f>'EN 10305-1'!J285</f>
        <v>3661.8679999999999</v>
      </c>
      <c r="L371" s="275">
        <f>'EN 10305-1'!K285</f>
        <v>10.145528400000002</v>
      </c>
      <c r="M371" s="278" t="s">
        <v>67</v>
      </c>
    </row>
    <row r="372" spans="1:13" x14ac:dyDescent="0.25">
      <c r="A372" s="257" t="s">
        <v>57</v>
      </c>
      <c r="B372" s="243">
        <f>'EN10297-1'!A6</f>
        <v>26.9</v>
      </c>
      <c r="C372" s="243">
        <f>'EN10297-1'!B6</f>
        <v>21.099999999999998</v>
      </c>
      <c r="D372" s="248">
        <f>'EN10297-1'!C6</f>
        <v>2.9</v>
      </c>
      <c r="E372" s="258">
        <f>'EN10297-1'!E6</f>
        <v>0.5</v>
      </c>
      <c r="F372" s="259">
        <f>'EN10297-1'!F6</f>
        <v>0.4</v>
      </c>
      <c r="G372" s="260"/>
      <c r="H372" s="259">
        <f>'EN10297-1'!G6</f>
        <v>22.4</v>
      </c>
      <c r="I372" s="261">
        <f>'EN10297-1'!H6</f>
        <v>19.799999999999997</v>
      </c>
      <c r="J372" s="92">
        <f>'EN10297-1'!I6</f>
        <v>1.7155703999999998</v>
      </c>
      <c r="K372" s="274">
        <f>'EN10297-1'!J6</f>
        <v>1186.9823330855015</v>
      </c>
      <c r="L372" s="275">
        <f>'EN10297-1'!K6</f>
        <v>2.4017985599999996</v>
      </c>
      <c r="M372" s="278" t="s">
        <v>66</v>
      </c>
    </row>
    <row r="373" spans="1:13" x14ac:dyDescent="0.25">
      <c r="A373" s="257" t="s">
        <v>57</v>
      </c>
      <c r="B373" s="243">
        <f>'EN10297-1'!A28</f>
        <v>33.700000000000003</v>
      </c>
      <c r="C373" s="243">
        <f>'EN10297-1'!B28</f>
        <v>21.1</v>
      </c>
      <c r="D373" s="248">
        <f>'EN10297-1'!C28</f>
        <v>6.3</v>
      </c>
      <c r="E373" s="273">
        <f>'EN10297-1'!E28</f>
        <v>0.5</v>
      </c>
      <c r="F373" s="92">
        <f>'EN10297-1'!F28</f>
        <v>0.78749999999999998</v>
      </c>
      <c r="G373" s="274"/>
      <c r="H373" s="92">
        <f>'EN10297-1'!G28</f>
        <v>23.175000000000004</v>
      </c>
      <c r="I373" s="252">
        <f>'EN10297-1'!H28</f>
        <v>19.025000000000006</v>
      </c>
      <c r="J373" s="92">
        <f>'EN10297-1'!I28</f>
        <v>4.254910380000001</v>
      </c>
      <c r="K373" s="274">
        <f>'EN10297-1'!J28</f>
        <v>3178.3759945103875</v>
      </c>
      <c r="L373" s="275">
        <f>'EN10297-1'!K28</f>
        <v>5.9568745320000014</v>
      </c>
      <c r="M373" s="278" t="s">
        <v>66</v>
      </c>
    </row>
    <row r="374" spans="1:13" x14ac:dyDescent="0.25">
      <c r="A374" s="257" t="s">
        <v>58</v>
      </c>
      <c r="B374" s="243">
        <f>'EN 10305-1'!A174</f>
        <v>25</v>
      </c>
      <c r="C374" s="243">
        <f>'EN 10305-1'!B174</f>
        <v>21.4</v>
      </c>
      <c r="D374" s="248">
        <f>'EN 10305-1'!C174</f>
        <v>1.8</v>
      </c>
      <c r="E374" s="273">
        <f>'EN 10305-1'!E174</f>
        <v>0.08</v>
      </c>
      <c r="F374" s="92"/>
      <c r="G374" s="274">
        <f>'EN 10305-1'!F174</f>
        <v>0.08</v>
      </c>
      <c r="H374" s="92">
        <f>'EN 10305-1'!G174</f>
        <v>21.479999999999997</v>
      </c>
      <c r="I374" s="252">
        <f>'EN 10305-1'!H174</f>
        <v>21.32</v>
      </c>
      <c r="J374" s="92">
        <f>'EN 10305-1'!I174</f>
        <v>1.0293422400000005</v>
      </c>
      <c r="K374" s="274">
        <f>'EN 10305-1'!J174</f>
        <v>710.02323072000024</v>
      </c>
      <c r="L374" s="275">
        <f>'EN 10305-1'!K174</f>
        <v>2.1616187040000012</v>
      </c>
      <c r="M374" s="278" t="s">
        <v>67</v>
      </c>
    </row>
    <row r="375" spans="1:13" x14ac:dyDescent="0.25">
      <c r="A375" s="257" t="s">
        <v>62</v>
      </c>
      <c r="B375" s="243">
        <f>'EN 10305-2'!A111</f>
        <v>25</v>
      </c>
      <c r="C375" s="243">
        <f>'EN 10305-2'!B111</f>
        <v>21.4</v>
      </c>
      <c r="D375" s="248">
        <f>'EN 10305-2'!C111</f>
        <v>1.8</v>
      </c>
      <c r="E375" s="273">
        <f>'EN 10305-2'!E111</f>
        <v>0.08</v>
      </c>
      <c r="F375" s="92"/>
      <c r="G375" s="274">
        <f>'EN 10305-2'!F111</f>
        <v>0.08</v>
      </c>
      <c r="H375" s="92">
        <f>'EN 10305-2'!G111</f>
        <v>21.479999999999997</v>
      </c>
      <c r="I375" s="252">
        <f>'EN 10305-2'!H111</f>
        <v>21.32</v>
      </c>
      <c r="J375" s="92">
        <f>'EN 10305-2'!I111</f>
        <v>1.0293422400000005</v>
      </c>
      <c r="K375" s="274">
        <f>'EN 10305-2'!J111</f>
        <v>710.02323072000024</v>
      </c>
      <c r="L375" s="275">
        <f>'EN 10305-2'!K111</f>
        <v>1.8528160320000009</v>
      </c>
      <c r="M375" s="278" t="s">
        <v>67</v>
      </c>
    </row>
    <row r="376" spans="1:13" x14ac:dyDescent="0.25">
      <c r="A376" s="257" t="s">
        <v>58</v>
      </c>
      <c r="B376" s="243">
        <f>'EN 10305-1'!A195</f>
        <v>26</v>
      </c>
      <c r="C376" s="243">
        <f>'EN 10305-1'!B195</f>
        <v>21.6</v>
      </c>
      <c r="D376" s="248">
        <f>'EN 10305-1'!C195</f>
        <v>2.2000000000000002</v>
      </c>
      <c r="E376" s="273">
        <f>'EN 10305-1'!E195</f>
        <v>0.08</v>
      </c>
      <c r="F376" s="92"/>
      <c r="G376" s="274">
        <f>'EN 10305-1'!F195</f>
        <v>0.08</v>
      </c>
      <c r="H376" s="92">
        <f>'EN 10305-1'!G195</f>
        <v>21.68</v>
      </c>
      <c r="I376" s="252">
        <f>'EN 10305-1'!H195</f>
        <v>21.520000000000003</v>
      </c>
      <c r="J376" s="92">
        <f>'EN 10305-1'!I195</f>
        <v>1.2906216399999997</v>
      </c>
      <c r="K376" s="274">
        <f>'EN 10305-1'!J195</f>
        <v>903.11897415384601</v>
      </c>
      <c r="L376" s="275">
        <f>'EN 10305-1'!K195</f>
        <v>2.7103054439999994</v>
      </c>
      <c r="M376" s="278" t="s">
        <v>67</v>
      </c>
    </row>
    <row r="377" spans="1:13" x14ac:dyDescent="0.25">
      <c r="A377" s="257" t="s">
        <v>62</v>
      </c>
      <c r="B377" s="243">
        <f>'EN 10305-2'!A127</f>
        <v>26</v>
      </c>
      <c r="C377" s="243">
        <f>'EN 10305-2'!B127</f>
        <v>21.6</v>
      </c>
      <c r="D377" s="248">
        <f>'EN 10305-2'!C127</f>
        <v>2.2000000000000002</v>
      </c>
      <c r="E377" s="273">
        <f>'EN 10305-2'!E127</f>
        <v>0.08</v>
      </c>
      <c r="F377" s="92"/>
      <c r="G377" s="274">
        <f>'EN 10305-2'!F127</f>
        <v>0.08</v>
      </c>
      <c r="H377" s="92">
        <f>'EN 10305-2'!G127</f>
        <v>21.68</v>
      </c>
      <c r="I377" s="252">
        <f>'EN 10305-2'!H127</f>
        <v>21.520000000000003</v>
      </c>
      <c r="J377" s="92">
        <f>'EN 10305-2'!I127</f>
        <v>1.2906216399999997</v>
      </c>
      <c r="K377" s="274">
        <f>'EN 10305-2'!J127</f>
        <v>903.11897415384601</v>
      </c>
      <c r="L377" s="275">
        <f>'EN 10305-2'!K127</f>
        <v>2.3231189519999993</v>
      </c>
      <c r="M377" s="278" t="s">
        <v>67</v>
      </c>
    </row>
    <row r="378" spans="1:13" x14ac:dyDescent="0.25">
      <c r="A378" s="257" t="s">
        <v>56</v>
      </c>
      <c r="B378" s="249">
        <f>'EN 10210-2'!A7</f>
        <v>26.9</v>
      </c>
      <c r="C378" s="249">
        <f>'EN 10210-2'!B7</f>
        <v>21.7</v>
      </c>
      <c r="D378" s="250">
        <f>'EN 10210-2'!C7</f>
        <v>2.6</v>
      </c>
      <c r="E378" s="258">
        <f>'EN 10210-2'!E7</f>
        <v>0.5</v>
      </c>
      <c r="F378" s="259">
        <f>'EN 10210-2'!F7</f>
        <v>0.26</v>
      </c>
      <c r="G378" s="260"/>
      <c r="H378" s="92">
        <f>'EN 10210-2'!G7</f>
        <v>22.72</v>
      </c>
      <c r="I378" s="252">
        <f>'EN 10210-2'!H7</f>
        <v>20.68</v>
      </c>
      <c r="J378" s="259">
        <f>'EN 10210-2'!K7</f>
        <v>1.5573238199999995</v>
      </c>
      <c r="K378" s="260">
        <f>'EN 10210-2'!L7</f>
        <v>1101.1669210037169</v>
      </c>
      <c r="L378" s="275">
        <f>'EN 10210-2'!M7</f>
        <v>1.7130562019999995</v>
      </c>
      <c r="M378" s="278" t="s">
        <v>65</v>
      </c>
    </row>
    <row r="379" spans="1:13" x14ac:dyDescent="0.25">
      <c r="A379" s="257" t="s">
        <v>57</v>
      </c>
      <c r="B379" s="243">
        <f>'EN10297-1'!A5</f>
        <v>26.9</v>
      </c>
      <c r="C379" s="243">
        <f>'EN10297-1'!B5</f>
        <v>21.7</v>
      </c>
      <c r="D379" s="248">
        <f>'EN10297-1'!C5</f>
        <v>2.6</v>
      </c>
      <c r="E379" s="258">
        <f>'EN10297-1'!E5</f>
        <v>0.5</v>
      </c>
      <c r="F379" s="259">
        <f>'EN10297-1'!F5</f>
        <v>0.4</v>
      </c>
      <c r="G379" s="260"/>
      <c r="H379" s="259">
        <f>'EN10297-1'!G5</f>
        <v>23</v>
      </c>
      <c r="I379" s="261">
        <f>'EN10297-1'!H5</f>
        <v>20.399999999999999</v>
      </c>
      <c r="J379" s="92">
        <f>'EN10297-1'!I5</f>
        <v>1.5573238199999995</v>
      </c>
      <c r="K379" s="274">
        <f>'EN10297-1'!J5</f>
        <v>1101.1669210037169</v>
      </c>
      <c r="L379" s="275">
        <f>'EN10297-1'!K5</f>
        <v>2.180253347999999</v>
      </c>
      <c r="M379" s="278" t="s">
        <v>66</v>
      </c>
    </row>
    <row r="380" spans="1:13" x14ac:dyDescent="0.25">
      <c r="A380" s="256" t="s">
        <v>2</v>
      </c>
      <c r="B380" s="243">
        <f>'EN 10219-2'!A7</f>
        <v>26.9</v>
      </c>
      <c r="C380" s="243">
        <f>'EN 10219-2'!B7</f>
        <v>21.9</v>
      </c>
      <c r="D380" s="248">
        <f>'EN 10219-2'!C7</f>
        <v>2.5</v>
      </c>
      <c r="E380" s="273">
        <f>'EN 10219-2'!E7</f>
        <v>0.5</v>
      </c>
      <c r="F380" s="92">
        <f>'EN 10219-2'!F7</f>
        <v>0.25</v>
      </c>
      <c r="G380" s="274"/>
      <c r="H380" s="92">
        <f>'EN 10219-2'!G7</f>
        <v>22.9</v>
      </c>
      <c r="I380" s="252">
        <f>'EN 10219-2'!H7</f>
        <v>20.9</v>
      </c>
      <c r="J380" s="92">
        <f>'EN 10219-2'!K7</f>
        <v>1.5035889999999996</v>
      </c>
      <c r="K380" s="274">
        <f>'EN 10219-2'!L7</f>
        <v>1070.9328940520445</v>
      </c>
      <c r="L380" s="275">
        <f>'EN 10219-2'!M7</f>
        <v>1.3532300999999998</v>
      </c>
      <c r="M380" s="278" t="s">
        <v>65</v>
      </c>
    </row>
    <row r="381" spans="1:13" x14ac:dyDescent="0.25">
      <c r="A381" s="257" t="s">
        <v>57</v>
      </c>
      <c r="B381" s="243">
        <f>'EN10297-1'!A4</f>
        <v>26.9</v>
      </c>
      <c r="C381" s="243">
        <f>'EN10297-1'!B4</f>
        <v>21.9</v>
      </c>
      <c r="D381" s="248">
        <f>'EN10297-1'!C4</f>
        <v>2.5</v>
      </c>
      <c r="E381" s="258">
        <f>'EN10297-1'!E4</f>
        <v>0.5</v>
      </c>
      <c r="F381" s="259">
        <f>'EN10297-1'!F4</f>
        <v>0.4</v>
      </c>
      <c r="G381" s="260"/>
      <c r="H381" s="259">
        <f>'EN10297-1'!G4</f>
        <v>23.2</v>
      </c>
      <c r="I381" s="261">
        <f>'EN10297-1'!H4</f>
        <v>20.599999999999998</v>
      </c>
      <c r="J381" s="92">
        <f>'EN10297-1'!I4</f>
        <v>1.5035889999999996</v>
      </c>
      <c r="K381" s="274">
        <f>'EN10297-1'!J4</f>
        <v>1070.9328940520445</v>
      </c>
      <c r="L381" s="275">
        <f>'EN10297-1'!K4</f>
        <v>2.1050245999999992</v>
      </c>
      <c r="M381" s="278" t="s">
        <v>66</v>
      </c>
    </row>
    <row r="382" spans="1:13" x14ac:dyDescent="0.25">
      <c r="A382" s="257" t="s">
        <v>58</v>
      </c>
      <c r="B382" s="243">
        <f>'EN 10305-1'!A173</f>
        <v>25</v>
      </c>
      <c r="C382" s="243">
        <f>'EN 10305-1'!B173</f>
        <v>22</v>
      </c>
      <c r="D382" s="248">
        <f>'EN 10305-1'!C173</f>
        <v>1.5</v>
      </c>
      <c r="E382" s="273">
        <f>'EN 10305-1'!E173</f>
        <v>0.08</v>
      </c>
      <c r="F382" s="92"/>
      <c r="G382" s="274">
        <f>'EN 10305-1'!F173</f>
        <v>0.08</v>
      </c>
      <c r="H382" s="92">
        <f>'EN 10305-1'!G173</f>
        <v>22.08</v>
      </c>
      <c r="I382" s="252">
        <f>'EN 10305-1'!H173</f>
        <v>21.92</v>
      </c>
      <c r="J382" s="92">
        <f>'EN 10305-1'!I173</f>
        <v>0.86887725000000005</v>
      </c>
      <c r="K382" s="274">
        <f>'EN 10305-1'!J173</f>
        <v>613.74832500000014</v>
      </c>
      <c r="L382" s="275">
        <f>'EN 10305-1'!K173</f>
        <v>1.8246422250000001</v>
      </c>
      <c r="M382" s="278" t="s">
        <v>67</v>
      </c>
    </row>
    <row r="383" spans="1:13" x14ac:dyDescent="0.25">
      <c r="A383" s="257" t="s">
        <v>62</v>
      </c>
      <c r="B383" s="243">
        <f>'EN 10305-2'!A110</f>
        <v>25</v>
      </c>
      <c r="C383" s="243">
        <f>'EN 10305-2'!B110</f>
        <v>22</v>
      </c>
      <c r="D383" s="248">
        <f>'EN 10305-2'!C110</f>
        <v>1.5</v>
      </c>
      <c r="E383" s="273">
        <f>'EN 10305-2'!E110</f>
        <v>0.08</v>
      </c>
      <c r="F383" s="92"/>
      <c r="G383" s="274">
        <f>'EN 10305-2'!F110</f>
        <v>0.08</v>
      </c>
      <c r="H383" s="92">
        <f>'EN 10305-2'!G110</f>
        <v>22.08</v>
      </c>
      <c r="I383" s="252">
        <f>'EN 10305-2'!H110</f>
        <v>21.92</v>
      </c>
      <c r="J383" s="92">
        <f>'EN 10305-2'!I110</f>
        <v>0.86887725000000005</v>
      </c>
      <c r="K383" s="274">
        <f>'EN 10305-2'!J110</f>
        <v>613.74832500000014</v>
      </c>
      <c r="L383" s="275">
        <f>'EN 10305-2'!K110</f>
        <v>1.5639790500000001</v>
      </c>
      <c r="M383" s="278" t="s">
        <v>67</v>
      </c>
    </row>
    <row r="384" spans="1:13" x14ac:dyDescent="0.25">
      <c r="A384" s="257" t="s">
        <v>58</v>
      </c>
      <c r="B384" s="243">
        <f>'EN 10305-1'!A194</f>
        <v>26</v>
      </c>
      <c r="C384" s="243">
        <f>'EN 10305-1'!B194</f>
        <v>22</v>
      </c>
      <c r="D384" s="248">
        <f>'EN 10305-1'!C194</f>
        <v>2</v>
      </c>
      <c r="E384" s="273">
        <f>'EN 10305-1'!E194</f>
        <v>0.08</v>
      </c>
      <c r="F384" s="92"/>
      <c r="G384" s="274">
        <f>'EN 10305-1'!F194</f>
        <v>0.08</v>
      </c>
      <c r="H384" s="92">
        <f>'EN 10305-1'!G194</f>
        <v>22.08</v>
      </c>
      <c r="I384" s="252">
        <f>'EN 10305-1'!H194</f>
        <v>21.92</v>
      </c>
      <c r="J384" s="92">
        <f>'EN 10305-1'!I194</f>
        <v>1.183152</v>
      </c>
      <c r="K384" s="274">
        <f>'EN 10305-1'!J194</f>
        <v>840.55384615384617</v>
      </c>
      <c r="L384" s="275">
        <f>'EN 10305-1'!K194</f>
        <v>2.4846192</v>
      </c>
      <c r="M384" s="278" t="s">
        <v>67</v>
      </c>
    </row>
    <row r="385" spans="1:13" x14ac:dyDescent="0.25">
      <c r="A385" s="257" t="s">
        <v>62</v>
      </c>
      <c r="B385" s="243">
        <f>'EN 10305-2'!A126</f>
        <v>26</v>
      </c>
      <c r="C385" s="243">
        <f>'EN 10305-2'!B126</f>
        <v>22</v>
      </c>
      <c r="D385" s="248">
        <f>'EN 10305-2'!C126</f>
        <v>2</v>
      </c>
      <c r="E385" s="273">
        <f>'EN 10305-2'!E126</f>
        <v>0.08</v>
      </c>
      <c r="F385" s="92"/>
      <c r="G385" s="274">
        <f>'EN 10305-2'!F126</f>
        <v>0.08</v>
      </c>
      <c r="H385" s="92">
        <f>'EN 10305-2'!G126</f>
        <v>22.08</v>
      </c>
      <c r="I385" s="252">
        <f>'EN 10305-2'!H126</f>
        <v>21.92</v>
      </c>
      <c r="J385" s="92">
        <f>'EN 10305-2'!I126</f>
        <v>1.183152</v>
      </c>
      <c r="K385" s="274">
        <f>'EN 10305-2'!J126</f>
        <v>840.55384615384617</v>
      </c>
      <c r="L385" s="275">
        <f>'EN 10305-2'!K126</f>
        <v>2.1296735999999998</v>
      </c>
      <c r="M385" s="278" t="s">
        <v>67</v>
      </c>
    </row>
    <row r="386" spans="1:13" x14ac:dyDescent="0.25">
      <c r="A386" s="257" t="s">
        <v>58</v>
      </c>
      <c r="B386" s="243">
        <f>'EN 10305-1'!A217</f>
        <v>28</v>
      </c>
      <c r="C386" s="243">
        <f>'EN 10305-1'!B217</f>
        <v>22</v>
      </c>
      <c r="D386" s="248">
        <f>'EN 10305-1'!C217</f>
        <v>3</v>
      </c>
      <c r="E386" s="273">
        <f>'EN 10305-1'!E217</f>
        <v>0.08</v>
      </c>
      <c r="F386" s="92"/>
      <c r="G386" s="274">
        <f>'EN 10305-1'!F217</f>
        <v>0.15</v>
      </c>
      <c r="H386" s="92">
        <f>'EN 10305-1'!G217</f>
        <v>22.15</v>
      </c>
      <c r="I386" s="252">
        <f>'EN 10305-1'!H217</f>
        <v>21.85</v>
      </c>
      <c r="J386" s="92">
        <f>'EN 10305-1'!I217</f>
        <v>1.8486749999999998</v>
      </c>
      <c r="K386" s="274">
        <f>'EN 10305-1'!J217</f>
        <v>1333.0982142857142</v>
      </c>
      <c r="L386" s="275">
        <f>'EN 10305-1'!K217</f>
        <v>3.8822174999999999</v>
      </c>
      <c r="M386" s="278" t="s">
        <v>67</v>
      </c>
    </row>
    <row r="387" spans="1:13" x14ac:dyDescent="0.25">
      <c r="A387" s="257" t="s">
        <v>62</v>
      </c>
      <c r="B387" s="243">
        <f>'EN 10305-2'!A144</f>
        <v>28</v>
      </c>
      <c r="C387" s="243">
        <f>'EN 10305-2'!B144</f>
        <v>22</v>
      </c>
      <c r="D387" s="248">
        <f>'EN 10305-2'!C144</f>
        <v>3</v>
      </c>
      <c r="E387" s="273">
        <f>'EN 10305-2'!E144</f>
        <v>0.08</v>
      </c>
      <c r="F387" s="92"/>
      <c r="G387" s="274">
        <f>'EN 10305-2'!F144</f>
        <v>0.15</v>
      </c>
      <c r="H387" s="92">
        <f>'EN 10305-2'!G144</f>
        <v>22.15</v>
      </c>
      <c r="I387" s="252">
        <f>'EN 10305-2'!H144</f>
        <v>21.85</v>
      </c>
      <c r="J387" s="92">
        <f>'EN 10305-2'!I144</f>
        <v>1.8486749999999998</v>
      </c>
      <c r="K387" s="274">
        <f>'EN 10305-2'!J144</f>
        <v>1333.0982142857142</v>
      </c>
      <c r="L387" s="275">
        <f>'EN 10305-2'!K144</f>
        <v>3.3276149999999998</v>
      </c>
      <c r="M387" s="278" t="s">
        <v>67</v>
      </c>
    </row>
    <row r="388" spans="1:13" x14ac:dyDescent="0.25">
      <c r="A388" s="257" t="s">
        <v>58</v>
      </c>
      <c r="B388" s="243">
        <f>'EN 10305-1'!A238</f>
        <v>30</v>
      </c>
      <c r="C388" s="243">
        <f>'EN 10305-1'!B238</f>
        <v>22</v>
      </c>
      <c r="D388" s="248">
        <f>'EN 10305-1'!C238</f>
        <v>4</v>
      </c>
      <c r="E388" s="273">
        <f>'EN 10305-1'!E238</f>
        <v>0.08</v>
      </c>
      <c r="F388" s="92"/>
      <c r="G388" s="274">
        <f>'EN 10305-1'!F238</f>
        <v>0.15</v>
      </c>
      <c r="H388" s="92">
        <f>'EN 10305-1'!G238</f>
        <v>22.15</v>
      </c>
      <c r="I388" s="252">
        <f>'EN 10305-1'!H238</f>
        <v>21.85</v>
      </c>
      <c r="J388" s="92">
        <f>'EN 10305-1'!I238</f>
        <v>2.5634960000000002</v>
      </c>
      <c r="K388" s="274">
        <f>'EN 10305-1'!J238</f>
        <v>1883.1626666666668</v>
      </c>
      <c r="L388" s="275">
        <f>'EN 10305-1'!K238</f>
        <v>5.3833416000000005</v>
      </c>
      <c r="M388" s="278" t="s">
        <v>67</v>
      </c>
    </row>
    <row r="389" spans="1:13" x14ac:dyDescent="0.25">
      <c r="A389" s="257" t="s">
        <v>62</v>
      </c>
      <c r="B389" s="243">
        <f>'EN 10305-2'!A160</f>
        <v>30</v>
      </c>
      <c r="C389" s="243">
        <f>'EN 10305-2'!B160</f>
        <v>22</v>
      </c>
      <c r="D389" s="248">
        <f>'EN 10305-2'!C160</f>
        <v>4</v>
      </c>
      <c r="E389" s="273">
        <f>'EN 10305-2'!E160</f>
        <v>0.08</v>
      </c>
      <c r="F389" s="92"/>
      <c r="G389" s="274">
        <f>'EN 10305-2'!F160</f>
        <v>0.15</v>
      </c>
      <c r="H389" s="92">
        <f>'EN 10305-2'!G160</f>
        <v>22.15</v>
      </c>
      <c r="I389" s="252">
        <f>'EN 10305-2'!H160</f>
        <v>21.85</v>
      </c>
      <c r="J389" s="92">
        <f>'EN 10305-2'!I160</f>
        <v>2.5634960000000002</v>
      </c>
      <c r="K389" s="274">
        <f>'EN 10305-2'!J160</f>
        <v>1883.1626666666668</v>
      </c>
      <c r="L389" s="275">
        <f>'EN 10305-2'!K160</f>
        <v>4.6142928000000003</v>
      </c>
      <c r="M389" s="278" t="s">
        <v>67</v>
      </c>
    </row>
    <row r="390" spans="1:13" x14ac:dyDescent="0.25">
      <c r="A390" s="257" t="s">
        <v>58</v>
      </c>
      <c r="B390" s="243">
        <f>'EN 10305-1'!A261</f>
        <v>32</v>
      </c>
      <c r="C390" s="243">
        <f>'EN 10305-1'!B261</f>
        <v>22</v>
      </c>
      <c r="D390" s="248">
        <f>'EN 10305-1'!C261</f>
        <v>5</v>
      </c>
      <c r="E390" s="273">
        <f>'EN 10305-1'!E261</f>
        <v>0.15</v>
      </c>
      <c r="F390" s="92"/>
      <c r="G390" s="274">
        <f>'EN 10305-1'!F261</f>
        <v>0.15</v>
      </c>
      <c r="H390" s="92">
        <f>'EN 10305-1'!G261</f>
        <v>22.15</v>
      </c>
      <c r="I390" s="252">
        <f>'EN 10305-1'!H261</f>
        <v>21.85</v>
      </c>
      <c r="J390" s="92">
        <f>'EN 10305-1'!I261</f>
        <v>3.3276150000000002</v>
      </c>
      <c r="K390" s="274">
        <f>'EN 10305-1'!J261</f>
        <v>2497.0359375000003</v>
      </c>
      <c r="L390" s="275">
        <f>'EN 10305-1'!K261</f>
        <v>6.9879915000000006</v>
      </c>
      <c r="M390" s="278" t="s">
        <v>67</v>
      </c>
    </row>
    <row r="391" spans="1:13" x14ac:dyDescent="0.25">
      <c r="A391" s="257" t="s">
        <v>62</v>
      </c>
      <c r="B391" s="243">
        <f>'EN 10305-2'!A177</f>
        <v>32</v>
      </c>
      <c r="C391" s="243">
        <f>'EN 10305-2'!B177</f>
        <v>22</v>
      </c>
      <c r="D391" s="248">
        <f>'EN 10305-2'!C177</f>
        <v>5</v>
      </c>
      <c r="E391" s="273">
        <f>'EN 10305-2'!E177</f>
        <v>0.15</v>
      </c>
      <c r="F391" s="92"/>
      <c r="G391" s="274">
        <f>'EN 10305-2'!F177</f>
        <v>0.15</v>
      </c>
      <c r="H391" s="92">
        <f>'EN 10305-2'!G177</f>
        <v>22.15</v>
      </c>
      <c r="I391" s="252">
        <f>'EN 10305-2'!H177</f>
        <v>21.85</v>
      </c>
      <c r="J391" s="92">
        <f>'EN 10305-2'!I177</f>
        <v>3.3276150000000002</v>
      </c>
      <c r="K391" s="274">
        <f>'EN 10305-2'!J177</f>
        <v>2497.0359375000003</v>
      </c>
      <c r="L391" s="275">
        <f>'EN 10305-2'!K177</f>
        <v>5.9897070000000001</v>
      </c>
      <c r="M391" s="278" t="s">
        <v>67</v>
      </c>
    </row>
    <row r="392" spans="1:13" x14ac:dyDescent="0.25">
      <c r="A392" s="257" t="s">
        <v>57</v>
      </c>
      <c r="B392" s="243">
        <f>'EN10297-1'!A56</f>
        <v>38</v>
      </c>
      <c r="C392" s="243">
        <f>'EN10297-1'!B56</f>
        <v>22</v>
      </c>
      <c r="D392" s="248">
        <f>'EN10297-1'!C56</f>
        <v>8</v>
      </c>
      <c r="E392" s="273">
        <f>'EN10297-1'!E56</f>
        <v>0.5</v>
      </c>
      <c r="F392" s="92">
        <f>'EN10297-1'!F56</f>
        <v>1</v>
      </c>
      <c r="G392" s="274"/>
      <c r="H392" s="92">
        <f>'EN10297-1'!G56</f>
        <v>24.5</v>
      </c>
      <c r="I392" s="252">
        <f>'EN10297-1'!H56</f>
        <v>19.5</v>
      </c>
      <c r="J392" s="92">
        <f>'EN10297-1'!I56</f>
        <v>5.9157600000000006</v>
      </c>
      <c r="K392" s="274">
        <f>'EN10297-1'!J56</f>
        <v>4779.4105263157908</v>
      </c>
      <c r="L392" s="275">
        <f>'EN10297-1'!K56</f>
        <v>8.2820640000000001</v>
      </c>
      <c r="M392" s="278" t="s">
        <v>66</v>
      </c>
    </row>
    <row r="393" spans="1:13" x14ac:dyDescent="0.25">
      <c r="A393" s="257" t="s">
        <v>58</v>
      </c>
      <c r="B393" s="243">
        <f>'EN 10305-1'!A307</f>
        <v>38</v>
      </c>
      <c r="C393" s="243">
        <f>'EN 10305-1'!B307</f>
        <v>22</v>
      </c>
      <c r="D393" s="248">
        <f>'EN 10305-1'!C307</f>
        <v>8</v>
      </c>
      <c r="E393" s="273">
        <f>'EN 10305-1'!E307</f>
        <v>0.15</v>
      </c>
      <c r="F393" s="92"/>
      <c r="G393" s="274">
        <f>'EN 10305-1'!F307</f>
        <v>0.15</v>
      </c>
      <c r="H393" s="92">
        <f>'EN 10305-1'!G307</f>
        <v>22.15</v>
      </c>
      <c r="I393" s="252">
        <f>'EN 10305-1'!H307</f>
        <v>21.85</v>
      </c>
      <c r="J393" s="92">
        <f>'EN 10305-1'!I307</f>
        <v>5.9157600000000006</v>
      </c>
      <c r="K393" s="274">
        <f>'EN 10305-1'!J307</f>
        <v>4779.4105263157908</v>
      </c>
      <c r="L393" s="275">
        <f>'EN 10305-1'!K307</f>
        <v>12.423096000000001</v>
      </c>
      <c r="M393" s="278" t="s">
        <v>67</v>
      </c>
    </row>
    <row r="394" spans="1:13" x14ac:dyDescent="0.25">
      <c r="A394" s="257" t="s">
        <v>58</v>
      </c>
      <c r="B394" s="243">
        <f>'EN 10305-1'!A329</f>
        <v>40</v>
      </c>
      <c r="C394" s="243">
        <f>'EN 10305-1'!B329</f>
        <v>22</v>
      </c>
      <c r="D394" s="248">
        <f>'EN 10305-1'!C329</f>
        <v>9</v>
      </c>
      <c r="E394" s="273">
        <f>'EN 10305-1'!E329</f>
        <v>0.15</v>
      </c>
      <c r="F394" s="92"/>
      <c r="G394" s="274">
        <f>'EN 10305-1'!F329</f>
        <v>0.15</v>
      </c>
      <c r="H394" s="92">
        <f>'EN 10305-1'!G329</f>
        <v>22.15</v>
      </c>
      <c r="I394" s="252">
        <f>'EN 10305-1'!H329</f>
        <v>21.85</v>
      </c>
      <c r="J394" s="92">
        <f>'EN 10305-1'!I329</f>
        <v>6.8770709999999999</v>
      </c>
      <c r="K394" s="274">
        <f>'EN 10305-1'!J329</f>
        <v>5705.3407500000003</v>
      </c>
      <c r="L394" s="275">
        <f>'EN 10305-1'!K329</f>
        <v>14.441849100000001</v>
      </c>
      <c r="M394" s="278" t="s">
        <v>67</v>
      </c>
    </row>
    <row r="395" spans="1:13" x14ac:dyDescent="0.25">
      <c r="A395" s="257" t="s">
        <v>58</v>
      </c>
      <c r="B395" s="243">
        <f>'EN 10305-1'!A349</f>
        <v>42</v>
      </c>
      <c r="C395" s="243">
        <f>'EN 10305-1'!B349</f>
        <v>22</v>
      </c>
      <c r="D395" s="248">
        <f>'EN 10305-1'!C349</f>
        <v>10</v>
      </c>
      <c r="E395" s="273">
        <f>'EN 10305-1'!E349</f>
        <v>0.2</v>
      </c>
      <c r="F395" s="92"/>
      <c r="G395" s="274">
        <f>'EN 10305-1'!F349</f>
        <v>0.2</v>
      </c>
      <c r="H395" s="92">
        <f>'EN 10305-1'!G349</f>
        <v>22.2</v>
      </c>
      <c r="I395" s="252">
        <f>'EN 10305-1'!H349</f>
        <v>21.8</v>
      </c>
      <c r="J395" s="92">
        <f>'EN 10305-1'!I349</f>
        <v>7.8876800000000005</v>
      </c>
      <c r="K395" s="274">
        <f>'EN 10305-1'!J349</f>
        <v>6722.5904761904758</v>
      </c>
      <c r="L395" s="275">
        <f>'EN 10305-1'!K349</f>
        <v>16.564128</v>
      </c>
      <c r="M395" s="278" t="s">
        <v>67</v>
      </c>
    </row>
    <row r="396" spans="1:13" x14ac:dyDescent="0.25">
      <c r="A396" s="257" t="s">
        <v>56</v>
      </c>
      <c r="B396" s="249">
        <f>'EN 10210-2'!A6</f>
        <v>26.9</v>
      </c>
      <c r="C396" s="249">
        <f>'EN 10210-2'!B6</f>
        <v>22.299999999999997</v>
      </c>
      <c r="D396" s="250">
        <f>'EN 10210-2'!C6</f>
        <v>2.2999999999999998</v>
      </c>
      <c r="E396" s="258">
        <f>'EN 10210-2'!E6</f>
        <v>0.5</v>
      </c>
      <c r="F396" s="259">
        <f>'EN 10210-2'!F6</f>
        <v>0.22999999999999998</v>
      </c>
      <c r="G396" s="260"/>
      <c r="H396" s="92">
        <f>'EN 10210-2'!G6</f>
        <v>23.259999999999998</v>
      </c>
      <c r="I396" s="252">
        <f>'EN 10210-2'!H6</f>
        <v>21.34</v>
      </c>
      <c r="J396" s="259">
        <f>'EN 10210-2'!K6</f>
        <v>1.3946404200000002</v>
      </c>
      <c r="K396" s="260">
        <f>'EN 10210-2'!L6</f>
        <v>1007.9301072490707</v>
      </c>
      <c r="L396" s="275">
        <f>'EN 10210-2'!M6</f>
        <v>1.5341044620000004</v>
      </c>
      <c r="M396" s="278" t="s">
        <v>65</v>
      </c>
    </row>
    <row r="397" spans="1:13" x14ac:dyDescent="0.25">
      <c r="A397" s="257" t="s">
        <v>57</v>
      </c>
      <c r="B397" s="243">
        <f>'EN10297-1'!A3</f>
        <v>26.9</v>
      </c>
      <c r="C397" s="243">
        <f>'EN10297-1'!B3</f>
        <v>22.299999999999997</v>
      </c>
      <c r="D397" s="248">
        <f>'EN10297-1'!C3</f>
        <v>2.2999999999999998</v>
      </c>
      <c r="E397" s="258">
        <f>'EN10297-1'!E3</f>
        <v>0.5</v>
      </c>
      <c r="F397" s="259">
        <f>'EN10297-1'!F3</f>
        <v>0.4</v>
      </c>
      <c r="G397" s="260"/>
      <c r="H397" s="259">
        <f>'EN10297-1'!G3</f>
        <v>23.599999999999998</v>
      </c>
      <c r="I397" s="261">
        <f>'EN10297-1'!H3</f>
        <v>21</v>
      </c>
      <c r="J397" s="92">
        <f>'EN10297-1'!I3</f>
        <v>1.3946404200000002</v>
      </c>
      <c r="K397" s="274">
        <f>'EN10297-1'!J3</f>
        <v>1007.9301072490707</v>
      </c>
      <c r="L397" s="275">
        <f>'EN10297-1'!K3</f>
        <v>1.9524965880000003</v>
      </c>
      <c r="M397" s="278" t="s">
        <v>66</v>
      </c>
    </row>
    <row r="398" spans="1:13" x14ac:dyDescent="0.25">
      <c r="A398" s="257" t="s">
        <v>58</v>
      </c>
      <c r="B398" s="243">
        <f>'EN 10305-1'!A193</f>
        <v>26</v>
      </c>
      <c r="C398" s="243">
        <f>'EN 10305-1'!B193</f>
        <v>22.4</v>
      </c>
      <c r="D398" s="248">
        <f>'EN 10305-1'!C193</f>
        <v>1.8</v>
      </c>
      <c r="E398" s="273">
        <f>'EN 10305-1'!E193</f>
        <v>0.08</v>
      </c>
      <c r="F398" s="92"/>
      <c r="G398" s="274">
        <f>'EN 10305-1'!F193</f>
        <v>0.08</v>
      </c>
      <c r="H398" s="92">
        <f>'EN 10305-1'!G193</f>
        <v>22.479999999999997</v>
      </c>
      <c r="I398" s="252">
        <f>'EN 10305-1'!H193</f>
        <v>22.32</v>
      </c>
      <c r="J398" s="92">
        <f>'EN 10305-1'!I193</f>
        <v>1.0737104400000006</v>
      </c>
      <c r="K398" s="274">
        <f>'EN 10305-1'!J193</f>
        <v>774.48138646153882</v>
      </c>
      <c r="L398" s="275">
        <f>'EN 10305-1'!K193</f>
        <v>2.2547919240000014</v>
      </c>
      <c r="M398" s="278" t="s">
        <v>67</v>
      </c>
    </row>
    <row r="399" spans="1:13" x14ac:dyDescent="0.25">
      <c r="A399" s="257" t="s">
        <v>62</v>
      </c>
      <c r="B399" s="243">
        <f>'EN 10305-2'!A125</f>
        <v>26</v>
      </c>
      <c r="C399" s="243">
        <f>'EN 10305-2'!B125</f>
        <v>22.4</v>
      </c>
      <c r="D399" s="248">
        <f>'EN 10305-2'!C125</f>
        <v>1.8</v>
      </c>
      <c r="E399" s="273">
        <f>'EN 10305-2'!E125</f>
        <v>0.08</v>
      </c>
      <c r="F399" s="92"/>
      <c r="G399" s="274">
        <f>'EN 10305-2'!F125</f>
        <v>0.08</v>
      </c>
      <c r="H399" s="92">
        <f>'EN 10305-2'!G125</f>
        <v>22.479999999999997</v>
      </c>
      <c r="I399" s="252">
        <f>'EN 10305-2'!H125</f>
        <v>22.32</v>
      </c>
      <c r="J399" s="92">
        <f>'EN 10305-2'!I125</f>
        <v>1.0737104400000006</v>
      </c>
      <c r="K399" s="274">
        <f>'EN 10305-2'!J125</f>
        <v>774.48138646153882</v>
      </c>
      <c r="L399" s="275">
        <f>'EN 10305-2'!K125</f>
        <v>1.932678792000001</v>
      </c>
      <c r="M399" s="278" t="s">
        <v>67</v>
      </c>
    </row>
    <row r="400" spans="1:13" x14ac:dyDescent="0.25">
      <c r="A400" s="257" t="s">
        <v>58</v>
      </c>
      <c r="B400" s="243">
        <f>'EN 10305-1'!A216</f>
        <v>28</v>
      </c>
      <c r="C400" s="243">
        <f>'EN 10305-1'!B216</f>
        <v>22.4</v>
      </c>
      <c r="D400" s="248">
        <f>'EN 10305-1'!C216</f>
        <v>2.8</v>
      </c>
      <c r="E400" s="273">
        <f>'EN 10305-1'!E216</f>
        <v>0.08</v>
      </c>
      <c r="F400" s="92"/>
      <c r="G400" s="274">
        <f>'EN 10305-1'!F216</f>
        <v>0.08</v>
      </c>
      <c r="H400" s="92">
        <f>'EN 10305-1'!G216</f>
        <v>22.479999999999997</v>
      </c>
      <c r="I400" s="252">
        <f>'EN 10305-1'!H216</f>
        <v>22.32</v>
      </c>
      <c r="J400" s="92">
        <f>'EN 10305-1'!I216</f>
        <v>1.7392334400000005</v>
      </c>
      <c r="K400" s="274">
        <f>'EN 10305-1'!J216</f>
        <v>1271.7452160000005</v>
      </c>
      <c r="L400" s="275">
        <f>'EN 10305-1'!K216</f>
        <v>3.6523902240000012</v>
      </c>
      <c r="M400" s="278" t="s">
        <v>67</v>
      </c>
    </row>
    <row r="401" spans="1:13" x14ac:dyDescent="0.25">
      <c r="A401" s="257" t="s">
        <v>62</v>
      </c>
      <c r="B401" s="243">
        <f>'EN 10305-2'!A143</f>
        <v>28</v>
      </c>
      <c r="C401" s="243">
        <f>'EN 10305-2'!B143</f>
        <v>22.4</v>
      </c>
      <c r="D401" s="248">
        <f>'EN 10305-2'!C143</f>
        <v>2.8</v>
      </c>
      <c r="E401" s="273">
        <f>'EN 10305-2'!E143</f>
        <v>0.08</v>
      </c>
      <c r="F401" s="92"/>
      <c r="G401" s="274">
        <f>'EN 10305-2'!F143</f>
        <v>0.08</v>
      </c>
      <c r="H401" s="92">
        <f>'EN 10305-2'!G143</f>
        <v>22.479999999999997</v>
      </c>
      <c r="I401" s="252">
        <f>'EN 10305-2'!H143</f>
        <v>22.25</v>
      </c>
      <c r="J401" s="92">
        <f>'EN 10305-2'!I143</f>
        <v>1.7392334400000005</v>
      </c>
      <c r="K401" s="274">
        <f>'EN 10305-2'!J143</f>
        <v>1271.7452160000005</v>
      </c>
      <c r="L401" s="275">
        <f>'EN 10305-2'!K143</f>
        <v>3.1306201920000007</v>
      </c>
      <c r="M401" s="278" t="s">
        <v>67</v>
      </c>
    </row>
    <row r="402" spans="1:13" x14ac:dyDescent="0.25">
      <c r="A402" s="257" t="s">
        <v>57</v>
      </c>
      <c r="B402" s="243">
        <f>'EN10297-1'!A41</f>
        <v>35</v>
      </c>
      <c r="C402" s="243">
        <f>'EN10297-1'!B41</f>
        <v>22.4</v>
      </c>
      <c r="D402" s="248">
        <f>'EN10297-1'!C41</f>
        <v>6.3</v>
      </c>
      <c r="E402" s="273">
        <f>'EN10297-1'!E41</f>
        <v>0.5</v>
      </c>
      <c r="F402" s="92">
        <f>'EN10297-1'!F41</f>
        <v>0.78749999999999998</v>
      </c>
      <c r="G402" s="274"/>
      <c r="H402" s="92">
        <f>'EN10297-1'!G41</f>
        <v>24.475000000000001</v>
      </c>
      <c r="I402" s="252">
        <f>'EN10297-1'!H41</f>
        <v>20.325000000000003</v>
      </c>
      <c r="J402" s="92">
        <f>'EN10297-1'!I41</f>
        <v>4.4567856900000002</v>
      </c>
      <c r="K402" s="274">
        <f>'EN10297-1'!J41</f>
        <v>3501.2735478</v>
      </c>
      <c r="L402" s="275">
        <f>'EN10297-1'!K41</f>
        <v>6.2394999660000003</v>
      </c>
      <c r="M402" s="278" t="s">
        <v>66</v>
      </c>
    </row>
    <row r="403" spans="1:13" x14ac:dyDescent="0.25">
      <c r="A403" s="257" t="s">
        <v>57</v>
      </c>
      <c r="B403" s="243">
        <f>'EN10297-1'!A71</f>
        <v>40</v>
      </c>
      <c r="C403" s="243">
        <f>'EN10297-1'!B71</f>
        <v>22.4</v>
      </c>
      <c r="D403" s="248">
        <f>'EN10297-1'!C71</f>
        <v>8.8000000000000007</v>
      </c>
      <c r="E403" s="273">
        <f>'EN10297-1'!E71</f>
        <v>0.5</v>
      </c>
      <c r="F403" s="92">
        <f>'EN10297-1'!F71</f>
        <v>1.1000000000000001</v>
      </c>
      <c r="G403" s="274"/>
      <c r="H403" s="92">
        <f>'EN10297-1'!G71</f>
        <v>25.099999999999998</v>
      </c>
      <c r="I403" s="252">
        <f>'EN10297-1'!H71</f>
        <v>19.7</v>
      </c>
      <c r="J403" s="92">
        <f>'EN10297-1'!I71</f>
        <v>6.7676294400000003</v>
      </c>
      <c r="K403" s="274">
        <f>'EN10297-1'!J71</f>
        <v>5662.3936512</v>
      </c>
      <c r="L403" s="275">
        <f>'EN10297-1'!K71</f>
        <v>9.4746812160000005</v>
      </c>
      <c r="M403" s="278" t="s">
        <v>66</v>
      </c>
    </row>
    <row r="404" spans="1:13" x14ac:dyDescent="0.25">
      <c r="A404" s="257" t="s">
        <v>57</v>
      </c>
      <c r="B404" s="243">
        <f>'EN10297-1'!A86</f>
        <v>42.4</v>
      </c>
      <c r="C404" s="243">
        <f>'EN10297-1'!B86</f>
        <v>22.4</v>
      </c>
      <c r="D404" s="248">
        <f>'EN10297-1'!C86</f>
        <v>10</v>
      </c>
      <c r="E404" s="273">
        <f>'EN10297-1'!E86</f>
        <v>0.5</v>
      </c>
      <c r="F404" s="92">
        <f>'EN10297-1'!F86</f>
        <v>1.25</v>
      </c>
      <c r="G404" s="274"/>
      <c r="H404" s="92">
        <f>'EN10297-1'!G86</f>
        <v>25.4</v>
      </c>
      <c r="I404" s="252">
        <f>'EN10297-1'!H86</f>
        <v>19.399999999999999</v>
      </c>
      <c r="J404" s="92">
        <f>'EN10297-1'!I86</f>
        <v>7.9862760000000002</v>
      </c>
      <c r="K404" s="274">
        <f>'EN10297-1'!J86</f>
        <v>6896.9329811320758</v>
      </c>
      <c r="L404" s="275">
        <f>'EN10297-1'!K86</f>
        <v>11.180786399999999</v>
      </c>
      <c r="M404" s="278" t="s">
        <v>66</v>
      </c>
    </row>
    <row r="405" spans="1:13" x14ac:dyDescent="0.25">
      <c r="A405" s="257" t="s">
        <v>57</v>
      </c>
      <c r="B405" s="243">
        <f>'EN10297-1'!A101</f>
        <v>44.5</v>
      </c>
      <c r="C405" s="243">
        <f>'EN10297-1'!B101</f>
        <v>22.5</v>
      </c>
      <c r="D405" s="248">
        <f>'EN10297-1'!C101</f>
        <v>11</v>
      </c>
      <c r="E405" s="273">
        <f>'EN10297-1'!E101</f>
        <v>0.5</v>
      </c>
      <c r="F405" s="92">
        <f>'EN10297-1'!F101</f>
        <v>1.375</v>
      </c>
      <c r="G405" s="274"/>
      <c r="H405" s="92">
        <f>'EN10297-1'!G101</f>
        <v>25.75</v>
      </c>
      <c r="I405" s="252">
        <f>'EN10297-1'!H101</f>
        <v>19.25</v>
      </c>
      <c r="J405" s="92">
        <f>'EN10297-1'!I101</f>
        <v>9.0831565000000012</v>
      </c>
      <c r="K405" s="274">
        <f>'EN10297-1'!J101</f>
        <v>8081.753609550562</v>
      </c>
      <c r="L405" s="275">
        <f>'EN10297-1'!K101</f>
        <v>12.716419100000001</v>
      </c>
      <c r="M405" s="278" t="s">
        <v>66</v>
      </c>
    </row>
    <row r="406" spans="1:13" x14ac:dyDescent="0.25">
      <c r="A406" s="257" t="s">
        <v>57</v>
      </c>
      <c r="B406" s="243">
        <f>'EN10297-1'!A27</f>
        <v>33.700000000000003</v>
      </c>
      <c r="C406" s="243">
        <f>'EN10297-1'!B27</f>
        <v>22.500000000000004</v>
      </c>
      <c r="D406" s="248">
        <f>'EN10297-1'!C27</f>
        <v>5.6</v>
      </c>
      <c r="E406" s="273">
        <f>'EN10297-1'!E27</f>
        <v>0.5</v>
      </c>
      <c r="F406" s="92">
        <f>'EN10297-1'!F27</f>
        <v>0.7</v>
      </c>
      <c r="G406" s="274"/>
      <c r="H406" s="92">
        <f>'EN10297-1'!G27</f>
        <v>24.400000000000006</v>
      </c>
      <c r="I406" s="252">
        <f>'EN10297-1'!H27</f>
        <v>20.6</v>
      </c>
      <c r="J406" s="92">
        <f>'EN10297-1'!I27</f>
        <v>3.8787666400000003</v>
      </c>
      <c r="K406" s="274">
        <f>'EN10297-1'!J27</f>
        <v>3009.2716252819</v>
      </c>
      <c r="L406" s="275">
        <f>'EN10297-1'!K27</f>
        <v>5.4302732960000002</v>
      </c>
      <c r="M406" s="278" t="s">
        <v>66</v>
      </c>
    </row>
    <row r="407" spans="1:13" x14ac:dyDescent="0.25">
      <c r="A407" s="257" t="s">
        <v>58</v>
      </c>
      <c r="B407" s="243">
        <f>'EN 10305-1'!A172</f>
        <v>25</v>
      </c>
      <c r="C407" s="243">
        <f>'EN 10305-1'!B172</f>
        <v>22.6</v>
      </c>
      <c r="D407" s="248">
        <f>'EN 10305-1'!C172</f>
        <v>1.2</v>
      </c>
      <c r="E407" s="273">
        <f>'EN 10305-1'!E172</f>
        <v>0.08</v>
      </c>
      <c r="F407" s="92"/>
      <c r="G407" s="274">
        <f>'EN 10305-1'!F172</f>
        <v>0.08</v>
      </c>
      <c r="H407" s="92">
        <f>'EN 10305-1'!G172</f>
        <v>22.68</v>
      </c>
      <c r="I407" s="252">
        <f>'EN 10305-1'!H172</f>
        <v>22.520000000000003</v>
      </c>
      <c r="J407" s="92">
        <f>'EN 10305-1'!I172</f>
        <v>0.70397543999999967</v>
      </c>
      <c r="K407" s="274">
        <f>'EN 10305-1'!J172</f>
        <v>509.26569791999981</v>
      </c>
      <c r="L407" s="275">
        <f>'EN 10305-1'!K172</f>
        <v>1.4783484239999993</v>
      </c>
      <c r="M407" s="278" t="s">
        <v>67</v>
      </c>
    </row>
    <row r="408" spans="1:13" x14ac:dyDescent="0.25">
      <c r="A408" s="257" t="s">
        <v>62</v>
      </c>
      <c r="B408" s="243">
        <f>'EN 10305-2'!A109</f>
        <v>25</v>
      </c>
      <c r="C408" s="243">
        <f>'EN 10305-2'!B109</f>
        <v>22.6</v>
      </c>
      <c r="D408" s="248">
        <f>'EN 10305-2'!C109</f>
        <v>1.2</v>
      </c>
      <c r="E408" s="273">
        <f>'EN 10305-2'!E109</f>
        <v>0.08</v>
      </c>
      <c r="F408" s="92"/>
      <c r="G408" s="274">
        <f>'EN 10305-2'!F109</f>
        <v>0.08</v>
      </c>
      <c r="H408" s="92">
        <f>'EN 10305-2'!G109</f>
        <v>22.68</v>
      </c>
      <c r="I408" s="252">
        <f>'EN 10305-2'!H109</f>
        <v>22.520000000000003</v>
      </c>
      <c r="J408" s="92">
        <f>'EN 10305-2'!I109</f>
        <v>0.70397543999999967</v>
      </c>
      <c r="K408" s="274">
        <f>'EN 10305-2'!J109</f>
        <v>509.26569791999981</v>
      </c>
      <c r="L408" s="275">
        <f>'EN 10305-2'!K109</f>
        <v>1.2671557919999994</v>
      </c>
      <c r="M408" s="278" t="s">
        <v>67</v>
      </c>
    </row>
    <row r="409" spans="1:13" x14ac:dyDescent="0.25">
      <c r="A409" s="256" t="s">
        <v>2</v>
      </c>
      <c r="B409" s="243">
        <f>'EN 10219-2'!A6</f>
        <v>26.9</v>
      </c>
      <c r="C409" s="243">
        <f>'EN 10219-2'!B6</f>
        <v>22.9</v>
      </c>
      <c r="D409" s="248">
        <f>'EN 10219-2'!C6</f>
        <v>2</v>
      </c>
      <c r="E409" s="273">
        <f>'EN 10219-2'!E6</f>
        <v>0.5</v>
      </c>
      <c r="F409" s="92">
        <f>'EN 10219-2'!F6</f>
        <v>0.2</v>
      </c>
      <c r="G409" s="274"/>
      <c r="H409" s="92">
        <f>'EN 10219-2'!G6</f>
        <v>23.799999999999997</v>
      </c>
      <c r="I409" s="252">
        <f>'EN 10219-2'!H6</f>
        <v>22</v>
      </c>
      <c r="J409" s="92">
        <f>'EN 10219-2'!K6</f>
        <v>1.2275201999999996</v>
      </c>
      <c r="K409" s="274">
        <f>'EN 10219-2'!L6</f>
        <v>906.85587100371743</v>
      </c>
      <c r="L409" s="275">
        <f>'EN 10219-2'!M6</f>
        <v>1.1047681799999998</v>
      </c>
      <c r="M409" s="278" t="s">
        <v>65</v>
      </c>
    </row>
    <row r="410" spans="1:13" x14ac:dyDescent="0.25">
      <c r="A410" s="257" t="s">
        <v>57</v>
      </c>
      <c r="B410" s="243">
        <f>'EN10297-1'!A26</f>
        <v>33.700000000000003</v>
      </c>
      <c r="C410" s="243">
        <f>'EN10297-1'!B26</f>
        <v>22.900000000000002</v>
      </c>
      <c r="D410" s="248">
        <f>'EN10297-1'!C26</f>
        <v>5.4</v>
      </c>
      <c r="E410" s="273">
        <f>'EN10297-1'!E26</f>
        <v>0.5</v>
      </c>
      <c r="F410" s="92">
        <f>'EN10297-1'!F26</f>
        <v>0.67500000000000004</v>
      </c>
      <c r="G410" s="274"/>
      <c r="H410" s="92">
        <f>'EN10297-1'!G26</f>
        <v>24.75</v>
      </c>
      <c r="I410" s="252">
        <f>'EN10297-1'!H26</f>
        <v>21.050000000000004</v>
      </c>
      <c r="J410" s="92">
        <f>'EN10297-1'!I26</f>
        <v>3.766860180000001</v>
      </c>
      <c r="K410" s="274">
        <f>'EN10297-1'!J26</f>
        <v>2954.7735663204762</v>
      </c>
      <c r="L410" s="275">
        <f>'EN10297-1'!K26</f>
        <v>5.273604252000001</v>
      </c>
      <c r="M410" s="278" t="s">
        <v>66</v>
      </c>
    </row>
    <row r="411" spans="1:13" x14ac:dyDescent="0.25">
      <c r="A411" s="257" t="s">
        <v>58</v>
      </c>
      <c r="B411" s="243">
        <f>'EN 10305-1'!A171</f>
        <v>25</v>
      </c>
      <c r="C411" s="243">
        <f>'EN 10305-1'!B171</f>
        <v>23</v>
      </c>
      <c r="D411" s="248">
        <f>'EN 10305-1'!C171</f>
        <v>1</v>
      </c>
      <c r="E411" s="273">
        <f>'EN 10305-1'!E171</f>
        <v>0.08</v>
      </c>
      <c r="F411" s="92"/>
      <c r="G411" s="274">
        <f>'EN 10305-1'!F171</f>
        <v>0.08</v>
      </c>
      <c r="H411" s="92">
        <f>'EN 10305-1'!G171</f>
        <v>23.08</v>
      </c>
      <c r="I411" s="252">
        <f>'EN 10305-1'!H171</f>
        <v>22.92</v>
      </c>
      <c r="J411" s="92">
        <f>'EN 10305-1'!I171</f>
        <v>0.59157599999999999</v>
      </c>
      <c r="K411" s="274">
        <f>'EN 10305-1'!J171</f>
        <v>434.8272</v>
      </c>
      <c r="L411" s="275">
        <f>'EN 10305-1'!K171</f>
        <v>1.2423096</v>
      </c>
      <c r="M411" s="278" t="s">
        <v>67</v>
      </c>
    </row>
    <row r="412" spans="1:13" x14ac:dyDescent="0.25">
      <c r="A412" s="257" t="s">
        <v>62</v>
      </c>
      <c r="B412" s="243">
        <f>'EN 10305-2'!A108</f>
        <v>25</v>
      </c>
      <c r="C412" s="243">
        <f>'EN 10305-2'!B108</f>
        <v>23</v>
      </c>
      <c r="D412" s="248">
        <f>'EN 10305-2'!C108</f>
        <v>1</v>
      </c>
      <c r="E412" s="273">
        <f>'EN 10305-2'!E108</f>
        <v>0.08</v>
      </c>
      <c r="F412" s="92"/>
      <c r="G412" s="274">
        <f>'EN 10305-2'!F108</f>
        <v>0.08</v>
      </c>
      <c r="H412" s="92">
        <f>'EN 10305-2'!G108</f>
        <v>23.08</v>
      </c>
      <c r="I412" s="252">
        <f>'EN 10305-2'!H108</f>
        <v>22.92</v>
      </c>
      <c r="J412" s="92">
        <f>'EN 10305-2'!I108</f>
        <v>0.59157599999999999</v>
      </c>
      <c r="K412" s="274">
        <f>'EN 10305-2'!J108</f>
        <v>434.8272</v>
      </c>
      <c r="L412" s="275">
        <f>'EN 10305-2'!K108</f>
        <v>1.0648367999999999</v>
      </c>
      <c r="M412" s="278" t="s">
        <v>67</v>
      </c>
    </row>
    <row r="413" spans="1:13" x14ac:dyDescent="0.25">
      <c r="A413" s="257" t="s">
        <v>58</v>
      </c>
      <c r="B413" s="243">
        <f>'EN 10305-1'!A192</f>
        <v>26</v>
      </c>
      <c r="C413" s="243">
        <f>'EN 10305-1'!B192</f>
        <v>23</v>
      </c>
      <c r="D413" s="248">
        <f>'EN 10305-1'!C192</f>
        <v>1.5</v>
      </c>
      <c r="E413" s="273">
        <f>'EN 10305-1'!E192</f>
        <v>0.08</v>
      </c>
      <c r="F413" s="92"/>
      <c r="G413" s="274">
        <f>'EN 10305-1'!F192</f>
        <v>0.08</v>
      </c>
      <c r="H413" s="92">
        <f>'EN 10305-1'!G192</f>
        <v>23.08</v>
      </c>
      <c r="I413" s="252">
        <f>'EN 10305-1'!H192</f>
        <v>22.92</v>
      </c>
      <c r="J413" s="92">
        <f>'EN 10305-1'!I192</f>
        <v>0.90585075000000004</v>
      </c>
      <c r="K413" s="274">
        <f>'EN 10305-1'!J192</f>
        <v>668.5143028846154</v>
      </c>
      <c r="L413" s="275">
        <f>'EN 10305-1'!K192</f>
        <v>1.9022865750000002</v>
      </c>
      <c r="M413" s="278" t="s">
        <v>67</v>
      </c>
    </row>
    <row r="414" spans="1:13" x14ac:dyDescent="0.25">
      <c r="A414" s="257" t="s">
        <v>62</v>
      </c>
      <c r="B414" s="243">
        <f>'EN 10305-2'!A124</f>
        <v>26</v>
      </c>
      <c r="C414" s="243">
        <f>'EN 10305-2'!B124</f>
        <v>23</v>
      </c>
      <c r="D414" s="248">
        <f>'EN 10305-2'!C124</f>
        <v>1.5</v>
      </c>
      <c r="E414" s="273">
        <f>'EN 10305-2'!E124</f>
        <v>0.08</v>
      </c>
      <c r="F414" s="92"/>
      <c r="G414" s="274">
        <f>'EN 10305-2'!F124</f>
        <v>0.08</v>
      </c>
      <c r="H414" s="92">
        <f>'EN 10305-2'!G124</f>
        <v>23.08</v>
      </c>
      <c r="I414" s="252">
        <f>'EN 10305-2'!H124</f>
        <v>22.92</v>
      </c>
      <c r="J414" s="92">
        <f>'EN 10305-2'!I124</f>
        <v>0.90585075000000004</v>
      </c>
      <c r="K414" s="274">
        <f>'EN 10305-2'!J124</f>
        <v>668.5143028846154</v>
      </c>
      <c r="L414" s="275">
        <f>'EN 10305-2'!K124</f>
        <v>1.63053135</v>
      </c>
      <c r="M414" s="278" t="s">
        <v>67</v>
      </c>
    </row>
    <row r="415" spans="1:13" x14ac:dyDescent="0.25">
      <c r="A415" s="257" t="s">
        <v>58</v>
      </c>
      <c r="B415" s="243">
        <f>'EN 10305-1'!A215</f>
        <v>28</v>
      </c>
      <c r="C415" s="243">
        <f>'EN 10305-1'!B215</f>
        <v>23</v>
      </c>
      <c r="D415" s="248">
        <f>'EN 10305-1'!C215</f>
        <v>2.5</v>
      </c>
      <c r="E415" s="273">
        <f>'EN 10305-1'!E215</f>
        <v>0.08</v>
      </c>
      <c r="F415" s="92"/>
      <c r="G415" s="274">
        <f>'EN 10305-1'!F215</f>
        <v>0.08</v>
      </c>
      <c r="H415" s="92">
        <f>'EN 10305-1'!G215</f>
        <v>23.08</v>
      </c>
      <c r="I415" s="252">
        <f>'EN 10305-1'!H215</f>
        <v>22.92</v>
      </c>
      <c r="J415" s="92">
        <f>'EN 10305-1'!I215</f>
        <v>1.57137375</v>
      </c>
      <c r="K415" s="274">
        <f>'EN 10305-1'!J215</f>
        <v>1173.3472098214286</v>
      </c>
      <c r="L415" s="275">
        <f>'EN 10305-1'!K215</f>
        <v>3.2998848750000001</v>
      </c>
      <c r="M415" s="278" t="s">
        <v>67</v>
      </c>
    </row>
    <row r="416" spans="1:13" x14ac:dyDescent="0.25">
      <c r="A416" s="257" t="s">
        <v>62</v>
      </c>
      <c r="B416" s="243">
        <f>'EN 10305-2'!A142</f>
        <v>28</v>
      </c>
      <c r="C416" s="243">
        <f>'EN 10305-2'!B142</f>
        <v>23</v>
      </c>
      <c r="D416" s="248">
        <f>'EN 10305-2'!C142</f>
        <v>2.5</v>
      </c>
      <c r="E416" s="273">
        <f>'EN 10305-2'!E142</f>
        <v>0.08</v>
      </c>
      <c r="F416" s="92"/>
      <c r="G416" s="274">
        <f>'EN 10305-2'!F142</f>
        <v>0.08</v>
      </c>
      <c r="H416" s="92">
        <f>'EN 10305-2'!G142</f>
        <v>23.08</v>
      </c>
      <c r="I416" s="252">
        <f>'EN 10305-2'!H142</f>
        <v>22.92</v>
      </c>
      <c r="J416" s="92">
        <f>'EN 10305-2'!I142</f>
        <v>1.57137375</v>
      </c>
      <c r="K416" s="274">
        <f>'EN 10305-2'!J142</f>
        <v>1173.3472098214286</v>
      </c>
      <c r="L416" s="275">
        <f>'EN 10305-2'!K142</f>
        <v>2.82847275</v>
      </c>
      <c r="M416" s="278" t="s">
        <v>67</v>
      </c>
    </row>
    <row r="417" spans="1:13" x14ac:dyDescent="0.25">
      <c r="A417" s="257" t="s">
        <v>58</v>
      </c>
      <c r="B417" s="243">
        <f>'EN 10305-1'!A237</f>
        <v>30</v>
      </c>
      <c r="C417" s="243">
        <f>'EN 10305-1'!B237</f>
        <v>23</v>
      </c>
      <c r="D417" s="248">
        <f>'EN 10305-1'!C237</f>
        <v>3.5</v>
      </c>
      <c r="E417" s="273">
        <f>'EN 10305-1'!E237</f>
        <v>0.08</v>
      </c>
      <c r="F417" s="92"/>
      <c r="G417" s="274">
        <f>'EN 10305-1'!F237</f>
        <v>0.15</v>
      </c>
      <c r="H417" s="92">
        <f>'EN 10305-1'!G237</f>
        <v>23.15</v>
      </c>
      <c r="I417" s="252">
        <f>'EN 10305-1'!H237</f>
        <v>22.85</v>
      </c>
      <c r="J417" s="92">
        <f>'EN 10305-1'!I237</f>
        <v>2.2861947499999999</v>
      </c>
      <c r="K417" s="274">
        <f>'EN 10305-1'!J237</f>
        <v>1734.0617291666665</v>
      </c>
      <c r="L417" s="275">
        <f>'EN 10305-1'!K237</f>
        <v>4.8010089750000002</v>
      </c>
      <c r="M417" s="278" t="s">
        <v>67</v>
      </c>
    </row>
    <row r="418" spans="1:13" x14ac:dyDescent="0.25">
      <c r="A418" s="257" t="s">
        <v>62</v>
      </c>
      <c r="B418" s="243">
        <f>'EN 10305-2'!A159</f>
        <v>30</v>
      </c>
      <c r="C418" s="243">
        <f>'EN 10305-2'!B159</f>
        <v>23</v>
      </c>
      <c r="D418" s="248">
        <f>'EN 10305-2'!C159</f>
        <v>3.5</v>
      </c>
      <c r="E418" s="273">
        <f>'EN 10305-2'!E159</f>
        <v>0.08</v>
      </c>
      <c r="F418" s="92"/>
      <c r="G418" s="274">
        <f>'EN 10305-2'!F159</f>
        <v>0.15</v>
      </c>
      <c r="H418" s="92">
        <f>'EN 10305-2'!G159</f>
        <v>23.15</v>
      </c>
      <c r="I418" s="252">
        <f>'EN 10305-2'!H159</f>
        <v>22.85</v>
      </c>
      <c r="J418" s="92">
        <f>'EN 10305-2'!I159</f>
        <v>2.2861947499999999</v>
      </c>
      <c r="K418" s="274">
        <f>'EN 10305-2'!J159</f>
        <v>1734.0617291666665</v>
      </c>
      <c r="L418" s="275">
        <f>'EN 10305-2'!K159</f>
        <v>4.1151505500000001</v>
      </c>
      <c r="M418" s="278" t="s">
        <v>67</v>
      </c>
    </row>
    <row r="419" spans="1:13" x14ac:dyDescent="0.25">
      <c r="A419" s="257" t="s">
        <v>58</v>
      </c>
      <c r="B419" s="243">
        <f>'EN 10305-1'!A260</f>
        <v>32</v>
      </c>
      <c r="C419" s="243">
        <f>'EN 10305-1'!B260</f>
        <v>23</v>
      </c>
      <c r="D419" s="248">
        <f>'EN 10305-1'!C260</f>
        <v>4.5</v>
      </c>
      <c r="E419" s="273">
        <f>'EN 10305-1'!E260</f>
        <v>0.15</v>
      </c>
      <c r="F419" s="92"/>
      <c r="G419" s="274">
        <f>'EN 10305-1'!F260</f>
        <v>0.15</v>
      </c>
      <c r="H419" s="92">
        <f>'EN 10305-1'!G260</f>
        <v>23.15</v>
      </c>
      <c r="I419" s="252">
        <f>'EN 10305-1'!H260</f>
        <v>22.85</v>
      </c>
      <c r="J419" s="92">
        <f>'EN 10305-1'!I260</f>
        <v>3.0503137499999999</v>
      </c>
      <c r="K419" s="274">
        <f>'EN 10305-1'!J260</f>
        <v>2357.2538085937499</v>
      </c>
      <c r="L419" s="275">
        <f>'EN 10305-1'!K260</f>
        <v>6.4056588750000003</v>
      </c>
      <c r="M419" s="278" t="s">
        <v>67</v>
      </c>
    </row>
    <row r="420" spans="1:13" x14ac:dyDescent="0.25">
      <c r="A420" s="257" t="s">
        <v>62</v>
      </c>
      <c r="B420" s="243">
        <f>'EN 10305-2'!A176</f>
        <v>32</v>
      </c>
      <c r="C420" s="243">
        <f>'EN 10305-2'!B176</f>
        <v>23</v>
      </c>
      <c r="D420" s="248">
        <f>'EN 10305-2'!C176</f>
        <v>4.5</v>
      </c>
      <c r="E420" s="273">
        <f>'EN 10305-2'!E176</f>
        <v>0.15</v>
      </c>
      <c r="F420" s="92"/>
      <c r="G420" s="274">
        <f>'EN 10305-2'!F176</f>
        <v>0.15</v>
      </c>
      <c r="H420" s="92">
        <f>'EN 10305-2'!G176</f>
        <v>23.15</v>
      </c>
      <c r="I420" s="252">
        <f>'EN 10305-2'!H176</f>
        <v>22.85</v>
      </c>
      <c r="J420" s="92">
        <f>'EN 10305-2'!I176</f>
        <v>3.0503137499999999</v>
      </c>
      <c r="K420" s="274">
        <f>'EN 10305-2'!J176</f>
        <v>2357.2538085937499</v>
      </c>
      <c r="L420" s="275">
        <f>'EN 10305-2'!K176</f>
        <v>5.4905647499999999</v>
      </c>
      <c r="M420" s="278" t="s">
        <v>67</v>
      </c>
    </row>
    <row r="421" spans="1:13" x14ac:dyDescent="0.25">
      <c r="A421" s="257" t="s">
        <v>58</v>
      </c>
      <c r="B421" s="243">
        <f>'EN 10305-1'!A284</f>
        <v>35</v>
      </c>
      <c r="C421" s="243">
        <f>'EN 10305-1'!B284</f>
        <v>23</v>
      </c>
      <c r="D421" s="248">
        <f>'EN 10305-1'!C284</f>
        <v>6</v>
      </c>
      <c r="E421" s="273">
        <f>'EN 10305-1'!E284</f>
        <v>0.15</v>
      </c>
      <c r="F421" s="92"/>
      <c r="G421" s="274">
        <f>'EN 10305-1'!F284</f>
        <v>0.15</v>
      </c>
      <c r="H421" s="92">
        <f>'EN 10305-1'!G284</f>
        <v>23.15</v>
      </c>
      <c r="I421" s="252">
        <f>'EN 10305-1'!H284</f>
        <v>22.85</v>
      </c>
      <c r="J421" s="92">
        <f>'EN 10305-1'!I284</f>
        <v>4.2889259999999991</v>
      </c>
      <c r="K421" s="274">
        <f>'EN 10305-1'!J284</f>
        <v>3422.555142857143</v>
      </c>
      <c r="L421" s="275">
        <f>'EN 10305-1'!K284</f>
        <v>9.0067445999999993</v>
      </c>
      <c r="M421" s="278" t="s">
        <v>67</v>
      </c>
    </row>
    <row r="422" spans="1:13" x14ac:dyDescent="0.25">
      <c r="A422" s="257" t="s">
        <v>57</v>
      </c>
      <c r="B422" s="243">
        <f>'EN10297-1'!A118</f>
        <v>48.3</v>
      </c>
      <c r="C422" s="243">
        <f>'EN10297-1'!B118</f>
        <v>23.299999999999997</v>
      </c>
      <c r="D422" s="248">
        <f>'EN10297-1'!C118</f>
        <v>12.5</v>
      </c>
      <c r="E422" s="273">
        <f>'EN10297-1'!E118</f>
        <v>0.5</v>
      </c>
      <c r="F422" s="92">
        <f>'EN10297-1'!F118</f>
        <v>1.5625</v>
      </c>
      <c r="G422" s="274"/>
      <c r="H422" s="92">
        <f>'EN10297-1'!G118</f>
        <v>26.924999999999997</v>
      </c>
      <c r="I422" s="252">
        <f>'EN10297-1'!H118</f>
        <v>19.674999999999997</v>
      </c>
      <c r="J422" s="92">
        <f>'EN10297-1'!I118</f>
        <v>11.0304275</v>
      </c>
      <c r="K422" s="274">
        <f>'EN10297-1'!J118</f>
        <v>10457.821601966873</v>
      </c>
      <c r="L422" s="275">
        <f>'EN10297-1'!K118</f>
        <v>15.442598499999999</v>
      </c>
      <c r="M422" s="278" t="s">
        <v>66</v>
      </c>
    </row>
    <row r="423" spans="1:13" x14ac:dyDescent="0.25">
      <c r="A423" s="257" t="s">
        <v>58</v>
      </c>
      <c r="B423" s="243">
        <f>'EN 10305-1'!A170</f>
        <v>25</v>
      </c>
      <c r="C423" s="243">
        <f>'EN 10305-1'!B170</f>
        <v>23.4</v>
      </c>
      <c r="D423" s="248">
        <f>'EN 10305-1'!C170</f>
        <v>0.8</v>
      </c>
      <c r="E423" s="273">
        <f>'EN 10305-1'!E170</f>
        <v>0.08</v>
      </c>
      <c r="F423" s="92"/>
      <c r="G423" s="274">
        <f>'EN 10305-1'!F170</f>
        <v>0.08</v>
      </c>
      <c r="H423" s="92">
        <f>'EN 10305-1'!G170</f>
        <v>23.479999999999997</v>
      </c>
      <c r="I423" s="252">
        <f>'EN 10305-1'!H170</f>
        <v>23.32</v>
      </c>
      <c r="J423" s="92">
        <f>'EN 10305-1'!I170</f>
        <v>0.4772046400000004</v>
      </c>
      <c r="K423" s="274">
        <f>'EN 10305-1'!J170</f>
        <v>356.40195712000025</v>
      </c>
      <c r="L423" s="275">
        <f>'EN 10305-1'!K170</f>
        <v>1.002129744000001</v>
      </c>
      <c r="M423" s="278" t="s">
        <v>67</v>
      </c>
    </row>
    <row r="424" spans="1:13" x14ac:dyDescent="0.25">
      <c r="A424" s="257" t="s">
        <v>62</v>
      </c>
      <c r="B424" s="243">
        <f>'EN 10305-2'!A107</f>
        <v>25</v>
      </c>
      <c r="C424" s="243">
        <f>'EN 10305-2'!B107</f>
        <v>23.4</v>
      </c>
      <c r="D424" s="248">
        <f>'EN 10305-2'!C107</f>
        <v>0.8</v>
      </c>
      <c r="E424" s="273">
        <f>'EN 10305-2'!E107</f>
        <v>0.08</v>
      </c>
      <c r="F424" s="92"/>
      <c r="G424" s="274">
        <f>'EN 10305-2'!F107</f>
        <v>0.08</v>
      </c>
      <c r="H424" s="92">
        <f>'EN 10305-2'!G107</f>
        <v>23.479999999999997</v>
      </c>
      <c r="I424" s="252">
        <f>'EN 10305-2'!H107</f>
        <v>23.32</v>
      </c>
      <c r="J424" s="92">
        <f>'EN 10305-2'!I107</f>
        <v>0.4772046400000004</v>
      </c>
      <c r="K424" s="274">
        <f>'EN 10305-2'!J107</f>
        <v>356.40195712000025</v>
      </c>
      <c r="L424" s="275">
        <f>'EN 10305-2'!K107</f>
        <v>0.85896835200000077</v>
      </c>
      <c r="M424" s="278" t="s">
        <v>67</v>
      </c>
    </row>
    <row r="425" spans="1:13" x14ac:dyDescent="0.25">
      <c r="A425" s="257" t="s">
        <v>58</v>
      </c>
      <c r="B425" s="243">
        <f>'EN 10305-1'!A191</f>
        <v>26</v>
      </c>
      <c r="C425" s="243">
        <f>'EN 10305-1'!B191</f>
        <v>23.6</v>
      </c>
      <c r="D425" s="248">
        <f>'EN 10305-1'!C191</f>
        <v>1.2</v>
      </c>
      <c r="E425" s="273">
        <f>'EN 10305-1'!E191</f>
        <v>0.08</v>
      </c>
      <c r="F425" s="92"/>
      <c r="G425" s="274">
        <f>'EN 10305-1'!F191</f>
        <v>0.08</v>
      </c>
      <c r="H425" s="92">
        <f>'EN 10305-1'!G191</f>
        <v>23.68</v>
      </c>
      <c r="I425" s="252">
        <f>'EN 10305-1'!H191</f>
        <v>23.520000000000003</v>
      </c>
      <c r="J425" s="92">
        <f>'EN 10305-1'!I191</f>
        <v>0.73355423999999969</v>
      </c>
      <c r="K425" s="274">
        <f>'EN 10305-1'!J191</f>
        <v>553.92150646153846</v>
      </c>
      <c r="L425" s="275">
        <f>'EN 10305-1'!K191</f>
        <v>1.5404639039999994</v>
      </c>
      <c r="M425" s="278" t="s">
        <v>67</v>
      </c>
    </row>
    <row r="426" spans="1:13" x14ac:dyDescent="0.25">
      <c r="A426" s="257" t="s">
        <v>62</v>
      </c>
      <c r="B426" s="243">
        <f>'EN 10305-2'!A123</f>
        <v>26</v>
      </c>
      <c r="C426" s="243">
        <f>'EN 10305-2'!B123</f>
        <v>23.6</v>
      </c>
      <c r="D426" s="248">
        <f>'EN 10305-2'!C123</f>
        <v>1.2</v>
      </c>
      <c r="E426" s="273">
        <f>'EN 10305-2'!E123</f>
        <v>0.08</v>
      </c>
      <c r="F426" s="92"/>
      <c r="G426" s="274">
        <f>'EN 10305-2'!F123</f>
        <v>0.08</v>
      </c>
      <c r="H426" s="92">
        <f>'EN 10305-2'!G123</f>
        <v>23.68</v>
      </c>
      <c r="I426" s="252">
        <f>'EN 10305-2'!H123</f>
        <v>23.520000000000003</v>
      </c>
      <c r="J426" s="92">
        <f>'EN 10305-2'!I123</f>
        <v>0.73355423999999969</v>
      </c>
      <c r="K426" s="274">
        <f>'EN 10305-2'!J123</f>
        <v>553.92150646153846</v>
      </c>
      <c r="L426" s="275">
        <f>'EN 10305-2'!K123</f>
        <v>1.3203976319999995</v>
      </c>
      <c r="M426" s="278" t="s">
        <v>67</v>
      </c>
    </row>
    <row r="427" spans="1:13" x14ac:dyDescent="0.25">
      <c r="A427" s="257" t="s">
        <v>58</v>
      </c>
      <c r="B427" s="243">
        <f>'EN 10305-1'!A214</f>
        <v>28</v>
      </c>
      <c r="C427" s="243">
        <f>'EN 10305-1'!B214</f>
        <v>23.6</v>
      </c>
      <c r="D427" s="248">
        <f>'EN 10305-1'!C214</f>
        <v>2.2000000000000002</v>
      </c>
      <c r="E427" s="273">
        <f>'EN 10305-1'!E214</f>
        <v>0.08</v>
      </c>
      <c r="F427" s="92"/>
      <c r="G427" s="274">
        <f>'EN 10305-1'!F214</f>
        <v>0.08</v>
      </c>
      <c r="H427" s="92">
        <f>'EN 10305-1'!G214</f>
        <v>23.68</v>
      </c>
      <c r="I427" s="252">
        <f>'EN 10305-1'!H214</f>
        <v>23.520000000000003</v>
      </c>
      <c r="J427" s="92">
        <f>'EN 10305-1'!I214</f>
        <v>1.3990772399999998</v>
      </c>
      <c r="K427" s="274">
        <f>'EN 10305-1'!J214</f>
        <v>1066.9396131428571</v>
      </c>
      <c r="L427" s="275">
        <f>'EN 10305-1'!K214</f>
        <v>2.9380622039999995</v>
      </c>
      <c r="M427" s="278" t="s">
        <v>67</v>
      </c>
    </row>
    <row r="428" spans="1:13" x14ac:dyDescent="0.25">
      <c r="A428" s="257" t="s">
        <v>62</v>
      </c>
      <c r="B428" s="243">
        <f>'EN 10305-2'!A141</f>
        <v>28</v>
      </c>
      <c r="C428" s="243">
        <f>'EN 10305-2'!B141</f>
        <v>23.6</v>
      </c>
      <c r="D428" s="248">
        <f>'EN 10305-2'!C141</f>
        <v>2.2000000000000002</v>
      </c>
      <c r="E428" s="273">
        <f>'EN 10305-2'!E141</f>
        <v>0.08</v>
      </c>
      <c r="F428" s="92"/>
      <c r="G428" s="274">
        <f>'EN 10305-2'!F141</f>
        <v>0.08</v>
      </c>
      <c r="H428" s="92">
        <f>'EN 10305-2'!G141</f>
        <v>23.68</v>
      </c>
      <c r="I428" s="252">
        <f>'EN 10305-2'!H141</f>
        <v>23.520000000000003</v>
      </c>
      <c r="J428" s="92">
        <f>'EN 10305-2'!I141</f>
        <v>1.3990772399999998</v>
      </c>
      <c r="K428" s="274">
        <f>'EN 10305-2'!J141</f>
        <v>1066.9396131428571</v>
      </c>
      <c r="L428" s="275">
        <f>'EN 10305-2'!K141</f>
        <v>2.5183390319999996</v>
      </c>
      <c r="M428" s="278" t="s">
        <v>67</v>
      </c>
    </row>
    <row r="429" spans="1:13" x14ac:dyDescent="0.25">
      <c r="A429" s="257" t="s">
        <v>57</v>
      </c>
      <c r="B429" s="243">
        <f>'EN10297-1'!A25</f>
        <v>33.700000000000003</v>
      </c>
      <c r="C429" s="243">
        <f>'EN10297-1'!B25</f>
        <v>23.700000000000003</v>
      </c>
      <c r="D429" s="248">
        <f>'EN10297-1'!C25</f>
        <v>5</v>
      </c>
      <c r="E429" s="273">
        <f>'EN10297-1'!E25</f>
        <v>0.5</v>
      </c>
      <c r="F429" s="92">
        <f>'EN10297-1'!F25</f>
        <v>0.625</v>
      </c>
      <c r="G429" s="274"/>
      <c r="H429" s="92">
        <f>'EN10297-1'!G25</f>
        <v>25.450000000000003</v>
      </c>
      <c r="I429" s="252">
        <f>'EN10297-1'!H25</f>
        <v>21.950000000000003</v>
      </c>
      <c r="J429" s="92">
        <f>'EN10297-1'!I25</f>
        <v>3.5371315000000005</v>
      </c>
      <c r="K429" s="274">
        <f>'EN10297-1'!J25</f>
        <v>2836.8785393175081</v>
      </c>
      <c r="L429" s="275">
        <f>'EN10297-1'!K25</f>
        <v>4.9519841000000007</v>
      </c>
      <c r="M429" s="278" t="s">
        <v>66</v>
      </c>
    </row>
    <row r="430" spans="1:13" x14ac:dyDescent="0.25">
      <c r="A430" s="257" t="s">
        <v>57</v>
      </c>
      <c r="B430" s="243">
        <f>'EN10297-1'!A40</f>
        <v>35</v>
      </c>
      <c r="C430" s="243">
        <f>'EN10297-1'!B40</f>
        <v>23.8</v>
      </c>
      <c r="D430" s="248">
        <f>'EN10297-1'!C40</f>
        <v>5.6</v>
      </c>
      <c r="E430" s="273">
        <f>'EN10297-1'!E40</f>
        <v>0.5</v>
      </c>
      <c r="F430" s="92">
        <f>'EN10297-1'!F40</f>
        <v>0.7</v>
      </c>
      <c r="G430" s="274"/>
      <c r="H430" s="92">
        <f>'EN10297-1'!G40</f>
        <v>25.700000000000003</v>
      </c>
      <c r="I430" s="252">
        <f>'EN10297-1'!H40</f>
        <v>21.9</v>
      </c>
      <c r="J430" s="92">
        <f>'EN10297-1'!I40</f>
        <v>4.0582113599999996</v>
      </c>
      <c r="K430" s="274">
        <f>'EN10297-1'!J40</f>
        <v>3307.5715008000002</v>
      </c>
      <c r="L430" s="275">
        <f>'EN10297-1'!K40</f>
        <v>5.6814959039999993</v>
      </c>
      <c r="M430" s="278" t="s">
        <v>66</v>
      </c>
    </row>
    <row r="431" spans="1:13" x14ac:dyDescent="0.25">
      <c r="A431" s="257" t="s">
        <v>57</v>
      </c>
      <c r="B431" s="243">
        <f>'EN10297-1'!A55</f>
        <v>38</v>
      </c>
      <c r="C431" s="243">
        <f>'EN10297-1'!B55</f>
        <v>23.8</v>
      </c>
      <c r="D431" s="248">
        <f>'EN10297-1'!C55</f>
        <v>7.1</v>
      </c>
      <c r="E431" s="273">
        <f>'EN10297-1'!E55</f>
        <v>0.5</v>
      </c>
      <c r="F431" s="92">
        <f>'EN10297-1'!F55</f>
        <v>0.88749999999999996</v>
      </c>
      <c r="G431" s="274"/>
      <c r="H431" s="92">
        <f>'EN10297-1'!G55</f>
        <v>26.075000000000003</v>
      </c>
      <c r="I431" s="252">
        <f>'EN10297-1'!H55</f>
        <v>21.524999999999999</v>
      </c>
      <c r="J431" s="92">
        <f>'EN10297-1'!I55</f>
        <v>5.4077441099999994</v>
      </c>
      <c r="K431" s="274">
        <f>'EN10297-1'!J55</f>
        <v>4555.7932737631581</v>
      </c>
      <c r="L431" s="275">
        <f>'EN10297-1'!K55</f>
        <v>7.570841753999999</v>
      </c>
      <c r="M431" s="278" t="s">
        <v>66</v>
      </c>
    </row>
    <row r="432" spans="1:13" x14ac:dyDescent="0.25">
      <c r="A432" s="257" t="s">
        <v>58</v>
      </c>
      <c r="B432" s="243">
        <f>'EN 10305-1'!A169</f>
        <v>25</v>
      </c>
      <c r="C432" s="243">
        <f>'EN 10305-1'!B169</f>
        <v>24</v>
      </c>
      <c r="D432" s="248">
        <f>'EN 10305-1'!C169</f>
        <v>0.5</v>
      </c>
      <c r="E432" s="273">
        <f>'EN 10305-1'!E169</f>
        <v>0.08</v>
      </c>
      <c r="F432" s="92"/>
      <c r="G432" s="274">
        <f>'EN 10305-1'!F169</f>
        <v>0.08</v>
      </c>
      <c r="H432" s="92">
        <f>'EN 10305-1'!G169</f>
        <v>24.08</v>
      </c>
      <c r="I432" s="252">
        <f>'EN 10305-1'!H169</f>
        <v>23.92</v>
      </c>
      <c r="J432" s="92">
        <f>'EN 10305-1'!I169</f>
        <v>0.30195025000000003</v>
      </c>
      <c r="K432" s="274">
        <f>'EN 10305-1'!J169</f>
        <v>230.98232499999997</v>
      </c>
      <c r="L432" s="275">
        <f>'EN 10305-1'!K169</f>
        <v>0.6340955250000001</v>
      </c>
      <c r="M432" s="278" t="s">
        <v>67</v>
      </c>
    </row>
    <row r="433" spans="1:13" x14ac:dyDescent="0.25">
      <c r="A433" s="257" t="s">
        <v>62</v>
      </c>
      <c r="B433" s="243">
        <f>'EN 10305-2'!A106</f>
        <v>25</v>
      </c>
      <c r="C433" s="243">
        <f>'EN 10305-2'!B106</f>
        <v>24</v>
      </c>
      <c r="D433" s="248">
        <f>'EN 10305-2'!C106</f>
        <v>0.5</v>
      </c>
      <c r="E433" s="273">
        <f>'EN 10305-2'!E106</f>
        <v>0.08</v>
      </c>
      <c r="F433" s="92"/>
      <c r="G433" s="274">
        <f>'EN 10305-2'!F106</f>
        <v>0.08</v>
      </c>
      <c r="H433" s="92">
        <f>'EN 10305-2'!G106</f>
        <v>24.08</v>
      </c>
      <c r="I433" s="252">
        <f>'EN 10305-2'!H106</f>
        <v>23.92</v>
      </c>
      <c r="J433" s="92">
        <f>'EN 10305-2'!I106</f>
        <v>0.30195025000000003</v>
      </c>
      <c r="K433" s="274">
        <f>'EN 10305-2'!J106</f>
        <v>230.98232499999997</v>
      </c>
      <c r="L433" s="275">
        <f>'EN 10305-2'!K106</f>
        <v>0.54351045000000009</v>
      </c>
      <c r="M433" s="278" t="s">
        <v>67</v>
      </c>
    </row>
    <row r="434" spans="1:13" x14ac:dyDescent="0.25">
      <c r="A434" s="257" t="s">
        <v>58</v>
      </c>
      <c r="B434" s="243">
        <f>'EN 10305-1'!A190</f>
        <v>26</v>
      </c>
      <c r="C434" s="243">
        <f>'EN 10305-1'!B190</f>
        <v>24</v>
      </c>
      <c r="D434" s="248">
        <f>'EN 10305-1'!C190</f>
        <v>1</v>
      </c>
      <c r="E434" s="273">
        <f>'EN 10305-1'!E190</f>
        <v>0.08</v>
      </c>
      <c r="F434" s="92"/>
      <c r="G434" s="274">
        <f>'EN 10305-1'!F190</f>
        <v>0.08</v>
      </c>
      <c r="H434" s="92">
        <f>'EN 10305-1'!G190</f>
        <v>24.08</v>
      </c>
      <c r="I434" s="252">
        <f>'EN 10305-1'!H190</f>
        <v>23.92</v>
      </c>
      <c r="J434" s="92">
        <f>'EN 10305-1'!I190</f>
        <v>0.61622500000000002</v>
      </c>
      <c r="K434" s="274">
        <f>'EN 10305-1'!J190</f>
        <v>472.50961538461536</v>
      </c>
      <c r="L434" s="275">
        <f>'EN 10305-1'!K190</f>
        <v>1.2940725000000002</v>
      </c>
      <c r="M434" s="278" t="s">
        <v>67</v>
      </c>
    </row>
    <row r="435" spans="1:13" x14ac:dyDescent="0.25">
      <c r="A435" s="257" t="s">
        <v>62</v>
      </c>
      <c r="B435" s="243">
        <f>'EN 10305-2'!A122</f>
        <v>26</v>
      </c>
      <c r="C435" s="243">
        <f>'EN 10305-2'!B122</f>
        <v>24</v>
      </c>
      <c r="D435" s="248">
        <f>'EN 10305-2'!C122</f>
        <v>1</v>
      </c>
      <c r="E435" s="273">
        <f>'EN 10305-2'!E122</f>
        <v>0.08</v>
      </c>
      <c r="F435" s="92"/>
      <c r="G435" s="274">
        <f>'EN 10305-2'!F122</f>
        <v>0.08</v>
      </c>
      <c r="H435" s="92">
        <f>'EN 10305-2'!G122</f>
        <v>24.08</v>
      </c>
      <c r="I435" s="252">
        <f>'EN 10305-2'!H122</f>
        <v>23.92</v>
      </c>
      <c r="J435" s="92">
        <f>'EN 10305-2'!I122</f>
        <v>0.61622500000000002</v>
      </c>
      <c r="K435" s="274">
        <f>'EN 10305-2'!J122</f>
        <v>472.50961538461536</v>
      </c>
      <c r="L435" s="275">
        <f>'EN 10305-2'!K122</f>
        <v>1.109205</v>
      </c>
      <c r="M435" s="278" t="s">
        <v>67</v>
      </c>
    </row>
    <row r="436" spans="1:13" x14ac:dyDescent="0.25">
      <c r="A436" s="257" t="s">
        <v>58</v>
      </c>
      <c r="B436" s="243">
        <f>'EN 10305-1'!A213</f>
        <v>28</v>
      </c>
      <c r="C436" s="243">
        <f>'EN 10305-1'!B213</f>
        <v>24</v>
      </c>
      <c r="D436" s="248">
        <f>'EN 10305-1'!C213</f>
        <v>2</v>
      </c>
      <c r="E436" s="273">
        <f>'EN 10305-1'!E213</f>
        <v>0.08</v>
      </c>
      <c r="F436" s="92"/>
      <c r="G436" s="274">
        <f>'EN 10305-1'!F213</f>
        <v>0.08</v>
      </c>
      <c r="H436" s="92">
        <f>'EN 10305-1'!G213</f>
        <v>24.08</v>
      </c>
      <c r="I436" s="252">
        <f>'EN 10305-1'!H213</f>
        <v>23.92</v>
      </c>
      <c r="J436" s="92">
        <f>'EN 10305-1'!I213</f>
        <v>1.2817480000000001</v>
      </c>
      <c r="K436" s="274">
        <f>'EN 10305-1'!J213</f>
        <v>991.34285714285727</v>
      </c>
      <c r="L436" s="275">
        <f>'EN 10305-1'!K213</f>
        <v>2.6916708000000003</v>
      </c>
      <c r="M436" s="278" t="s">
        <v>67</v>
      </c>
    </row>
    <row r="437" spans="1:13" x14ac:dyDescent="0.25">
      <c r="A437" s="257" t="s">
        <v>62</v>
      </c>
      <c r="B437" s="243">
        <f>'EN 10305-2'!A140</f>
        <v>28</v>
      </c>
      <c r="C437" s="243">
        <f>'EN 10305-2'!B140</f>
        <v>24</v>
      </c>
      <c r="D437" s="248">
        <f>'EN 10305-2'!C140</f>
        <v>2</v>
      </c>
      <c r="E437" s="273">
        <f>'EN 10305-2'!E140</f>
        <v>0.08</v>
      </c>
      <c r="F437" s="92"/>
      <c r="G437" s="274">
        <f>'EN 10305-2'!F140</f>
        <v>0.08</v>
      </c>
      <c r="H437" s="92">
        <f>'EN 10305-2'!G140</f>
        <v>24.08</v>
      </c>
      <c r="I437" s="252">
        <f>'EN 10305-2'!H140</f>
        <v>23.92</v>
      </c>
      <c r="J437" s="92">
        <f>'EN 10305-2'!I140</f>
        <v>1.2817480000000001</v>
      </c>
      <c r="K437" s="274">
        <f>'EN 10305-2'!J140</f>
        <v>991.34285714285727</v>
      </c>
      <c r="L437" s="275">
        <f>'EN 10305-2'!K140</f>
        <v>2.3071464000000002</v>
      </c>
      <c r="M437" s="278" t="s">
        <v>67</v>
      </c>
    </row>
    <row r="438" spans="1:13" x14ac:dyDescent="0.25">
      <c r="A438" s="257" t="s">
        <v>58</v>
      </c>
      <c r="B438" s="243">
        <f>'EN 10305-1'!A236</f>
        <v>30</v>
      </c>
      <c r="C438" s="243">
        <f>'EN 10305-1'!B236</f>
        <v>24</v>
      </c>
      <c r="D438" s="248">
        <f>'EN 10305-1'!C236</f>
        <v>3</v>
      </c>
      <c r="E438" s="273">
        <f>'EN 10305-1'!E236</f>
        <v>0.08</v>
      </c>
      <c r="F438" s="92"/>
      <c r="G438" s="274">
        <f>'EN 10305-1'!F236</f>
        <v>0.15</v>
      </c>
      <c r="H438" s="92">
        <f>'EN 10305-1'!G236</f>
        <v>24.15</v>
      </c>
      <c r="I438" s="252">
        <f>'EN 10305-1'!H236</f>
        <v>23.85</v>
      </c>
      <c r="J438" s="92">
        <f>'EN 10305-1'!I236</f>
        <v>1.996569</v>
      </c>
      <c r="K438" s="274">
        <f>'EN 10305-1'!J236</f>
        <v>1564.191</v>
      </c>
      <c r="L438" s="275">
        <f>'EN 10305-1'!K236</f>
        <v>4.1927949</v>
      </c>
      <c r="M438" s="278" t="s">
        <v>67</v>
      </c>
    </row>
    <row r="439" spans="1:13" x14ac:dyDescent="0.25">
      <c r="A439" s="257" t="s">
        <v>62</v>
      </c>
      <c r="B439" s="243">
        <f>'EN 10305-2'!A158</f>
        <v>30</v>
      </c>
      <c r="C439" s="243">
        <f>'EN 10305-2'!B158</f>
        <v>24</v>
      </c>
      <c r="D439" s="248">
        <f>'EN 10305-2'!C158</f>
        <v>3</v>
      </c>
      <c r="E439" s="273">
        <f>'EN 10305-2'!E158</f>
        <v>0.08</v>
      </c>
      <c r="F439" s="92"/>
      <c r="G439" s="274">
        <f>'EN 10305-2'!F158</f>
        <v>0.15</v>
      </c>
      <c r="H439" s="92">
        <f>'EN 10305-2'!G158</f>
        <v>24.15</v>
      </c>
      <c r="I439" s="252">
        <f>'EN 10305-2'!H158</f>
        <v>23.85</v>
      </c>
      <c r="J439" s="92">
        <f>'EN 10305-2'!I158</f>
        <v>1.996569</v>
      </c>
      <c r="K439" s="274">
        <f>'EN 10305-2'!J158</f>
        <v>1564.191</v>
      </c>
      <c r="L439" s="275">
        <f>'EN 10305-2'!K158</f>
        <v>3.5938242000000002</v>
      </c>
      <c r="M439" s="278" t="s">
        <v>67</v>
      </c>
    </row>
    <row r="440" spans="1:13" x14ac:dyDescent="0.25">
      <c r="A440" s="257" t="s">
        <v>58</v>
      </c>
      <c r="B440" s="243">
        <f>'EN 10305-1'!A259</f>
        <v>32</v>
      </c>
      <c r="C440" s="243">
        <f>'EN 10305-1'!B259</f>
        <v>24</v>
      </c>
      <c r="D440" s="248">
        <f>'EN 10305-1'!C259</f>
        <v>4</v>
      </c>
      <c r="E440" s="273">
        <f>'EN 10305-1'!E259</f>
        <v>0.15</v>
      </c>
      <c r="F440" s="92"/>
      <c r="G440" s="274">
        <f>'EN 10305-1'!F259</f>
        <v>0.15</v>
      </c>
      <c r="H440" s="92">
        <f>'EN 10305-1'!G259</f>
        <v>24.15</v>
      </c>
      <c r="I440" s="252">
        <f>'EN 10305-1'!H259</f>
        <v>23.85</v>
      </c>
      <c r="J440" s="92">
        <f>'EN 10305-1'!I259</f>
        <v>2.760688</v>
      </c>
      <c r="K440" s="274">
        <f>'EN 10305-1'!J259</f>
        <v>2198</v>
      </c>
      <c r="L440" s="275">
        <f>'EN 10305-1'!K259</f>
        <v>5.7974448000000001</v>
      </c>
      <c r="M440" s="278" t="s">
        <v>67</v>
      </c>
    </row>
    <row r="441" spans="1:13" x14ac:dyDescent="0.25">
      <c r="A441" s="257" t="s">
        <v>62</v>
      </c>
      <c r="B441" s="243">
        <f>'EN 10305-2'!A175</f>
        <v>32</v>
      </c>
      <c r="C441" s="243">
        <f>'EN 10305-2'!B175</f>
        <v>24</v>
      </c>
      <c r="D441" s="248">
        <f>'EN 10305-2'!C175</f>
        <v>4</v>
      </c>
      <c r="E441" s="273">
        <f>'EN 10305-2'!E175</f>
        <v>0.15</v>
      </c>
      <c r="F441" s="92"/>
      <c r="G441" s="274">
        <f>'EN 10305-2'!F175</f>
        <v>0.15</v>
      </c>
      <c r="H441" s="92">
        <f>'EN 10305-2'!G175</f>
        <v>24.15</v>
      </c>
      <c r="I441" s="252">
        <f>'EN 10305-2'!H175</f>
        <v>23.85</v>
      </c>
      <c r="J441" s="92">
        <f>'EN 10305-2'!I175</f>
        <v>2.760688</v>
      </c>
      <c r="K441" s="274">
        <f>'EN 10305-2'!J175</f>
        <v>2198</v>
      </c>
      <c r="L441" s="275">
        <f>'EN 10305-2'!K175</f>
        <v>4.9692384000000001</v>
      </c>
      <c r="M441" s="278" t="s">
        <v>67</v>
      </c>
    </row>
    <row r="442" spans="1:13" x14ac:dyDescent="0.25">
      <c r="A442" s="257" t="s">
        <v>58</v>
      </c>
      <c r="B442" s="243">
        <f>'EN 10305-1'!A283</f>
        <v>35</v>
      </c>
      <c r="C442" s="243">
        <f>'EN 10305-1'!B283</f>
        <v>24</v>
      </c>
      <c r="D442" s="248">
        <f>'EN 10305-1'!C283</f>
        <v>5.5</v>
      </c>
      <c r="E442" s="273">
        <f>'EN 10305-1'!E283</f>
        <v>0.15</v>
      </c>
      <c r="F442" s="92"/>
      <c r="G442" s="274">
        <f>'EN 10305-1'!F283</f>
        <v>0.15</v>
      </c>
      <c r="H442" s="92">
        <f>'EN 10305-1'!G283</f>
        <v>24.15</v>
      </c>
      <c r="I442" s="252">
        <f>'EN 10305-1'!H283</f>
        <v>23.85</v>
      </c>
      <c r="J442" s="92">
        <f>'EN 10305-1'!I283</f>
        <v>3.9993002500000001</v>
      </c>
      <c r="K442" s="274">
        <f>'EN 10305-1'!J283</f>
        <v>3276.9516607142859</v>
      </c>
      <c r="L442" s="275">
        <f>'EN 10305-1'!K283</f>
        <v>8.398530525</v>
      </c>
      <c r="M442" s="278" t="s">
        <v>67</v>
      </c>
    </row>
    <row r="443" spans="1:13" x14ac:dyDescent="0.25">
      <c r="A443" s="257" t="s">
        <v>58</v>
      </c>
      <c r="B443" s="243">
        <f>'EN 10305-1'!A306</f>
        <v>38</v>
      </c>
      <c r="C443" s="243">
        <f>'EN 10305-1'!B306</f>
        <v>24</v>
      </c>
      <c r="D443" s="248">
        <f>'EN 10305-1'!C306</f>
        <v>7</v>
      </c>
      <c r="E443" s="273">
        <f>'EN 10305-1'!E306</f>
        <v>0.15</v>
      </c>
      <c r="F443" s="92"/>
      <c r="G443" s="274">
        <f>'EN 10305-1'!F306</f>
        <v>0.15</v>
      </c>
      <c r="H443" s="92">
        <f>'EN 10305-1'!G306</f>
        <v>24.15</v>
      </c>
      <c r="I443" s="252">
        <f>'EN 10305-1'!H306</f>
        <v>23.85</v>
      </c>
      <c r="J443" s="92">
        <f>'EN 10305-1'!I306</f>
        <v>5.3488329999999999</v>
      </c>
      <c r="K443" s="274">
        <f>'EN 10305-1'!J306</f>
        <v>4527.5907894736847</v>
      </c>
      <c r="L443" s="275">
        <f>'EN 10305-1'!K306</f>
        <v>11.232549300000001</v>
      </c>
      <c r="M443" s="278" t="s">
        <v>67</v>
      </c>
    </row>
    <row r="444" spans="1:13" x14ac:dyDescent="0.25">
      <c r="A444" s="257" t="s">
        <v>57</v>
      </c>
      <c r="B444" s="243">
        <f>'EN10297-1'!A70</f>
        <v>40</v>
      </c>
      <c r="C444" s="243">
        <f>'EN10297-1'!B70</f>
        <v>24</v>
      </c>
      <c r="D444" s="248">
        <f>'EN10297-1'!C70</f>
        <v>8</v>
      </c>
      <c r="E444" s="273">
        <f>'EN10297-1'!E70</f>
        <v>0.5</v>
      </c>
      <c r="F444" s="92">
        <f>'EN10297-1'!F70</f>
        <v>1</v>
      </c>
      <c r="G444" s="274"/>
      <c r="H444" s="92">
        <f>'EN10297-1'!G70</f>
        <v>26.5</v>
      </c>
      <c r="I444" s="252">
        <f>'EN10297-1'!H70</f>
        <v>21.5</v>
      </c>
      <c r="J444" s="92">
        <f>'EN10297-1'!I70</f>
        <v>6.3101440000000002</v>
      </c>
      <c r="K444" s="274">
        <f>'EN10297-1'!J70</f>
        <v>5466.1120000000001</v>
      </c>
      <c r="L444" s="275">
        <f>'EN10297-1'!K70</f>
        <v>8.8342016000000001</v>
      </c>
      <c r="M444" s="278" t="s">
        <v>66</v>
      </c>
    </row>
    <row r="445" spans="1:13" x14ac:dyDescent="0.25">
      <c r="A445" s="257" t="s">
        <v>58</v>
      </c>
      <c r="B445" s="243">
        <f>'EN 10305-1'!A328</f>
        <v>40</v>
      </c>
      <c r="C445" s="243">
        <f>'EN 10305-1'!B328</f>
        <v>24</v>
      </c>
      <c r="D445" s="248">
        <f>'EN 10305-1'!C328</f>
        <v>8</v>
      </c>
      <c r="E445" s="273">
        <f>'EN 10305-1'!E328</f>
        <v>0.15</v>
      </c>
      <c r="F445" s="92"/>
      <c r="G445" s="274">
        <f>'EN 10305-1'!F328</f>
        <v>0.15</v>
      </c>
      <c r="H445" s="92">
        <f>'EN 10305-1'!G328</f>
        <v>24.15</v>
      </c>
      <c r="I445" s="252">
        <f>'EN 10305-1'!H328</f>
        <v>23.85</v>
      </c>
      <c r="J445" s="92">
        <f>'EN 10305-1'!I328</f>
        <v>6.3101440000000002</v>
      </c>
      <c r="K445" s="274">
        <f>'EN 10305-1'!J328</f>
        <v>5466.1120000000001</v>
      </c>
      <c r="L445" s="275">
        <f>'EN 10305-1'!K328</f>
        <v>13.2513024</v>
      </c>
      <c r="M445" s="278" t="s">
        <v>67</v>
      </c>
    </row>
    <row r="446" spans="1:13" x14ac:dyDescent="0.25">
      <c r="A446" s="257" t="s">
        <v>58</v>
      </c>
      <c r="B446" s="243">
        <f>'EN 10305-1'!A348</f>
        <v>42</v>
      </c>
      <c r="C446" s="243">
        <f>'EN 10305-1'!B348</f>
        <v>24</v>
      </c>
      <c r="D446" s="248">
        <f>'EN 10305-1'!C348</f>
        <v>9</v>
      </c>
      <c r="E446" s="273">
        <f>'EN 10305-1'!E348</f>
        <v>0.2</v>
      </c>
      <c r="F446" s="92"/>
      <c r="G446" s="274">
        <f>'EN 10305-1'!F348</f>
        <v>0.2</v>
      </c>
      <c r="H446" s="92">
        <f>'EN 10305-1'!G348</f>
        <v>24.2</v>
      </c>
      <c r="I446" s="252">
        <f>'EN 10305-1'!H348</f>
        <v>23.8</v>
      </c>
      <c r="J446" s="92">
        <f>'EN 10305-1'!I348</f>
        <v>7.3207529999999998</v>
      </c>
      <c r="K446" s="274">
        <f>'EN 10305-1'!J348</f>
        <v>6494.7535714285723</v>
      </c>
      <c r="L446" s="275">
        <f>'EN 10305-1'!K348</f>
        <v>15.3735813</v>
      </c>
      <c r="M446" s="278" t="s">
        <v>67</v>
      </c>
    </row>
    <row r="447" spans="1:13" x14ac:dyDescent="0.25">
      <c r="A447" s="257" t="s">
        <v>57</v>
      </c>
      <c r="B447" s="243">
        <f>'EN10297-1'!A39</f>
        <v>35</v>
      </c>
      <c r="C447" s="243">
        <f>'EN10297-1'!B39</f>
        <v>24.2</v>
      </c>
      <c r="D447" s="248">
        <f>'EN10297-1'!C39</f>
        <v>5.4</v>
      </c>
      <c r="E447" s="273">
        <f>'EN10297-1'!E39</f>
        <v>0.5</v>
      </c>
      <c r="F447" s="92">
        <f>'EN10297-1'!F39</f>
        <v>0.67500000000000004</v>
      </c>
      <c r="G447" s="274"/>
      <c r="H447" s="92">
        <f>'EN10297-1'!G39</f>
        <v>26.049999999999997</v>
      </c>
      <c r="I447" s="252">
        <f>'EN10297-1'!H39</f>
        <v>22.35</v>
      </c>
      <c r="J447" s="92">
        <f>'EN10297-1'!I39</f>
        <v>3.93989616</v>
      </c>
      <c r="K447" s="274">
        <f>'EN10297-1'!J39</f>
        <v>3245.5566802285716</v>
      </c>
      <c r="L447" s="275">
        <f>'EN10297-1'!K39</f>
        <v>5.5158546239999993</v>
      </c>
      <c r="M447" s="278" t="s">
        <v>66</v>
      </c>
    </row>
    <row r="448" spans="1:13" x14ac:dyDescent="0.25">
      <c r="A448" s="257" t="s">
        <v>58</v>
      </c>
      <c r="B448" s="243">
        <f>'EN 10305-1'!A189</f>
        <v>26</v>
      </c>
      <c r="C448" s="243">
        <f>'EN 10305-1'!B189</f>
        <v>24.4</v>
      </c>
      <c r="D448" s="248">
        <f>'EN 10305-1'!C189</f>
        <v>0.8</v>
      </c>
      <c r="E448" s="273">
        <f>'EN 10305-1'!E189</f>
        <v>0.08</v>
      </c>
      <c r="F448" s="92"/>
      <c r="G448" s="274">
        <f>'EN 10305-1'!F189</f>
        <v>0.08</v>
      </c>
      <c r="H448" s="92">
        <f>'EN 10305-1'!G189</f>
        <v>24.479999999999997</v>
      </c>
      <c r="I448" s="252">
        <f>'EN 10305-1'!H189</f>
        <v>24.32</v>
      </c>
      <c r="J448" s="92">
        <f>'EN 10305-1'!I189</f>
        <v>0.49692384000000062</v>
      </c>
      <c r="K448" s="274">
        <f>'EN 10305-1'!J189</f>
        <v>386.92374646153888</v>
      </c>
      <c r="L448" s="275">
        <f>'EN 10305-1'!K189</f>
        <v>1.0435400640000014</v>
      </c>
      <c r="M448" s="278" t="s">
        <v>67</v>
      </c>
    </row>
    <row r="449" spans="1:13" x14ac:dyDescent="0.25">
      <c r="A449" s="257" t="s">
        <v>62</v>
      </c>
      <c r="B449" s="243">
        <f>'EN 10305-2'!A121</f>
        <v>26</v>
      </c>
      <c r="C449" s="243">
        <f>'EN 10305-2'!B121</f>
        <v>24.4</v>
      </c>
      <c r="D449" s="248">
        <f>'EN 10305-2'!C121</f>
        <v>0.8</v>
      </c>
      <c r="E449" s="273">
        <f>'EN 10305-2'!E121</f>
        <v>0.08</v>
      </c>
      <c r="F449" s="92"/>
      <c r="G449" s="274">
        <f>'EN 10305-2'!F121</f>
        <v>0.08</v>
      </c>
      <c r="H449" s="92">
        <f>'EN 10305-2'!G121</f>
        <v>24.479999999999997</v>
      </c>
      <c r="I449" s="252">
        <f>'EN 10305-2'!H121</f>
        <v>24.32</v>
      </c>
      <c r="J449" s="92">
        <f>'EN 10305-2'!I121</f>
        <v>0.49692384000000062</v>
      </c>
      <c r="K449" s="274">
        <f>'EN 10305-2'!J121</f>
        <v>386.92374646153888</v>
      </c>
      <c r="L449" s="275">
        <f>'EN 10305-2'!K121</f>
        <v>0.89446291200000116</v>
      </c>
      <c r="M449" s="278" t="s">
        <v>67</v>
      </c>
    </row>
    <row r="450" spans="1:13" x14ac:dyDescent="0.25">
      <c r="A450" s="257" t="s">
        <v>58</v>
      </c>
      <c r="B450" s="243">
        <f>'EN 10305-1'!A212</f>
        <v>28</v>
      </c>
      <c r="C450" s="243">
        <f>'EN 10305-1'!B212</f>
        <v>24.4</v>
      </c>
      <c r="D450" s="248">
        <f>'EN 10305-1'!C212</f>
        <v>1.8</v>
      </c>
      <c r="E450" s="273">
        <f>'EN 10305-1'!E212</f>
        <v>0.08</v>
      </c>
      <c r="F450" s="92"/>
      <c r="G450" s="274">
        <f>'EN 10305-1'!F212</f>
        <v>0.08</v>
      </c>
      <c r="H450" s="92">
        <f>'EN 10305-1'!G212</f>
        <v>24.479999999999997</v>
      </c>
      <c r="I450" s="252">
        <f>'EN 10305-1'!H212</f>
        <v>24.32</v>
      </c>
      <c r="J450" s="92">
        <f>'EN 10305-1'!I212</f>
        <v>1.1624468400000008</v>
      </c>
      <c r="K450" s="274">
        <f>'EN 10305-1'!J212</f>
        <v>911.87026457142906</v>
      </c>
      <c r="L450" s="275">
        <f>'EN 10305-1'!K212</f>
        <v>2.4411383640000017</v>
      </c>
      <c r="M450" s="278" t="s">
        <v>67</v>
      </c>
    </row>
    <row r="451" spans="1:13" x14ac:dyDescent="0.25">
      <c r="A451" s="257" t="s">
        <v>62</v>
      </c>
      <c r="B451" s="243">
        <f>'EN 10305-2'!A139</f>
        <v>28</v>
      </c>
      <c r="C451" s="243">
        <f>'EN 10305-2'!B139</f>
        <v>24.4</v>
      </c>
      <c r="D451" s="248">
        <f>'EN 10305-2'!C139</f>
        <v>1.8</v>
      </c>
      <c r="E451" s="273">
        <f>'EN 10305-2'!E139</f>
        <v>0.08</v>
      </c>
      <c r="F451" s="92"/>
      <c r="G451" s="274">
        <f>'EN 10305-2'!F139</f>
        <v>0.08</v>
      </c>
      <c r="H451" s="92">
        <f>'EN 10305-2'!G139</f>
        <v>24.479999999999997</v>
      </c>
      <c r="I451" s="252">
        <f>'EN 10305-2'!H139</f>
        <v>24.32</v>
      </c>
      <c r="J451" s="92">
        <f>'EN 10305-2'!I139</f>
        <v>1.1624468400000008</v>
      </c>
      <c r="K451" s="274">
        <f>'EN 10305-2'!J139</f>
        <v>911.87026457142906</v>
      </c>
      <c r="L451" s="275">
        <f>'EN 10305-2'!K139</f>
        <v>2.0924043120000015</v>
      </c>
      <c r="M451" s="278" t="s">
        <v>67</v>
      </c>
    </row>
    <row r="452" spans="1:13" x14ac:dyDescent="0.25">
      <c r="A452" s="257" t="s">
        <v>58</v>
      </c>
      <c r="B452" s="243">
        <f>'EN 10305-1'!A235</f>
        <v>30</v>
      </c>
      <c r="C452" s="243">
        <f>'EN 10305-1'!B235</f>
        <v>24.4</v>
      </c>
      <c r="D452" s="248">
        <f>'EN 10305-1'!C235</f>
        <v>2.8</v>
      </c>
      <c r="E452" s="273">
        <f>'EN 10305-1'!E235</f>
        <v>0.08</v>
      </c>
      <c r="F452" s="92"/>
      <c r="G452" s="274">
        <f>'EN 10305-1'!F235</f>
        <v>0.08</v>
      </c>
      <c r="H452" s="92">
        <f>'EN 10305-1'!G235</f>
        <v>24.479999999999997</v>
      </c>
      <c r="I452" s="252">
        <f>'EN 10305-1'!H235</f>
        <v>24.32</v>
      </c>
      <c r="J452" s="92">
        <f>'EN 10305-1'!I235</f>
        <v>1.8772678400000007</v>
      </c>
      <c r="K452" s="274">
        <f>'EN 10305-1'!J235</f>
        <v>1490.016580266667</v>
      </c>
      <c r="L452" s="275">
        <f>'EN 10305-1'!K235</f>
        <v>3.9422624640000015</v>
      </c>
      <c r="M452" s="278" t="s">
        <v>67</v>
      </c>
    </row>
    <row r="453" spans="1:13" x14ac:dyDescent="0.25">
      <c r="A453" s="257" t="s">
        <v>62</v>
      </c>
      <c r="B453" s="243">
        <f>'EN 10305-2'!A157</f>
        <v>30</v>
      </c>
      <c r="C453" s="243">
        <f>'EN 10305-2'!B157</f>
        <v>24.4</v>
      </c>
      <c r="D453" s="248">
        <f>'EN 10305-2'!C157</f>
        <v>2.8</v>
      </c>
      <c r="E453" s="273">
        <f>'EN 10305-2'!E157</f>
        <v>0.08</v>
      </c>
      <c r="F453" s="92"/>
      <c r="G453" s="274">
        <f>'EN 10305-2'!F157</f>
        <v>0.08</v>
      </c>
      <c r="H453" s="92">
        <f>'EN 10305-2'!G157</f>
        <v>24.479999999999997</v>
      </c>
      <c r="I453" s="252">
        <f>'EN 10305-2'!H157</f>
        <v>24.25</v>
      </c>
      <c r="J453" s="92">
        <f>'EN 10305-2'!I157</f>
        <v>1.8772678400000007</v>
      </c>
      <c r="K453" s="274">
        <f>'EN 10305-2'!J157</f>
        <v>1490.016580266667</v>
      </c>
      <c r="L453" s="275">
        <f>'EN 10305-2'!K157</f>
        <v>3.3790821120000012</v>
      </c>
      <c r="M453" s="278" t="s">
        <v>67</v>
      </c>
    </row>
    <row r="454" spans="1:13" x14ac:dyDescent="0.25">
      <c r="A454" s="257" t="s">
        <v>57</v>
      </c>
      <c r="B454" s="243">
        <f>'EN10297-1'!A100</f>
        <v>44.5</v>
      </c>
      <c r="C454" s="243">
        <f>'EN10297-1'!B100</f>
        <v>24.5</v>
      </c>
      <c r="D454" s="248">
        <f>'EN10297-1'!C100</f>
        <v>10</v>
      </c>
      <c r="E454" s="273">
        <f>'EN10297-1'!E100</f>
        <v>0.5</v>
      </c>
      <c r="F454" s="92">
        <f>'EN10297-1'!F100</f>
        <v>1.25</v>
      </c>
      <c r="G454" s="274"/>
      <c r="H454" s="92">
        <f>'EN10297-1'!G100</f>
        <v>27.5</v>
      </c>
      <c r="I454" s="252">
        <f>'EN10297-1'!H100</f>
        <v>21.5</v>
      </c>
      <c r="J454" s="92">
        <f>'EN10297-1'!I100</f>
        <v>8.5039049999999996</v>
      </c>
      <c r="K454" s="274">
        <f>'EN10297-1'!J100</f>
        <v>7852.4035112359552</v>
      </c>
      <c r="L454" s="275">
        <f>'EN10297-1'!K100</f>
        <v>11.905466999999998</v>
      </c>
      <c r="M454" s="278" t="s">
        <v>66</v>
      </c>
    </row>
    <row r="455" spans="1:13" x14ac:dyDescent="0.25">
      <c r="A455" s="257" t="s">
        <v>57</v>
      </c>
      <c r="B455" s="243">
        <f>'EN10297-1'!A24</f>
        <v>33.700000000000003</v>
      </c>
      <c r="C455" s="243">
        <f>'EN10297-1'!B24</f>
        <v>24.700000000000003</v>
      </c>
      <c r="D455" s="248">
        <f>'EN10297-1'!C24</f>
        <v>4.5</v>
      </c>
      <c r="E455" s="273">
        <f>'EN10297-1'!E24</f>
        <v>0.5</v>
      </c>
      <c r="F455" s="92">
        <f>'EN10297-1'!F24</f>
        <v>0.5625</v>
      </c>
      <c r="G455" s="274"/>
      <c r="H455" s="92">
        <f>'EN10297-1'!G24</f>
        <v>26.325000000000003</v>
      </c>
      <c r="I455" s="252">
        <f>'EN10297-1'!H24</f>
        <v>23.075000000000003</v>
      </c>
      <c r="J455" s="92">
        <f>'EN10297-1'!I24</f>
        <v>3.2388786000000009</v>
      </c>
      <c r="K455" s="274">
        <f>'EN10297-1'!J24</f>
        <v>2671.7427480712172</v>
      </c>
      <c r="L455" s="275">
        <f>'EN10297-1'!K24</f>
        <v>4.534430040000001</v>
      </c>
      <c r="M455" s="278" t="s">
        <v>66</v>
      </c>
    </row>
    <row r="456" spans="1:13" x14ac:dyDescent="0.25">
      <c r="A456" s="257" t="s">
        <v>57</v>
      </c>
      <c r="B456" s="243">
        <f>'EN10297-1'!A85</f>
        <v>42.4</v>
      </c>
      <c r="C456" s="243">
        <f>'EN10297-1'!B85</f>
        <v>24.799999999999997</v>
      </c>
      <c r="D456" s="248">
        <f>'EN10297-1'!C85</f>
        <v>8.8000000000000007</v>
      </c>
      <c r="E456" s="273">
        <f>'EN10297-1'!E85</f>
        <v>0.5</v>
      </c>
      <c r="F456" s="92">
        <f>'EN10297-1'!F85</f>
        <v>1.1000000000000001</v>
      </c>
      <c r="G456" s="274"/>
      <c r="H456" s="92">
        <f>'EN10297-1'!G85</f>
        <v>27.499999999999996</v>
      </c>
      <c r="I456" s="252">
        <f>'EN10297-1'!H85</f>
        <v>22.099999999999998</v>
      </c>
      <c r="J456" s="92">
        <f>'EN10297-1'!I85</f>
        <v>7.288216320000001</v>
      </c>
      <c r="K456" s="274">
        <f>'EN10297-1'!J85</f>
        <v>6604.1522716981144</v>
      </c>
      <c r="L456" s="275">
        <f>'EN10297-1'!K85</f>
        <v>10.203502848000001</v>
      </c>
      <c r="M456" s="278" t="s">
        <v>66</v>
      </c>
    </row>
    <row r="457" spans="1:13" x14ac:dyDescent="0.25">
      <c r="A457" s="257" t="s">
        <v>58</v>
      </c>
      <c r="B457" s="243">
        <f>'EN 10305-1'!A188</f>
        <v>26</v>
      </c>
      <c r="C457" s="243">
        <f>'EN 10305-1'!B188</f>
        <v>25</v>
      </c>
      <c r="D457" s="248">
        <f>'EN 10305-1'!C188</f>
        <v>0.5</v>
      </c>
      <c r="E457" s="273">
        <f>'EN 10305-1'!E188</f>
        <v>0.08</v>
      </c>
      <c r="F457" s="92"/>
      <c r="G457" s="274">
        <f>'EN 10305-1'!F188</f>
        <v>0.08</v>
      </c>
      <c r="H457" s="92">
        <f>'EN 10305-1'!G188</f>
        <v>25.08</v>
      </c>
      <c r="I457" s="252">
        <f>'EN 10305-1'!H188</f>
        <v>24.92</v>
      </c>
      <c r="J457" s="92">
        <f>'EN 10305-1'!I188</f>
        <v>0.31427475000000005</v>
      </c>
      <c r="K457" s="274">
        <f>'EN 10305-1'!J188</f>
        <v>250.41122596153852</v>
      </c>
      <c r="L457" s="275">
        <f>'EN 10305-1'!K188</f>
        <v>0.65997697500000008</v>
      </c>
      <c r="M457" s="278" t="s">
        <v>67</v>
      </c>
    </row>
    <row r="458" spans="1:13" x14ac:dyDescent="0.25">
      <c r="A458" s="257" t="s">
        <v>62</v>
      </c>
      <c r="B458" s="243">
        <f>'EN 10305-2'!A120</f>
        <v>26</v>
      </c>
      <c r="C458" s="243">
        <f>'EN 10305-2'!B120</f>
        <v>25</v>
      </c>
      <c r="D458" s="248">
        <f>'EN 10305-2'!C120</f>
        <v>0.5</v>
      </c>
      <c r="E458" s="273">
        <f>'EN 10305-2'!E120</f>
        <v>0.08</v>
      </c>
      <c r="F458" s="92"/>
      <c r="G458" s="274">
        <f>'EN 10305-2'!F120</f>
        <v>0.08</v>
      </c>
      <c r="H458" s="92">
        <f>'EN 10305-2'!G120</f>
        <v>25.08</v>
      </c>
      <c r="I458" s="252">
        <f>'EN 10305-2'!H120</f>
        <v>24.92</v>
      </c>
      <c r="J458" s="92">
        <f>'EN 10305-2'!I120</f>
        <v>0.31427475000000005</v>
      </c>
      <c r="K458" s="274">
        <f>'EN 10305-2'!J120</f>
        <v>250.41122596153852</v>
      </c>
      <c r="L458" s="275">
        <f>'EN 10305-2'!K120</f>
        <v>0.56569455000000013</v>
      </c>
      <c r="M458" s="278" t="s">
        <v>67</v>
      </c>
    </row>
    <row r="459" spans="1:13" x14ac:dyDescent="0.25">
      <c r="A459" s="257" t="s">
        <v>58</v>
      </c>
      <c r="B459" s="243">
        <f>'EN 10305-1'!A211</f>
        <v>28</v>
      </c>
      <c r="C459" s="243">
        <f>'EN 10305-1'!B211</f>
        <v>25</v>
      </c>
      <c r="D459" s="248">
        <f>'EN 10305-1'!C211</f>
        <v>1.5</v>
      </c>
      <c r="E459" s="273">
        <f>'EN 10305-1'!E211</f>
        <v>0.08</v>
      </c>
      <c r="F459" s="92"/>
      <c r="G459" s="274">
        <f>'EN 10305-1'!F211</f>
        <v>0.08</v>
      </c>
      <c r="H459" s="92">
        <f>'EN 10305-1'!G211</f>
        <v>25.08</v>
      </c>
      <c r="I459" s="252">
        <f>'EN 10305-1'!H211</f>
        <v>24.92</v>
      </c>
      <c r="J459" s="92">
        <f>'EN 10305-1'!I211</f>
        <v>0.97979775000000002</v>
      </c>
      <c r="K459" s="274">
        <f>'EN 10305-1'!J211</f>
        <v>785.10863839285719</v>
      </c>
      <c r="L459" s="275">
        <f>'EN 10305-1'!K211</f>
        <v>2.057575275</v>
      </c>
      <c r="M459" s="278" t="s">
        <v>67</v>
      </c>
    </row>
    <row r="460" spans="1:13" x14ac:dyDescent="0.25">
      <c r="A460" s="257" t="s">
        <v>62</v>
      </c>
      <c r="B460" s="243">
        <f>'EN 10305-2'!A138</f>
        <v>28</v>
      </c>
      <c r="C460" s="243">
        <f>'EN 10305-2'!B138</f>
        <v>25</v>
      </c>
      <c r="D460" s="248">
        <f>'EN 10305-2'!C138</f>
        <v>1.5</v>
      </c>
      <c r="E460" s="273">
        <f>'EN 10305-2'!E138</f>
        <v>0.08</v>
      </c>
      <c r="F460" s="92"/>
      <c r="G460" s="274">
        <f>'EN 10305-2'!F138</f>
        <v>0.08</v>
      </c>
      <c r="H460" s="92">
        <f>'EN 10305-2'!G138</f>
        <v>25.08</v>
      </c>
      <c r="I460" s="252">
        <f>'EN 10305-2'!H138</f>
        <v>24.92</v>
      </c>
      <c r="J460" s="92">
        <f>'EN 10305-2'!I138</f>
        <v>0.97979775000000002</v>
      </c>
      <c r="K460" s="274">
        <f>'EN 10305-2'!J138</f>
        <v>785.10863839285719</v>
      </c>
      <c r="L460" s="275">
        <f>'EN 10305-2'!K138</f>
        <v>1.7636359500000001</v>
      </c>
      <c r="M460" s="278" t="s">
        <v>67</v>
      </c>
    </row>
    <row r="461" spans="1:13" x14ac:dyDescent="0.25">
      <c r="A461" s="257" t="s">
        <v>58</v>
      </c>
      <c r="B461" s="243">
        <f>'EN 10305-1'!A234</f>
        <v>30</v>
      </c>
      <c r="C461" s="243">
        <f>'EN 10305-1'!B234</f>
        <v>25</v>
      </c>
      <c r="D461" s="248">
        <f>'EN 10305-1'!C234</f>
        <v>2.5</v>
      </c>
      <c r="E461" s="273">
        <f>'EN 10305-1'!E234</f>
        <v>0.08</v>
      </c>
      <c r="F461" s="92"/>
      <c r="G461" s="274">
        <f>'EN 10305-1'!F234</f>
        <v>0.08</v>
      </c>
      <c r="H461" s="92">
        <f>'EN 10305-1'!G234</f>
        <v>25.08</v>
      </c>
      <c r="I461" s="252">
        <f>'EN 10305-1'!H234</f>
        <v>24.92</v>
      </c>
      <c r="J461" s="92">
        <f>'EN 10305-1'!I234</f>
        <v>1.6946187499999998</v>
      </c>
      <c r="K461" s="274">
        <f>'EN 10305-1'!J234</f>
        <v>1371.7057291666667</v>
      </c>
      <c r="L461" s="275">
        <f>'EN 10305-1'!K234</f>
        <v>3.5586993749999998</v>
      </c>
      <c r="M461" s="278" t="s">
        <v>67</v>
      </c>
    </row>
    <row r="462" spans="1:13" x14ac:dyDescent="0.25">
      <c r="A462" s="257" t="s">
        <v>62</v>
      </c>
      <c r="B462" s="243">
        <f>'EN 10305-2'!A156</f>
        <v>30</v>
      </c>
      <c r="C462" s="243">
        <f>'EN 10305-2'!B156</f>
        <v>25</v>
      </c>
      <c r="D462" s="248">
        <f>'EN 10305-2'!C156</f>
        <v>2.5</v>
      </c>
      <c r="E462" s="273">
        <f>'EN 10305-2'!E156</f>
        <v>0.08</v>
      </c>
      <c r="F462" s="92"/>
      <c r="G462" s="274">
        <f>'EN 10305-2'!F156</f>
        <v>0.08</v>
      </c>
      <c r="H462" s="92">
        <f>'EN 10305-2'!G156</f>
        <v>25.08</v>
      </c>
      <c r="I462" s="252">
        <f>'EN 10305-2'!H156</f>
        <v>24.92</v>
      </c>
      <c r="J462" s="92">
        <f>'EN 10305-2'!I156</f>
        <v>1.6946187499999998</v>
      </c>
      <c r="K462" s="274">
        <f>'EN 10305-2'!J156</f>
        <v>1371.7057291666667</v>
      </c>
      <c r="L462" s="275">
        <f>'EN 10305-2'!K156</f>
        <v>3.0503137499999999</v>
      </c>
      <c r="M462" s="278" t="s">
        <v>67</v>
      </c>
    </row>
    <row r="463" spans="1:13" x14ac:dyDescent="0.25">
      <c r="A463" s="257" t="s">
        <v>58</v>
      </c>
      <c r="B463" s="243">
        <f>'EN 10305-1'!A258</f>
        <v>32</v>
      </c>
      <c r="C463" s="243">
        <f>'EN 10305-1'!B258</f>
        <v>25</v>
      </c>
      <c r="D463" s="248">
        <f>'EN 10305-1'!C258</f>
        <v>3.5</v>
      </c>
      <c r="E463" s="273">
        <f>'EN 10305-1'!E258</f>
        <v>0.15</v>
      </c>
      <c r="F463" s="92"/>
      <c r="G463" s="274">
        <f>'EN 10305-1'!F258</f>
        <v>0.15</v>
      </c>
      <c r="H463" s="92">
        <f>'EN 10305-1'!G258</f>
        <v>25.15</v>
      </c>
      <c r="I463" s="252">
        <f>'EN 10305-1'!H258</f>
        <v>24.85</v>
      </c>
      <c r="J463" s="92">
        <f>'EN 10305-1'!I258</f>
        <v>2.4587377500000001</v>
      </c>
      <c r="K463" s="274">
        <f>'EN 10305-1'!J258</f>
        <v>2017.5450585937504</v>
      </c>
      <c r="L463" s="275">
        <f>'EN 10305-1'!K258</f>
        <v>5.1633492750000007</v>
      </c>
      <c r="M463" s="278" t="s">
        <v>67</v>
      </c>
    </row>
    <row r="464" spans="1:13" x14ac:dyDescent="0.25">
      <c r="A464" s="257" t="s">
        <v>62</v>
      </c>
      <c r="B464" s="243">
        <f>'EN 10305-2'!A174</f>
        <v>32</v>
      </c>
      <c r="C464" s="243">
        <f>'EN 10305-2'!B174</f>
        <v>25</v>
      </c>
      <c r="D464" s="248">
        <f>'EN 10305-2'!C174</f>
        <v>3.5</v>
      </c>
      <c r="E464" s="273">
        <f>'EN 10305-2'!E174</f>
        <v>0.15</v>
      </c>
      <c r="F464" s="92"/>
      <c r="G464" s="274">
        <f>'EN 10305-2'!F174</f>
        <v>0.15</v>
      </c>
      <c r="H464" s="92">
        <f>'EN 10305-2'!G174</f>
        <v>25.15</v>
      </c>
      <c r="I464" s="252">
        <f>'EN 10305-2'!H174</f>
        <v>24.85</v>
      </c>
      <c r="J464" s="92">
        <f>'EN 10305-2'!I174</f>
        <v>2.4587377500000001</v>
      </c>
      <c r="K464" s="274">
        <f>'EN 10305-2'!J174</f>
        <v>2017.5450585937504</v>
      </c>
      <c r="L464" s="275">
        <f>'EN 10305-2'!K174</f>
        <v>4.4257279500000006</v>
      </c>
      <c r="M464" s="278" t="s">
        <v>67</v>
      </c>
    </row>
    <row r="465" spans="1:13" x14ac:dyDescent="0.25">
      <c r="A465" s="257" t="s">
        <v>57</v>
      </c>
      <c r="B465" s="243">
        <f>'EN10297-1'!A38</f>
        <v>35</v>
      </c>
      <c r="C465" s="243">
        <f>'EN10297-1'!B38</f>
        <v>25</v>
      </c>
      <c r="D465" s="248">
        <f>'EN10297-1'!C38</f>
        <v>5</v>
      </c>
      <c r="E465" s="273">
        <f>'EN10297-1'!E38</f>
        <v>0.5</v>
      </c>
      <c r="F465" s="92">
        <f>'EN10297-1'!F38</f>
        <v>0.625</v>
      </c>
      <c r="G465" s="274"/>
      <c r="H465" s="92">
        <f>'EN10297-1'!G38</f>
        <v>26.75</v>
      </c>
      <c r="I465" s="252">
        <f>'EN10297-1'!H38</f>
        <v>23.25</v>
      </c>
      <c r="J465" s="92">
        <f>'EN10297-1'!I38</f>
        <v>3.6973499999999997</v>
      </c>
      <c r="K465" s="274">
        <f>'EN10297-1'!J38</f>
        <v>3111.9642857142858</v>
      </c>
      <c r="L465" s="275">
        <f>'EN10297-1'!K38</f>
        <v>5.1762899999999989</v>
      </c>
      <c r="M465" s="278" t="s">
        <v>66</v>
      </c>
    </row>
    <row r="466" spans="1:13" x14ac:dyDescent="0.25">
      <c r="A466" s="257" t="s">
        <v>58</v>
      </c>
      <c r="B466" s="243">
        <f>'EN 10305-1'!A282</f>
        <v>35</v>
      </c>
      <c r="C466" s="243">
        <f>'EN 10305-1'!B282</f>
        <v>25</v>
      </c>
      <c r="D466" s="248">
        <f>'EN 10305-1'!C282</f>
        <v>5</v>
      </c>
      <c r="E466" s="273">
        <f>'EN 10305-1'!E282</f>
        <v>0.15</v>
      </c>
      <c r="F466" s="92"/>
      <c r="G466" s="274">
        <f>'EN 10305-1'!F282</f>
        <v>0.15</v>
      </c>
      <c r="H466" s="92">
        <f>'EN 10305-1'!G282</f>
        <v>25.15</v>
      </c>
      <c r="I466" s="252">
        <f>'EN 10305-1'!H282</f>
        <v>24.85</v>
      </c>
      <c r="J466" s="92">
        <f>'EN 10305-1'!I282</f>
        <v>3.6973499999999997</v>
      </c>
      <c r="K466" s="274">
        <f>'EN 10305-1'!J282</f>
        <v>3111.9642857142858</v>
      </c>
      <c r="L466" s="275">
        <f>'EN 10305-1'!K282</f>
        <v>7.7644349999999998</v>
      </c>
      <c r="M466" s="278" t="s">
        <v>67</v>
      </c>
    </row>
    <row r="467" spans="1:13" x14ac:dyDescent="0.25">
      <c r="A467" s="257" t="s">
        <v>62</v>
      </c>
      <c r="B467" s="243">
        <f>'EN 10305-2'!A192</f>
        <v>35</v>
      </c>
      <c r="C467" s="243">
        <f>'EN 10305-2'!B192</f>
        <v>25</v>
      </c>
      <c r="D467" s="248">
        <f>'EN 10305-2'!C192</f>
        <v>5</v>
      </c>
      <c r="E467" s="273">
        <f>'EN 10305-2'!E192</f>
        <v>0.15</v>
      </c>
      <c r="F467" s="92"/>
      <c r="G467" s="274">
        <f>'EN 10305-2'!F192</f>
        <v>0.15</v>
      </c>
      <c r="H467" s="92">
        <f>'EN 10305-2'!G192</f>
        <v>25.15</v>
      </c>
      <c r="I467" s="252">
        <f>'EN 10305-2'!H192</f>
        <v>24.85</v>
      </c>
      <c r="J467" s="92">
        <f>'EN 10305-2'!I192</f>
        <v>3.6973499999999997</v>
      </c>
      <c r="K467" s="274">
        <f>'EN 10305-2'!J192</f>
        <v>3111.9642857142858</v>
      </c>
      <c r="L467" s="275">
        <f>'EN 10305-2'!K192</f>
        <v>6.6552299999999995</v>
      </c>
      <c r="M467" s="278" t="s">
        <v>67</v>
      </c>
    </row>
    <row r="468" spans="1:13" x14ac:dyDescent="0.25">
      <c r="A468" s="257" t="s">
        <v>58</v>
      </c>
      <c r="B468" s="243">
        <f>'EN 10305-1'!A368</f>
        <v>45</v>
      </c>
      <c r="C468" s="243">
        <f>'EN 10305-1'!B368</f>
        <v>25</v>
      </c>
      <c r="D468" s="248">
        <f>'EN 10305-1'!C368</f>
        <v>10</v>
      </c>
      <c r="E468" s="273">
        <f>'EN 10305-1'!E368</f>
        <v>0.2</v>
      </c>
      <c r="F468" s="92"/>
      <c r="G468" s="274">
        <f>'EN 10305-1'!F368</f>
        <v>0.2</v>
      </c>
      <c r="H468" s="92">
        <f>'EN 10305-1'!G368</f>
        <v>25.2</v>
      </c>
      <c r="I468" s="252">
        <f>'EN 10305-1'!H368</f>
        <v>24.8</v>
      </c>
      <c r="J468" s="92">
        <f>'EN 10305-1'!I368</f>
        <v>8.6271500000000003</v>
      </c>
      <c r="K468" s="274">
        <f>'EN 10305-1'!J368</f>
        <v>8089.8611111111113</v>
      </c>
      <c r="L468" s="275">
        <f>'EN 10305-1'!K368</f>
        <v>18.117015000000002</v>
      </c>
      <c r="M468" s="278" t="s">
        <v>67</v>
      </c>
    </row>
    <row r="469" spans="1:13" x14ac:dyDescent="0.25">
      <c r="A469" s="257" t="s">
        <v>57</v>
      </c>
      <c r="B469" s="243">
        <f>'EN10297-1'!A54</f>
        <v>38</v>
      </c>
      <c r="C469" s="243">
        <f>'EN10297-1'!B54</f>
        <v>25.4</v>
      </c>
      <c r="D469" s="248">
        <f>'EN10297-1'!C54</f>
        <v>6.3</v>
      </c>
      <c r="E469" s="273">
        <f>'EN10297-1'!E54</f>
        <v>0.5</v>
      </c>
      <c r="F469" s="92">
        <f>'EN10297-1'!F54</f>
        <v>0.78749999999999998</v>
      </c>
      <c r="G469" s="274"/>
      <c r="H469" s="92">
        <f>'EN10297-1'!G54</f>
        <v>27.475000000000001</v>
      </c>
      <c r="I469" s="252">
        <f>'EN10297-1'!H54</f>
        <v>23.325000000000003</v>
      </c>
      <c r="J469" s="92">
        <f>'EN10297-1'!I54</f>
        <v>4.9226517899999997</v>
      </c>
      <c r="K469" s="274">
        <f>'EN10297-1'!J54</f>
        <v>4309.506877973683</v>
      </c>
      <c r="L469" s="275">
        <f>'EN10297-1'!K54</f>
        <v>6.8917125059999993</v>
      </c>
      <c r="M469" s="278" t="s">
        <v>66</v>
      </c>
    </row>
    <row r="470" spans="1:13" x14ac:dyDescent="0.25">
      <c r="A470" s="257" t="s">
        <v>58</v>
      </c>
      <c r="B470" s="243">
        <f>'EN 10305-1'!A210</f>
        <v>28</v>
      </c>
      <c r="C470" s="243">
        <f>'EN 10305-1'!B210</f>
        <v>25.6</v>
      </c>
      <c r="D470" s="248">
        <f>'EN 10305-1'!C210</f>
        <v>1.2</v>
      </c>
      <c r="E470" s="273">
        <f>'EN 10305-1'!E210</f>
        <v>0.08</v>
      </c>
      <c r="F470" s="92"/>
      <c r="G470" s="274">
        <f>'EN 10305-1'!F210</f>
        <v>0.08</v>
      </c>
      <c r="H470" s="92">
        <f>'EN 10305-1'!G210</f>
        <v>25.68</v>
      </c>
      <c r="I470" s="252">
        <f>'EN 10305-1'!H210</f>
        <v>25.520000000000003</v>
      </c>
      <c r="J470" s="92">
        <f>'EN 10305-1'!I210</f>
        <v>0.79271183999999917</v>
      </c>
      <c r="K470" s="274">
        <f>'EN 10305-1'!J210</f>
        <v>648.88405028571367</v>
      </c>
      <c r="L470" s="275">
        <f>'EN 10305-1'!K210</f>
        <v>1.6646948639999983</v>
      </c>
      <c r="M470" s="278" t="s">
        <v>67</v>
      </c>
    </row>
    <row r="471" spans="1:13" x14ac:dyDescent="0.25">
      <c r="A471" s="257" t="s">
        <v>62</v>
      </c>
      <c r="B471" s="243">
        <f>'EN 10305-2'!A137</f>
        <v>28</v>
      </c>
      <c r="C471" s="243">
        <f>'EN 10305-2'!B137</f>
        <v>25.6</v>
      </c>
      <c r="D471" s="248">
        <f>'EN 10305-2'!C137</f>
        <v>1.2</v>
      </c>
      <c r="E471" s="273">
        <f>'EN 10305-2'!E137</f>
        <v>0.08</v>
      </c>
      <c r="F471" s="92"/>
      <c r="G471" s="274">
        <f>'EN 10305-2'!F137</f>
        <v>0.08</v>
      </c>
      <c r="H471" s="92">
        <f>'EN 10305-2'!G137</f>
        <v>25.68</v>
      </c>
      <c r="I471" s="252">
        <f>'EN 10305-2'!H137</f>
        <v>25.520000000000003</v>
      </c>
      <c r="J471" s="92">
        <f>'EN 10305-2'!I137</f>
        <v>0.79271183999999917</v>
      </c>
      <c r="K471" s="274">
        <f>'EN 10305-2'!J137</f>
        <v>648.88405028571367</v>
      </c>
      <c r="L471" s="275">
        <f>'EN 10305-2'!K137</f>
        <v>1.4268813119999986</v>
      </c>
      <c r="M471" s="278" t="s">
        <v>67</v>
      </c>
    </row>
    <row r="472" spans="1:13" x14ac:dyDescent="0.25">
      <c r="A472" s="257" t="s">
        <v>58</v>
      </c>
      <c r="B472" s="243">
        <f>'EN 10305-1'!A233</f>
        <v>30</v>
      </c>
      <c r="C472" s="243">
        <f>'EN 10305-1'!B233</f>
        <v>25.6</v>
      </c>
      <c r="D472" s="248">
        <f>'EN 10305-1'!C233</f>
        <v>2.2000000000000002</v>
      </c>
      <c r="E472" s="273">
        <f>'EN 10305-1'!E233</f>
        <v>0.08</v>
      </c>
      <c r="F472" s="92"/>
      <c r="G472" s="274">
        <f>'EN 10305-1'!F233</f>
        <v>0.08</v>
      </c>
      <c r="H472" s="92">
        <f>'EN 10305-1'!G233</f>
        <v>25.68</v>
      </c>
      <c r="I472" s="252">
        <f>'EN 10305-1'!H233</f>
        <v>25.520000000000003</v>
      </c>
      <c r="J472" s="92">
        <f>'EN 10305-1'!I233</f>
        <v>1.5075328399999992</v>
      </c>
      <c r="K472" s="274">
        <f>'EN 10305-1'!J233</f>
        <v>1244.5627802666661</v>
      </c>
      <c r="L472" s="275">
        <f>'EN 10305-1'!K233</f>
        <v>3.1658189639999983</v>
      </c>
      <c r="M472" s="278" t="s">
        <v>67</v>
      </c>
    </row>
    <row r="473" spans="1:13" x14ac:dyDescent="0.25">
      <c r="A473" s="257" t="s">
        <v>62</v>
      </c>
      <c r="B473" s="243">
        <f>'EN 10305-2'!A155</f>
        <v>30</v>
      </c>
      <c r="C473" s="243">
        <f>'EN 10305-2'!B155</f>
        <v>25.6</v>
      </c>
      <c r="D473" s="248">
        <f>'EN 10305-2'!C155</f>
        <v>2.2000000000000002</v>
      </c>
      <c r="E473" s="273">
        <f>'EN 10305-2'!E155</f>
        <v>0.08</v>
      </c>
      <c r="F473" s="92"/>
      <c r="G473" s="274">
        <f>'EN 10305-2'!F155</f>
        <v>0.08</v>
      </c>
      <c r="H473" s="92">
        <f>'EN 10305-2'!G155</f>
        <v>25.68</v>
      </c>
      <c r="I473" s="252">
        <f>'EN 10305-2'!H155</f>
        <v>25.520000000000003</v>
      </c>
      <c r="J473" s="92">
        <f>'EN 10305-2'!I155</f>
        <v>1.5075328399999992</v>
      </c>
      <c r="K473" s="274">
        <f>'EN 10305-2'!J155</f>
        <v>1244.5627802666661</v>
      </c>
      <c r="L473" s="275">
        <f>'EN 10305-2'!K155</f>
        <v>2.7135591119999987</v>
      </c>
      <c r="M473" s="278" t="s">
        <v>67</v>
      </c>
    </row>
    <row r="474" spans="1:13" x14ac:dyDescent="0.25">
      <c r="A474" s="257" t="s">
        <v>57</v>
      </c>
      <c r="B474" s="243">
        <f>'EN10297-1'!A151</f>
        <v>54</v>
      </c>
      <c r="C474" s="243">
        <f>'EN10297-1'!B151</f>
        <v>25.6</v>
      </c>
      <c r="D474" s="248">
        <f>'EN10297-1'!C151</f>
        <v>14.2</v>
      </c>
      <c r="E474" s="273">
        <f>'EN10297-1'!E151</f>
        <v>0.54</v>
      </c>
      <c r="F474" s="92">
        <f>'EN10297-1'!F151</f>
        <v>1.7749999999999999</v>
      </c>
      <c r="G474" s="274"/>
      <c r="H474" s="92">
        <f>'EN10297-1'!G151</f>
        <v>29.69</v>
      </c>
      <c r="I474" s="252">
        <f>'EN10297-1'!H151</f>
        <v>21.51</v>
      </c>
      <c r="J474" s="92">
        <f>'EN10297-1'!I151</f>
        <v>13.930628839999999</v>
      </c>
      <c r="K474" s="274">
        <f>'EN10297-1'!J151</f>
        <v>14670.703766814817</v>
      </c>
      <c r="L474" s="275">
        <f>'EN10297-1'!K151</f>
        <v>19.502880375999997</v>
      </c>
      <c r="M474" s="278" t="s">
        <v>66</v>
      </c>
    </row>
    <row r="475" spans="1:13" x14ac:dyDescent="0.25">
      <c r="A475" s="257" t="s">
        <v>56</v>
      </c>
      <c r="B475" s="249">
        <f>'EN 10210-2'!A11</f>
        <v>33.700000000000003</v>
      </c>
      <c r="C475" s="249">
        <f>'EN 10210-2'!B11</f>
        <v>25.700000000000003</v>
      </c>
      <c r="D475" s="250">
        <f>'EN 10210-2'!C11</f>
        <v>4</v>
      </c>
      <c r="E475" s="258">
        <f>'EN 10210-2'!E11</f>
        <v>0.5</v>
      </c>
      <c r="F475" s="259">
        <f>'EN 10210-2'!F11</f>
        <v>0.4</v>
      </c>
      <c r="G475" s="260"/>
      <c r="H475" s="92">
        <f>'EN 10210-2'!G11</f>
        <v>27.000000000000004</v>
      </c>
      <c r="I475" s="252">
        <f>'EN 10210-2'!H11</f>
        <v>24.400000000000002</v>
      </c>
      <c r="J475" s="259">
        <f>'EN 10210-2'!K11</f>
        <v>2.9283012000000013</v>
      </c>
      <c r="K475" s="260">
        <f>'EN 10210-2'!L11</f>
        <v>2485.2841905044525</v>
      </c>
      <c r="L475" s="275">
        <f>'EN 10210-2'!M11</f>
        <v>3.2211313200000018</v>
      </c>
      <c r="M475" s="278" t="s">
        <v>65</v>
      </c>
    </row>
    <row r="476" spans="1:13" x14ac:dyDescent="0.25">
      <c r="A476" s="257" t="s">
        <v>57</v>
      </c>
      <c r="B476" s="243">
        <f>'EN10297-1'!A23</f>
        <v>33.700000000000003</v>
      </c>
      <c r="C476" s="243">
        <f>'EN10297-1'!B23</f>
        <v>25.700000000000003</v>
      </c>
      <c r="D476" s="248">
        <f>'EN10297-1'!C23</f>
        <v>4</v>
      </c>
      <c r="E476" s="273">
        <f>'EN10297-1'!E23</f>
        <v>0.5</v>
      </c>
      <c r="F476" s="92">
        <f>'EN10297-1'!F23</f>
        <v>0.5</v>
      </c>
      <c r="G476" s="274"/>
      <c r="H476" s="92">
        <f>'EN10297-1'!G23</f>
        <v>27.200000000000003</v>
      </c>
      <c r="I476" s="252">
        <f>'EN10297-1'!H23</f>
        <v>24.200000000000003</v>
      </c>
      <c r="J476" s="92">
        <f>'EN10297-1'!I23</f>
        <v>2.9283012000000013</v>
      </c>
      <c r="K476" s="274">
        <f>'EN10297-1'!J23</f>
        <v>2485.2841905044525</v>
      </c>
      <c r="L476" s="275">
        <f>'EN10297-1'!K23</f>
        <v>4.0996216800000012</v>
      </c>
      <c r="M476" s="278" t="s">
        <v>66</v>
      </c>
    </row>
    <row r="477" spans="1:13" x14ac:dyDescent="0.25">
      <c r="A477" s="257" t="s">
        <v>57</v>
      </c>
      <c r="B477" s="243">
        <f>'EN10297-1'!A69</f>
        <v>40</v>
      </c>
      <c r="C477" s="243">
        <f>'EN10297-1'!B69</f>
        <v>25.8</v>
      </c>
      <c r="D477" s="248">
        <f>'EN10297-1'!C69</f>
        <v>7.1</v>
      </c>
      <c r="E477" s="273">
        <f>'EN10297-1'!E69</f>
        <v>0.5</v>
      </c>
      <c r="F477" s="92">
        <f>'EN10297-1'!F69</f>
        <v>0.88749999999999996</v>
      </c>
      <c r="G477" s="274"/>
      <c r="H477" s="92">
        <f>'EN10297-1'!G69</f>
        <v>28.075000000000003</v>
      </c>
      <c r="I477" s="252">
        <f>'EN10297-1'!H69</f>
        <v>23.524999999999999</v>
      </c>
      <c r="J477" s="92">
        <f>'EN10297-1'!I69</f>
        <v>5.7577599099999999</v>
      </c>
      <c r="K477" s="274">
        <f>'EN10297-1'!J69</f>
        <v>5193.0776920750004</v>
      </c>
      <c r="L477" s="275">
        <f>'EN10297-1'!K69</f>
        <v>8.0608638739999989</v>
      </c>
      <c r="M477" s="278" t="s">
        <v>66</v>
      </c>
    </row>
    <row r="478" spans="1:13" x14ac:dyDescent="0.25">
      <c r="A478" s="257" t="s">
        <v>58</v>
      </c>
      <c r="B478" s="243">
        <f>'EN 10305-1'!A209</f>
        <v>28</v>
      </c>
      <c r="C478" s="243">
        <f>'EN 10305-1'!B209</f>
        <v>26</v>
      </c>
      <c r="D478" s="248">
        <f>'EN 10305-1'!C209</f>
        <v>1</v>
      </c>
      <c r="E478" s="273">
        <f>'EN 10305-1'!E209</f>
        <v>0.08</v>
      </c>
      <c r="F478" s="92"/>
      <c r="G478" s="274">
        <f>'EN 10305-1'!F209</f>
        <v>0.08</v>
      </c>
      <c r="H478" s="92">
        <f>'EN 10305-1'!G209</f>
        <v>26.08</v>
      </c>
      <c r="I478" s="252">
        <f>'EN 10305-1'!H209</f>
        <v>25.92</v>
      </c>
      <c r="J478" s="92">
        <f>'EN 10305-1'!I209</f>
        <v>0.66552299999999998</v>
      </c>
      <c r="K478" s="274">
        <f>'EN 10305-1'!J209</f>
        <v>552.5839285714286</v>
      </c>
      <c r="L478" s="275">
        <f>'EN 10305-1'!K209</f>
        <v>1.3975983000000001</v>
      </c>
      <c r="M478" s="278" t="s">
        <v>67</v>
      </c>
    </row>
    <row r="479" spans="1:13" x14ac:dyDescent="0.25">
      <c r="A479" s="257" t="s">
        <v>62</v>
      </c>
      <c r="B479" s="243">
        <f>'EN 10305-2'!A136</f>
        <v>28</v>
      </c>
      <c r="C479" s="243">
        <f>'EN 10305-2'!B136</f>
        <v>26</v>
      </c>
      <c r="D479" s="248">
        <f>'EN 10305-2'!C136</f>
        <v>1</v>
      </c>
      <c r="E479" s="273">
        <f>'EN 10305-2'!E136</f>
        <v>0.08</v>
      </c>
      <c r="F479" s="92"/>
      <c r="G479" s="274">
        <f>'EN 10305-2'!F136</f>
        <v>0.08</v>
      </c>
      <c r="H479" s="92">
        <f>'EN 10305-2'!G136</f>
        <v>26.08</v>
      </c>
      <c r="I479" s="252">
        <f>'EN 10305-2'!H136</f>
        <v>25.92</v>
      </c>
      <c r="J479" s="92">
        <f>'EN 10305-2'!I136</f>
        <v>0.66552299999999998</v>
      </c>
      <c r="K479" s="274">
        <f>'EN 10305-2'!J136</f>
        <v>552.5839285714286</v>
      </c>
      <c r="L479" s="275">
        <f>'EN 10305-2'!K136</f>
        <v>1.1979413999999999</v>
      </c>
      <c r="M479" s="278" t="s">
        <v>67</v>
      </c>
    </row>
    <row r="480" spans="1:13" x14ac:dyDescent="0.25">
      <c r="A480" s="257" t="s">
        <v>58</v>
      </c>
      <c r="B480" s="243">
        <f>'EN 10305-1'!A232</f>
        <v>30</v>
      </c>
      <c r="C480" s="243">
        <f>'EN 10305-1'!B232</f>
        <v>26</v>
      </c>
      <c r="D480" s="248">
        <f>'EN 10305-1'!C232</f>
        <v>2</v>
      </c>
      <c r="E480" s="273">
        <f>'EN 10305-1'!E232</f>
        <v>0.08</v>
      </c>
      <c r="F480" s="92"/>
      <c r="G480" s="274">
        <f>'EN 10305-1'!F232</f>
        <v>0.08</v>
      </c>
      <c r="H480" s="92">
        <f>'EN 10305-1'!G232</f>
        <v>26.08</v>
      </c>
      <c r="I480" s="252">
        <f>'EN 10305-1'!H232</f>
        <v>25.92</v>
      </c>
      <c r="J480" s="92">
        <f>'EN 10305-1'!I232</f>
        <v>1.380344</v>
      </c>
      <c r="K480" s="274">
        <f>'EN 10305-1'!J232</f>
        <v>1154.682666666667</v>
      </c>
      <c r="L480" s="275">
        <f>'EN 10305-1'!K232</f>
        <v>2.8987224</v>
      </c>
      <c r="M480" s="278" t="s">
        <v>67</v>
      </c>
    </row>
    <row r="481" spans="1:13" x14ac:dyDescent="0.25">
      <c r="A481" s="257" t="s">
        <v>62</v>
      </c>
      <c r="B481" s="243">
        <f>'EN 10305-2'!A154</f>
        <v>30</v>
      </c>
      <c r="C481" s="243">
        <f>'EN 10305-2'!B154</f>
        <v>26</v>
      </c>
      <c r="D481" s="248">
        <f>'EN 10305-2'!C154</f>
        <v>2</v>
      </c>
      <c r="E481" s="273">
        <f>'EN 10305-2'!E154</f>
        <v>0.08</v>
      </c>
      <c r="F481" s="92"/>
      <c r="G481" s="274">
        <f>'EN 10305-2'!F154</f>
        <v>0.08</v>
      </c>
      <c r="H481" s="92">
        <f>'EN 10305-2'!G154</f>
        <v>26.08</v>
      </c>
      <c r="I481" s="252">
        <f>'EN 10305-2'!H154</f>
        <v>25.92</v>
      </c>
      <c r="J481" s="92">
        <f>'EN 10305-2'!I154</f>
        <v>1.380344</v>
      </c>
      <c r="K481" s="274">
        <f>'EN 10305-2'!J154</f>
        <v>1154.682666666667</v>
      </c>
      <c r="L481" s="275">
        <f>'EN 10305-2'!K154</f>
        <v>2.4846192</v>
      </c>
      <c r="M481" s="278" t="s">
        <v>67</v>
      </c>
    </row>
    <row r="482" spans="1:13" x14ac:dyDescent="0.25">
      <c r="A482" s="257" t="s">
        <v>58</v>
      </c>
      <c r="B482" s="243">
        <f>'EN 10305-1'!A257</f>
        <v>32</v>
      </c>
      <c r="C482" s="243">
        <f>'EN 10305-1'!B257</f>
        <v>26</v>
      </c>
      <c r="D482" s="248">
        <f>'EN 10305-1'!C257</f>
        <v>3</v>
      </c>
      <c r="E482" s="273">
        <f>'EN 10305-1'!E257</f>
        <v>0.15</v>
      </c>
      <c r="F482" s="92"/>
      <c r="G482" s="274">
        <f>'EN 10305-1'!F257</f>
        <v>0.15</v>
      </c>
      <c r="H482" s="92">
        <f>'EN 10305-1'!G257</f>
        <v>26.15</v>
      </c>
      <c r="I482" s="252">
        <f>'EN 10305-1'!H257</f>
        <v>25.85</v>
      </c>
      <c r="J482" s="92">
        <f>'EN 10305-1'!I257</f>
        <v>2.1444629999999996</v>
      </c>
      <c r="K482" s="274">
        <f>'EN 10305-1'!J257</f>
        <v>1814.0859375000002</v>
      </c>
      <c r="L482" s="275">
        <f>'EN 10305-1'!K257</f>
        <v>4.5033722999999997</v>
      </c>
      <c r="M482" s="278" t="s">
        <v>67</v>
      </c>
    </row>
    <row r="483" spans="1:13" x14ac:dyDescent="0.25">
      <c r="A483" s="257" t="s">
        <v>62</v>
      </c>
      <c r="B483" s="243">
        <f>'EN 10305-2'!A173</f>
        <v>32</v>
      </c>
      <c r="C483" s="243">
        <f>'EN 10305-2'!B173</f>
        <v>26</v>
      </c>
      <c r="D483" s="248">
        <f>'EN 10305-2'!C173</f>
        <v>3</v>
      </c>
      <c r="E483" s="273">
        <f>'EN 10305-2'!E173</f>
        <v>0.15</v>
      </c>
      <c r="F483" s="92"/>
      <c r="G483" s="274">
        <f>'EN 10305-2'!F173</f>
        <v>0.15</v>
      </c>
      <c r="H483" s="92">
        <f>'EN 10305-2'!G173</f>
        <v>26.15</v>
      </c>
      <c r="I483" s="252">
        <f>'EN 10305-2'!H173</f>
        <v>25.85</v>
      </c>
      <c r="J483" s="92">
        <f>'EN 10305-2'!I173</f>
        <v>2.1444629999999996</v>
      </c>
      <c r="K483" s="274">
        <f>'EN 10305-2'!J173</f>
        <v>1814.0859375000002</v>
      </c>
      <c r="L483" s="275">
        <f>'EN 10305-2'!K173</f>
        <v>3.8600333999999994</v>
      </c>
      <c r="M483" s="278" t="s">
        <v>67</v>
      </c>
    </row>
    <row r="484" spans="1:13" x14ac:dyDescent="0.25">
      <c r="A484" s="257" t="s">
        <v>57</v>
      </c>
      <c r="B484" s="243">
        <f>'EN10297-1'!A37</f>
        <v>35</v>
      </c>
      <c r="C484" s="243">
        <f>'EN10297-1'!B37</f>
        <v>26</v>
      </c>
      <c r="D484" s="248">
        <f>'EN10297-1'!C37</f>
        <v>4.5</v>
      </c>
      <c r="E484" s="273">
        <f>'EN10297-1'!E37</f>
        <v>0.5</v>
      </c>
      <c r="F484" s="92">
        <f>'EN10297-1'!F37</f>
        <v>0.5625</v>
      </c>
      <c r="G484" s="274"/>
      <c r="H484" s="92">
        <f>'EN10297-1'!G37</f>
        <v>27.625</v>
      </c>
      <c r="I484" s="252">
        <f>'EN10297-1'!H37</f>
        <v>24.375</v>
      </c>
      <c r="J484" s="92">
        <f>'EN10297-1'!I37</f>
        <v>3.3830752500000005</v>
      </c>
      <c r="K484" s="274">
        <f>'EN10297-1'!J37</f>
        <v>2925.9445178571432</v>
      </c>
      <c r="L484" s="275">
        <f>'EN10297-1'!K37</f>
        <v>4.7363053500000003</v>
      </c>
      <c r="M484" s="278" t="s">
        <v>66</v>
      </c>
    </row>
    <row r="485" spans="1:13" x14ac:dyDescent="0.25">
      <c r="A485" s="257" t="s">
        <v>58</v>
      </c>
      <c r="B485" s="243">
        <f>'EN 10305-1'!A281</f>
        <v>35</v>
      </c>
      <c r="C485" s="243">
        <f>'EN 10305-1'!B281</f>
        <v>26</v>
      </c>
      <c r="D485" s="248">
        <f>'EN 10305-1'!C281</f>
        <v>4.5</v>
      </c>
      <c r="E485" s="273">
        <f>'EN 10305-1'!E281</f>
        <v>0.15</v>
      </c>
      <c r="F485" s="92"/>
      <c r="G485" s="274">
        <f>'EN 10305-1'!F281</f>
        <v>0.15</v>
      </c>
      <c r="H485" s="92">
        <f>'EN 10305-1'!G281</f>
        <v>26.15</v>
      </c>
      <c r="I485" s="252">
        <f>'EN 10305-1'!H281</f>
        <v>25.85</v>
      </c>
      <c r="J485" s="92">
        <f>'EN 10305-1'!I281</f>
        <v>3.3830752500000005</v>
      </c>
      <c r="K485" s="274">
        <f>'EN 10305-1'!J281</f>
        <v>2925.9445178571432</v>
      </c>
      <c r="L485" s="275">
        <f>'EN 10305-1'!K281</f>
        <v>7.1044580250000013</v>
      </c>
      <c r="M485" s="278" t="s">
        <v>67</v>
      </c>
    </row>
    <row r="486" spans="1:13" x14ac:dyDescent="0.25">
      <c r="A486" s="257" t="s">
        <v>62</v>
      </c>
      <c r="B486" s="243">
        <f>'EN 10305-2'!A191</f>
        <v>35</v>
      </c>
      <c r="C486" s="243">
        <f>'EN 10305-2'!B191</f>
        <v>26</v>
      </c>
      <c r="D486" s="248">
        <f>'EN 10305-2'!C191</f>
        <v>4.5</v>
      </c>
      <c r="E486" s="273">
        <f>'EN 10305-2'!E191</f>
        <v>0.15</v>
      </c>
      <c r="F486" s="92"/>
      <c r="G486" s="274">
        <f>'EN 10305-2'!F191</f>
        <v>0.15</v>
      </c>
      <c r="H486" s="92">
        <f>'EN 10305-2'!G191</f>
        <v>26.15</v>
      </c>
      <c r="I486" s="252">
        <f>'EN 10305-2'!H191</f>
        <v>25.85</v>
      </c>
      <c r="J486" s="92">
        <f>'EN 10305-2'!I191</f>
        <v>3.3830752500000005</v>
      </c>
      <c r="K486" s="274">
        <f>'EN 10305-2'!J191</f>
        <v>2925.9445178571432</v>
      </c>
      <c r="L486" s="275">
        <f>'EN 10305-2'!K191</f>
        <v>6.0895354500000014</v>
      </c>
      <c r="M486" s="278" t="s">
        <v>67</v>
      </c>
    </row>
    <row r="487" spans="1:13" x14ac:dyDescent="0.25">
      <c r="A487" s="257" t="s">
        <v>58</v>
      </c>
      <c r="B487" s="243">
        <f>'EN 10305-1'!A305</f>
        <v>38</v>
      </c>
      <c r="C487" s="243">
        <f>'EN 10305-1'!B305</f>
        <v>26</v>
      </c>
      <c r="D487" s="248">
        <f>'EN 10305-1'!C305</f>
        <v>6</v>
      </c>
      <c r="E487" s="273">
        <f>'EN 10305-1'!E305</f>
        <v>0.15</v>
      </c>
      <c r="F487" s="92"/>
      <c r="G487" s="274">
        <f>'EN 10305-1'!F305</f>
        <v>0.15</v>
      </c>
      <c r="H487" s="92">
        <f>'EN 10305-1'!G305</f>
        <v>26.15</v>
      </c>
      <c r="I487" s="252">
        <f>'EN 10305-1'!H305</f>
        <v>25.85</v>
      </c>
      <c r="J487" s="92">
        <f>'EN 10305-1'!I305</f>
        <v>4.7326079999999999</v>
      </c>
      <c r="K487" s="274">
        <f>'EN 10305-1'!J305</f>
        <v>4204.2947368421055</v>
      </c>
      <c r="L487" s="275">
        <f>'EN 10305-1'!K305</f>
        <v>9.9384768000000001</v>
      </c>
      <c r="M487" s="278" t="s">
        <v>67</v>
      </c>
    </row>
    <row r="488" spans="1:13" x14ac:dyDescent="0.25">
      <c r="A488" s="257" t="s">
        <v>58</v>
      </c>
      <c r="B488" s="243">
        <f>'EN 10305-1'!A327</f>
        <v>40</v>
      </c>
      <c r="C488" s="243">
        <f>'EN 10305-1'!B327</f>
        <v>26</v>
      </c>
      <c r="D488" s="248">
        <f>'EN 10305-1'!C327</f>
        <v>7</v>
      </c>
      <c r="E488" s="273">
        <f>'EN 10305-1'!E327</f>
        <v>0.15</v>
      </c>
      <c r="F488" s="92"/>
      <c r="G488" s="274">
        <f>'EN 10305-1'!F327</f>
        <v>0.15</v>
      </c>
      <c r="H488" s="92">
        <f>'EN 10305-1'!G327</f>
        <v>26.15</v>
      </c>
      <c r="I488" s="252">
        <f>'EN 10305-1'!H327</f>
        <v>25.85</v>
      </c>
      <c r="J488" s="92">
        <f>'EN 10305-1'!I327</f>
        <v>5.6939190000000002</v>
      </c>
      <c r="K488" s="274">
        <f>'EN 10305-1'!J327</f>
        <v>5158.9807500000006</v>
      </c>
      <c r="L488" s="275">
        <f>'EN 10305-1'!K327</f>
        <v>11.957229900000002</v>
      </c>
      <c r="M488" s="278" t="s">
        <v>67</v>
      </c>
    </row>
    <row r="489" spans="1:13" x14ac:dyDescent="0.25">
      <c r="A489" s="257" t="s">
        <v>58</v>
      </c>
      <c r="B489" s="243">
        <f>'EN 10305-1'!A347</f>
        <v>42</v>
      </c>
      <c r="C489" s="243">
        <f>'EN 10305-1'!B347</f>
        <v>26</v>
      </c>
      <c r="D489" s="248">
        <f>'EN 10305-1'!C347</f>
        <v>8</v>
      </c>
      <c r="E489" s="273">
        <f>'EN 10305-1'!E347</f>
        <v>0.2</v>
      </c>
      <c r="F489" s="92"/>
      <c r="G489" s="274">
        <f>'EN 10305-1'!F347</f>
        <v>0.2</v>
      </c>
      <c r="H489" s="92">
        <f>'EN 10305-1'!G347</f>
        <v>26.2</v>
      </c>
      <c r="I489" s="252">
        <f>'EN 10305-1'!H347</f>
        <v>25.8</v>
      </c>
      <c r="J489" s="92">
        <f>'EN 10305-1'!I347</f>
        <v>6.7045279999999998</v>
      </c>
      <c r="K489" s="274">
        <f>'EN 10305-1'!J347</f>
        <v>6202.24761904762</v>
      </c>
      <c r="L489" s="275">
        <f>'EN 10305-1'!K347</f>
        <v>14.079508800000001</v>
      </c>
      <c r="M489" s="278" t="s">
        <v>67</v>
      </c>
    </row>
    <row r="490" spans="1:13" x14ac:dyDescent="0.25">
      <c r="A490" s="257" t="s">
        <v>57</v>
      </c>
      <c r="B490" s="243">
        <f>'EN10297-1'!A134</f>
        <v>51</v>
      </c>
      <c r="C490" s="243">
        <f>'EN10297-1'!B134</f>
        <v>26</v>
      </c>
      <c r="D490" s="248">
        <f>'EN10297-1'!C134</f>
        <v>12.5</v>
      </c>
      <c r="E490" s="273">
        <f>'EN10297-1'!E134</f>
        <v>0.51</v>
      </c>
      <c r="F490" s="92">
        <f>'EN10297-1'!F134</f>
        <v>1.5625</v>
      </c>
      <c r="G490" s="274"/>
      <c r="H490" s="92">
        <f>'EN10297-1'!G134</f>
        <v>29.634999999999998</v>
      </c>
      <c r="I490" s="252">
        <f>'EN10297-1'!H134</f>
        <v>22.365000000000002</v>
      </c>
      <c r="J490" s="92">
        <f>'EN10297-1'!I134</f>
        <v>11.862331249999999</v>
      </c>
      <c r="K490" s="274">
        <f>'EN10297-1'!J134</f>
        <v>12137.148590686274</v>
      </c>
      <c r="L490" s="275">
        <f>'EN10297-1'!K134</f>
        <v>16.607263749999998</v>
      </c>
      <c r="M490" s="278" t="s">
        <v>66</v>
      </c>
    </row>
    <row r="491" spans="1:13" x14ac:dyDescent="0.25">
      <c r="A491" s="257" t="s">
        <v>57</v>
      </c>
      <c r="B491" s="243">
        <f>'EN10297-1'!A117</f>
        <v>48.3</v>
      </c>
      <c r="C491" s="243">
        <f>'EN10297-1'!B117</f>
        <v>26.299999999999997</v>
      </c>
      <c r="D491" s="248">
        <f>'EN10297-1'!C117</f>
        <v>11</v>
      </c>
      <c r="E491" s="273">
        <f>'EN10297-1'!E117</f>
        <v>0.5</v>
      </c>
      <c r="F491" s="92">
        <f>'EN10297-1'!F117</f>
        <v>1.375</v>
      </c>
      <c r="G491" s="274"/>
      <c r="H491" s="92">
        <f>'EN10297-1'!G117</f>
        <v>29.549999999999997</v>
      </c>
      <c r="I491" s="252">
        <f>'EN10297-1'!H117</f>
        <v>23.049999999999997</v>
      </c>
      <c r="J491" s="92">
        <f>'EN10297-1'!I117</f>
        <v>10.113484700000001</v>
      </c>
      <c r="K491" s="274">
        <f>'EN10297-1'!J117</f>
        <v>10084.610368426502</v>
      </c>
      <c r="L491" s="275">
        <f>'EN10297-1'!K117</f>
        <v>14.15887858</v>
      </c>
      <c r="M491" s="278" t="s">
        <v>66</v>
      </c>
    </row>
    <row r="492" spans="1:13" x14ac:dyDescent="0.25">
      <c r="A492" s="257" t="s">
        <v>58</v>
      </c>
      <c r="B492" s="243">
        <f>'EN 10305-1'!A208</f>
        <v>28</v>
      </c>
      <c r="C492" s="243">
        <f>'EN 10305-1'!B208</f>
        <v>26.4</v>
      </c>
      <c r="D492" s="248">
        <f>'EN 10305-1'!C208</f>
        <v>0.8</v>
      </c>
      <c r="E492" s="273">
        <f>'EN 10305-1'!E208</f>
        <v>0.08</v>
      </c>
      <c r="F492" s="92"/>
      <c r="G492" s="274">
        <f>'EN 10305-1'!F208</f>
        <v>0.08</v>
      </c>
      <c r="H492" s="92">
        <f>'EN 10305-1'!G208</f>
        <v>26.479999999999997</v>
      </c>
      <c r="I492" s="252">
        <f>'EN 10305-1'!H208</f>
        <v>26.32</v>
      </c>
      <c r="J492" s="92">
        <f>'EN 10305-1'!I208</f>
        <v>0.53636224000000055</v>
      </c>
      <c r="K492" s="274">
        <f>'EN 10305-1'!J208</f>
        <v>451.73511314285759</v>
      </c>
      <c r="L492" s="275">
        <f>'EN 10305-1'!K208</f>
        <v>1.1263607040000012</v>
      </c>
      <c r="M492" s="278" t="s">
        <v>67</v>
      </c>
    </row>
    <row r="493" spans="1:13" x14ac:dyDescent="0.25">
      <c r="A493" s="257" t="s">
        <v>62</v>
      </c>
      <c r="B493" s="243">
        <f>'EN 10305-2'!A135</f>
        <v>28</v>
      </c>
      <c r="C493" s="243">
        <f>'EN 10305-2'!B135</f>
        <v>26.4</v>
      </c>
      <c r="D493" s="248">
        <f>'EN 10305-2'!C135</f>
        <v>0.8</v>
      </c>
      <c r="E493" s="273">
        <f>'EN 10305-2'!E135</f>
        <v>0.08</v>
      </c>
      <c r="F493" s="92"/>
      <c r="G493" s="274">
        <f>'EN 10305-2'!F135</f>
        <v>0.08</v>
      </c>
      <c r="H493" s="92">
        <f>'EN 10305-2'!G135</f>
        <v>26.479999999999997</v>
      </c>
      <c r="I493" s="252">
        <f>'EN 10305-2'!H135</f>
        <v>26.32</v>
      </c>
      <c r="J493" s="92">
        <f>'EN 10305-2'!I135</f>
        <v>0.53636224000000055</v>
      </c>
      <c r="K493" s="274">
        <f>'EN 10305-2'!J135</f>
        <v>451.73511314285759</v>
      </c>
      <c r="L493" s="275">
        <f>'EN 10305-2'!K135</f>
        <v>0.96545203200000096</v>
      </c>
      <c r="M493" s="278" t="s">
        <v>67</v>
      </c>
    </row>
    <row r="494" spans="1:13" x14ac:dyDescent="0.25">
      <c r="A494" s="257" t="s">
        <v>58</v>
      </c>
      <c r="B494" s="243">
        <f>'EN 10305-1'!A231</f>
        <v>30</v>
      </c>
      <c r="C494" s="243">
        <f>'EN 10305-1'!B231</f>
        <v>26.4</v>
      </c>
      <c r="D494" s="248">
        <f>'EN 10305-1'!C231</f>
        <v>1.8</v>
      </c>
      <c r="E494" s="273">
        <f>'EN 10305-1'!E231</f>
        <v>0.08</v>
      </c>
      <c r="F494" s="92"/>
      <c r="G494" s="274">
        <f>'EN 10305-1'!F231</f>
        <v>0.08</v>
      </c>
      <c r="H494" s="92">
        <f>'EN 10305-1'!G231</f>
        <v>26.479999999999997</v>
      </c>
      <c r="I494" s="252">
        <f>'EN 10305-1'!H231</f>
        <v>26.32</v>
      </c>
      <c r="J494" s="92">
        <f>'EN 10305-1'!I231</f>
        <v>1.2511832400000005</v>
      </c>
      <c r="K494" s="274">
        <f>'EN 10305-1'!J231</f>
        <v>1060.5571056000006</v>
      </c>
      <c r="L494" s="275">
        <f>'EN 10305-1'!K231</f>
        <v>2.6274848040000012</v>
      </c>
      <c r="M494" s="278" t="s">
        <v>67</v>
      </c>
    </row>
    <row r="495" spans="1:13" x14ac:dyDescent="0.25">
      <c r="A495" s="257" t="s">
        <v>62</v>
      </c>
      <c r="B495" s="243">
        <f>'EN 10305-2'!A153</f>
        <v>30</v>
      </c>
      <c r="C495" s="243">
        <f>'EN 10305-2'!B153</f>
        <v>26.4</v>
      </c>
      <c r="D495" s="248">
        <f>'EN 10305-2'!C153</f>
        <v>1.8</v>
      </c>
      <c r="E495" s="273">
        <f>'EN 10305-2'!E153</f>
        <v>0.08</v>
      </c>
      <c r="F495" s="92"/>
      <c r="G495" s="274">
        <f>'EN 10305-2'!F153</f>
        <v>0.08</v>
      </c>
      <c r="H495" s="92">
        <f>'EN 10305-2'!G153</f>
        <v>26.479999999999997</v>
      </c>
      <c r="I495" s="252">
        <f>'EN 10305-2'!H153</f>
        <v>26.32</v>
      </c>
      <c r="J495" s="92">
        <f>'EN 10305-2'!I153</f>
        <v>1.2511832400000005</v>
      </c>
      <c r="K495" s="274">
        <f>'EN 10305-2'!J153</f>
        <v>1060.5571056000006</v>
      </c>
      <c r="L495" s="275">
        <f>'EN 10305-2'!K153</f>
        <v>2.2521298320000009</v>
      </c>
      <c r="M495" s="278" t="s">
        <v>67</v>
      </c>
    </row>
    <row r="496" spans="1:13" x14ac:dyDescent="0.25">
      <c r="A496" s="257" t="s">
        <v>58</v>
      </c>
      <c r="B496" s="243">
        <f>'EN 10305-1'!A256</f>
        <v>32</v>
      </c>
      <c r="C496" s="243">
        <f>'EN 10305-1'!B256</f>
        <v>26.4</v>
      </c>
      <c r="D496" s="248">
        <f>'EN 10305-1'!C256</f>
        <v>2.8</v>
      </c>
      <c r="E496" s="273">
        <f>'EN 10305-1'!E256</f>
        <v>0.15</v>
      </c>
      <c r="F496" s="92"/>
      <c r="G496" s="274">
        <f>'EN 10305-1'!F256</f>
        <v>0.15</v>
      </c>
      <c r="H496" s="92">
        <f>'EN 10305-1'!G256</f>
        <v>26.549999999999997</v>
      </c>
      <c r="I496" s="252">
        <f>'EN 10305-1'!H256</f>
        <v>26.25</v>
      </c>
      <c r="J496" s="92">
        <f>'EN 10305-1'!I256</f>
        <v>2.0153022400000005</v>
      </c>
      <c r="K496" s="274">
        <f>'EN 10305-1'!J256</f>
        <v>1725.8432240000006</v>
      </c>
      <c r="L496" s="275">
        <f>'EN 10305-1'!K256</f>
        <v>4.2321347040000008</v>
      </c>
      <c r="M496" s="278" t="s">
        <v>67</v>
      </c>
    </row>
    <row r="497" spans="1:13" x14ac:dyDescent="0.25">
      <c r="A497" s="257" t="s">
        <v>62</v>
      </c>
      <c r="B497" s="243">
        <f>'EN 10305-2'!A172</f>
        <v>32</v>
      </c>
      <c r="C497" s="243">
        <f>'EN 10305-2'!B172</f>
        <v>26.4</v>
      </c>
      <c r="D497" s="248">
        <f>'EN 10305-2'!C172</f>
        <v>2.8</v>
      </c>
      <c r="E497" s="273">
        <f>'EN 10305-2'!E172</f>
        <v>0.15</v>
      </c>
      <c r="F497" s="92"/>
      <c r="G497" s="274">
        <f>'EN 10305-2'!F172</f>
        <v>0.15</v>
      </c>
      <c r="H497" s="92">
        <f>'EN 10305-2'!G172</f>
        <v>26.549999999999997</v>
      </c>
      <c r="I497" s="252">
        <f>'EN 10305-2'!H172</f>
        <v>26.25</v>
      </c>
      <c r="J497" s="92">
        <f>'EN 10305-2'!I172</f>
        <v>2.0153022400000005</v>
      </c>
      <c r="K497" s="274">
        <f>'EN 10305-2'!J172</f>
        <v>1725.8432240000006</v>
      </c>
      <c r="L497" s="275">
        <f>'EN 10305-2'!K172</f>
        <v>3.6275440320000008</v>
      </c>
      <c r="M497" s="278" t="s">
        <v>67</v>
      </c>
    </row>
    <row r="498" spans="1:13" x14ac:dyDescent="0.25">
      <c r="A498" s="257" t="s">
        <v>57</v>
      </c>
      <c r="B498" s="243">
        <f>'EN10297-1'!A84</f>
        <v>42.4</v>
      </c>
      <c r="C498" s="243">
        <f>'EN10297-1'!B84</f>
        <v>26.4</v>
      </c>
      <c r="D498" s="248">
        <f>'EN10297-1'!C84</f>
        <v>8</v>
      </c>
      <c r="E498" s="273">
        <f>'EN10297-1'!E84</f>
        <v>0.5</v>
      </c>
      <c r="F498" s="92">
        <f>'EN10297-1'!F84</f>
        <v>1</v>
      </c>
      <c r="G498" s="274"/>
      <c r="H498" s="92">
        <f>'EN10297-1'!G84</f>
        <v>28.9</v>
      </c>
      <c r="I498" s="252">
        <f>'EN10297-1'!H84</f>
        <v>23.9</v>
      </c>
      <c r="J498" s="92">
        <f>'EN10297-1'!I84</f>
        <v>6.7834048000000013</v>
      </c>
      <c r="K498" s="274">
        <f>'EN10297-1'!J84</f>
        <v>6355.4168754716993</v>
      </c>
      <c r="L498" s="275">
        <f>'EN10297-1'!K84</f>
        <v>9.4967667200000019</v>
      </c>
      <c r="M498" s="278" t="s">
        <v>66</v>
      </c>
    </row>
    <row r="499" spans="1:13" x14ac:dyDescent="0.25">
      <c r="A499" s="257" t="s">
        <v>57</v>
      </c>
      <c r="B499" s="243">
        <f>'EN10297-1'!A22</f>
        <v>33.700000000000003</v>
      </c>
      <c r="C499" s="243">
        <f>'EN10297-1'!B22</f>
        <v>26.500000000000004</v>
      </c>
      <c r="D499" s="248">
        <f>'EN10297-1'!C22</f>
        <v>3.6</v>
      </c>
      <c r="E499" s="273">
        <f>'EN10297-1'!E22</f>
        <v>0.5</v>
      </c>
      <c r="F499" s="92">
        <f>'EN10297-1'!F22</f>
        <v>0.45</v>
      </c>
      <c r="G499" s="274"/>
      <c r="H499" s="92">
        <f>'EN10297-1'!G22</f>
        <v>27.900000000000002</v>
      </c>
      <c r="I499" s="252">
        <f>'EN10297-1'!H22</f>
        <v>25.1</v>
      </c>
      <c r="J499" s="92">
        <f>'EN10297-1'!I22</f>
        <v>2.6709656400000004</v>
      </c>
      <c r="K499" s="274">
        <f>'EN10297-1'!J22</f>
        <v>2319.5839027299717</v>
      </c>
      <c r="L499" s="275">
        <f>'EN10297-1'!K22</f>
        <v>3.7393518960000001</v>
      </c>
      <c r="M499" s="278" t="s">
        <v>66</v>
      </c>
    </row>
    <row r="500" spans="1:13" x14ac:dyDescent="0.25">
      <c r="A500" s="257" t="s">
        <v>57</v>
      </c>
      <c r="B500" s="243">
        <f>'EN10297-1'!A53</f>
        <v>38</v>
      </c>
      <c r="C500" s="243">
        <f>'EN10297-1'!B53</f>
        <v>26.8</v>
      </c>
      <c r="D500" s="248">
        <f>'EN10297-1'!C53</f>
        <v>5.6</v>
      </c>
      <c r="E500" s="273">
        <f>'EN10297-1'!E53</f>
        <v>0.5</v>
      </c>
      <c r="F500" s="92">
        <f>'EN10297-1'!F53</f>
        <v>0.7</v>
      </c>
      <c r="G500" s="274"/>
      <c r="H500" s="92">
        <f>'EN10297-1'!G53</f>
        <v>28.700000000000003</v>
      </c>
      <c r="I500" s="252">
        <f>'EN10297-1'!H53</f>
        <v>24.9</v>
      </c>
      <c r="J500" s="92">
        <f>'EN10297-1'!I53</f>
        <v>4.47231456</v>
      </c>
      <c r="K500" s="274">
        <f>'EN10297-1'!J53</f>
        <v>4052.2198433684212</v>
      </c>
      <c r="L500" s="275">
        <f>'EN10297-1'!K53</f>
        <v>6.2612403839999997</v>
      </c>
      <c r="M500" s="278" t="s">
        <v>66</v>
      </c>
    </row>
    <row r="501" spans="1:13" x14ac:dyDescent="0.25">
      <c r="A501" s="257" t="s">
        <v>57</v>
      </c>
      <c r="B501" s="243">
        <f>'EN10297-1'!A99</f>
        <v>44.5</v>
      </c>
      <c r="C501" s="243">
        <f>'EN10297-1'!B99</f>
        <v>26.9</v>
      </c>
      <c r="D501" s="248">
        <f>'EN10297-1'!C99</f>
        <v>8.8000000000000007</v>
      </c>
      <c r="E501" s="273">
        <f>'EN10297-1'!E99</f>
        <v>0.5</v>
      </c>
      <c r="F501" s="92">
        <f>'EN10297-1'!F99</f>
        <v>1.1000000000000001</v>
      </c>
      <c r="G501" s="274"/>
      <c r="H501" s="92">
        <f>'EN10297-1'!G99</f>
        <v>29.599999999999998</v>
      </c>
      <c r="I501" s="252">
        <f>'EN10297-1'!H99</f>
        <v>24.2</v>
      </c>
      <c r="J501" s="92">
        <f>'EN10297-1'!I99</f>
        <v>7.7437298400000012</v>
      </c>
      <c r="K501" s="274">
        <f>'EN10297-1'!J99</f>
        <v>7492.2927664719091</v>
      </c>
      <c r="L501" s="275">
        <f>'EN10297-1'!K99</f>
        <v>10.841221776000001</v>
      </c>
      <c r="M501" s="278" t="s">
        <v>66</v>
      </c>
    </row>
    <row r="502" spans="1:13" x14ac:dyDescent="0.25">
      <c r="A502" s="257" t="s">
        <v>58</v>
      </c>
      <c r="B502" s="243">
        <f>'EN 10305-1'!A207</f>
        <v>28</v>
      </c>
      <c r="C502" s="243">
        <f>'EN 10305-1'!B207</f>
        <v>27</v>
      </c>
      <c r="D502" s="248">
        <f>'EN 10305-1'!C207</f>
        <v>0.5</v>
      </c>
      <c r="E502" s="273">
        <f>'EN 10305-1'!E207</f>
        <v>0.08</v>
      </c>
      <c r="F502" s="92"/>
      <c r="G502" s="274">
        <f>'EN 10305-1'!F207</f>
        <v>0.08</v>
      </c>
      <c r="H502" s="92">
        <f>'EN 10305-1'!G207</f>
        <v>27.08</v>
      </c>
      <c r="I502" s="252">
        <f>'EN 10305-1'!H207</f>
        <v>26.92</v>
      </c>
      <c r="J502" s="92">
        <f>'EN 10305-1'!I207</f>
        <v>0.33892375000000002</v>
      </c>
      <c r="K502" s="274">
        <f>'EN 10305-1'!J207</f>
        <v>291.62399553571424</v>
      </c>
      <c r="L502" s="275">
        <f>'EN 10305-1'!K207</f>
        <v>0.71173987500000013</v>
      </c>
      <c r="M502" s="278" t="s">
        <v>67</v>
      </c>
    </row>
    <row r="503" spans="1:13" x14ac:dyDescent="0.25">
      <c r="A503" s="257" t="s">
        <v>62</v>
      </c>
      <c r="B503" s="243">
        <f>'EN 10305-2'!A134</f>
        <v>28</v>
      </c>
      <c r="C503" s="243">
        <f>'EN 10305-2'!B134</f>
        <v>27</v>
      </c>
      <c r="D503" s="248">
        <f>'EN 10305-2'!C134</f>
        <v>0.5</v>
      </c>
      <c r="E503" s="273">
        <f>'EN 10305-2'!E134</f>
        <v>0.08</v>
      </c>
      <c r="F503" s="92"/>
      <c r="G503" s="274">
        <f>'EN 10305-2'!F134</f>
        <v>0.08</v>
      </c>
      <c r="H503" s="92">
        <f>'EN 10305-2'!G134</f>
        <v>27.08</v>
      </c>
      <c r="I503" s="252">
        <f>'EN 10305-2'!H134</f>
        <v>26.92</v>
      </c>
      <c r="J503" s="92">
        <f>'EN 10305-2'!I134</f>
        <v>0.33892375000000002</v>
      </c>
      <c r="K503" s="274">
        <f>'EN 10305-2'!J134</f>
        <v>291.62399553571424</v>
      </c>
      <c r="L503" s="275">
        <f>'EN 10305-2'!K134</f>
        <v>0.6100627500000001</v>
      </c>
      <c r="M503" s="278" t="s">
        <v>67</v>
      </c>
    </row>
    <row r="504" spans="1:13" x14ac:dyDescent="0.25">
      <c r="A504" s="257" t="s">
        <v>58</v>
      </c>
      <c r="B504" s="243">
        <f>'EN 10305-1'!A230</f>
        <v>30</v>
      </c>
      <c r="C504" s="243">
        <f>'EN 10305-1'!B230</f>
        <v>27</v>
      </c>
      <c r="D504" s="248">
        <f>'EN 10305-1'!C230</f>
        <v>1.5</v>
      </c>
      <c r="E504" s="273">
        <f>'EN 10305-1'!E230</f>
        <v>0.08</v>
      </c>
      <c r="F504" s="92"/>
      <c r="G504" s="274">
        <f>'EN 10305-1'!F230</f>
        <v>0.08</v>
      </c>
      <c r="H504" s="92">
        <f>'EN 10305-1'!G230</f>
        <v>27.08</v>
      </c>
      <c r="I504" s="252">
        <f>'EN 10305-1'!H230</f>
        <v>26.92</v>
      </c>
      <c r="J504" s="92">
        <f>'EN 10305-1'!I230</f>
        <v>1.0537447500000001</v>
      </c>
      <c r="K504" s="274">
        <f>'EN 10305-1'!J230</f>
        <v>911.12006250000013</v>
      </c>
      <c r="L504" s="275">
        <f>'EN 10305-1'!K230</f>
        <v>2.2128639750000003</v>
      </c>
      <c r="M504" s="278" t="s">
        <v>67</v>
      </c>
    </row>
    <row r="505" spans="1:13" x14ac:dyDescent="0.25">
      <c r="A505" s="257" t="s">
        <v>62</v>
      </c>
      <c r="B505" s="243">
        <f>'EN 10305-2'!A152</f>
        <v>30</v>
      </c>
      <c r="C505" s="243">
        <f>'EN 10305-2'!B152</f>
        <v>27</v>
      </c>
      <c r="D505" s="248">
        <f>'EN 10305-2'!C152</f>
        <v>1.5</v>
      </c>
      <c r="E505" s="273">
        <f>'EN 10305-2'!E152</f>
        <v>0.08</v>
      </c>
      <c r="F505" s="92"/>
      <c r="G505" s="274">
        <f>'EN 10305-2'!F152</f>
        <v>0.08</v>
      </c>
      <c r="H505" s="92">
        <f>'EN 10305-2'!G152</f>
        <v>27.08</v>
      </c>
      <c r="I505" s="252">
        <f>'EN 10305-2'!H152</f>
        <v>26.92</v>
      </c>
      <c r="J505" s="92">
        <f>'EN 10305-2'!I152</f>
        <v>1.0537447500000001</v>
      </c>
      <c r="K505" s="274">
        <f>'EN 10305-2'!J152</f>
        <v>911.12006250000013</v>
      </c>
      <c r="L505" s="275">
        <f>'EN 10305-2'!K152</f>
        <v>1.8967405500000003</v>
      </c>
      <c r="M505" s="278" t="s">
        <v>67</v>
      </c>
    </row>
    <row r="506" spans="1:13" x14ac:dyDescent="0.25">
      <c r="A506" s="257" t="s">
        <v>58</v>
      </c>
      <c r="B506" s="243">
        <f>'EN 10305-1'!A255</f>
        <v>32</v>
      </c>
      <c r="C506" s="243">
        <f>'EN 10305-1'!B255</f>
        <v>27</v>
      </c>
      <c r="D506" s="248">
        <f>'EN 10305-1'!C255</f>
        <v>2.5</v>
      </c>
      <c r="E506" s="273">
        <f>'EN 10305-1'!E255</f>
        <v>0.15</v>
      </c>
      <c r="F506" s="92"/>
      <c r="G506" s="274">
        <f>'EN 10305-1'!F255</f>
        <v>0.15</v>
      </c>
      <c r="H506" s="92">
        <f>'EN 10305-1'!G255</f>
        <v>27.15</v>
      </c>
      <c r="I506" s="252">
        <f>'EN 10305-1'!H255</f>
        <v>26.85</v>
      </c>
      <c r="J506" s="92">
        <f>'EN 10305-1'!I255</f>
        <v>1.8178637499999999</v>
      </c>
      <c r="K506" s="274">
        <f>'EN 10305-1'!J255</f>
        <v>1585.7459960937501</v>
      </c>
      <c r="L506" s="275">
        <f>'EN 10305-1'!K255</f>
        <v>3.8175138749999999</v>
      </c>
      <c r="M506" s="278" t="s">
        <v>67</v>
      </c>
    </row>
    <row r="507" spans="1:13" x14ac:dyDescent="0.25">
      <c r="A507" s="257" t="s">
        <v>62</v>
      </c>
      <c r="B507" s="243">
        <f>'EN 10305-2'!A171</f>
        <v>32</v>
      </c>
      <c r="C507" s="243">
        <f>'EN 10305-2'!B171</f>
        <v>27</v>
      </c>
      <c r="D507" s="248">
        <f>'EN 10305-2'!C171</f>
        <v>2.5</v>
      </c>
      <c r="E507" s="273">
        <f>'EN 10305-2'!E171</f>
        <v>0.15</v>
      </c>
      <c r="F507" s="92"/>
      <c r="G507" s="274">
        <f>'EN 10305-2'!F171</f>
        <v>0.15</v>
      </c>
      <c r="H507" s="92">
        <f>'EN 10305-2'!G171</f>
        <v>27.15</v>
      </c>
      <c r="I507" s="252">
        <f>'EN 10305-2'!H171</f>
        <v>26.85</v>
      </c>
      <c r="J507" s="92">
        <f>'EN 10305-2'!I171</f>
        <v>1.8178637499999999</v>
      </c>
      <c r="K507" s="274">
        <f>'EN 10305-2'!J171</f>
        <v>1585.7459960937501</v>
      </c>
      <c r="L507" s="275">
        <f>'EN 10305-2'!K171</f>
        <v>3.2721547499999999</v>
      </c>
      <c r="M507" s="278" t="s">
        <v>67</v>
      </c>
    </row>
    <row r="508" spans="1:13" x14ac:dyDescent="0.25">
      <c r="A508" s="257" t="s">
        <v>57</v>
      </c>
      <c r="B508" s="243">
        <f>'EN10297-1'!A36</f>
        <v>35</v>
      </c>
      <c r="C508" s="243">
        <f>'EN10297-1'!B36</f>
        <v>27</v>
      </c>
      <c r="D508" s="248">
        <f>'EN10297-1'!C36</f>
        <v>4</v>
      </c>
      <c r="E508" s="273">
        <f>'EN10297-1'!E36</f>
        <v>0.5</v>
      </c>
      <c r="F508" s="92">
        <f>'EN10297-1'!F36</f>
        <v>0.5</v>
      </c>
      <c r="G508" s="274"/>
      <c r="H508" s="92">
        <f>'EN10297-1'!G36</f>
        <v>28.5</v>
      </c>
      <c r="I508" s="252">
        <f>'EN10297-1'!H36</f>
        <v>25.5</v>
      </c>
      <c r="J508" s="92">
        <f>'EN10297-1'!I36</f>
        <v>3.056476</v>
      </c>
      <c r="K508" s="274">
        <f>'EN10297-1'!J36</f>
        <v>2717.1765714285716</v>
      </c>
      <c r="L508" s="275">
        <f>'EN10297-1'!K36</f>
        <v>4.2790663999999996</v>
      </c>
      <c r="M508" s="278" t="s">
        <v>66</v>
      </c>
    </row>
    <row r="509" spans="1:13" x14ac:dyDescent="0.25">
      <c r="A509" s="257" t="s">
        <v>58</v>
      </c>
      <c r="B509" s="243">
        <f>'EN 10305-1'!A280</f>
        <v>35</v>
      </c>
      <c r="C509" s="243">
        <f>'EN 10305-1'!B280</f>
        <v>27</v>
      </c>
      <c r="D509" s="248">
        <f>'EN 10305-1'!C280</f>
        <v>4</v>
      </c>
      <c r="E509" s="273">
        <f>'EN 10305-1'!E280</f>
        <v>0.15</v>
      </c>
      <c r="F509" s="92"/>
      <c r="G509" s="274">
        <f>'EN 10305-1'!F280</f>
        <v>0.15</v>
      </c>
      <c r="H509" s="92">
        <f>'EN 10305-1'!G280</f>
        <v>27.15</v>
      </c>
      <c r="I509" s="252">
        <f>'EN 10305-1'!H280</f>
        <v>26.85</v>
      </c>
      <c r="J509" s="92">
        <f>'EN 10305-1'!I280</f>
        <v>3.056476</v>
      </c>
      <c r="K509" s="274">
        <f>'EN 10305-1'!J280</f>
        <v>2717.1765714285716</v>
      </c>
      <c r="L509" s="275">
        <f>'EN 10305-1'!K280</f>
        <v>6.4185996000000003</v>
      </c>
      <c r="M509" s="278" t="s">
        <v>67</v>
      </c>
    </row>
    <row r="510" spans="1:13" x14ac:dyDescent="0.25">
      <c r="A510" s="257" t="s">
        <v>62</v>
      </c>
      <c r="B510" s="243">
        <f>'EN 10305-2'!A190</f>
        <v>35</v>
      </c>
      <c r="C510" s="243">
        <f>'EN 10305-2'!B190</f>
        <v>27</v>
      </c>
      <c r="D510" s="248">
        <f>'EN 10305-2'!C190</f>
        <v>4</v>
      </c>
      <c r="E510" s="273">
        <f>'EN 10305-2'!E190</f>
        <v>0.15</v>
      </c>
      <c r="F510" s="92"/>
      <c r="G510" s="274">
        <f>'EN 10305-2'!F190</f>
        <v>0.15</v>
      </c>
      <c r="H510" s="92">
        <f>'EN 10305-2'!G190</f>
        <v>27.15</v>
      </c>
      <c r="I510" s="252">
        <f>'EN 10305-2'!H190</f>
        <v>26.85</v>
      </c>
      <c r="J510" s="92">
        <f>'EN 10305-2'!I190</f>
        <v>3.056476</v>
      </c>
      <c r="K510" s="274">
        <f>'EN 10305-2'!J190</f>
        <v>2717.1765714285716</v>
      </c>
      <c r="L510" s="275">
        <f>'EN 10305-2'!K190</f>
        <v>5.5016568000000001</v>
      </c>
      <c r="M510" s="278" t="s">
        <v>67</v>
      </c>
    </row>
    <row r="511" spans="1:13" x14ac:dyDescent="0.25">
      <c r="A511" s="257" t="s">
        <v>58</v>
      </c>
      <c r="B511" s="243">
        <f>'EN 10305-1'!A304</f>
        <v>38</v>
      </c>
      <c r="C511" s="243">
        <f>'EN 10305-1'!B304</f>
        <v>27</v>
      </c>
      <c r="D511" s="248">
        <f>'EN 10305-1'!C304</f>
        <v>5.5</v>
      </c>
      <c r="E511" s="273">
        <f>'EN 10305-1'!E304</f>
        <v>0.15</v>
      </c>
      <c r="F511" s="92"/>
      <c r="G511" s="274">
        <f>'EN 10305-1'!F304</f>
        <v>0.15</v>
      </c>
      <c r="H511" s="92">
        <f>'EN 10305-1'!G304</f>
        <v>27.15</v>
      </c>
      <c r="I511" s="252">
        <f>'EN 10305-1'!H304</f>
        <v>26.85</v>
      </c>
      <c r="J511" s="92">
        <f>'EN 10305-1'!I304</f>
        <v>4.4060087499999998</v>
      </c>
      <c r="K511" s="274">
        <f>'EN 10305-1'!J304</f>
        <v>4012.0084703947368</v>
      </c>
      <c r="L511" s="275">
        <f>'EN 10305-1'!K304</f>
        <v>9.2526183750000008</v>
      </c>
      <c r="M511" s="278" t="s">
        <v>67</v>
      </c>
    </row>
    <row r="512" spans="1:13" x14ac:dyDescent="0.25">
      <c r="A512" s="257" t="s">
        <v>62</v>
      </c>
      <c r="B512" s="243">
        <f>'EN 10305-2'!A208</f>
        <v>38</v>
      </c>
      <c r="C512" s="243">
        <f>'EN 10305-2'!B208</f>
        <v>27</v>
      </c>
      <c r="D512" s="248">
        <f>'EN 10305-2'!C208</f>
        <v>5.5</v>
      </c>
      <c r="E512" s="273">
        <f>'EN 10305-2'!E208</f>
        <v>0.15</v>
      </c>
      <c r="F512" s="92"/>
      <c r="G512" s="274">
        <f>'EN 10305-2'!F208</f>
        <v>0.15</v>
      </c>
      <c r="H512" s="92">
        <f>'EN 10305-2'!G208</f>
        <v>27.15</v>
      </c>
      <c r="I512" s="252">
        <f>'EN 10305-2'!H208</f>
        <v>26.85</v>
      </c>
      <c r="J512" s="92">
        <f>'EN 10305-2'!I208</f>
        <v>4.4060087499999998</v>
      </c>
      <c r="K512" s="274">
        <f>'EN 10305-2'!J208</f>
        <v>4012.0084703947368</v>
      </c>
      <c r="L512" s="275">
        <f>'EN 10305-2'!K208</f>
        <v>7.9308157499999998</v>
      </c>
      <c r="M512" s="278" t="s">
        <v>67</v>
      </c>
    </row>
    <row r="513" spans="1:13" x14ac:dyDescent="0.25">
      <c r="A513" s="257" t="s">
        <v>58</v>
      </c>
      <c r="B513" s="243">
        <f>'EN 10305-1'!A367</f>
        <v>45</v>
      </c>
      <c r="C513" s="243">
        <f>'EN 10305-1'!B367</f>
        <v>27</v>
      </c>
      <c r="D513" s="248">
        <f>'EN 10305-1'!C367</f>
        <v>9</v>
      </c>
      <c r="E513" s="273">
        <f>'EN 10305-1'!E367</f>
        <v>0.2</v>
      </c>
      <c r="F513" s="92"/>
      <c r="G513" s="274">
        <f>'EN 10305-1'!F367</f>
        <v>0.2</v>
      </c>
      <c r="H513" s="92">
        <f>'EN 10305-1'!G367</f>
        <v>27.2</v>
      </c>
      <c r="I513" s="252">
        <f>'EN 10305-1'!H367</f>
        <v>26.8</v>
      </c>
      <c r="J513" s="92">
        <f>'EN 10305-1'!I367</f>
        <v>7.9862760000000002</v>
      </c>
      <c r="K513" s="274">
        <f>'EN 10305-1'!J367</f>
        <v>7782.804000000001</v>
      </c>
      <c r="L513" s="275">
        <f>'EN 10305-1'!K367</f>
        <v>16.7711796</v>
      </c>
      <c r="M513" s="278" t="s">
        <v>67</v>
      </c>
    </row>
    <row r="514" spans="1:13" x14ac:dyDescent="0.25">
      <c r="A514" s="257" t="s">
        <v>57</v>
      </c>
      <c r="B514" s="243">
        <f>'EN10297-1'!A52</f>
        <v>38</v>
      </c>
      <c r="C514" s="243">
        <f>'EN10297-1'!B52</f>
        <v>27.2</v>
      </c>
      <c r="D514" s="248">
        <f>'EN10297-1'!C52</f>
        <v>5.4</v>
      </c>
      <c r="E514" s="273">
        <f>'EN10297-1'!E52</f>
        <v>0.5</v>
      </c>
      <c r="F514" s="92">
        <f>'EN10297-1'!F52</f>
        <v>0.67500000000000004</v>
      </c>
      <c r="G514" s="274"/>
      <c r="H514" s="92">
        <f>'EN10297-1'!G52</f>
        <v>29.049999999999997</v>
      </c>
      <c r="I514" s="252">
        <f>'EN10297-1'!H52</f>
        <v>25.35</v>
      </c>
      <c r="J514" s="92">
        <f>'EN10297-1'!I52</f>
        <v>4.3392099599999998</v>
      </c>
      <c r="K514" s="274">
        <f>'EN10297-1'!J52</f>
        <v>3970.8935128421053</v>
      </c>
      <c r="L514" s="275">
        <f>'EN10297-1'!K52</f>
        <v>6.0748939439999994</v>
      </c>
      <c r="M514" s="278" t="s">
        <v>66</v>
      </c>
    </row>
    <row r="515" spans="1:13" x14ac:dyDescent="0.25">
      <c r="A515" s="257" t="s">
        <v>56</v>
      </c>
      <c r="B515" s="249">
        <f>'EN 10210-2'!A10</f>
        <v>33.700000000000003</v>
      </c>
      <c r="C515" s="249">
        <f>'EN 10210-2'!B10</f>
        <v>27.300000000000004</v>
      </c>
      <c r="D515" s="250">
        <f>'EN 10210-2'!C10</f>
        <v>3.2</v>
      </c>
      <c r="E515" s="258">
        <f>'EN 10210-2'!E10</f>
        <v>0.5</v>
      </c>
      <c r="F515" s="259">
        <f>'EN 10210-2'!F10</f>
        <v>0.32000000000000006</v>
      </c>
      <c r="G515" s="260"/>
      <c r="H515" s="92">
        <f>'EN 10210-2'!G10</f>
        <v>28.440000000000005</v>
      </c>
      <c r="I515" s="252">
        <f>'EN 10210-2'!H10</f>
        <v>26.160000000000004</v>
      </c>
      <c r="J515" s="259">
        <f>'EN 10210-2'!K10</f>
        <v>2.4057424000000007</v>
      </c>
      <c r="K515" s="260">
        <f>'EN 10210-2'!L10</f>
        <v>2138.1775026706237</v>
      </c>
      <c r="L515" s="275">
        <f>'EN 10210-2'!M10</f>
        <v>2.6463166400000011</v>
      </c>
      <c r="M515" s="278" t="s">
        <v>65</v>
      </c>
    </row>
    <row r="516" spans="1:13" x14ac:dyDescent="0.25">
      <c r="A516" s="257" t="s">
        <v>57</v>
      </c>
      <c r="B516" s="243">
        <f>'EN10297-1'!A21</f>
        <v>33.700000000000003</v>
      </c>
      <c r="C516" s="243">
        <f>'EN10297-1'!B21</f>
        <v>27.300000000000004</v>
      </c>
      <c r="D516" s="248">
        <f>'EN10297-1'!C21</f>
        <v>3.2</v>
      </c>
      <c r="E516" s="273">
        <f>'EN10297-1'!E21</f>
        <v>0.5</v>
      </c>
      <c r="F516" s="92">
        <f>'EN10297-1'!F21</f>
        <v>0.4</v>
      </c>
      <c r="G516" s="274"/>
      <c r="H516" s="92">
        <f>'EN10297-1'!G21</f>
        <v>28.6</v>
      </c>
      <c r="I516" s="252">
        <f>'EN10297-1'!H21</f>
        <v>26.000000000000004</v>
      </c>
      <c r="J516" s="92">
        <f>'EN10297-1'!I21</f>
        <v>2.4057424000000007</v>
      </c>
      <c r="K516" s="274">
        <f>'EN10297-1'!J21</f>
        <v>2138.1775026706237</v>
      </c>
      <c r="L516" s="275">
        <f>'EN10297-1'!K21</f>
        <v>3.3680393600000009</v>
      </c>
      <c r="M516" s="278" t="s">
        <v>66</v>
      </c>
    </row>
    <row r="517" spans="1:13" x14ac:dyDescent="0.25">
      <c r="A517" s="257" t="s">
        <v>57</v>
      </c>
      <c r="B517" s="243">
        <f>'EN10297-1'!A68</f>
        <v>40</v>
      </c>
      <c r="C517" s="243">
        <f>'EN10297-1'!B68</f>
        <v>27.4</v>
      </c>
      <c r="D517" s="248">
        <f>'EN10297-1'!C68</f>
        <v>6.3</v>
      </c>
      <c r="E517" s="273">
        <f>'EN10297-1'!E68</f>
        <v>0.5</v>
      </c>
      <c r="F517" s="92">
        <f>'EN10297-1'!F68</f>
        <v>0.78749999999999998</v>
      </c>
      <c r="G517" s="274"/>
      <c r="H517" s="92">
        <f>'EN10297-1'!G68</f>
        <v>29.475000000000001</v>
      </c>
      <c r="I517" s="252">
        <f>'EN10297-1'!H68</f>
        <v>25.325000000000003</v>
      </c>
      <c r="J517" s="92">
        <f>'EN10297-1'!I68</f>
        <v>5.2332291900000012</v>
      </c>
      <c r="K517" s="274">
        <f>'EN10297-1'!J68</f>
        <v>4897.3192080750005</v>
      </c>
      <c r="L517" s="275">
        <f>'EN10297-1'!K68</f>
        <v>7.326520866000001</v>
      </c>
      <c r="M517" s="278" t="s">
        <v>66</v>
      </c>
    </row>
    <row r="518" spans="1:13" x14ac:dyDescent="0.25">
      <c r="A518" s="257" t="s">
        <v>58</v>
      </c>
      <c r="B518" s="243">
        <f>'EN 10305-1'!A229</f>
        <v>30</v>
      </c>
      <c r="C518" s="243">
        <f>'EN 10305-1'!B229</f>
        <v>27.6</v>
      </c>
      <c r="D518" s="248">
        <f>'EN 10305-1'!C229</f>
        <v>1.2</v>
      </c>
      <c r="E518" s="273">
        <f>'EN 10305-1'!E229</f>
        <v>0.08</v>
      </c>
      <c r="F518" s="92"/>
      <c r="G518" s="274">
        <f>'EN 10305-1'!F229</f>
        <v>0.08</v>
      </c>
      <c r="H518" s="92">
        <f>'EN 10305-1'!G229</f>
        <v>27.68</v>
      </c>
      <c r="I518" s="252">
        <f>'EN 10305-1'!H229</f>
        <v>27.520000000000003</v>
      </c>
      <c r="J518" s="92">
        <f>'EN 10305-1'!I229</f>
        <v>0.85186943999999942</v>
      </c>
      <c r="K518" s="274">
        <f>'EN 10305-1'!J229</f>
        <v>751.38140159999955</v>
      </c>
      <c r="L518" s="275">
        <f>'EN 10305-1'!K229</f>
        <v>1.7889258239999988</v>
      </c>
      <c r="M518" s="278" t="s">
        <v>67</v>
      </c>
    </row>
    <row r="519" spans="1:13" x14ac:dyDescent="0.25">
      <c r="A519" s="257" t="s">
        <v>62</v>
      </c>
      <c r="B519" s="243">
        <f>'EN 10305-2'!A151</f>
        <v>30</v>
      </c>
      <c r="C519" s="243">
        <f>'EN 10305-2'!B151</f>
        <v>27.6</v>
      </c>
      <c r="D519" s="248">
        <f>'EN 10305-2'!C151</f>
        <v>1.2</v>
      </c>
      <c r="E519" s="273">
        <f>'EN 10305-2'!E151</f>
        <v>0.08</v>
      </c>
      <c r="F519" s="92"/>
      <c r="G519" s="274">
        <f>'EN 10305-2'!F151</f>
        <v>0.08</v>
      </c>
      <c r="H519" s="92">
        <f>'EN 10305-2'!G151</f>
        <v>27.68</v>
      </c>
      <c r="I519" s="252">
        <f>'EN 10305-2'!H151</f>
        <v>27.520000000000003</v>
      </c>
      <c r="J519" s="92">
        <f>'EN 10305-2'!I151</f>
        <v>0.85186943999999942</v>
      </c>
      <c r="K519" s="274">
        <f>'EN 10305-2'!J151</f>
        <v>751.38140159999955</v>
      </c>
      <c r="L519" s="275">
        <f>'EN 10305-2'!K151</f>
        <v>1.533364991999999</v>
      </c>
      <c r="M519" s="278" t="s">
        <v>67</v>
      </c>
    </row>
    <row r="520" spans="1:13" x14ac:dyDescent="0.25">
      <c r="A520" s="257" t="s">
        <v>58</v>
      </c>
      <c r="B520" s="243">
        <f>'EN 10305-1'!A254</f>
        <v>32</v>
      </c>
      <c r="C520" s="243">
        <f>'EN 10305-1'!B254</f>
        <v>27.6</v>
      </c>
      <c r="D520" s="248">
        <f>'EN 10305-1'!C254</f>
        <v>2.2000000000000002</v>
      </c>
      <c r="E520" s="273">
        <f>'EN 10305-1'!E254</f>
        <v>0.15</v>
      </c>
      <c r="F520" s="92"/>
      <c r="G520" s="274">
        <f>'EN 10305-1'!F254</f>
        <v>0.15</v>
      </c>
      <c r="H520" s="92">
        <f>'EN 10305-1'!G254</f>
        <v>27.75</v>
      </c>
      <c r="I520" s="252">
        <f>'EN 10305-1'!H254</f>
        <v>27.450000000000003</v>
      </c>
      <c r="J520" s="92">
        <f>'EN 10305-1'!I254</f>
        <v>1.6159884399999993</v>
      </c>
      <c r="K520" s="274">
        <f>'EN 10305-1'!J254</f>
        <v>1435.9910014999996</v>
      </c>
      <c r="L520" s="275">
        <f>'EN 10305-1'!K254</f>
        <v>3.3935757239999988</v>
      </c>
      <c r="M520" s="278" t="s">
        <v>67</v>
      </c>
    </row>
    <row r="521" spans="1:13" x14ac:dyDescent="0.25">
      <c r="A521" s="257" t="s">
        <v>62</v>
      </c>
      <c r="B521" s="243">
        <f>'EN 10305-2'!A170</f>
        <v>32</v>
      </c>
      <c r="C521" s="243">
        <f>'EN 10305-2'!B170</f>
        <v>27.6</v>
      </c>
      <c r="D521" s="248">
        <f>'EN 10305-2'!C170</f>
        <v>2.2000000000000002</v>
      </c>
      <c r="E521" s="273">
        <f>'EN 10305-2'!E170</f>
        <v>0.15</v>
      </c>
      <c r="F521" s="92"/>
      <c r="G521" s="274">
        <f>'EN 10305-2'!F170</f>
        <v>0.15</v>
      </c>
      <c r="H521" s="92">
        <f>'EN 10305-2'!G170</f>
        <v>27.75</v>
      </c>
      <c r="I521" s="252">
        <f>'EN 10305-2'!H170</f>
        <v>27.450000000000003</v>
      </c>
      <c r="J521" s="92">
        <f>'EN 10305-2'!I170</f>
        <v>1.6159884399999993</v>
      </c>
      <c r="K521" s="274">
        <f>'EN 10305-2'!J170</f>
        <v>1435.9910014999996</v>
      </c>
      <c r="L521" s="275">
        <f>'EN 10305-2'!K170</f>
        <v>2.908779191999999</v>
      </c>
      <c r="M521" s="278" t="s">
        <v>67</v>
      </c>
    </row>
    <row r="522" spans="1:13" x14ac:dyDescent="0.25">
      <c r="A522" s="256" t="s">
        <v>2</v>
      </c>
      <c r="B522" s="243">
        <f>'EN 10219-2'!A11</f>
        <v>33.700000000000003</v>
      </c>
      <c r="C522" s="243">
        <f>'EN 10219-2'!B11</f>
        <v>27.700000000000003</v>
      </c>
      <c r="D522" s="248">
        <f>'EN 10219-2'!C11</f>
        <v>3</v>
      </c>
      <c r="E522" s="273">
        <f>'EN 10219-2'!E11</f>
        <v>0.5</v>
      </c>
      <c r="F522" s="92">
        <f>'EN 10219-2'!F11</f>
        <v>0.30000000000000004</v>
      </c>
      <c r="G522" s="274"/>
      <c r="H522" s="92">
        <f>'EN 10219-2'!G11</f>
        <v>28.800000000000004</v>
      </c>
      <c r="I522" s="252">
        <f>'EN 10219-2'!H11</f>
        <v>26.6</v>
      </c>
      <c r="J522" s="92">
        <f>'EN 10219-2'!K11</f>
        <v>2.2701729000000004</v>
      </c>
      <c r="K522" s="274">
        <f>'EN 10219-2'!L11</f>
        <v>2041.2848594955497</v>
      </c>
      <c r="L522" s="275">
        <f>'EN 10219-2'!M11</f>
        <v>2.0431556100000003</v>
      </c>
      <c r="M522" s="278" t="s">
        <v>65</v>
      </c>
    </row>
    <row r="523" spans="1:13" x14ac:dyDescent="0.25">
      <c r="A523" s="257" t="s">
        <v>57</v>
      </c>
      <c r="B523" s="243">
        <f>'EN10297-1'!A35</f>
        <v>35</v>
      </c>
      <c r="C523" s="243">
        <f>'EN10297-1'!B35</f>
        <v>27.8</v>
      </c>
      <c r="D523" s="248">
        <f>'EN10297-1'!C35</f>
        <v>3.6</v>
      </c>
      <c r="E523" s="273">
        <f>'EN10297-1'!E35</f>
        <v>0.5</v>
      </c>
      <c r="F523" s="92">
        <f>'EN10297-1'!F35</f>
        <v>0.45</v>
      </c>
      <c r="G523" s="274"/>
      <c r="H523" s="92">
        <f>'EN10297-1'!G35</f>
        <v>29.2</v>
      </c>
      <c r="I523" s="252">
        <f>'EN10297-1'!H35</f>
        <v>26.4</v>
      </c>
      <c r="J523" s="92">
        <f>'EN10297-1'!I35</f>
        <v>2.7863229600000001</v>
      </c>
      <c r="K523" s="274">
        <f>'EN10297-1'!J35</f>
        <v>2532.5875625142858</v>
      </c>
      <c r="L523" s="275">
        <f>'EN10297-1'!K35</f>
        <v>3.9008521439999999</v>
      </c>
      <c r="M523" s="278" t="s">
        <v>66</v>
      </c>
    </row>
    <row r="524" spans="1:13" x14ac:dyDescent="0.25">
      <c r="A524" s="257" t="s">
        <v>57</v>
      </c>
      <c r="B524" s="243">
        <f>'EN10297-1'!A20</f>
        <v>33.700000000000003</v>
      </c>
      <c r="C524" s="243">
        <f>'EN10297-1'!B20</f>
        <v>27.900000000000002</v>
      </c>
      <c r="D524" s="248">
        <f>'EN10297-1'!C20</f>
        <v>2.9</v>
      </c>
      <c r="E524" s="273">
        <f>'EN10297-1'!E20</f>
        <v>0.5</v>
      </c>
      <c r="F524" s="92">
        <f>'EN10297-1'!F20</f>
        <v>0.4</v>
      </c>
      <c r="G524" s="274"/>
      <c r="H524" s="92">
        <f>'EN10297-1'!G20</f>
        <v>29.200000000000003</v>
      </c>
      <c r="I524" s="252">
        <f>'EN10297-1'!H20</f>
        <v>26.6</v>
      </c>
      <c r="J524" s="92">
        <f>'EN10297-1'!I20</f>
        <v>2.2016486800000017</v>
      </c>
      <c r="K524" s="274">
        <f>'EN10297-1'!J20</f>
        <v>1991.2376620178056</v>
      </c>
      <c r="L524" s="275">
        <f>'EN10297-1'!K20</f>
        <v>3.0823081520000022</v>
      </c>
      <c r="M524" s="278" t="s">
        <v>66</v>
      </c>
    </row>
    <row r="525" spans="1:13" x14ac:dyDescent="0.25">
      <c r="A525" s="257" t="s">
        <v>58</v>
      </c>
      <c r="B525" s="243">
        <f>'EN 10305-1'!A228</f>
        <v>30</v>
      </c>
      <c r="C525" s="243">
        <f>'EN 10305-1'!B228</f>
        <v>28</v>
      </c>
      <c r="D525" s="248">
        <f>'EN 10305-1'!C228</f>
        <v>1</v>
      </c>
      <c r="E525" s="273">
        <f>'EN 10305-1'!E228</f>
        <v>0.08</v>
      </c>
      <c r="F525" s="92"/>
      <c r="G525" s="274">
        <f>'EN 10305-1'!F228</f>
        <v>0.08</v>
      </c>
      <c r="H525" s="92">
        <f>'EN 10305-1'!G228</f>
        <v>28.08</v>
      </c>
      <c r="I525" s="252">
        <f>'EN 10305-1'!H228</f>
        <v>27.92</v>
      </c>
      <c r="J525" s="92">
        <f>'EN 10305-1'!I228</f>
        <v>0.71482100000000004</v>
      </c>
      <c r="K525" s="274">
        <f>'EN 10305-1'!J228</f>
        <v>638.9376666666667</v>
      </c>
      <c r="L525" s="275">
        <f>'EN 10305-1'!K228</f>
        <v>1.5011241000000002</v>
      </c>
      <c r="M525" s="278" t="s">
        <v>67</v>
      </c>
    </row>
    <row r="526" spans="1:13" x14ac:dyDescent="0.25">
      <c r="A526" s="257" t="s">
        <v>62</v>
      </c>
      <c r="B526" s="243">
        <f>'EN 10305-2'!A150</f>
        <v>30</v>
      </c>
      <c r="C526" s="243">
        <f>'EN 10305-2'!B150</f>
        <v>28</v>
      </c>
      <c r="D526" s="248">
        <f>'EN 10305-2'!C150</f>
        <v>1</v>
      </c>
      <c r="E526" s="273">
        <f>'EN 10305-2'!E150</f>
        <v>0.08</v>
      </c>
      <c r="F526" s="92"/>
      <c r="G526" s="274">
        <f>'EN 10305-2'!F150</f>
        <v>0.08</v>
      </c>
      <c r="H526" s="92">
        <f>'EN 10305-2'!G150</f>
        <v>28.08</v>
      </c>
      <c r="I526" s="252">
        <f>'EN 10305-2'!H150</f>
        <v>27.92</v>
      </c>
      <c r="J526" s="92">
        <f>'EN 10305-2'!I150</f>
        <v>0.71482100000000004</v>
      </c>
      <c r="K526" s="274">
        <f>'EN 10305-2'!J150</f>
        <v>638.9376666666667</v>
      </c>
      <c r="L526" s="275">
        <f>'EN 10305-2'!K150</f>
        <v>1.2866778000000001</v>
      </c>
      <c r="M526" s="278" t="s">
        <v>67</v>
      </c>
    </row>
    <row r="527" spans="1:13" x14ac:dyDescent="0.25">
      <c r="A527" s="257" t="s">
        <v>58</v>
      </c>
      <c r="B527" s="243">
        <f>'EN 10305-1'!A253</f>
        <v>32</v>
      </c>
      <c r="C527" s="243">
        <f>'EN 10305-1'!B253</f>
        <v>28</v>
      </c>
      <c r="D527" s="248">
        <f>'EN 10305-1'!C253</f>
        <v>2</v>
      </c>
      <c r="E527" s="273">
        <f>'EN 10305-1'!E253</f>
        <v>0.15</v>
      </c>
      <c r="F527" s="92"/>
      <c r="G527" s="274">
        <f>'EN 10305-1'!F253</f>
        <v>0.15</v>
      </c>
      <c r="H527" s="92">
        <f>'EN 10305-1'!G253</f>
        <v>28.15</v>
      </c>
      <c r="I527" s="252">
        <f>'EN 10305-1'!H253</f>
        <v>27.85</v>
      </c>
      <c r="J527" s="92">
        <f>'EN 10305-1'!I253</f>
        <v>1.4789400000000001</v>
      </c>
      <c r="K527" s="274">
        <f>'EN 10305-1'!J253</f>
        <v>1330.575</v>
      </c>
      <c r="L527" s="275">
        <f>'EN 10305-1'!K253</f>
        <v>3.1057740000000003</v>
      </c>
      <c r="M527" s="278" t="s">
        <v>67</v>
      </c>
    </row>
    <row r="528" spans="1:13" x14ac:dyDescent="0.25">
      <c r="A528" s="257" t="s">
        <v>62</v>
      </c>
      <c r="B528" s="243">
        <f>'EN 10305-2'!A169</f>
        <v>32</v>
      </c>
      <c r="C528" s="243">
        <f>'EN 10305-2'!B169</f>
        <v>28</v>
      </c>
      <c r="D528" s="248">
        <f>'EN 10305-2'!C169</f>
        <v>2</v>
      </c>
      <c r="E528" s="273">
        <f>'EN 10305-2'!E169</f>
        <v>0.15</v>
      </c>
      <c r="F528" s="92"/>
      <c r="G528" s="274">
        <f>'EN 10305-2'!F169</f>
        <v>0.15</v>
      </c>
      <c r="H528" s="92">
        <f>'EN 10305-2'!G169</f>
        <v>28.15</v>
      </c>
      <c r="I528" s="252">
        <f>'EN 10305-2'!H169</f>
        <v>27.85</v>
      </c>
      <c r="J528" s="92">
        <f>'EN 10305-2'!I169</f>
        <v>1.4789400000000001</v>
      </c>
      <c r="K528" s="274">
        <f>'EN 10305-2'!J169</f>
        <v>1330.575</v>
      </c>
      <c r="L528" s="275">
        <f>'EN 10305-2'!K169</f>
        <v>2.6620920000000003</v>
      </c>
      <c r="M528" s="278" t="s">
        <v>67</v>
      </c>
    </row>
    <row r="529" spans="1:13" x14ac:dyDescent="0.25">
      <c r="A529" s="257" t="s">
        <v>58</v>
      </c>
      <c r="B529" s="243">
        <f>'EN 10305-1'!A279</f>
        <v>35</v>
      </c>
      <c r="C529" s="243">
        <f>'EN 10305-1'!B279</f>
        <v>28</v>
      </c>
      <c r="D529" s="248">
        <f>'EN 10305-1'!C279</f>
        <v>3.5</v>
      </c>
      <c r="E529" s="273">
        <f>'EN 10305-1'!E279</f>
        <v>0.15</v>
      </c>
      <c r="F529" s="92"/>
      <c r="G529" s="274">
        <f>'EN 10305-1'!F279</f>
        <v>0.15</v>
      </c>
      <c r="H529" s="92">
        <f>'EN 10305-1'!G279</f>
        <v>28.15</v>
      </c>
      <c r="I529" s="252">
        <f>'EN 10305-1'!H279</f>
        <v>27.85</v>
      </c>
      <c r="J529" s="92">
        <f>'EN 10305-1'!I279</f>
        <v>2.7175522499999998</v>
      </c>
      <c r="K529" s="274">
        <f>'EN 10305-1'!J279</f>
        <v>2483.877375</v>
      </c>
      <c r="L529" s="275">
        <f>'EN 10305-1'!K279</f>
        <v>5.7068597250000002</v>
      </c>
      <c r="M529" s="278" t="s">
        <v>67</v>
      </c>
    </row>
    <row r="530" spans="1:13" x14ac:dyDescent="0.25">
      <c r="A530" s="257" t="s">
        <v>62</v>
      </c>
      <c r="B530" s="243">
        <f>'EN 10305-2'!A189</f>
        <v>35</v>
      </c>
      <c r="C530" s="243">
        <f>'EN 10305-2'!B189</f>
        <v>28</v>
      </c>
      <c r="D530" s="248">
        <f>'EN 10305-2'!C189</f>
        <v>3.5</v>
      </c>
      <c r="E530" s="273">
        <f>'EN 10305-2'!E189</f>
        <v>0.15</v>
      </c>
      <c r="F530" s="92"/>
      <c r="G530" s="274">
        <f>'EN 10305-2'!F189</f>
        <v>0.15</v>
      </c>
      <c r="H530" s="92">
        <f>'EN 10305-2'!G189</f>
        <v>28.15</v>
      </c>
      <c r="I530" s="252">
        <f>'EN 10305-2'!H189</f>
        <v>27.85</v>
      </c>
      <c r="J530" s="92">
        <f>'EN 10305-2'!I189</f>
        <v>2.7175522499999998</v>
      </c>
      <c r="K530" s="274">
        <f>'EN 10305-2'!J189</f>
        <v>2483.877375</v>
      </c>
      <c r="L530" s="275">
        <f>'EN 10305-2'!K189</f>
        <v>4.8915940500000001</v>
      </c>
      <c r="M530" s="278" t="s">
        <v>67</v>
      </c>
    </row>
    <row r="531" spans="1:13" x14ac:dyDescent="0.25">
      <c r="A531" s="257" t="s">
        <v>57</v>
      </c>
      <c r="B531" s="243">
        <f>'EN10297-1'!A51</f>
        <v>38</v>
      </c>
      <c r="C531" s="243">
        <f>'EN10297-1'!B51</f>
        <v>28</v>
      </c>
      <c r="D531" s="248">
        <f>'EN10297-1'!C51</f>
        <v>5</v>
      </c>
      <c r="E531" s="273">
        <f>'EN10297-1'!E51</f>
        <v>0.5</v>
      </c>
      <c r="F531" s="92">
        <f>'EN10297-1'!F51</f>
        <v>0.625</v>
      </c>
      <c r="G531" s="274"/>
      <c r="H531" s="92">
        <f>'EN10297-1'!G51</f>
        <v>29.75</v>
      </c>
      <c r="I531" s="252">
        <f>'EN10297-1'!H51</f>
        <v>26.25</v>
      </c>
      <c r="J531" s="92">
        <f>'EN10297-1'!I51</f>
        <v>4.0670849999999996</v>
      </c>
      <c r="K531" s="274">
        <f>'EN10297-1'!J51</f>
        <v>3797.1276315789473</v>
      </c>
      <c r="L531" s="275">
        <f>'EN10297-1'!K51</f>
        <v>5.6939189999999993</v>
      </c>
      <c r="M531" s="278" t="s">
        <v>66</v>
      </c>
    </row>
    <row r="532" spans="1:13" x14ac:dyDescent="0.25">
      <c r="A532" s="257" t="s">
        <v>58</v>
      </c>
      <c r="B532" s="243">
        <f>'EN 10305-1'!A303</f>
        <v>38</v>
      </c>
      <c r="C532" s="243">
        <f>'EN 10305-1'!B303</f>
        <v>28</v>
      </c>
      <c r="D532" s="248">
        <f>'EN 10305-1'!C303</f>
        <v>5</v>
      </c>
      <c r="E532" s="273">
        <f>'EN 10305-1'!E303</f>
        <v>0.15</v>
      </c>
      <c r="F532" s="92"/>
      <c r="G532" s="274">
        <f>'EN 10305-1'!F303</f>
        <v>0.15</v>
      </c>
      <c r="H532" s="92">
        <f>'EN 10305-1'!G303</f>
        <v>28.15</v>
      </c>
      <c r="I532" s="252">
        <f>'EN 10305-1'!H303</f>
        <v>27.85</v>
      </c>
      <c r="J532" s="92">
        <f>'EN 10305-1'!I303</f>
        <v>4.0670849999999996</v>
      </c>
      <c r="K532" s="274">
        <f>'EN 10305-1'!J303</f>
        <v>3797.1276315789473</v>
      </c>
      <c r="L532" s="275">
        <f>'EN 10305-1'!K303</f>
        <v>8.5408784999999998</v>
      </c>
      <c r="M532" s="278" t="s">
        <v>67</v>
      </c>
    </row>
    <row r="533" spans="1:13" x14ac:dyDescent="0.25">
      <c r="A533" s="257" t="s">
        <v>62</v>
      </c>
      <c r="B533" s="243">
        <f>'EN 10305-2'!A207</f>
        <v>38</v>
      </c>
      <c r="C533" s="243">
        <f>'EN 10305-2'!B207</f>
        <v>28</v>
      </c>
      <c r="D533" s="248">
        <f>'EN 10305-2'!C207</f>
        <v>5</v>
      </c>
      <c r="E533" s="273">
        <f>'EN 10305-2'!E207</f>
        <v>0.15</v>
      </c>
      <c r="F533" s="92"/>
      <c r="G533" s="274">
        <f>'EN 10305-2'!F207</f>
        <v>0.15</v>
      </c>
      <c r="H533" s="92">
        <f>'EN 10305-2'!G207</f>
        <v>28.15</v>
      </c>
      <c r="I533" s="252">
        <f>'EN 10305-2'!H207</f>
        <v>27.85</v>
      </c>
      <c r="J533" s="92">
        <f>'EN 10305-2'!I207</f>
        <v>4.0670849999999996</v>
      </c>
      <c r="K533" s="274">
        <f>'EN 10305-2'!J207</f>
        <v>3797.1276315789473</v>
      </c>
      <c r="L533" s="275">
        <f>'EN 10305-2'!K207</f>
        <v>7.3207529999999998</v>
      </c>
      <c r="M533" s="278" t="s">
        <v>67</v>
      </c>
    </row>
    <row r="534" spans="1:13" x14ac:dyDescent="0.25">
      <c r="A534" s="257" t="s">
        <v>58</v>
      </c>
      <c r="B534" s="243">
        <f>'EN 10305-1'!A326</f>
        <v>40</v>
      </c>
      <c r="C534" s="243">
        <f>'EN 10305-1'!B326</f>
        <v>28</v>
      </c>
      <c r="D534" s="248">
        <f>'EN 10305-1'!C326</f>
        <v>6</v>
      </c>
      <c r="E534" s="273">
        <f>'EN 10305-1'!E326</f>
        <v>0.15</v>
      </c>
      <c r="F534" s="92"/>
      <c r="G534" s="274">
        <f>'EN 10305-1'!F326</f>
        <v>0.15</v>
      </c>
      <c r="H534" s="92">
        <f>'EN 10305-1'!G326</f>
        <v>28.15</v>
      </c>
      <c r="I534" s="252">
        <f>'EN 10305-1'!H326</f>
        <v>27.85</v>
      </c>
      <c r="J534" s="92">
        <f>'EN 10305-1'!I326</f>
        <v>5.0283960000000008</v>
      </c>
      <c r="K534" s="274">
        <f>'EN 10305-1'!J326</f>
        <v>4772.1720000000005</v>
      </c>
      <c r="L534" s="275">
        <f>'EN 10305-1'!K326</f>
        <v>10.559631600000001</v>
      </c>
      <c r="M534" s="278" t="s">
        <v>67</v>
      </c>
    </row>
    <row r="535" spans="1:13" x14ac:dyDescent="0.25">
      <c r="A535" s="257" t="s">
        <v>58</v>
      </c>
      <c r="B535" s="243">
        <f>'EN 10305-1'!A346</f>
        <v>42</v>
      </c>
      <c r="C535" s="243">
        <f>'EN 10305-1'!B346</f>
        <v>28</v>
      </c>
      <c r="D535" s="248">
        <f>'EN 10305-1'!C346</f>
        <v>7</v>
      </c>
      <c r="E535" s="273">
        <f>'EN 10305-1'!E346</f>
        <v>0.2</v>
      </c>
      <c r="F535" s="92"/>
      <c r="G535" s="274">
        <f>'EN 10305-1'!F346</f>
        <v>0.2</v>
      </c>
      <c r="H535" s="92">
        <f>'EN 10305-1'!G346</f>
        <v>28.2</v>
      </c>
      <c r="I535" s="252">
        <f>'EN 10305-1'!H346</f>
        <v>27.8</v>
      </c>
      <c r="J535" s="92">
        <f>'EN 10305-1'!I346</f>
        <v>6.0390050000000004</v>
      </c>
      <c r="K535" s="274">
        <f>'EN 10305-1'!J346</f>
        <v>5833.8583333333336</v>
      </c>
      <c r="L535" s="275">
        <f>'EN 10305-1'!K346</f>
        <v>12.681910500000001</v>
      </c>
      <c r="M535" s="278" t="s">
        <v>67</v>
      </c>
    </row>
    <row r="536" spans="1:13" x14ac:dyDescent="0.25">
      <c r="A536" s="257" t="s">
        <v>58</v>
      </c>
      <c r="B536" s="243">
        <f>'EN 10305-1'!A387</f>
        <v>48</v>
      </c>
      <c r="C536" s="243">
        <f>'EN 10305-1'!B387</f>
        <v>28</v>
      </c>
      <c r="D536" s="248">
        <f>'EN 10305-1'!C387</f>
        <v>10</v>
      </c>
      <c r="E536" s="273">
        <f>'EN 10305-1'!E387</f>
        <v>0.2</v>
      </c>
      <c r="F536" s="92"/>
      <c r="G536" s="274">
        <f>'EN 10305-1'!F387</f>
        <v>0.2</v>
      </c>
      <c r="H536" s="92">
        <f>'EN 10305-1'!G387</f>
        <v>28.2</v>
      </c>
      <c r="I536" s="252">
        <f>'EN 10305-1'!H387</f>
        <v>27.8</v>
      </c>
      <c r="J536" s="92">
        <f>'EN 10305-1'!I387</f>
        <v>9.3666200000000011</v>
      </c>
      <c r="K536" s="274">
        <f>'EN 10305-1'!J387</f>
        <v>9595.3166666666675</v>
      </c>
      <c r="L536" s="275">
        <f>'EN 10305-1'!K387</f>
        <v>19.669902000000004</v>
      </c>
      <c r="M536" s="278" t="s">
        <v>67</v>
      </c>
    </row>
    <row r="537" spans="1:13" x14ac:dyDescent="0.25">
      <c r="A537" s="257" t="s">
        <v>57</v>
      </c>
      <c r="B537" s="243">
        <f>'EN10297-1'!A83</f>
        <v>42.4</v>
      </c>
      <c r="C537" s="243">
        <f>'EN10297-1'!B83</f>
        <v>28.2</v>
      </c>
      <c r="D537" s="248">
        <f>'EN10297-1'!C83</f>
        <v>7.1</v>
      </c>
      <c r="E537" s="273">
        <f>'EN10297-1'!E83</f>
        <v>0.5</v>
      </c>
      <c r="F537" s="92">
        <f>'EN10297-1'!F83</f>
        <v>0.88749999999999996</v>
      </c>
      <c r="G537" s="274"/>
      <c r="H537" s="92">
        <f>'EN10297-1'!G83</f>
        <v>30.475000000000001</v>
      </c>
      <c r="I537" s="252">
        <f>'EN10297-1'!H83</f>
        <v>25.924999999999997</v>
      </c>
      <c r="J537" s="92">
        <f>'EN10297-1'!I83</f>
        <v>6.17777887</v>
      </c>
      <c r="K537" s="274">
        <f>'EN10297-1'!J83</f>
        <v>6016.0214404481139</v>
      </c>
      <c r="L537" s="275">
        <f>'EN10297-1'!K83</f>
        <v>8.6488904179999988</v>
      </c>
      <c r="M537" s="278" t="s">
        <v>66</v>
      </c>
    </row>
    <row r="538" spans="1:13" x14ac:dyDescent="0.25">
      <c r="A538" s="257" t="s">
        <v>57</v>
      </c>
      <c r="B538" s="243">
        <f>'EN10297-1'!A116</f>
        <v>48.3</v>
      </c>
      <c r="C538" s="243">
        <f>'EN10297-1'!B116</f>
        <v>28.299999999999997</v>
      </c>
      <c r="D538" s="248">
        <f>'EN10297-1'!C116</f>
        <v>10</v>
      </c>
      <c r="E538" s="273">
        <f>'EN10297-1'!E116</f>
        <v>0.5</v>
      </c>
      <c r="F538" s="92">
        <f>'EN10297-1'!F116</f>
        <v>1.25</v>
      </c>
      <c r="G538" s="274"/>
      <c r="H538" s="92">
        <f>'EN10297-1'!G116</f>
        <v>31.299999999999997</v>
      </c>
      <c r="I538" s="252">
        <f>'EN10297-1'!H116</f>
        <v>25.299999999999997</v>
      </c>
      <c r="J538" s="92">
        <f>'EN10297-1'!I116</f>
        <v>9.4405670000000015</v>
      </c>
      <c r="K538" s="274">
        <f>'EN10297-1'!J116</f>
        <v>9753.4847401656298</v>
      </c>
      <c r="L538" s="275">
        <f>'EN10297-1'!K116</f>
        <v>13.216793800000001</v>
      </c>
      <c r="M538" s="278" t="s">
        <v>66</v>
      </c>
    </row>
    <row r="539" spans="1:13" x14ac:dyDescent="0.25">
      <c r="A539" s="257" t="s">
        <v>57</v>
      </c>
      <c r="B539" s="243">
        <f>'EN10297-1'!A184</f>
        <v>60.3</v>
      </c>
      <c r="C539" s="243">
        <f>'EN10297-1'!B184</f>
        <v>28.299999999999997</v>
      </c>
      <c r="D539" s="248">
        <f>'EN10297-1'!C184</f>
        <v>16</v>
      </c>
      <c r="E539" s="273">
        <f>'EN10297-1'!E184</f>
        <v>0.60299999999999998</v>
      </c>
      <c r="F539" s="92">
        <f>'EN10297-1'!F184</f>
        <v>2</v>
      </c>
      <c r="G539" s="274"/>
      <c r="H539" s="92">
        <f>'EN10297-1'!G184</f>
        <v>32.902999999999999</v>
      </c>
      <c r="I539" s="252">
        <f>'EN10297-1'!H184</f>
        <v>23.696999999999996</v>
      </c>
      <c r="J539" s="92">
        <f>'EN10297-1'!I184</f>
        <v>17.471211199999999</v>
      </c>
      <c r="K539" s="274">
        <f>'EN10297-1'!J184</f>
        <v>20470.739368490878</v>
      </c>
      <c r="L539" s="275">
        <f>'EN10297-1'!K184</f>
        <v>24.459695679999996</v>
      </c>
      <c r="M539" s="278" t="s">
        <v>66</v>
      </c>
    </row>
    <row r="540" spans="1:13" x14ac:dyDescent="0.25">
      <c r="A540" s="257" t="s">
        <v>58</v>
      </c>
      <c r="B540" s="243">
        <f>'EN 10305-1'!A227</f>
        <v>30</v>
      </c>
      <c r="C540" s="243">
        <f>'EN 10305-1'!B227</f>
        <v>28.4</v>
      </c>
      <c r="D540" s="248">
        <f>'EN 10305-1'!C227</f>
        <v>0.8</v>
      </c>
      <c r="E540" s="273">
        <f>'EN 10305-1'!E227</f>
        <v>0.08</v>
      </c>
      <c r="F540" s="92"/>
      <c r="G540" s="274">
        <f>'EN 10305-1'!F227</f>
        <v>0.08</v>
      </c>
      <c r="H540" s="92">
        <f>'EN 10305-1'!G227</f>
        <v>28.479999999999997</v>
      </c>
      <c r="I540" s="252">
        <f>'EN 10305-1'!H227</f>
        <v>28.32</v>
      </c>
      <c r="J540" s="92">
        <f>'EN 10305-1'!I227</f>
        <v>0.57580064000000042</v>
      </c>
      <c r="K540" s="274">
        <f>'EN 10305-1'!J227</f>
        <v>521.57024426666669</v>
      </c>
      <c r="L540" s="275">
        <f>'EN 10305-1'!K227</f>
        <v>1.209181344000001</v>
      </c>
      <c r="M540" s="278" t="s">
        <v>67</v>
      </c>
    </row>
    <row r="541" spans="1:13" x14ac:dyDescent="0.25">
      <c r="A541" s="257" t="s">
        <v>62</v>
      </c>
      <c r="B541" s="243">
        <f>'EN 10305-2'!A149</f>
        <v>30</v>
      </c>
      <c r="C541" s="243">
        <f>'EN 10305-2'!B149</f>
        <v>28.4</v>
      </c>
      <c r="D541" s="248">
        <f>'EN 10305-2'!C149</f>
        <v>0.8</v>
      </c>
      <c r="E541" s="273">
        <f>'EN 10305-2'!E149</f>
        <v>0.08</v>
      </c>
      <c r="F541" s="92"/>
      <c r="G541" s="274">
        <f>'EN 10305-2'!F149</f>
        <v>0.08</v>
      </c>
      <c r="H541" s="92">
        <f>'EN 10305-2'!G149</f>
        <v>28.479999999999997</v>
      </c>
      <c r="I541" s="252">
        <f>'EN 10305-2'!H149</f>
        <v>28.32</v>
      </c>
      <c r="J541" s="92">
        <f>'EN 10305-2'!I149</f>
        <v>0.57580064000000042</v>
      </c>
      <c r="K541" s="274">
        <f>'EN 10305-2'!J149</f>
        <v>521.57024426666669</v>
      </c>
      <c r="L541" s="275">
        <f>'EN 10305-2'!K149</f>
        <v>1.0364411520000008</v>
      </c>
      <c r="M541" s="278" t="s">
        <v>67</v>
      </c>
    </row>
    <row r="542" spans="1:13" x14ac:dyDescent="0.25">
      <c r="A542" s="257" t="s">
        <v>58</v>
      </c>
      <c r="B542" s="243">
        <f>'EN 10305-1'!A252</f>
        <v>32</v>
      </c>
      <c r="C542" s="243">
        <f>'EN 10305-1'!B252</f>
        <v>28.4</v>
      </c>
      <c r="D542" s="248">
        <f>'EN 10305-1'!C252</f>
        <v>1.8</v>
      </c>
      <c r="E542" s="273">
        <f>'EN 10305-1'!E252</f>
        <v>0.15</v>
      </c>
      <c r="F542" s="92"/>
      <c r="G542" s="274">
        <f>'EN 10305-1'!F252</f>
        <v>0.15</v>
      </c>
      <c r="H542" s="92">
        <f>'EN 10305-1'!G252</f>
        <v>28.549999999999997</v>
      </c>
      <c r="I542" s="252">
        <f>'EN 10305-1'!H252</f>
        <v>28.25</v>
      </c>
      <c r="J542" s="92">
        <f>'EN 10305-1'!I252</f>
        <v>1.3399196400000002</v>
      </c>
      <c r="K542" s="274">
        <f>'EN 10305-1'!J252</f>
        <v>1220.5430415000001</v>
      </c>
      <c r="L542" s="275">
        <f>'EN 10305-1'!K252</f>
        <v>2.8138312440000006</v>
      </c>
      <c r="M542" s="278" t="s">
        <v>67</v>
      </c>
    </row>
    <row r="543" spans="1:13" x14ac:dyDescent="0.25">
      <c r="A543" s="257" t="s">
        <v>62</v>
      </c>
      <c r="B543" s="243">
        <f>'EN 10305-2'!A168</f>
        <v>32</v>
      </c>
      <c r="C543" s="243">
        <f>'EN 10305-2'!B168</f>
        <v>28.4</v>
      </c>
      <c r="D543" s="248">
        <f>'EN 10305-2'!C168</f>
        <v>1.8</v>
      </c>
      <c r="E543" s="273">
        <f>'EN 10305-2'!E168</f>
        <v>0.15</v>
      </c>
      <c r="F543" s="92"/>
      <c r="G543" s="274">
        <f>'EN 10305-2'!F168</f>
        <v>0.15</v>
      </c>
      <c r="H543" s="92">
        <f>'EN 10305-2'!G168</f>
        <v>28.549999999999997</v>
      </c>
      <c r="I543" s="252">
        <f>'EN 10305-2'!H168</f>
        <v>28.25</v>
      </c>
      <c r="J543" s="92">
        <f>'EN 10305-2'!I168</f>
        <v>1.3399196400000002</v>
      </c>
      <c r="K543" s="274">
        <f>'EN 10305-2'!J168</f>
        <v>1220.5430415000001</v>
      </c>
      <c r="L543" s="275">
        <f>'EN 10305-2'!K168</f>
        <v>2.4118553520000003</v>
      </c>
      <c r="M543" s="278" t="s">
        <v>67</v>
      </c>
    </row>
    <row r="544" spans="1:13" x14ac:dyDescent="0.25">
      <c r="A544" s="257" t="s">
        <v>57</v>
      </c>
      <c r="B544" s="243">
        <f>'EN10297-1'!A98</f>
        <v>44.5</v>
      </c>
      <c r="C544" s="243">
        <f>'EN10297-1'!B98</f>
        <v>28.5</v>
      </c>
      <c r="D544" s="248">
        <f>'EN10297-1'!C98</f>
        <v>8</v>
      </c>
      <c r="E544" s="273">
        <f>'EN10297-1'!E98</f>
        <v>0.5</v>
      </c>
      <c r="F544" s="92">
        <f>'EN10297-1'!F98</f>
        <v>1</v>
      </c>
      <c r="G544" s="274"/>
      <c r="H544" s="92">
        <f>'EN10297-1'!G98</f>
        <v>31</v>
      </c>
      <c r="I544" s="252">
        <f>'EN10297-1'!H98</f>
        <v>26</v>
      </c>
      <c r="J544" s="92">
        <f>'EN10297-1'!I98</f>
        <v>7.197508</v>
      </c>
      <c r="K544" s="274">
        <f>'EN10297-1'!J98</f>
        <v>7192.0994382022482</v>
      </c>
      <c r="L544" s="275">
        <f>'EN10297-1'!K98</f>
        <v>10.076511199999999</v>
      </c>
      <c r="M544" s="278" t="s">
        <v>66</v>
      </c>
    </row>
    <row r="545" spans="1:13" x14ac:dyDescent="0.25">
      <c r="A545" s="257" t="s">
        <v>56</v>
      </c>
      <c r="B545" s="249">
        <f>'EN 10210-2'!A9</f>
        <v>33.700000000000003</v>
      </c>
      <c r="C545" s="249">
        <f>'EN 10210-2'!B9</f>
        <v>28.500000000000004</v>
      </c>
      <c r="D545" s="250">
        <f>'EN 10210-2'!C9</f>
        <v>2.6</v>
      </c>
      <c r="E545" s="258">
        <f>'EN 10210-2'!E9</f>
        <v>0.5</v>
      </c>
      <c r="F545" s="259">
        <f>'EN 10210-2'!F9</f>
        <v>0.26</v>
      </c>
      <c r="G545" s="260"/>
      <c r="H545" s="92">
        <f>'EN 10210-2'!G9</f>
        <v>29.520000000000003</v>
      </c>
      <c r="I545" s="252">
        <f>'EN 10210-2'!H9</f>
        <v>27.480000000000004</v>
      </c>
      <c r="J545" s="259">
        <f>'EN 10210-2'!K9</f>
        <v>1.9931181400000002</v>
      </c>
      <c r="K545" s="260">
        <f>'EN 10210-2'!L9</f>
        <v>1834.5057313649859</v>
      </c>
      <c r="L545" s="275">
        <f>'EN 10210-2'!M9</f>
        <v>2.1924299540000005</v>
      </c>
      <c r="M545" s="278" t="s">
        <v>65</v>
      </c>
    </row>
    <row r="546" spans="1:13" x14ac:dyDescent="0.25">
      <c r="A546" s="257" t="s">
        <v>57</v>
      </c>
      <c r="B546" s="243">
        <f>'EN10297-1'!A19</f>
        <v>33.700000000000003</v>
      </c>
      <c r="C546" s="243">
        <f>'EN10297-1'!B19</f>
        <v>28.500000000000004</v>
      </c>
      <c r="D546" s="248">
        <f>'EN10297-1'!C19</f>
        <v>2.6</v>
      </c>
      <c r="E546" s="273">
        <f>'EN10297-1'!E19</f>
        <v>0.5</v>
      </c>
      <c r="F546" s="92">
        <f>'EN10297-1'!F19</f>
        <v>0.4</v>
      </c>
      <c r="G546" s="274"/>
      <c r="H546" s="92">
        <f>'EN10297-1'!G19</f>
        <v>29.800000000000004</v>
      </c>
      <c r="I546" s="252">
        <f>'EN10297-1'!H19</f>
        <v>27.200000000000003</v>
      </c>
      <c r="J546" s="92">
        <f>'EN10297-1'!I19</f>
        <v>1.9931181400000002</v>
      </c>
      <c r="K546" s="274">
        <f>'EN10297-1'!J19</f>
        <v>1834.5057313649859</v>
      </c>
      <c r="L546" s="275">
        <f>'EN10297-1'!K19</f>
        <v>2.7903653960000003</v>
      </c>
      <c r="M546" s="278" t="s">
        <v>66</v>
      </c>
    </row>
    <row r="547" spans="1:13" x14ac:dyDescent="0.25">
      <c r="A547" s="257" t="s">
        <v>57</v>
      </c>
      <c r="B547" s="243">
        <f>'EN10297-1'!A34</f>
        <v>35</v>
      </c>
      <c r="C547" s="243">
        <f>'EN10297-1'!B34</f>
        <v>28.6</v>
      </c>
      <c r="D547" s="248">
        <f>'EN10297-1'!C34</f>
        <v>3.2</v>
      </c>
      <c r="E547" s="273">
        <f>'EN10297-1'!E34</f>
        <v>0.5</v>
      </c>
      <c r="F547" s="92">
        <f>'EN10297-1'!F34</f>
        <v>0.4</v>
      </c>
      <c r="G547" s="274"/>
      <c r="H547" s="92">
        <f>'EN10297-1'!G34</f>
        <v>29.9</v>
      </c>
      <c r="I547" s="252">
        <f>'EN10297-1'!H34</f>
        <v>27.3</v>
      </c>
      <c r="J547" s="92">
        <f>'EN10297-1'!I34</f>
        <v>2.5082822399999993</v>
      </c>
      <c r="K547" s="274">
        <f>'EN10297-1'!J34</f>
        <v>2331.3559076571428</v>
      </c>
      <c r="L547" s="275">
        <f>'EN10297-1'!K34</f>
        <v>3.5115951359999986</v>
      </c>
      <c r="M547" s="278" t="s">
        <v>66</v>
      </c>
    </row>
    <row r="548" spans="1:13" x14ac:dyDescent="0.25">
      <c r="A548" s="257" t="s">
        <v>57</v>
      </c>
      <c r="B548" s="243">
        <f>'EN10297-1'!A167</f>
        <v>57</v>
      </c>
      <c r="C548" s="243">
        <f>'EN10297-1'!B167</f>
        <v>28.6</v>
      </c>
      <c r="D548" s="248">
        <f>'EN10297-1'!C167</f>
        <v>14.2</v>
      </c>
      <c r="E548" s="273">
        <f>'EN10297-1'!E167</f>
        <v>0.57000000000000006</v>
      </c>
      <c r="F548" s="92">
        <f>'EN10297-1'!F167</f>
        <v>1.7749999999999999</v>
      </c>
      <c r="G548" s="274"/>
      <c r="H548" s="92">
        <f>'EN10297-1'!G167</f>
        <v>32.72</v>
      </c>
      <c r="I548" s="252">
        <f>'EN10297-1'!H167</f>
        <v>24.48</v>
      </c>
      <c r="J548" s="92">
        <f>'EN10297-1'!I167</f>
        <v>14.980676240000001</v>
      </c>
      <c r="K548" s="274">
        <f>'EN10297-1'!J167</f>
        <v>17020.28468014035</v>
      </c>
      <c r="L548" s="275">
        <f>'EN10297-1'!K167</f>
        <v>20.972946736000001</v>
      </c>
      <c r="M548" s="278" t="s">
        <v>66</v>
      </c>
    </row>
    <row r="549" spans="1:13" x14ac:dyDescent="0.25">
      <c r="A549" s="256" t="s">
        <v>2</v>
      </c>
      <c r="B549" s="243">
        <f>'EN 10219-2'!A10</f>
        <v>33.700000000000003</v>
      </c>
      <c r="C549" s="243">
        <f>'EN 10219-2'!B10</f>
        <v>28.700000000000003</v>
      </c>
      <c r="D549" s="248">
        <f>'EN 10219-2'!C10</f>
        <v>2.5</v>
      </c>
      <c r="E549" s="273">
        <f>'EN 10219-2'!E10</f>
        <v>0.5</v>
      </c>
      <c r="F549" s="92">
        <f>'EN 10219-2'!F10</f>
        <v>0.25</v>
      </c>
      <c r="G549" s="274"/>
      <c r="H549" s="92">
        <f>'EN 10219-2'!G10</f>
        <v>29.700000000000003</v>
      </c>
      <c r="I549" s="252">
        <f>'EN 10219-2'!H10</f>
        <v>27.700000000000003</v>
      </c>
      <c r="J549" s="92">
        <f>'EN 10219-2'!K10</f>
        <v>1.9226220000000007</v>
      </c>
      <c r="K549" s="274">
        <f>'EN 10219-2'!L10</f>
        <v>1780.0124243323451</v>
      </c>
      <c r="L549" s="275">
        <f>'EN 10219-2'!M10</f>
        <v>1.7303598000000007</v>
      </c>
      <c r="M549" s="278" t="s">
        <v>65</v>
      </c>
    </row>
    <row r="550" spans="1:13" x14ac:dyDescent="0.25">
      <c r="A550" s="257" t="s">
        <v>57</v>
      </c>
      <c r="B550" s="243">
        <f>'EN10297-1'!A67</f>
        <v>40</v>
      </c>
      <c r="C550" s="243">
        <f>'EN10297-1'!B67</f>
        <v>28.8</v>
      </c>
      <c r="D550" s="248">
        <f>'EN10297-1'!C67</f>
        <v>5.6</v>
      </c>
      <c r="E550" s="273">
        <f>'EN10297-1'!E67</f>
        <v>0.5</v>
      </c>
      <c r="F550" s="92">
        <f>'EN10297-1'!F67</f>
        <v>0.7</v>
      </c>
      <c r="G550" s="274"/>
      <c r="H550" s="92">
        <f>'EN10297-1'!G67</f>
        <v>30.700000000000003</v>
      </c>
      <c r="I550" s="252">
        <f>'EN10297-1'!H67</f>
        <v>26.9</v>
      </c>
      <c r="J550" s="92">
        <f>'EN10297-1'!I67</f>
        <v>4.7483833600000001</v>
      </c>
      <c r="K550" s="274">
        <f>'EN10297-1'!J67</f>
        <v>4592.3218432000003</v>
      </c>
      <c r="L550" s="275">
        <f>'EN10297-1'!K67</f>
        <v>6.6477367039999997</v>
      </c>
      <c r="M550" s="278" t="s">
        <v>66</v>
      </c>
    </row>
    <row r="551" spans="1:13" x14ac:dyDescent="0.25">
      <c r="A551" s="257" t="s">
        <v>58</v>
      </c>
      <c r="B551" s="243">
        <f>'EN 10305-1'!A226</f>
        <v>30</v>
      </c>
      <c r="C551" s="243">
        <f>'EN 10305-1'!B226</f>
        <v>29</v>
      </c>
      <c r="D551" s="248">
        <f>'EN 10305-1'!C226</f>
        <v>0.5</v>
      </c>
      <c r="E551" s="273">
        <f>'EN 10305-1'!E226</f>
        <v>0.08</v>
      </c>
      <c r="F551" s="92"/>
      <c r="G551" s="274">
        <f>'EN 10305-1'!F226</f>
        <v>0.08</v>
      </c>
      <c r="H551" s="92">
        <f>'EN 10305-1'!G226</f>
        <v>29.08</v>
      </c>
      <c r="I551" s="252">
        <f>'EN 10305-1'!H226</f>
        <v>28.92</v>
      </c>
      <c r="J551" s="92">
        <f>'EN 10305-1'!I226</f>
        <v>0.36357275000000006</v>
      </c>
      <c r="K551" s="274">
        <f>'EN 10305-1'!J226</f>
        <v>335.97672916666676</v>
      </c>
      <c r="L551" s="275">
        <f>'EN 10305-1'!K226</f>
        <v>0.76350277500000019</v>
      </c>
      <c r="M551" s="278" t="s">
        <v>67</v>
      </c>
    </row>
    <row r="552" spans="1:13" x14ac:dyDescent="0.25">
      <c r="A552" s="257" t="s">
        <v>62</v>
      </c>
      <c r="B552" s="243">
        <f>'EN 10305-2'!A148</f>
        <v>30</v>
      </c>
      <c r="C552" s="243">
        <f>'EN 10305-2'!B148</f>
        <v>29</v>
      </c>
      <c r="D552" s="248">
        <f>'EN 10305-2'!C148</f>
        <v>0.5</v>
      </c>
      <c r="E552" s="273">
        <f>'EN 10305-2'!E148</f>
        <v>0.08</v>
      </c>
      <c r="F552" s="92"/>
      <c r="G552" s="274">
        <f>'EN 10305-2'!F148</f>
        <v>0.08</v>
      </c>
      <c r="H552" s="92">
        <f>'EN 10305-2'!G148</f>
        <v>29.08</v>
      </c>
      <c r="I552" s="252">
        <f>'EN 10305-2'!H148</f>
        <v>28.92</v>
      </c>
      <c r="J552" s="92">
        <f>'EN 10305-2'!I148</f>
        <v>0.36357275000000006</v>
      </c>
      <c r="K552" s="274">
        <f>'EN 10305-2'!J148</f>
        <v>335.97672916666676</v>
      </c>
      <c r="L552" s="275">
        <f>'EN 10305-2'!K148</f>
        <v>0.65443095000000007</v>
      </c>
      <c r="M552" s="278" t="s">
        <v>67</v>
      </c>
    </row>
    <row r="553" spans="1:13" x14ac:dyDescent="0.25">
      <c r="A553" s="257" t="s">
        <v>58</v>
      </c>
      <c r="B553" s="243">
        <f>'EN 10305-1'!A251</f>
        <v>32</v>
      </c>
      <c r="C553" s="243">
        <f>'EN 10305-1'!B251</f>
        <v>29</v>
      </c>
      <c r="D553" s="248">
        <f>'EN 10305-1'!C251</f>
        <v>1.5</v>
      </c>
      <c r="E553" s="273">
        <f>'EN 10305-1'!E251</f>
        <v>0.15</v>
      </c>
      <c r="F553" s="92"/>
      <c r="G553" s="274">
        <f>'EN 10305-1'!F251</f>
        <v>0.15</v>
      </c>
      <c r="H553" s="92">
        <f>'EN 10305-1'!G251</f>
        <v>29.15</v>
      </c>
      <c r="I553" s="252">
        <f>'EN 10305-1'!H251</f>
        <v>28.85</v>
      </c>
      <c r="J553" s="92">
        <f>'EN 10305-1'!I251</f>
        <v>1.1276917499999999</v>
      </c>
      <c r="K553" s="274">
        <f>'EN 10305-1'!J251</f>
        <v>1046.54912109375</v>
      </c>
      <c r="L553" s="275">
        <f>'EN 10305-1'!K251</f>
        <v>2.3681526749999997</v>
      </c>
      <c r="M553" s="278" t="s">
        <v>67</v>
      </c>
    </row>
    <row r="554" spans="1:13" x14ac:dyDescent="0.25">
      <c r="A554" s="257" t="s">
        <v>62</v>
      </c>
      <c r="B554" s="243">
        <f>'EN 10305-2'!A167</f>
        <v>32</v>
      </c>
      <c r="C554" s="243">
        <f>'EN 10305-2'!B167</f>
        <v>29</v>
      </c>
      <c r="D554" s="248">
        <f>'EN 10305-2'!C167</f>
        <v>1.5</v>
      </c>
      <c r="E554" s="273">
        <f>'EN 10305-2'!E167</f>
        <v>0.15</v>
      </c>
      <c r="F554" s="92"/>
      <c r="G554" s="274">
        <f>'EN 10305-2'!F167</f>
        <v>0.15</v>
      </c>
      <c r="H554" s="92">
        <f>'EN 10305-2'!G167</f>
        <v>29.15</v>
      </c>
      <c r="I554" s="252">
        <f>'EN 10305-2'!H167</f>
        <v>28.85</v>
      </c>
      <c r="J554" s="92">
        <f>'EN 10305-2'!I167</f>
        <v>1.1276917499999999</v>
      </c>
      <c r="K554" s="274">
        <f>'EN 10305-2'!J167</f>
        <v>1046.54912109375</v>
      </c>
      <c r="L554" s="275">
        <f>'EN 10305-2'!K167</f>
        <v>2.0298451499999999</v>
      </c>
      <c r="M554" s="278" t="s">
        <v>67</v>
      </c>
    </row>
    <row r="555" spans="1:13" x14ac:dyDescent="0.25">
      <c r="A555" s="257" t="s">
        <v>58</v>
      </c>
      <c r="B555" s="243">
        <f>'EN 10305-1'!A278</f>
        <v>35</v>
      </c>
      <c r="C555" s="243">
        <f>'EN 10305-1'!B278</f>
        <v>29</v>
      </c>
      <c r="D555" s="248">
        <f>'EN 10305-1'!C278</f>
        <v>3</v>
      </c>
      <c r="E555" s="273">
        <f>'EN 10305-1'!E278</f>
        <v>0.15</v>
      </c>
      <c r="F555" s="92"/>
      <c r="G555" s="274">
        <f>'EN 10305-1'!F278</f>
        <v>0.15</v>
      </c>
      <c r="H555" s="92">
        <f>'EN 10305-1'!G278</f>
        <v>29.15</v>
      </c>
      <c r="I555" s="252">
        <f>'EN 10305-1'!H278</f>
        <v>28.85</v>
      </c>
      <c r="J555" s="92">
        <f>'EN 10305-1'!I278</f>
        <v>2.366304</v>
      </c>
      <c r="K555" s="274">
        <f>'EN 10305-1'!J278</f>
        <v>2224.1965714285716</v>
      </c>
      <c r="L555" s="275">
        <f>'EN 10305-1'!K278</f>
        <v>4.9692384000000001</v>
      </c>
      <c r="M555" s="278" t="s">
        <v>67</v>
      </c>
    </row>
    <row r="556" spans="1:13" x14ac:dyDescent="0.25">
      <c r="A556" s="257" t="s">
        <v>62</v>
      </c>
      <c r="B556" s="243">
        <f>'EN 10305-2'!A188</f>
        <v>35</v>
      </c>
      <c r="C556" s="243">
        <f>'EN 10305-2'!B188</f>
        <v>29</v>
      </c>
      <c r="D556" s="248">
        <f>'EN 10305-2'!C188</f>
        <v>3</v>
      </c>
      <c r="E556" s="273">
        <f>'EN 10305-2'!E188</f>
        <v>0.15</v>
      </c>
      <c r="F556" s="92"/>
      <c r="G556" s="274">
        <f>'EN 10305-2'!F188</f>
        <v>0.15</v>
      </c>
      <c r="H556" s="92">
        <f>'EN 10305-2'!G188</f>
        <v>29.15</v>
      </c>
      <c r="I556" s="252">
        <f>'EN 10305-2'!H188</f>
        <v>28.85</v>
      </c>
      <c r="J556" s="92">
        <f>'EN 10305-2'!I188</f>
        <v>2.366304</v>
      </c>
      <c r="K556" s="274">
        <f>'EN 10305-2'!J188</f>
        <v>2224.1965714285716</v>
      </c>
      <c r="L556" s="275">
        <f>'EN 10305-2'!K188</f>
        <v>4.2593471999999997</v>
      </c>
      <c r="M556" s="278" t="s">
        <v>67</v>
      </c>
    </row>
    <row r="557" spans="1:13" x14ac:dyDescent="0.25">
      <c r="A557" s="257" t="s">
        <v>57</v>
      </c>
      <c r="B557" s="243">
        <f>'EN10297-1'!A50</f>
        <v>38</v>
      </c>
      <c r="C557" s="243">
        <f>'EN10297-1'!B50</f>
        <v>29</v>
      </c>
      <c r="D557" s="248">
        <f>'EN10297-1'!C50</f>
        <v>4.5</v>
      </c>
      <c r="E557" s="273">
        <f>'EN10297-1'!E50</f>
        <v>0.5</v>
      </c>
      <c r="F557" s="92">
        <f>'EN10297-1'!F50</f>
        <v>0.5625</v>
      </c>
      <c r="G557" s="274"/>
      <c r="H557" s="92">
        <f>'EN10297-1'!G50</f>
        <v>30.625</v>
      </c>
      <c r="I557" s="252">
        <f>'EN10297-1'!H50</f>
        <v>27.375</v>
      </c>
      <c r="J557" s="92">
        <f>'EN10297-1'!I50</f>
        <v>3.7158367499999998</v>
      </c>
      <c r="K557" s="274">
        <f>'EN10297-1'!J50</f>
        <v>3557.9479440789473</v>
      </c>
      <c r="L557" s="275">
        <f>'EN10297-1'!K50</f>
        <v>5.2021714499999998</v>
      </c>
      <c r="M557" s="278" t="s">
        <v>66</v>
      </c>
    </row>
    <row r="558" spans="1:13" x14ac:dyDescent="0.25">
      <c r="A558" s="257" t="s">
        <v>58</v>
      </c>
      <c r="B558" s="243">
        <f>'EN 10305-1'!A302</f>
        <v>38</v>
      </c>
      <c r="C558" s="243">
        <f>'EN 10305-1'!B302</f>
        <v>29</v>
      </c>
      <c r="D558" s="248">
        <f>'EN 10305-1'!C302</f>
        <v>4.5</v>
      </c>
      <c r="E558" s="273">
        <f>'EN 10305-1'!E302</f>
        <v>0.15</v>
      </c>
      <c r="F558" s="92"/>
      <c r="G558" s="274">
        <f>'EN 10305-1'!F302</f>
        <v>0.15</v>
      </c>
      <c r="H558" s="92">
        <f>'EN 10305-1'!G302</f>
        <v>29.15</v>
      </c>
      <c r="I558" s="252">
        <f>'EN 10305-1'!H302</f>
        <v>28.85</v>
      </c>
      <c r="J558" s="92">
        <f>'EN 10305-1'!I302</f>
        <v>3.7158367499999998</v>
      </c>
      <c r="K558" s="274">
        <f>'EN 10305-1'!J302</f>
        <v>3557.9479440789473</v>
      </c>
      <c r="L558" s="275">
        <f>'EN 10305-1'!K302</f>
        <v>7.8032571749999997</v>
      </c>
      <c r="M558" s="278" t="s">
        <v>67</v>
      </c>
    </row>
    <row r="559" spans="1:13" x14ac:dyDescent="0.25">
      <c r="A559" s="257" t="s">
        <v>62</v>
      </c>
      <c r="B559" s="243">
        <f>'EN 10305-2'!A206</f>
        <v>38</v>
      </c>
      <c r="C559" s="243">
        <f>'EN 10305-2'!B206</f>
        <v>29</v>
      </c>
      <c r="D559" s="248">
        <f>'EN 10305-2'!C206</f>
        <v>4.5</v>
      </c>
      <c r="E559" s="273">
        <f>'EN 10305-2'!E206</f>
        <v>0.15</v>
      </c>
      <c r="F559" s="92"/>
      <c r="G559" s="274">
        <f>'EN 10305-2'!F206</f>
        <v>0.15</v>
      </c>
      <c r="H559" s="92">
        <f>'EN 10305-2'!G206</f>
        <v>29.15</v>
      </c>
      <c r="I559" s="252">
        <f>'EN 10305-2'!H206</f>
        <v>28.85</v>
      </c>
      <c r="J559" s="92">
        <f>'EN 10305-2'!I206</f>
        <v>3.7158367499999998</v>
      </c>
      <c r="K559" s="274">
        <f>'EN 10305-2'!J206</f>
        <v>3557.9479440789473</v>
      </c>
      <c r="L559" s="275">
        <f>'EN 10305-2'!K206</f>
        <v>6.6885061499999994</v>
      </c>
      <c r="M559" s="278" t="s">
        <v>67</v>
      </c>
    </row>
    <row r="560" spans="1:13" x14ac:dyDescent="0.25">
      <c r="A560" s="257" t="s">
        <v>58</v>
      </c>
      <c r="B560" s="243">
        <f>'EN 10305-1'!A325</f>
        <v>40</v>
      </c>
      <c r="C560" s="243">
        <f>'EN 10305-1'!B325</f>
        <v>29</v>
      </c>
      <c r="D560" s="248">
        <f>'EN 10305-1'!C325</f>
        <v>5.5</v>
      </c>
      <c r="E560" s="273">
        <f>'EN 10305-1'!E325</f>
        <v>0.15</v>
      </c>
      <c r="F560" s="92"/>
      <c r="G560" s="274">
        <f>'EN 10305-1'!F325</f>
        <v>0.15</v>
      </c>
      <c r="H560" s="92">
        <f>'EN 10305-1'!G325</f>
        <v>29.15</v>
      </c>
      <c r="I560" s="252">
        <f>'EN 10305-1'!H325</f>
        <v>28.85</v>
      </c>
      <c r="J560" s="92">
        <f>'EN 10305-1'!I325</f>
        <v>4.6771477500000005</v>
      </c>
      <c r="K560" s="274">
        <f>'EN 10305-1'!J325</f>
        <v>4544.9512968750005</v>
      </c>
      <c r="L560" s="275">
        <f>'EN 10305-1'!K325</f>
        <v>9.822010275000002</v>
      </c>
      <c r="M560" s="278" t="s">
        <v>67</v>
      </c>
    </row>
    <row r="561" spans="1:13" x14ac:dyDescent="0.25">
      <c r="A561" s="257" t="s">
        <v>62</v>
      </c>
      <c r="B561" s="243">
        <f>'EN 10305-2'!A224</f>
        <v>40</v>
      </c>
      <c r="C561" s="243">
        <f>'EN 10305-2'!B224</f>
        <v>29</v>
      </c>
      <c r="D561" s="248">
        <f>'EN 10305-2'!C224</f>
        <v>5.5</v>
      </c>
      <c r="E561" s="273">
        <f>'EN 10305-2'!E224</f>
        <v>0.15</v>
      </c>
      <c r="F561" s="92"/>
      <c r="G561" s="274">
        <f>'EN 10305-2'!F224</f>
        <v>0.15</v>
      </c>
      <c r="H561" s="92">
        <f>'EN 10305-2'!G224</f>
        <v>29.15</v>
      </c>
      <c r="I561" s="252">
        <f>'EN 10305-2'!H224</f>
        <v>28.8</v>
      </c>
      <c r="J561" s="92">
        <f>'EN 10305-2'!I224</f>
        <v>4.6771477500000005</v>
      </c>
      <c r="K561" s="274">
        <f>'EN 10305-2'!J224</f>
        <v>4544.9512968750005</v>
      </c>
      <c r="L561" s="275">
        <f>'EN 10305-2'!K224</f>
        <v>8.4188659500000007</v>
      </c>
      <c r="M561" s="278" t="s">
        <v>67</v>
      </c>
    </row>
    <row r="562" spans="1:13" x14ac:dyDescent="0.25">
      <c r="A562" s="257" t="s">
        <v>58</v>
      </c>
      <c r="B562" s="243">
        <f>'EN 10305-1'!A366</f>
        <v>45</v>
      </c>
      <c r="C562" s="243">
        <f>'EN 10305-1'!B366</f>
        <v>29</v>
      </c>
      <c r="D562" s="248">
        <f>'EN 10305-1'!C366</f>
        <v>8</v>
      </c>
      <c r="E562" s="273">
        <f>'EN 10305-1'!E366</f>
        <v>0.2</v>
      </c>
      <c r="F562" s="92"/>
      <c r="G562" s="274">
        <f>'EN 10305-1'!F366</f>
        <v>0.2</v>
      </c>
      <c r="H562" s="92">
        <f>'EN 10305-1'!G366</f>
        <v>29.2</v>
      </c>
      <c r="I562" s="252">
        <f>'EN 10305-1'!H366</f>
        <v>28.8</v>
      </c>
      <c r="J562" s="92">
        <f>'EN 10305-1'!I366</f>
        <v>7.2961040000000006</v>
      </c>
      <c r="K562" s="274">
        <f>'EN 10305-1'!J366</f>
        <v>7399.3751111111114</v>
      </c>
      <c r="L562" s="275">
        <f>'EN 10305-1'!K366</f>
        <v>15.321818400000002</v>
      </c>
      <c r="M562" s="278" t="s">
        <v>67</v>
      </c>
    </row>
    <row r="563" spans="1:13" x14ac:dyDescent="0.25">
      <c r="A563" s="257" t="s">
        <v>57</v>
      </c>
      <c r="B563" s="243">
        <f>'EN10297-1'!A133</f>
        <v>51</v>
      </c>
      <c r="C563" s="243">
        <f>'EN10297-1'!B133</f>
        <v>29</v>
      </c>
      <c r="D563" s="248">
        <f>'EN10297-1'!C133</f>
        <v>11</v>
      </c>
      <c r="E563" s="273">
        <f>'EN10297-1'!E133</f>
        <v>0.51</v>
      </c>
      <c r="F563" s="92">
        <f>'EN10297-1'!F133</f>
        <v>1.375</v>
      </c>
      <c r="G563" s="274"/>
      <c r="H563" s="92">
        <f>'EN10297-1'!G133</f>
        <v>32.26</v>
      </c>
      <c r="I563" s="252">
        <f>'EN10297-1'!H133</f>
        <v>25.740000000000002</v>
      </c>
      <c r="J563" s="92">
        <f>'EN10297-1'!I133</f>
        <v>10.845560000000001</v>
      </c>
      <c r="K563" s="274">
        <f>'EN10297-1'!J133</f>
        <v>11655.556862745096</v>
      </c>
      <c r="L563" s="275">
        <f>'EN10297-1'!K133</f>
        <v>15.183783999999999</v>
      </c>
      <c r="M563" s="278" t="s">
        <v>66</v>
      </c>
    </row>
    <row r="564" spans="1:13" x14ac:dyDescent="0.25">
      <c r="A564" s="257" t="s">
        <v>57</v>
      </c>
      <c r="B564" s="243">
        <f>'EN10297-1'!A150</f>
        <v>54</v>
      </c>
      <c r="C564" s="243">
        <f>'EN10297-1'!B150</f>
        <v>29</v>
      </c>
      <c r="D564" s="248">
        <f>'EN10297-1'!C150</f>
        <v>12.5</v>
      </c>
      <c r="E564" s="273">
        <f>'EN10297-1'!E150</f>
        <v>0.54</v>
      </c>
      <c r="F564" s="92">
        <f>'EN10297-1'!F150</f>
        <v>1.5625</v>
      </c>
      <c r="G564" s="274"/>
      <c r="H564" s="92">
        <f>'EN10297-1'!G150</f>
        <v>32.664999999999999</v>
      </c>
      <c r="I564" s="252">
        <f>'EN10297-1'!H150</f>
        <v>25.335000000000001</v>
      </c>
      <c r="J564" s="92">
        <f>'EN10297-1'!I150</f>
        <v>12.786668749999999</v>
      </c>
      <c r="K564" s="274">
        <f>'EN10297-1'!J150</f>
        <v>14165.933738425923</v>
      </c>
      <c r="L564" s="275">
        <f>'EN10297-1'!K150</f>
        <v>17.901336249999996</v>
      </c>
      <c r="M564" s="278" t="s">
        <v>66</v>
      </c>
    </row>
    <row r="565" spans="1:13" x14ac:dyDescent="0.25">
      <c r="A565" s="257" t="s">
        <v>57</v>
      </c>
      <c r="B565" s="243">
        <f>'EN10297-1'!A18</f>
        <v>33.700000000000003</v>
      </c>
      <c r="C565" s="243">
        <f>'EN10297-1'!B18</f>
        <v>29.1</v>
      </c>
      <c r="D565" s="248">
        <f>'EN10297-1'!C18</f>
        <v>2.2999999999999998</v>
      </c>
      <c r="E565" s="273">
        <f>'EN10297-1'!E18</f>
        <v>0.5</v>
      </c>
      <c r="F565" s="92">
        <f>'EN10297-1'!F18</f>
        <v>0.4</v>
      </c>
      <c r="G565" s="274"/>
      <c r="H565" s="92">
        <f>'EN10297-1'!G18</f>
        <v>30.400000000000002</v>
      </c>
      <c r="I565" s="252">
        <f>'EN10297-1'!H18</f>
        <v>27.800000000000004</v>
      </c>
      <c r="J565" s="92">
        <f>'EN10297-1'!I18</f>
        <v>1.7801507800000014</v>
      </c>
      <c r="K565" s="274">
        <f>'EN10297-1'!J18</f>
        <v>1667.5560497032657</v>
      </c>
      <c r="L565" s="275">
        <f>'EN10297-1'!K18</f>
        <v>2.4922110920000016</v>
      </c>
      <c r="M565" s="278" t="s">
        <v>66</v>
      </c>
    </row>
    <row r="566" spans="1:13" x14ac:dyDescent="0.25">
      <c r="A566" s="257" t="s">
        <v>57</v>
      </c>
      <c r="B566" s="243">
        <f>'EN10297-1'!A33</f>
        <v>35</v>
      </c>
      <c r="C566" s="243">
        <f>'EN10297-1'!B33</f>
        <v>29.2</v>
      </c>
      <c r="D566" s="248">
        <f>'EN10297-1'!C33</f>
        <v>2.9</v>
      </c>
      <c r="E566" s="273">
        <f>'EN10297-1'!E33</f>
        <v>0.5</v>
      </c>
      <c r="F566" s="92">
        <f>'EN10297-1'!F33</f>
        <v>0.4</v>
      </c>
      <c r="G566" s="274"/>
      <c r="H566" s="92">
        <f>'EN10297-1'!G33</f>
        <v>30.5</v>
      </c>
      <c r="I566" s="252">
        <f>'EN10297-1'!H33</f>
        <v>27.9</v>
      </c>
      <c r="J566" s="92">
        <f>'EN10297-1'!I33</f>
        <v>2.2945754100000002</v>
      </c>
      <c r="K566" s="274">
        <f>'EN10297-1'!J33</f>
        <v>2168.927049514286</v>
      </c>
      <c r="L566" s="275">
        <f>'EN10297-1'!K33</f>
        <v>3.2124055739999999</v>
      </c>
      <c r="M566" s="278" t="s">
        <v>66</v>
      </c>
    </row>
    <row r="567" spans="1:13" x14ac:dyDescent="0.25">
      <c r="A567" s="257" t="s">
        <v>57</v>
      </c>
      <c r="B567" s="243">
        <f>'EN10297-1'!A66</f>
        <v>40</v>
      </c>
      <c r="C567" s="243">
        <f>'EN10297-1'!B66</f>
        <v>29.2</v>
      </c>
      <c r="D567" s="248">
        <f>'EN10297-1'!C66</f>
        <v>5.4</v>
      </c>
      <c r="E567" s="273">
        <f>'EN10297-1'!E66</f>
        <v>0.5</v>
      </c>
      <c r="F567" s="92">
        <f>'EN10297-1'!F66</f>
        <v>0.67500000000000004</v>
      </c>
      <c r="G567" s="274"/>
      <c r="H567" s="92">
        <f>'EN10297-1'!G66</f>
        <v>31.049999999999997</v>
      </c>
      <c r="I567" s="252">
        <f>'EN10297-1'!H66</f>
        <v>27.35</v>
      </c>
      <c r="J567" s="92">
        <f>'EN10297-1'!I66</f>
        <v>4.6054191599999994</v>
      </c>
      <c r="K567" s="274">
        <f>'EN10297-1'!J66</f>
        <v>4496.5904652000008</v>
      </c>
      <c r="L567" s="275">
        <f>'EN10297-1'!K66</f>
        <v>6.4475868239999992</v>
      </c>
      <c r="M567" s="278" t="s">
        <v>66</v>
      </c>
    </row>
    <row r="568" spans="1:13" x14ac:dyDescent="0.25">
      <c r="A568" s="257" t="s">
        <v>58</v>
      </c>
      <c r="B568" s="243">
        <f>'EN 10305-1'!A277</f>
        <v>35</v>
      </c>
      <c r="C568" s="243">
        <f>'EN 10305-1'!B277</f>
        <v>29.4</v>
      </c>
      <c r="D568" s="248">
        <f>'EN 10305-1'!C277</f>
        <v>2.8</v>
      </c>
      <c r="E568" s="273">
        <f>'EN 10305-1'!E277</f>
        <v>0.15</v>
      </c>
      <c r="F568" s="92"/>
      <c r="G568" s="274">
        <f>'EN 10305-1'!F277</f>
        <v>0.15</v>
      </c>
      <c r="H568" s="92">
        <f>'EN 10305-1'!G277</f>
        <v>29.549999999999997</v>
      </c>
      <c r="I568" s="252">
        <f>'EN 10305-1'!H277</f>
        <v>29.25</v>
      </c>
      <c r="J568" s="92">
        <f>'EN 10305-1'!I277</f>
        <v>2.2223538400000007</v>
      </c>
      <c r="K568" s="274">
        <f>'EN 10305-1'!J277</f>
        <v>2112.5101088000006</v>
      </c>
      <c r="L568" s="275">
        <f>'EN 10305-1'!K277</f>
        <v>4.6669430640000016</v>
      </c>
      <c r="M568" s="278" t="s">
        <v>67</v>
      </c>
    </row>
    <row r="569" spans="1:13" x14ac:dyDescent="0.25">
      <c r="A569" s="257" t="s">
        <v>62</v>
      </c>
      <c r="B569" s="243">
        <f>'EN 10305-2'!A187</f>
        <v>35</v>
      </c>
      <c r="C569" s="243">
        <f>'EN 10305-2'!B187</f>
        <v>29.4</v>
      </c>
      <c r="D569" s="248">
        <f>'EN 10305-2'!C187</f>
        <v>2.8</v>
      </c>
      <c r="E569" s="273">
        <f>'EN 10305-2'!E187</f>
        <v>0.15</v>
      </c>
      <c r="F569" s="92"/>
      <c r="G569" s="274">
        <f>'EN 10305-2'!F187</f>
        <v>0.15</v>
      </c>
      <c r="H569" s="92">
        <f>'EN 10305-2'!G187</f>
        <v>29.549999999999997</v>
      </c>
      <c r="I569" s="252">
        <f>'EN 10305-2'!H187</f>
        <v>29.25</v>
      </c>
      <c r="J569" s="92">
        <f>'EN 10305-2'!I187</f>
        <v>2.2223538400000007</v>
      </c>
      <c r="K569" s="274">
        <f>'EN 10305-2'!J187</f>
        <v>2112.5101088000006</v>
      </c>
      <c r="L569" s="275">
        <f>'EN 10305-2'!K187</f>
        <v>4.000236912000001</v>
      </c>
      <c r="M569" s="278" t="s">
        <v>67</v>
      </c>
    </row>
    <row r="570" spans="1:13" x14ac:dyDescent="0.25">
      <c r="A570" s="257" t="s">
        <v>58</v>
      </c>
      <c r="B570" s="243">
        <f>'EN 10305-1'!A250</f>
        <v>32</v>
      </c>
      <c r="C570" s="243">
        <f>'EN 10305-1'!B250</f>
        <v>29.6</v>
      </c>
      <c r="D570" s="248">
        <f>'EN 10305-1'!C250</f>
        <v>1.2</v>
      </c>
      <c r="E570" s="273">
        <f>'EN 10305-1'!E250</f>
        <v>0.15</v>
      </c>
      <c r="F570" s="92"/>
      <c r="G570" s="274">
        <f>'EN 10305-1'!F250</f>
        <v>0.15</v>
      </c>
      <c r="H570" s="92">
        <f>'EN 10305-1'!G250</f>
        <v>29.75</v>
      </c>
      <c r="I570" s="252">
        <f>'EN 10305-1'!H250</f>
        <v>29.450000000000003</v>
      </c>
      <c r="J570" s="92">
        <f>'EN 10305-1'!I250</f>
        <v>0.91102703999999946</v>
      </c>
      <c r="K570" s="274">
        <f>'EN 10305-1'!J250</f>
        <v>861.41378399999962</v>
      </c>
      <c r="L570" s="275">
        <f>'EN 10305-1'!K250</f>
        <v>1.913156783999999</v>
      </c>
      <c r="M570" s="278" t="s">
        <v>67</v>
      </c>
    </row>
    <row r="571" spans="1:13" x14ac:dyDescent="0.25">
      <c r="A571" s="257" t="s">
        <v>62</v>
      </c>
      <c r="B571" s="243">
        <f>'EN 10305-2'!A166</f>
        <v>32</v>
      </c>
      <c r="C571" s="243">
        <f>'EN 10305-2'!B166</f>
        <v>29.6</v>
      </c>
      <c r="D571" s="248">
        <f>'EN 10305-2'!C166</f>
        <v>1.2</v>
      </c>
      <c r="E571" s="273">
        <f>'EN 10305-2'!E166</f>
        <v>0.15</v>
      </c>
      <c r="F571" s="92"/>
      <c r="G571" s="274">
        <f>'EN 10305-2'!F166</f>
        <v>0.15</v>
      </c>
      <c r="H571" s="92">
        <f>'EN 10305-2'!G166</f>
        <v>29.75</v>
      </c>
      <c r="I571" s="252">
        <f>'EN 10305-2'!H166</f>
        <v>29.450000000000003</v>
      </c>
      <c r="J571" s="92">
        <f>'EN 10305-2'!I166</f>
        <v>0.91102703999999946</v>
      </c>
      <c r="K571" s="274">
        <f>'EN 10305-2'!J166</f>
        <v>861.41378399999962</v>
      </c>
      <c r="L571" s="275">
        <f>'EN 10305-2'!K166</f>
        <v>1.639848671999999</v>
      </c>
      <c r="M571" s="278" t="s">
        <v>67</v>
      </c>
    </row>
    <row r="572" spans="1:13" x14ac:dyDescent="0.25">
      <c r="A572" s="256" t="s">
        <v>2</v>
      </c>
      <c r="B572" s="243">
        <f>'EN 10219-2'!A9</f>
        <v>33.700000000000003</v>
      </c>
      <c r="C572" s="243">
        <f>'EN 10219-2'!B9</f>
        <v>29.700000000000003</v>
      </c>
      <c r="D572" s="248">
        <f>'EN 10219-2'!C9</f>
        <v>2</v>
      </c>
      <c r="E572" s="273">
        <f>'EN 10219-2'!E9</f>
        <v>0.5</v>
      </c>
      <c r="F572" s="92">
        <f>'EN 10219-2'!F9</f>
        <v>0.2</v>
      </c>
      <c r="G572" s="274"/>
      <c r="H572" s="92">
        <f>'EN 10219-2'!G9</f>
        <v>30.6</v>
      </c>
      <c r="I572" s="252">
        <f>'EN 10219-2'!H9</f>
        <v>28.800000000000004</v>
      </c>
      <c r="J572" s="92">
        <f>'EN 10219-2'!K9</f>
        <v>1.5627466000000008</v>
      </c>
      <c r="K572" s="274">
        <f>'EN 10219-2'!L9</f>
        <v>1489.953899406529</v>
      </c>
      <c r="L572" s="275">
        <f>'EN 10219-2'!M9</f>
        <v>1.4064719400000008</v>
      </c>
      <c r="M572" s="278" t="s">
        <v>65</v>
      </c>
    </row>
    <row r="573" spans="1:13" x14ac:dyDescent="0.25">
      <c r="A573" s="257" t="s">
        <v>57</v>
      </c>
      <c r="B573" s="243">
        <f>'EN10297-1'!A82</f>
        <v>42.4</v>
      </c>
      <c r="C573" s="243">
        <f>'EN10297-1'!B82</f>
        <v>29.799999999999997</v>
      </c>
      <c r="D573" s="248">
        <f>'EN10297-1'!C82</f>
        <v>6.3</v>
      </c>
      <c r="E573" s="273">
        <f>'EN10297-1'!E82</f>
        <v>0.5</v>
      </c>
      <c r="F573" s="92">
        <f>'EN10297-1'!F82</f>
        <v>0.78749999999999998</v>
      </c>
      <c r="G573" s="274"/>
      <c r="H573" s="92">
        <f>'EN10297-1'!G82</f>
        <v>31.875</v>
      </c>
      <c r="I573" s="252">
        <f>'EN10297-1'!H82</f>
        <v>27.725000000000001</v>
      </c>
      <c r="J573" s="92">
        <f>'EN10297-1'!I82</f>
        <v>5.6059220700000019</v>
      </c>
      <c r="K573" s="274">
        <f>'EN10297-1'!J82</f>
        <v>5654.5132404481155</v>
      </c>
      <c r="L573" s="275">
        <f>'EN10297-1'!K82</f>
        <v>7.8482908980000019</v>
      </c>
      <c r="M573" s="278" t="s">
        <v>66</v>
      </c>
    </row>
    <row r="574" spans="1:13" x14ac:dyDescent="0.25">
      <c r="A574" s="257" t="s">
        <v>57</v>
      </c>
      <c r="B574" s="243">
        <f>'EN10297-1'!A32</f>
        <v>35</v>
      </c>
      <c r="C574" s="243">
        <f>'EN10297-1'!B32</f>
        <v>29.8</v>
      </c>
      <c r="D574" s="248">
        <f>'EN10297-1'!C32</f>
        <v>2.6</v>
      </c>
      <c r="E574" s="273">
        <f>'EN10297-1'!E32</f>
        <v>0.5</v>
      </c>
      <c r="F574" s="92">
        <f>'EN10297-1'!F32</f>
        <v>0.4</v>
      </c>
      <c r="G574" s="274"/>
      <c r="H574" s="92">
        <f>'EN10297-1'!G32</f>
        <v>31.1</v>
      </c>
      <c r="I574" s="252">
        <f>'EN10297-1'!H32</f>
        <v>28.5</v>
      </c>
      <c r="J574" s="92">
        <f>'EN10297-1'!I32</f>
        <v>2.0764317599999993</v>
      </c>
      <c r="K574" s="274">
        <f>'EN10297-1'!J32</f>
        <v>1996.1707762285714</v>
      </c>
      <c r="L574" s="275">
        <f>'EN10297-1'!K32</f>
        <v>2.907004463999999</v>
      </c>
      <c r="M574" s="278" t="s">
        <v>66</v>
      </c>
    </row>
    <row r="575" spans="1:13" x14ac:dyDescent="0.25">
      <c r="A575" s="257" t="s">
        <v>58</v>
      </c>
      <c r="B575" s="243">
        <f>'EN 10305-1'!A249</f>
        <v>32</v>
      </c>
      <c r="C575" s="243">
        <f>'EN 10305-1'!B249</f>
        <v>30</v>
      </c>
      <c r="D575" s="248">
        <f>'EN 10305-1'!C249</f>
        <v>1</v>
      </c>
      <c r="E575" s="273">
        <f>'EN 10305-1'!E249</f>
        <v>0.15</v>
      </c>
      <c r="F575" s="92"/>
      <c r="G575" s="274">
        <f>'EN 10305-1'!F249</f>
        <v>0.15</v>
      </c>
      <c r="H575" s="92">
        <f>'EN 10305-1'!G249</f>
        <v>30.15</v>
      </c>
      <c r="I575" s="252">
        <f>'EN 10305-1'!H249</f>
        <v>29.85</v>
      </c>
      <c r="J575" s="92">
        <f>'EN 10305-1'!I249</f>
        <v>0.76411899999999999</v>
      </c>
      <c r="K575" s="274">
        <f>'EN 10305-1'!J249</f>
        <v>731.57093750000001</v>
      </c>
      <c r="L575" s="275">
        <f>'EN 10305-1'!K249</f>
        <v>1.6046499000000001</v>
      </c>
      <c r="M575" s="278" t="s">
        <v>67</v>
      </c>
    </row>
    <row r="576" spans="1:13" x14ac:dyDescent="0.25">
      <c r="A576" s="257" t="s">
        <v>62</v>
      </c>
      <c r="B576" s="243">
        <f>'EN 10305-2'!A165</f>
        <v>32</v>
      </c>
      <c r="C576" s="243">
        <f>'EN 10305-2'!B165</f>
        <v>30</v>
      </c>
      <c r="D576" s="248">
        <f>'EN 10305-2'!C165</f>
        <v>1</v>
      </c>
      <c r="E576" s="273">
        <f>'EN 10305-2'!E165</f>
        <v>0.15</v>
      </c>
      <c r="F576" s="92"/>
      <c r="G576" s="274">
        <f>'EN 10305-2'!F165</f>
        <v>0.15</v>
      </c>
      <c r="H576" s="92">
        <f>'EN 10305-2'!G165</f>
        <v>30.15</v>
      </c>
      <c r="I576" s="252">
        <f>'EN 10305-2'!H165</f>
        <v>29.85</v>
      </c>
      <c r="J576" s="92">
        <f>'EN 10305-2'!I165</f>
        <v>0.76411899999999999</v>
      </c>
      <c r="K576" s="274">
        <f>'EN 10305-2'!J165</f>
        <v>731.57093750000001</v>
      </c>
      <c r="L576" s="275">
        <f>'EN 10305-2'!K165</f>
        <v>1.3754142</v>
      </c>
      <c r="M576" s="278" t="s">
        <v>67</v>
      </c>
    </row>
    <row r="577" spans="1:13" x14ac:dyDescent="0.25">
      <c r="A577" s="257" t="s">
        <v>58</v>
      </c>
      <c r="B577" s="243">
        <f>'EN 10305-1'!A276</f>
        <v>35</v>
      </c>
      <c r="C577" s="243">
        <f>'EN 10305-1'!B276</f>
        <v>30</v>
      </c>
      <c r="D577" s="248">
        <f>'EN 10305-1'!C276</f>
        <v>2.5</v>
      </c>
      <c r="E577" s="273">
        <f>'EN 10305-1'!E276</f>
        <v>0.15</v>
      </c>
      <c r="F577" s="92"/>
      <c r="G577" s="274">
        <f>'EN 10305-1'!F276</f>
        <v>0.15</v>
      </c>
      <c r="H577" s="92">
        <f>'EN 10305-1'!G276</f>
        <v>30.15</v>
      </c>
      <c r="I577" s="252">
        <f>'EN 10305-1'!H276</f>
        <v>29.85</v>
      </c>
      <c r="J577" s="92">
        <f>'EN 10305-1'!I276</f>
        <v>2.0027312499999996</v>
      </c>
      <c r="K577" s="274">
        <f>'EN 10305-1'!J276</f>
        <v>1936.2165178571429</v>
      </c>
      <c r="L577" s="275">
        <f>'EN 10305-1'!K276</f>
        <v>4.2057356249999991</v>
      </c>
      <c r="M577" s="278" t="s">
        <v>67</v>
      </c>
    </row>
    <row r="578" spans="1:13" x14ac:dyDescent="0.25">
      <c r="A578" s="257" t="s">
        <v>62</v>
      </c>
      <c r="B578" s="243">
        <f>'EN 10305-2'!A186</f>
        <v>35</v>
      </c>
      <c r="C578" s="243">
        <f>'EN 10305-2'!B186</f>
        <v>30</v>
      </c>
      <c r="D578" s="248">
        <f>'EN 10305-2'!C186</f>
        <v>2.5</v>
      </c>
      <c r="E578" s="273">
        <f>'EN 10305-2'!E186</f>
        <v>0.15</v>
      </c>
      <c r="F578" s="92"/>
      <c r="G578" s="274">
        <f>'EN 10305-2'!F186</f>
        <v>0.15</v>
      </c>
      <c r="H578" s="92">
        <f>'EN 10305-2'!G186</f>
        <v>30.15</v>
      </c>
      <c r="I578" s="252">
        <f>'EN 10305-2'!H186</f>
        <v>29.85</v>
      </c>
      <c r="J578" s="92">
        <f>'EN 10305-2'!I186</f>
        <v>2.0027312499999996</v>
      </c>
      <c r="K578" s="274">
        <f>'EN 10305-2'!J186</f>
        <v>1936.2165178571429</v>
      </c>
      <c r="L578" s="275">
        <f>'EN 10305-2'!K186</f>
        <v>3.6049162499999996</v>
      </c>
      <c r="M578" s="278" t="s">
        <v>67</v>
      </c>
    </row>
    <row r="579" spans="1:13" x14ac:dyDescent="0.25">
      <c r="A579" s="257" t="s">
        <v>57</v>
      </c>
      <c r="B579" s="243">
        <f>'EN10297-1'!A49</f>
        <v>38</v>
      </c>
      <c r="C579" s="243">
        <f>'EN10297-1'!B49</f>
        <v>30</v>
      </c>
      <c r="D579" s="248">
        <f>'EN10297-1'!C49</f>
        <v>4</v>
      </c>
      <c r="E579" s="273">
        <f>'EN10297-1'!E49</f>
        <v>0.5</v>
      </c>
      <c r="F579" s="92">
        <f>'EN10297-1'!F49</f>
        <v>0.5</v>
      </c>
      <c r="G579" s="274"/>
      <c r="H579" s="92">
        <f>'EN10297-1'!G49</f>
        <v>31.5</v>
      </c>
      <c r="I579" s="252">
        <f>'EN10297-1'!H49</f>
        <v>28.5</v>
      </c>
      <c r="J579" s="92">
        <f>'EN10297-1'!I49</f>
        <v>3.3522639999999999</v>
      </c>
      <c r="K579" s="274">
        <f>'EN10297-1'!J49</f>
        <v>3292.7031578947367</v>
      </c>
      <c r="L579" s="275">
        <f>'EN10297-1'!K49</f>
        <v>4.6931695999999992</v>
      </c>
      <c r="M579" s="278" t="s">
        <v>66</v>
      </c>
    </row>
    <row r="580" spans="1:13" x14ac:dyDescent="0.25">
      <c r="A580" s="257" t="s">
        <v>58</v>
      </c>
      <c r="B580" s="243">
        <f>'EN 10305-1'!A301</f>
        <v>38</v>
      </c>
      <c r="C580" s="243">
        <f>'EN 10305-1'!B301</f>
        <v>30</v>
      </c>
      <c r="D580" s="248">
        <f>'EN 10305-1'!C301</f>
        <v>4</v>
      </c>
      <c r="E580" s="273">
        <f>'EN 10305-1'!E301</f>
        <v>0.15</v>
      </c>
      <c r="F580" s="92"/>
      <c r="G580" s="274">
        <f>'EN 10305-1'!F301</f>
        <v>0.15</v>
      </c>
      <c r="H580" s="92">
        <f>'EN 10305-1'!G301</f>
        <v>30.15</v>
      </c>
      <c r="I580" s="252">
        <f>'EN 10305-1'!H301</f>
        <v>29.85</v>
      </c>
      <c r="J580" s="92">
        <f>'EN 10305-1'!I301</f>
        <v>3.3522639999999999</v>
      </c>
      <c r="K580" s="274">
        <f>'EN 10305-1'!J301</f>
        <v>3292.7031578947367</v>
      </c>
      <c r="L580" s="275">
        <f>'EN 10305-1'!K301</f>
        <v>7.0397544000000005</v>
      </c>
      <c r="M580" s="278" t="s">
        <v>67</v>
      </c>
    </row>
    <row r="581" spans="1:13" x14ac:dyDescent="0.25">
      <c r="A581" s="257" t="s">
        <v>62</v>
      </c>
      <c r="B581" s="243">
        <f>'EN 10305-2'!A205</f>
        <v>38</v>
      </c>
      <c r="C581" s="243">
        <f>'EN 10305-2'!B205</f>
        <v>30</v>
      </c>
      <c r="D581" s="248">
        <f>'EN 10305-2'!C205</f>
        <v>4</v>
      </c>
      <c r="E581" s="273">
        <f>'EN 10305-2'!E205</f>
        <v>0.15</v>
      </c>
      <c r="F581" s="92"/>
      <c r="G581" s="274">
        <f>'EN 10305-2'!F205</f>
        <v>0.15</v>
      </c>
      <c r="H581" s="92">
        <f>'EN 10305-2'!G205</f>
        <v>30.15</v>
      </c>
      <c r="I581" s="252">
        <f>'EN 10305-2'!H205</f>
        <v>29.85</v>
      </c>
      <c r="J581" s="92">
        <f>'EN 10305-2'!I205</f>
        <v>3.3522639999999999</v>
      </c>
      <c r="K581" s="274">
        <f>'EN 10305-2'!J205</f>
        <v>3292.7031578947367</v>
      </c>
      <c r="L581" s="275">
        <f>'EN 10305-2'!K205</f>
        <v>6.0340752000000002</v>
      </c>
      <c r="M581" s="278" t="s">
        <v>67</v>
      </c>
    </row>
    <row r="582" spans="1:13" x14ac:dyDescent="0.25">
      <c r="A582" s="257" t="s">
        <v>57</v>
      </c>
      <c r="B582" s="243">
        <f>'EN10297-1'!A65</f>
        <v>40</v>
      </c>
      <c r="C582" s="243">
        <f>'EN10297-1'!B65</f>
        <v>30</v>
      </c>
      <c r="D582" s="248">
        <f>'EN10297-1'!C65</f>
        <v>5</v>
      </c>
      <c r="E582" s="273">
        <f>'EN10297-1'!E65</f>
        <v>0.5</v>
      </c>
      <c r="F582" s="92">
        <f>'EN10297-1'!F65</f>
        <v>0.625</v>
      </c>
      <c r="G582" s="274"/>
      <c r="H582" s="92">
        <f>'EN10297-1'!G65</f>
        <v>31.75</v>
      </c>
      <c r="I582" s="252">
        <f>'EN10297-1'!H65</f>
        <v>28.25</v>
      </c>
      <c r="J582" s="92">
        <f>'EN10297-1'!I65</f>
        <v>4.3135750000000002</v>
      </c>
      <c r="K582" s="274">
        <f>'EN10297-1'!J65</f>
        <v>4292.96875</v>
      </c>
      <c r="L582" s="275">
        <f>'EN10297-1'!K65</f>
        <v>6.0390049999999995</v>
      </c>
      <c r="M582" s="278" t="s">
        <v>66</v>
      </c>
    </row>
    <row r="583" spans="1:13" x14ac:dyDescent="0.25">
      <c r="A583" s="257" t="s">
        <v>58</v>
      </c>
      <c r="B583" s="243">
        <f>'EN 10305-1'!A324</f>
        <v>40</v>
      </c>
      <c r="C583" s="243">
        <f>'EN 10305-1'!B324</f>
        <v>30</v>
      </c>
      <c r="D583" s="248">
        <f>'EN 10305-1'!C324</f>
        <v>5</v>
      </c>
      <c r="E583" s="273">
        <f>'EN 10305-1'!E324</f>
        <v>0.15</v>
      </c>
      <c r="F583" s="92"/>
      <c r="G583" s="274">
        <f>'EN 10305-1'!F324</f>
        <v>0.15</v>
      </c>
      <c r="H583" s="92">
        <f>'EN 10305-1'!G324</f>
        <v>30.15</v>
      </c>
      <c r="I583" s="252">
        <f>'EN 10305-1'!H324</f>
        <v>29.85</v>
      </c>
      <c r="J583" s="92">
        <f>'EN 10305-1'!I324</f>
        <v>4.3135750000000002</v>
      </c>
      <c r="K583" s="274">
        <f>'EN 10305-1'!J324</f>
        <v>4292.96875</v>
      </c>
      <c r="L583" s="275">
        <f>'EN 10305-1'!K324</f>
        <v>9.058507500000001</v>
      </c>
      <c r="M583" s="278" t="s">
        <v>67</v>
      </c>
    </row>
    <row r="584" spans="1:13" x14ac:dyDescent="0.25">
      <c r="A584" s="257" t="s">
        <v>62</v>
      </c>
      <c r="B584" s="243">
        <f>'EN 10305-2'!A223</f>
        <v>40</v>
      </c>
      <c r="C584" s="243">
        <f>'EN 10305-2'!B223</f>
        <v>30</v>
      </c>
      <c r="D584" s="248">
        <f>'EN 10305-2'!C223</f>
        <v>5</v>
      </c>
      <c r="E584" s="273">
        <f>'EN 10305-2'!E223</f>
        <v>0.15</v>
      </c>
      <c r="F584" s="92"/>
      <c r="G584" s="274">
        <f>'EN 10305-2'!F223</f>
        <v>0.15</v>
      </c>
      <c r="H584" s="92">
        <f>'EN 10305-2'!G223</f>
        <v>30.15</v>
      </c>
      <c r="I584" s="252">
        <f>'EN 10305-2'!H223</f>
        <v>29.85</v>
      </c>
      <c r="J584" s="92">
        <f>'EN 10305-2'!I223</f>
        <v>4.3135750000000002</v>
      </c>
      <c r="K584" s="274">
        <f>'EN 10305-2'!J223</f>
        <v>4292.96875</v>
      </c>
      <c r="L584" s="275">
        <f>'EN 10305-2'!K223</f>
        <v>7.7644350000000006</v>
      </c>
      <c r="M584" s="278" t="s">
        <v>67</v>
      </c>
    </row>
    <row r="585" spans="1:13" x14ac:dyDescent="0.25">
      <c r="A585" s="257" t="s">
        <v>58</v>
      </c>
      <c r="B585" s="243">
        <f>'EN 10305-1'!A345</f>
        <v>42</v>
      </c>
      <c r="C585" s="243">
        <f>'EN 10305-1'!B345</f>
        <v>30</v>
      </c>
      <c r="D585" s="248">
        <f>'EN 10305-1'!C345</f>
        <v>6</v>
      </c>
      <c r="E585" s="273">
        <f>'EN 10305-1'!E345</f>
        <v>0.2</v>
      </c>
      <c r="F585" s="92"/>
      <c r="G585" s="274">
        <f>'EN 10305-1'!F345</f>
        <v>0.2</v>
      </c>
      <c r="H585" s="92">
        <f>'EN 10305-1'!G345</f>
        <v>30.2</v>
      </c>
      <c r="I585" s="252">
        <f>'EN 10305-1'!H345</f>
        <v>29.8</v>
      </c>
      <c r="J585" s="92">
        <f>'EN 10305-1'!I345</f>
        <v>5.3241839999999998</v>
      </c>
      <c r="K585" s="274">
        <f>'EN 10305-1'!J345</f>
        <v>5377.4742857142865</v>
      </c>
      <c r="L585" s="275">
        <f>'EN 10305-1'!K345</f>
        <v>11.180786400000001</v>
      </c>
      <c r="M585" s="278" t="s">
        <v>67</v>
      </c>
    </row>
    <row r="586" spans="1:13" x14ac:dyDescent="0.25">
      <c r="A586" s="257" t="s">
        <v>62</v>
      </c>
      <c r="B586" s="243">
        <f>'EN 10305-2'!A239</f>
        <v>42</v>
      </c>
      <c r="C586" s="243">
        <f>'EN 10305-2'!B239</f>
        <v>30</v>
      </c>
      <c r="D586" s="248">
        <f>'EN 10305-2'!C239</f>
        <v>6</v>
      </c>
      <c r="E586" s="273">
        <f>'EN 10305-2'!E239</f>
        <v>0.2</v>
      </c>
      <c r="F586" s="92"/>
      <c r="G586" s="274">
        <f>'EN 10305-2'!F239</f>
        <v>0.2</v>
      </c>
      <c r="H586" s="92">
        <f>'EN 10305-2'!G239</f>
        <v>30.2</v>
      </c>
      <c r="I586" s="252">
        <f>'EN 10305-2'!H239</f>
        <v>29.8</v>
      </c>
      <c r="J586" s="92">
        <f>'EN 10305-2'!I239</f>
        <v>5.3241839999999998</v>
      </c>
      <c r="K586" s="274">
        <f>'EN 10305-2'!J239</f>
        <v>5377.4742857142865</v>
      </c>
      <c r="L586" s="275">
        <f>'EN 10305-2'!K239</f>
        <v>9.5835311999999995</v>
      </c>
      <c r="M586" s="278" t="s">
        <v>67</v>
      </c>
    </row>
    <row r="587" spans="1:13" x14ac:dyDescent="0.25">
      <c r="A587" s="257" t="s">
        <v>58</v>
      </c>
      <c r="B587" s="243">
        <f>'EN 10305-1'!A386</f>
        <v>48</v>
      </c>
      <c r="C587" s="243">
        <f>'EN 10305-1'!B386</f>
        <v>30</v>
      </c>
      <c r="D587" s="248">
        <f>'EN 10305-1'!C386</f>
        <v>9</v>
      </c>
      <c r="E587" s="273">
        <f>'EN 10305-1'!E386</f>
        <v>0.2</v>
      </c>
      <c r="F587" s="92"/>
      <c r="G587" s="274">
        <f>'EN 10305-1'!F386</f>
        <v>0.2</v>
      </c>
      <c r="H587" s="92">
        <f>'EN 10305-1'!G386</f>
        <v>30.2</v>
      </c>
      <c r="I587" s="252">
        <f>'EN 10305-1'!H386</f>
        <v>29.8</v>
      </c>
      <c r="J587" s="92">
        <f>'EN 10305-1'!I386</f>
        <v>8.6517990000000005</v>
      </c>
      <c r="K587" s="274">
        <f>'EN 10305-1'!J386</f>
        <v>9195.9806250000001</v>
      </c>
      <c r="L587" s="275">
        <f>'EN 10305-1'!K386</f>
        <v>18.168777900000002</v>
      </c>
      <c r="M587" s="278" t="s">
        <v>67</v>
      </c>
    </row>
    <row r="588" spans="1:13" x14ac:dyDescent="0.25">
      <c r="A588" s="257" t="s">
        <v>58</v>
      </c>
      <c r="B588" s="243">
        <f>'EN 10305-1'!A406</f>
        <v>50</v>
      </c>
      <c r="C588" s="243">
        <f>'EN 10305-1'!B406</f>
        <v>30</v>
      </c>
      <c r="D588" s="248">
        <f>'EN 10305-1'!C406</f>
        <v>10</v>
      </c>
      <c r="E588" s="273">
        <f>'EN 10305-1'!E406</f>
        <v>0.2</v>
      </c>
      <c r="F588" s="92"/>
      <c r="G588" s="274">
        <f>'EN 10305-1'!F406</f>
        <v>0.2</v>
      </c>
      <c r="H588" s="92">
        <f>'EN 10305-1'!G406</f>
        <v>30.2</v>
      </c>
      <c r="I588" s="252">
        <f>'EN 10305-1'!H406</f>
        <v>29.8</v>
      </c>
      <c r="J588" s="92">
        <f>'EN 10305-1'!I406</f>
        <v>9.8596000000000004</v>
      </c>
      <c r="K588" s="274">
        <f>'EN 10305-1'!J406</f>
        <v>10676</v>
      </c>
      <c r="L588" s="275">
        <f>'EN 10305-1'!K406</f>
        <v>20.705160000000003</v>
      </c>
      <c r="M588" s="278" t="s">
        <v>67</v>
      </c>
    </row>
    <row r="589" spans="1:13" x14ac:dyDescent="0.25">
      <c r="A589" s="257" t="s">
        <v>57</v>
      </c>
      <c r="B589" s="243">
        <f>'EN10297-1'!A97</f>
        <v>44.5</v>
      </c>
      <c r="C589" s="243">
        <f>'EN10297-1'!B97</f>
        <v>30.3</v>
      </c>
      <c r="D589" s="248">
        <f>'EN10297-1'!C97</f>
        <v>7.1</v>
      </c>
      <c r="E589" s="273">
        <f>'EN10297-1'!E97</f>
        <v>0.5</v>
      </c>
      <c r="F589" s="92">
        <f>'EN10297-1'!F97</f>
        <v>0.88749999999999996</v>
      </c>
      <c r="G589" s="274"/>
      <c r="H589" s="92">
        <f>'EN10297-1'!G97</f>
        <v>32.575000000000003</v>
      </c>
      <c r="I589" s="252">
        <f>'EN10297-1'!H97</f>
        <v>28.024999999999999</v>
      </c>
      <c r="J589" s="92">
        <f>'EN10297-1'!I97</f>
        <v>6.5452954599999993</v>
      </c>
      <c r="K589" s="274">
        <f>'EN10297-1'!J97</f>
        <v>6788.2672452359548</v>
      </c>
      <c r="L589" s="275">
        <f>'EN10297-1'!K97</f>
        <v>9.1634136439999985</v>
      </c>
      <c r="M589" s="278" t="s">
        <v>66</v>
      </c>
    </row>
    <row r="590" spans="1:13" x14ac:dyDescent="0.25">
      <c r="A590" s="257" t="s">
        <v>58</v>
      </c>
      <c r="B590" s="243">
        <f>'EN 10305-1'!A248</f>
        <v>32</v>
      </c>
      <c r="C590" s="243">
        <f>'EN 10305-1'!B248</f>
        <v>30.4</v>
      </c>
      <c r="D590" s="248">
        <f>'EN 10305-1'!C248</f>
        <v>0.8</v>
      </c>
      <c r="E590" s="273">
        <f>'EN 10305-1'!E248</f>
        <v>0.15</v>
      </c>
      <c r="F590" s="92"/>
      <c r="G590" s="274">
        <f>'EN 10305-1'!F248</f>
        <v>0.15</v>
      </c>
      <c r="H590" s="92">
        <f>'EN 10305-1'!G248</f>
        <v>30.549999999999997</v>
      </c>
      <c r="I590" s="252">
        <f>'EN 10305-1'!H248</f>
        <v>30.25</v>
      </c>
      <c r="J590" s="92">
        <f>'EN 10305-1'!I248</f>
        <v>0.61523904000000018</v>
      </c>
      <c r="K590" s="274">
        <f>'EN 10305-1'!J248</f>
        <v>596.42918400000008</v>
      </c>
      <c r="L590" s="275">
        <f>'EN 10305-1'!K248</f>
        <v>1.2920019840000003</v>
      </c>
      <c r="M590" s="278" t="s">
        <v>67</v>
      </c>
    </row>
    <row r="591" spans="1:13" x14ac:dyDescent="0.25">
      <c r="A591" s="257" t="s">
        <v>62</v>
      </c>
      <c r="B591" s="243">
        <f>'EN 10305-2'!A164</f>
        <v>32</v>
      </c>
      <c r="C591" s="243">
        <f>'EN 10305-2'!B164</f>
        <v>30.4</v>
      </c>
      <c r="D591" s="248">
        <f>'EN 10305-2'!C164</f>
        <v>0.8</v>
      </c>
      <c r="E591" s="273">
        <f>'EN 10305-2'!E164</f>
        <v>0.15</v>
      </c>
      <c r="F591" s="92"/>
      <c r="G591" s="274">
        <f>'EN 10305-2'!F164</f>
        <v>0.15</v>
      </c>
      <c r="H591" s="92">
        <f>'EN 10305-2'!G164</f>
        <v>30.549999999999997</v>
      </c>
      <c r="I591" s="252">
        <f>'EN 10305-2'!H164</f>
        <v>30.25</v>
      </c>
      <c r="J591" s="92">
        <f>'EN 10305-2'!I164</f>
        <v>0.61523904000000018</v>
      </c>
      <c r="K591" s="274">
        <f>'EN 10305-2'!J164</f>
        <v>596.42918400000008</v>
      </c>
      <c r="L591" s="275">
        <f>'EN 10305-2'!K164</f>
        <v>1.1074302720000004</v>
      </c>
      <c r="M591" s="278" t="s">
        <v>67</v>
      </c>
    </row>
    <row r="592" spans="1:13" x14ac:dyDescent="0.25">
      <c r="A592" s="257" t="s">
        <v>58</v>
      </c>
      <c r="B592" s="243">
        <f>'EN 10305-1'!A275</f>
        <v>35</v>
      </c>
      <c r="C592" s="243">
        <f>'EN 10305-1'!B275</f>
        <v>30.6</v>
      </c>
      <c r="D592" s="248">
        <f>'EN 10305-1'!C275</f>
        <v>2.2000000000000002</v>
      </c>
      <c r="E592" s="273">
        <f>'EN 10305-1'!E275</f>
        <v>0.15</v>
      </c>
      <c r="F592" s="92"/>
      <c r="G592" s="274">
        <f>'EN 10305-1'!F275</f>
        <v>0.15</v>
      </c>
      <c r="H592" s="92">
        <f>'EN 10305-1'!G275</f>
        <v>30.75</v>
      </c>
      <c r="I592" s="252">
        <f>'EN 10305-1'!H275</f>
        <v>30.450000000000003</v>
      </c>
      <c r="J592" s="92">
        <f>'EN 10305-1'!I275</f>
        <v>1.7786718399999992</v>
      </c>
      <c r="K592" s="274">
        <f>'EN 10305-1'!J275</f>
        <v>1749.0219145142848</v>
      </c>
      <c r="L592" s="275">
        <f>'EN 10305-1'!K275</f>
        <v>3.7352108639999986</v>
      </c>
      <c r="M592" s="278" t="s">
        <v>67</v>
      </c>
    </row>
    <row r="593" spans="1:13" x14ac:dyDescent="0.25">
      <c r="A593" s="257" t="s">
        <v>62</v>
      </c>
      <c r="B593" s="243">
        <f>'EN 10305-2'!A185</f>
        <v>35</v>
      </c>
      <c r="C593" s="243">
        <f>'EN 10305-2'!B185</f>
        <v>30.6</v>
      </c>
      <c r="D593" s="248">
        <f>'EN 10305-2'!C185</f>
        <v>2.2000000000000002</v>
      </c>
      <c r="E593" s="273">
        <f>'EN 10305-2'!E185</f>
        <v>0.15</v>
      </c>
      <c r="F593" s="92"/>
      <c r="G593" s="274">
        <f>'EN 10305-2'!F185</f>
        <v>0.15</v>
      </c>
      <c r="H593" s="92">
        <f>'EN 10305-2'!G185</f>
        <v>30.75</v>
      </c>
      <c r="I593" s="252">
        <f>'EN 10305-2'!H185</f>
        <v>30.450000000000003</v>
      </c>
      <c r="J593" s="92">
        <f>'EN 10305-2'!I185</f>
        <v>1.7786718399999992</v>
      </c>
      <c r="K593" s="274">
        <f>'EN 10305-2'!J185</f>
        <v>1749.0219145142848</v>
      </c>
      <c r="L593" s="275">
        <f>'EN 10305-2'!K185</f>
        <v>3.2016093119999987</v>
      </c>
      <c r="M593" s="278" t="s">
        <v>67</v>
      </c>
    </row>
    <row r="594" spans="1:13" x14ac:dyDescent="0.25">
      <c r="A594" s="257" t="s">
        <v>57</v>
      </c>
      <c r="B594" s="243">
        <f>'EN10297-1'!A115</f>
        <v>48.3</v>
      </c>
      <c r="C594" s="243">
        <f>'EN10297-1'!B115</f>
        <v>30.699999999999996</v>
      </c>
      <c r="D594" s="248">
        <f>'EN10297-1'!C115</f>
        <v>8.8000000000000007</v>
      </c>
      <c r="E594" s="273">
        <f>'EN10297-1'!E115</f>
        <v>0.5</v>
      </c>
      <c r="F594" s="92">
        <f>'EN10297-1'!F115</f>
        <v>1.1000000000000001</v>
      </c>
      <c r="G594" s="274"/>
      <c r="H594" s="92">
        <f>'EN10297-1'!G115</f>
        <v>33.399999999999991</v>
      </c>
      <c r="I594" s="252">
        <f>'EN10297-1'!H115</f>
        <v>27.999999999999996</v>
      </c>
      <c r="J594" s="92">
        <f>'EN10297-1'!I115</f>
        <v>8.5679924000000014</v>
      </c>
      <c r="K594" s="274">
        <f>'EN10297-1'!J115</f>
        <v>9251.9652078674953</v>
      </c>
      <c r="L594" s="275">
        <f>'EN10297-1'!K115</f>
        <v>11.995189360000001</v>
      </c>
      <c r="M594" s="278" t="s">
        <v>66</v>
      </c>
    </row>
    <row r="595" spans="1:13" x14ac:dyDescent="0.25">
      <c r="A595" s="257" t="s">
        <v>57</v>
      </c>
      <c r="B595" s="243">
        <f>'EN10297-1'!A48</f>
        <v>38</v>
      </c>
      <c r="C595" s="243">
        <f>'EN10297-1'!B48</f>
        <v>30.8</v>
      </c>
      <c r="D595" s="248">
        <f>'EN10297-1'!C48</f>
        <v>3.6</v>
      </c>
      <c r="E595" s="273">
        <f>'EN10297-1'!E48</f>
        <v>0.5</v>
      </c>
      <c r="F595" s="92">
        <f>'EN10297-1'!F48</f>
        <v>0.45</v>
      </c>
      <c r="G595" s="274"/>
      <c r="H595" s="92">
        <f>'EN10297-1'!G48</f>
        <v>32.200000000000003</v>
      </c>
      <c r="I595" s="252">
        <f>'EN10297-1'!H48</f>
        <v>29.4</v>
      </c>
      <c r="J595" s="92">
        <f>'EN10297-1'!I48</f>
        <v>3.0525321599999993</v>
      </c>
      <c r="K595" s="274">
        <f>'EN10297-1'!J48</f>
        <v>3060.5139738947364</v>
      </c>
      <c r="L595" s="275">
        <f>'EN10297-1'!K48</f>
        <v>4.2735450239999988</v>
      </c>
      <c r="M595" s="278" t="s">
        <v>66</v>
      </c>
    </row>
    <row r="596" spans="1:13" x14ac:dyDescent="0.25">
      <c r="A596" s="257" t="s">
        <v>58</v>
      </c>
      <c r="B596" s="243">
        <f>'EN 10305-1'!A247</f>
        <v>32</v>
      </c>
      <c r="C596" s="243">
        <f>'EN 10305-1'!B247</f>
        <v>31</v>
      </c>
      <c r="D596" s="248">
        <f>'EN 10305-1'!C247</f>
        <v>0.5</v>
      </c>
      <c r="E596" s="273">
        <f>'EN 10305-1'!E247</f>
        <v>0.15</v>
      </c>
      <c r="F596" s="92"/>
      <c r="G596" s="274">
        <f>'EN 10305-1'!F247</f>
        <v>0.15</v>
      </c>
      <c r="H596" s="92">
        <f>'EN 10305-1'!G247</f>
        <v>31.15</v>
      </c>
      <c r="I596" s="252">
        <f>'EN 10305-1'!H247</f>
        <v>30.85</v>
      </c>
      <c r="J596" s="92">
        <f>'EN 10305-1'!I247</f>
        <v>0.38822175000000003</v>
      </c>
      <c r="K596" s="274">
        <f>'EN 10305-1'!J247</f>
        <v>383.46943359375007</v>
      </c>
      <c r="L596" s="275">
        <f>'EN 10305-1'!K247</f>
        <v>0.81526567500000013</v>
      </c>
      <c r="M596" s="278" t="s">
        <v>67</v>
      </c>
    </row>
    <row r="597" spans="1:13" x14ac:dyDescent="0.25">
      <c r="A597" s="257" t="s">
        <v>62</v>
      </c>
      <c r="B597" s="243">
        <f>'EN 10305-2'!A163</f>
        <v>32</v>
      </c>
      <c r="C597" s="243">
        <f>'EN 10305-2'!B163</f>
        <v>31</v>
      </c>
      <c r="D597" s="248">
        <f>'EN 10305-2'!C163</f>
        <v>0.5</v>
      </c>
      <c r="E597" s="273">
        <f>'EN 10305-2'!E163</f>
        <v>0.15</v>
      </c>
      <c r="F597" s="92"/>
      <c r="G597" s="274">
        <f>'EN 10305-2'!F163</f>
        <v>0.15</v>
      </c>
      <c r="H597" s="92">
        <f>'EN 10305-2'!G163</f>
        <v>31.15</v>
      </c>
      <c r="I597" s="252">
        <f>'EN 10305-2'!H163</f>
        <v>30.85</v>
      </c>
      <c r="J597" s="92">
        <f>'EN 10305-2'!I163</f>
        <v>0.38822175000000003</v>
      </c>
      <c r="K597" s="274">
        <f>'EN 10305-2'!J163</f>
        <v>383.46943359375007</v>
      </c>
      <c r="L597" s="275">
        <f>'EN 10305-2'!K163</f>
        <v>0.69879915000000004</v>
      </c>
      <c r="M597" s="278" t="s">
        <v>67</v>
      </c>
    </row>
    <row r="598" spans="1:13" x14ac:dyDescent="0.25">
      <c r="A598" s="257" t="s">
        <v>58</v>
      </c>
      <c r="B598" s="243">
        <f>'EN 10305-1'!A274</f>
        <v>35</v>
      </c>
      <c r="C598" s="243">
        <f>'EN 10305-1'!B274</f>
        <v>31</v>
      </c>
      <c r="D598" s="248">
        <f>'EN 10305-1'!C274</f>
        <v>2</v>
      </c>
      <c r="E598" s="273">
        <f>'EN 10305-1'!E274</f>
        <v>0.15</v>
      </c>
      <c r="F598" s="92"/>
      <c r="G598" s="274">
        <f>'EN 10305-1'!F274</f>
        <v>0.15</v>
      </c>
      <c r="H598" s="92">
        <f>'EN 10305-1'!G274</f>
        <v>31.15</v>
      </c>
      <c r="I598" s="252">
        <f>'EN 10305-1'!H274</f>
        <v>30.85</v>
      </c>
      <c r="J598" s="92">
        <f>'EN 10305-1'!I274</f>
        <v>1.6268340000000001</v>
      </c>
      <c r="K598" s="274">
        <f>'EN 10305-1'!J274</f>
        <v>1617.9522857142856</v>
      </c>
      <c r="L598" s="275">
        <f>'EN 10305-1'!K274</f>
        <v>3.4163514000000004</v>
      </c>
      <c r="M598" s="278" t="s">
        <v>67</v>
      </c>
    </row>
    <row r="599" spans="1:13" x14ac:dyDescent="0.25">
      <c r="A599" s="257" t="s">
        <v>62</v>
      </c>
      <c r="B599" s="243">
        <f>'EN 10305-2'!A184</f>
        <v>35</v>
      </c>
      <c r="C599" s="243">
        <f>'EN 10305-2'!B184</f>
        <v>31</v>
      </c>
      <c r="D599" s="248">
        <f>'EN 10305-2'!C184</f>
        <v>2</v>
      </c>
      <c r="E599" s="273">
        <f>'EN 10305-2'!E184</f>
        <v>0.15</v>
      </c>
      <c r="F599" s="92"/>
      <c r="G599" s="274">
        <f>'EN 10305-2'!F184</f>
        <v>0.15</v>
      </c>
      <c r="H599" s="92">
        <f>'EN 10305-2'!G184</f>
        <v>31.15</v>
      </c>
      <c r="I599" s="252">
        <f>'EN 10305-2'!H184</f>
        <v>30.85</v>
      </c>
      <c r="J599" s="92">
        <f>'EN 10305-2'!I184</f>
        <v>1.6268340000000001</v>
      </c>
      <c r="K599" s="274">
        <f>'EN 10305-2'!J184</f>
        <v>1617.9522857142856</v>
      </c>
      <c r="L599" s="275">
        <f>'EN 10305-2'!K184</f>
        <v>2.9283012000000004</v>
      </c>
      <c r="M599" s="278" t="s">
        <v>67</v>
      </c>
    </row>
    <row r="600" spans="1:13" x14ac:dyDescent="0.25">
      <c r="A600" s="257" t="s">
        <v>58</v>
      </c>
      <c r="B600" s="243">
        <f>'EN 10305-1'!A300</f>
        <v>38</v>
      </c>
      <c r="C600" s="243">
        <f>'EN 10305-1'!B300</f>
        <v>31</v>
      </c>
      <c r="D600" s="248">
        <f>'EN 10305-1'!C300</f>
        <v>3.5</v>
      </c>
      <c r="E600" s="273">
        <f>'EN 10305-1'!E300</f>
        <v>0.15</v>
      </c>
      <c r="F600" s="92"/>
      <c r="G600" s="274">
        <f>'EN 10305-1'!F300</f>
        <v>0.15</v>
      </c>
      <c r="H600" s="92">
        <f>'EN 10305-1'!G300</f>
        <v>31.15</v>
      </c>
      <c r="I600" s="252">
        <f>'EN 10305-1'!H300</f>
        <v>30.85</v>
      </c>
      <c r="J600" s="92">
        <f>'EN 10305-1'!I300</f>
        <v>2.9763667499999999</v>
      </c>
      <c r="K600" s="274">
        <f>'EN 10305-1'!J300</f>
        <v>2999.5650493421058</v>
      </c>
      <c r="L600" s="275">
        <f>'EN 10305-1'!K300</f>
        <v>6.2503701750000005</v>
      </c>
      <c r="M600" s="278" t="s">
        <v>67</v>
      </c>
    </row>
    <row r="601" spans="1:13" x14ac:dyDescent="0.25">
      <c r="A601" s="257" t="s">
        <v>62</v>
      </c>
      <c r="B601" s="243">
        <f>'EN 10305-2'!A204</f>
        <v>38</v>
      </c>
      <c r="C601" s="243">
        <f>'EN 10305-2'!B204</f>
        <v>31</v>
      </c>
      <c r="D601" s="248">
        <f>'EN 10305-2'!C204</f>
        <v>3.5</v>
      </c>
      <c r="E601" s="273">
        <f>'EN 10305-2'!E204</f>
        <v>0.15</v>
      </c>
      <c r="F601" s="92"/>
      <c r="G601" s="274">
        <f>'EN 10305-2'!F204</f>
        <v>0.15</v>
      </c>
      <c r="H601" s="92">
        <f>'EN 10305-2'!G204</f>
        <v>31.15</v>
      </c>
      <c r="I601" s="252">
        <f>'EN 10305-2'!H204</f>
        <v>30.85</v>
      </c>
      <c r="J601" s="92">
        <f>'EN 10305-2'!I204</f>
        <v>2.9763667499999999</v>
      </c>
      <c r="K601" s="274">
        <f>'EN 10305-2'!J204</f>
        <v>2999.5650493421058</v>
      </c>
      <c r="L601" s="275">
        <f>'EN 10305-2'!K204</f>
        <v>5.3574601499999996</v>
      </c>
      <c r="M601" s="278" t="s">
        <v>67</v>
      </c>
    </row>
    <row r="602" spans="1:13" x14ac:dyDescent="0.25">
      <c r="A602" s="257" t="s">
        <v>57</v>
      </c>
      <c r="B602" s="243">
        <f>'EN10297-1'!A64</f>
        <v>40</v>
      </c>
      <c r="C602" s="243">
        <f>'EN10297-1'!B64</f>
        <v>31</v>
      </c>
      <c r="D602" s="248">
        <f>'EN10297-1'!C64</f>
        <v>4.5</v>
      </c>
      <c r="E602" s="273">
        <f>'EN10297-1'!E64</f>
        <v>0.5</v>
      </c>
      <c r="F602" s="92">
        <f>'EN10297-1'!F64</f>
        <v>0.5625</v>
      </c>
      <c r="G602" s="274"/>
      <c r="H602" s="92">
        <f>'EN10297-1'!G64</f>
        <v>32.625</v>
      </c>
      <c r="I602" s="252">
        <f>'EN10297-1'!H64</f>
        <v>29.375</v>
      </c>
      <c r="J602" s="92">
        <f>'EN10297-1'!I64</f>
        <v>3.9376777499999998</v>
      </c>
      <c r="K602" s="274">
        <f>'EN10297-1'!J64</f>
        <v>4014.4875468750006</v>
      </c>
      <c r="L602" s="275">
        <f>'EN10297-1'!K64</f>
        <v>5.5127488499999995</v>
      </c>
      <c r="M602" s="278" t="s">
        <v>66</v>
      </c>
    </row>
    <row r="603" spans="1:13" x14ac:dyDescent="0.25">
      <c r="A603" s="257" t="s">
        <v>58</v>
      </c>
      <c r="B603" s="243">
        <f>'EN 10305-1'!A323</f>
        <v>40</v>
      </c>
      <c r="C603" s="243">
        <f>'EN 10305-1'!B323</f>
        <v>31</v>
      </c>
      <c r="D603" s="248">
        <f>'EN 10305-1'!C323</f>
        <v>4.5</v>
      </c>
      <c r="E603" s="273">
        <f>'EN 10305-1'!E323</f>
        <v>0.15</v>
      </c>
      <c r="F603" s="92"/>
      <c r="G603" s="274">
        <f>'EN 10305-1'!F323</f>
        <v>0.15</v>
      </c>
      <c r="H603" s="92">
        <f>'EN 10305-1'!G323</f>
        <v>31.15</v>
      </c>
      <c r="I603" s="252">
        <f>'EN 10305-1'!H323</f>
        <v>30.85</v>
      </c>
      <c r="J603" s="92">
        <f>'EN 10305-1'!I323</f>
        <v>3.9376777499999998</v>
      </c>
      <c r="K603" s="274">
        <f>'EN 10305-1'!J323</f>
        <v>4014.4875468750006</v>
      </c>
      <c r="L603" s="275">
        <f>'EN 10305-1'!K323</f>
        <v>8.2691232750000001</v>
      </c>
      <c r="M603" s="278" t="s">
        <v>67</v>
      </c>
    </row>
    <row r="604" spans="1:13" x14ac:dyDescent="0.25">
      <c r="A604" s="257" t="s">
        <v>62</v>
      </c>
      <c r="B604" s="243">
        <f>'EN 10305-2'!A222</f>
        <v>40</v>
      </c>
      <c r="C604" s="243">
        <f>'EN 10305-2'!B222</f>
        <v>31</v>
      </c>
      <c r="D604" s="248">
        <f>'EN 10305-2'!C222</f>
        <v>4.5</v>
      </c>
      <c r="E604" s="273">
        <f>'EN 10305-2'!E222</f>
        <v>0.15</v>
      </c>
      <c r="F604" s="92"/>
      <c r="G604" s="274">
        <f>'EN 10305-2'!F222</f>
        <v>0.15</v>
      </c>
      <c r="H604" s="92">
        <f>'EN 10305-2'!G222</f>
        <v>31.15</v>
      </c>
      <c r="I604" s="252">
        <f>'EN 10305-2'!H222</f>
        <v>30.85</v>
      </c>
      <c r="J604" s="92">
        <f>'EN 10305-2'!I222</f>
        <v>3.9376777499999998</v>
      </c>
      <c r="K604" s="274">
        <f>'EN 10305-2'!J222</f>
        <v>4014.4875468750006</v>
      </c>
      <c r="L604" s="275">
        <f>'EN 10305-2'!K222</f>
        <v>7.0878199500000001</v>
      </c>
      <c r="M604" s="278" t="s">
        <v>67</v>
      </c>
    </row>
    <row r="605" spans="1:13" x14ac:dyDescent="0.25">
      <c r="A605" s="257" t="s">
        <v>58</v>
      </c>
      <c r="B605" s="243">
        <f>'EN 10305-1'!A344</f>
        <v>42</v>
      </c>
      <c r="C605" s="243">
        <f>'EN 10305-1'!B344</f>
        <v>31</v>
      </c>
      <c r="D605" s="248">
        <f>'EN 10305-1'!C344</f>
        <v>5.5</v>
      </c>
      <c r="E605" s="273">
        <f>'EN 10305-1'!E344</f>
        <v>0.2</v>
      </c>
      <c r="F605" s="92"/>
      <c r="G605" s="274">
        <f>'EN 10305-1'!F344</f>
        <v>0.2</v>
      </c>
      <c r="H605" s="92">
        <f>'EN 10305-1'!G344</f>
        <v>31.2</v>
      </c>
      <c r="I605" s="252">
        <f>'EN 10305-1'!H344</f>
        <v>30.8</v>
      </c>
      <c r="J605" s="92">
        <f>'EN 10305-1'!I344</f>
        <v>4.9482867500000003</v>
      </c>
      <c r="K605" s="274">
        <f>'EN 10305-1'!J344</f>
        <v>5112.2540922619046</v>
      </c>
      <c r="L605" s="275">
        <f>'EN 10305-1'!K344</f>
        <v>10.391402175000001</v>
      </c>
      <c r="M605" s="278" t="s">
        <v>67</v>
      </c>
    </row>
    <row r="606" spans="1:13" x14ac:dyDescent="0.25">
      <c r="A606" s="257" t="s">
        <v>62</v>
      </c>
      <c r="B606" s="243">
        <f>'EN 10305-2'!A238</f>
        <v>42</v>
      </c>
      <c r="C606" s="243">
        <f>'EN 10305-2'!B238</f>
        <v>31</v>
      </c>
      <c r="D606" s="248">
        <f>'EN 10305-2'!C238</f>
        <v>5.5</v>
      </c>
      <c r="E606" s="273">
        <f>'EN 10305-2'!E238</f>
        <v>0.2</v>
      </c>
      <c r="F606" s="92"/>
      <c r="G606" s="274">
        <f>'EN 10305-2'!F238</f>
        <v>0.2</v>
      </c>
      <c r="H606" s="92">
        <f>'EN 10305-2'!G238</f>
        <v>31.2</v>
      </c>
      <c r="I606" s="252">
        <f>'EN 10305-2'!H238</f>
        <v>30.8</v>
      </c>
      <c r="J606" s="92">
        <f>'EN 10305-2'!I238</f>
        <v>4.9482867500000003</v>
      </c>
      <c r="K606" s="274">
        <f>'EN 10305-2'!J238</f>
        <v>5112.2540922619046</v>
      </c>
      <c r="L606" s="275">
        <f>'EN 10305-2'!K238</f>
        <v>8.9069161500000007</v>
      </c>
      <c r="M606" s="278" t="s">
        <v>67</v>
      </c>
    </row>
    <row r="607" spans="1:13" x14ac:dyDescent="0.25">
      <c r="A607" s="257" t="s">
        <v>58</v>
      </c>
      <c r="B607" s="243">
        <f>'EN 10305-1'!A365</f>
        <v>45</v>
      </c>
      <c r="C607" s="243">
        <f>'EN 10305-1'!B365</f>
        <v>31</v>
      </c>
      <c r="D607" s="248">
        <f>'EN 10305-1'!C365</f>
        <v>7</v>
      </c>
      <c r="E607" s="273">
        <f>'EN 10305-1'!E365</f>
        <v>0.2</v>
      </c>
      <c r="F607" s="92"/>
      <c r="G607" s="274">
        <f>'EN 10305-1'!F365</f>
        <v>0.2</v>
      </c>
      <c r="H607" s="92">
        <f>'EN 10305-1'!G365</f>
        <v>31.2</v>
      </c>
      <c r="I607" s="252">
        <f>'EN 10305-1'!H365</f>
        <v>30.8</v>
      </c>
      <c r="J607" s="92">
        <f>'EN 10305-1'!I365</f>
        <v>6.5566339999999999</v>
      </c>
      <c r="K607" s="274">
        <f>'EN 10305-1'!J365</f>
        <v>6927.8517777777779</v>
      </c>
      <c r="L607" s="275">
        <f>'EN 10305-1'!K365</f>
        <v>13.7689314</v>
      </c>
      <c r="M607" s="278" t="s">
        <v>67</v>
      </c>
    </row>
    <row r="608" spans="1:13" x14ac:dyDescent="0.25">
      <c r="A608" s="257" t="s">
        <v>57</v>
      </c>
      <c r="B608" s="243">
        <f>'EN10297-1'!A132</f>
        <v>51</v>
      </c>
      <c r="C608" s="243">
        <f>'EN10297-1'!B132</f>
        <v>31</v>
      </c>
      <c r="D608" s="248">
        <f>'EN10297-1'!C132</f>
        <v>10</v>
      </c>
      <c r="E608" s="273">
        <f>'EN10297-1'!E132</f>
        <v>0.51</v>
      </c>
      <c r="F608" s="92">
        <f>'EN10297-1'!F132</f>
        <v>1.25</v>
      </c>
      <c r="G608" s="274"/>
      <c r="H608" s="92">
        <f>'EN10297-1'!G132</f>
        <v>34.01</v>
      </c>
      <c r="I608" s="252">
        <f>'EN10297-1'!H132</f>
        <v>27.990000000000002</v>
      </c>
      <c r="J608" s="92">
        <f>'EN10297-1'!I132</f>
        <v>10.10609</v>
      </c>
      <c r="K608" s="274">
        <f>'EN10297-1'!J132</f>
        <v>11239.506862745098</v>
      </c>
      <c r="L608" s="275">
        <f>'EN10297-1'!K132</f>
        <v>14.148525999999999</v>
      </c>
      <c r="M608" s="278" t="s">
        <v>66</v>
      </c>
    </row>
    <row r="609" spans="1:13" x14ac:dyDescent="0.25">
      <c r="A609" s="257" t="s">
        <v>58</v>
      </c>
      <c r="B609" s="243">
        <f>'EN 10305-1'!A426</f>
        <v>55</v>
      </c>
      <c r="C609" s="243">
        <f>'EN 10305-1'!B426</f>
        <v>31</v>
      </c>
      <c r="D609" s="248">
        <f>'EN 10305-1'!C426</f>
        <v>12</v>
      </c>
      <c r="E609" s="273">
        <f>'EN 10305-1'!E426</f>
        <v>0.25</v>
      </c>
      <c r="F609" s="92"/>
      <c r="G609" s="274">
        <f>'EN 10305-1'!F426</f>
        <v>0.25</v>
      </c>
      <c r="H609" s="92">
        <f>'EN 10305-1'!G426</f>
        <v>31.25</v>
      </c>
      <c r="I609" s="252">
        <f>'EN 10305-1'!H426</f>
        <v>30.75</v>
      </c>
      <c r="J609" s="92">
        <f>'EN 10305-1'!I426</f>
        <v>12.718883999999999</v>
      </c>
      <c r="K609" s="274">
        <f>'EN 10305-1'!J426</f>
        <v>14677.901454545454</v>
      </c>
      <c r="L609" s="275">
        <f>'EN 10305-1'!K426</f>
        <v>26.7096564</v>
      </c>
      <c r="M609" s="278" t="s">
        <v>67</v>
      </c>
    </row>
    <row r="610" spans="1:13" x14ac:dyDescent="0.25">
      <c r="A610" s="257" t="s">
        <v>57</v>
      </c>
      <c r="B610" s="243">
        <f>'EN10297-1'!A81</f>
        <v>42.4</v>
      </c>
      <c r="C610" s="243">
        <f>'EN10297-1'!B81</f>
        <v>31.2</v>
      </c>
      <c r="D610" s="248">
        <f>'EN10297-1'!C81</f>
        <v>5.6</v>
      </c>
      <c r="E610" s="273">
        <f>'EN10297-1'!E81</f>
        <v>0.5</v>
      </c>
      <c r="F610" s="92">
        <f>'EN10297-1'!F81</f>
        <v>0.7</v>
      </c>
      <c r="G610" s="274"/>
      <c r="H610" s="92">
        <f>'EN10297-1'!G81</f>
        <v>33.1</v>
      </c>
      <c r="I610" s="252">
        <f>'EN10297-1'!H81</f>
        <v>29.299999999999997</v>
      </c>
      <c r="J610" s="92">
        <f>'EN10297-1'!I81</f>
        <v>5.0796659200000001</v>
      </c>
      <c r="K610" s="274">
        <f>'EN10297-1'!J81</f>
        <v>5286.6130113207546</v>
      </c>
      <c r="L610" s="275">
        <f>'EN10297-1'!K81</f>
        <v>7.1115322879999994</v>
      </c>
      <c r="M610" s="278" t="s">
        <v>66</v>
      </c>
    </row>
    <row r="611" spans="1:13" x14ac:dyDescent="0.25">
      <c r="A611" s="257" t="s">
        <v>58</v>
      </c>
      <c r="B611" s="243">
        <f>'EN 10305-1'!A273</f>
        <v>35</v>
      </c>
      <c r="C611" s="243">
        <f>'EN 10305-1'!B273</f>
        <v>31.4</v>
      </c>
      <c r="D611" s="248">
        <f>'EN 10305-1'!C273</f>
        <v>1.8</v>
      </c>
      <c r="E611" s="273">
        <f>'EN 10305-1'!E273</f>
        <v>0.15</v>
      </c>
      <c r="F611" s="92"/>
      <c r="G611" s="274">
        <f>'EN 10305-1'!F273</f>
        <v>0.15</v>
      </c>
      <c r="H611" s="92">
        <f>'EN 10305-1'!G273</f>
        <v>31.549999999999997</v>
      </c>
      <c r="I611" s="252">
        <f>'EN 10305-1'!H273</f>
        <v>31.25</v>
      </c>
      <c r="J611" s="92">
        <f>'EN 10305-1'!I273</f>
        <v>1.4730242400000004</v>
      </c>
      <c r="K611" s="274">
        <f>'EN 10305-1'!J273</f>
        <v>1481.7095876571434</v>
      </c>
      <c r="L611" s="275">
        <f>'EN 10305-1'!K273</f>
        <v>3.0933509040000011</v>
      </c>
      <c r="M611" s="278" t="s">
        <v>67</v>
      </c>
    </row>
    <row r="612" spans="1:13" x14ac:dyDescent="0.25">
      <c r="A612" s="257" t="s">
        <v>62</v>
      </c>
      <c r="B612" s="243">
        <f>'EN 10305-2'!A183</f>
        <v>35</v>
      </c>
      <c r="C612" s="243">
        <f>'EN 10305-2'!B183</f>
        <v>31.4</v>
      </c>
      <c r="D612" s="248">
        <f>'EN 10305-2'!C183</f>
        <v>1.8</v>
      </c>
      <c r="E612" s="273">
        <f>'EN 10305-2'!E183</f>
        <v>0.15</v>
      </c>
      <c r="F612" s="92"/>
      <c r="G612" s="274">
        <f>'EN 10305-2'!F183</f>
        <v>0.15</v>
      </c>
      <c r="H612" s="92">
        <f>'EN 10305-2'!G183</f>
        <v>31.549999999999997</v>
      </c>
      <c r="I612" s="252">
        <f>'EN 10305-2'!H183</f>
        <v>31.25</v>
      </c>
      <c r="J612" s="92">
        <f>'EN 10305-2'!I183</f>
        <v>1.4730242400000004</v>
      </c>
      <c r="K612" s="274">
        <f>'EN 10305-2'!J183</f>
        <v>1481.7095876571434</v>
      </c>
      <c r="L612" s="275">
        <f>'EN 10305-2'!K183</f>
        <v>2.6514436320000008</v>
      </c>
      <c r="M612" s="278" t="s">
        <v>67</v>
      </c>
    </row>
    <row r="613" spans="1:13" x14ac:dyDescent="0.25">
      <c r="A613" s="257" t="s">
        <v>57</v>
      </c>
      <c r="B613" s="243">
        <f>'EN10297-1'!A201</f>
        <v>63.5</v>
      </c>
      <c r="C613" s="243">
        <f>'EN10297-1'!B201</f>
        <v>31.5</v>
      </c>
      <c r="D613" s="248">
        <f>'EN10297-1'!C201</f>
        <v>16</v>
      </c>
      <c r="E613" s="273">
        <f>'EN10297-1'!E201</f>
        <v>0.63500000000000001</v>
      </c>
      <c r="F613" s="92">
        <f>'EN10297-1'!F201</f>
        <v>2</v>
      </c>
      <c r="G613" s="274"/>
      <c r="H613" s="92">
        <f>'EN10297-1'!G201</f>
        <v>36.135000000000005</v>
      </c>
      <c r="I613" s="252">
        <f>'EN10297-1'!H201</f>
        <v>26.865000000000002</v>
      </c>
      <c r="J613" s="92">
        <f>'EN10297-1'!I201</f>
        <v>18.733240000000002</v>
      </c>
      <c r="K613" s="274">
        <f>'EN10297-1'!J201</f>
        <v>23603.281102362205</v>
      </c>
      <c r="L613" s="275">
        <f>'EN10297-1'!K201</f>
        <v>26.226536000000003</v>
      </c>
      <c r="M613" s="278" t="s">
        <v>66</v>
      </c>
    </row>
    <row r="614" spans="1:13" x14ac:dyDescent="0.25">
      <c r="A614" s="257" t="s">
        <v>57</v>
      </c>
      <c r="B614" s="243">
        <f>'EN10297-1'!A80</f>
        <v>42.4</v>
      </c>
      <c r="C614" s="243">
        <f>'EN10297-1'!B80</f>
        <v>31.599999999999998</v>
      </c>
      <c r="D614" s="248">
        <f>'EN10297-1'!C80</f>
        <v>5.4</v>
      </c>
      <c r="E614" s="273">
        <f>'EN10297-1'!E80</f>
        <v>0.5</v>
      </c>
      <c r="F614" s="92">
        <f>'EN10297-1'!F80</f>
        <v>0.67500000000000004</v>
      </c>
      <c r="G614" s="274"/>
      <c r="H614" s="92">
        <f>'EN10297-1'!G80</f>
        <v>33.449999999999996</v>
      </c>
      <c r="I614" s="252">
        <f>'EN10297-1'!H80</f>
        <v>29.75</v>
      </c>
      <c r="J614" s="92">
        <f>'EN10297-1'!I80</f>
        <v>4.9248702000000009</v>
      </c>
      <c r="K614" s="274">
        <f>'EN10297-1'!J80</f>
        <v>5171.9719075471703</v>
      </c>
      <c r="L614" s="275">
        <f>'EN10297-1'!K80</f>
        <v>6.8948182800000009</v>
      </c>
      <c r="M614" s="278" t="s">
        <v>66</v>
      </c>
    </row>
    <row r="615" spans="1:13" x14ac:dyDescent="0.25">
      <c r="A615" s="257" t="s">
        <v>57</v>
      </c>
      <c r="B615" s="243">
        <f>'EN10297-1'!A47</f>
        <v>38</v>
      </c>
      <c r="C615" s="243">
        <f>'EN10297-1'!B47</f>
        <v>31.6</v>
      </c>
      <c r="D615" s="248">
        <f>'EN10297-1'!C47</f>
        <v>3.2</v>
      </c>
      <c r="E615" s="273">
        <f>'EN10297-1'!E47</f>
        <v>0.5</v>
      </c>
      <c r="F615" s="92">
        <f>'EN10297-1'!F47</f>
        <v>0.4</v>
      </c>
      <c r="G615" s="274"/>
      <c r="H615" s="92">
        <f>'EN10297-1'!G47</f>
        <v>32.9</v>
      </c>
      <c r="I615" s="252">
        <f>'EN10297-1'!H47</f>
        <v>30.3</v>
      </c>
      <c r="J615" s="92">
        <f>'EN10297-1'!I47</f>
        <v>2.7449126399999995</v>
      </c>
      <c r="K615" s="274">
        <f>'EN10297-1'!J47</f>
        <v>2809.5096454736836</v>
      </c>
      <c r="L615" s="275">
        <f>'EN10297-1'!K47</f>
        <v>3.8428776959999991</v>
      </c>
      <c r="M615" s="278" t="s">
        <v>66</v>
      </c>
    </row>
    <row r="616" spans="1:13" x14ac:dyDescent="0.25">
      <c r="A616" s="257" t="s">
        <v>57</v>
      </c>
      <c r="B616" s="243">
        <f>'EN10297-1'!A96</f>
        <v>44.5</v>
      </c>
      <c r="C616" s="243">
        <f>'EN10297-1'!B96</f>
        <v>31.9</v>
      </c>
      <c r="D616" s="248">
        <f>'EN10297-1'!C96</f>
        <v>6.3</v>
      </c>
      <c r="E616" s="273">
        <f>'EN10297-1'!E96</f>
        <v>0.5</v>
      </c>
      <c r="F616" s="92">
        <f>'EN10297-1'!F96</f>
        <v>0.78749999999999998</v>
      </c>
      <c r="G616" s="274"/>
      <c r="H616" s="92">
        <f>'EN10297-1'!G96</f>
        <v>33.975000000000001</v>
      </c>
      <c r="I616" s="252">
        <f>'EN10297-1'!H96</f>
        <v>29.825000000000003</v>
      </c>
      <c r="J616" s="92">
        <f>'EN10297-1'!I96</f>
        <v>5.9320283400000005</v>
      </c>
      <c r="K616" s="274">
        <f>'EN10297-1'!J96</f>
        <v>6363.4833175955064</v>
      </c>
      <c r="L616" s="275">
        <f>'EN10297-1'!K96</f>
        <v>8.3048396760000003</v>
      </c>
      <c r="M616" s="278" t="s">
        <v>66</v>
      </c>
    </row>
    <row r="617" spans="1:13" x14ac:dyDescent="0.25">
      <c r="A617" s="257" t="s">
        <v>57</v>
      </c>
      <c r="B617" s="243">
        <f>'EN10297-1'!A183</f>
        <v>60.3</v>
      </c>
      <c r="C617" s="243">
        <f>'EN10297-1'!B183</f>
        <v>31.9</v>
      </c>
      <c r="D617" s="248">
        <f>'EN10297-1'!C183</f>
        <v>14.2</v>
      </c>
      <c r="E617" s="273">
        <f>'EN10297-1'!E183</f>
        <v>0.60299999999999998</v>
      </c>
      <c r="F617" s="92">
        <f>'EN10297-1'!F183</f>
        <v>1.7749999999999999</v>
      </c>
      <c r="G617" s="274"/>
      <c r="H617" s="92">
        <f>'EN10297-1'!G183</f>
        <v>36.052999999999997</v>
      </c>
      <c r="I617" s="252">
        <f>'EN10297-1'!H183</f>
        <v>27.746999999999996</v>
      </c>
      <c r="J617" s="92">
        <f>'EN10297-1'!I183</f>
        <v>16.135728379999996</v>
      </c>
      <c r="K617" s="274">
        <f>'EN10297-1'!J183</f>
        <v>19829.419558789385</v>
      </c>
      <c r="L617" s="275">
        <f>'EN10297-1'!K183</f>
        <v>22.590019731999995</v>
      </c>
      <c r="M617" s="278" t="s">
        <v>66</v>
      </c>
    </row>
    <row r="618" spans="1:13" x14ac:dyDescent="0.25">
      <c r="A618" s="257" t="s">
        <v>58</v>
      </c>
      <c r="B618" s="243">
        <f>'EN 10305-1'!A272</f>
        <v>35</v>
      </c>
      <c r="C618" s="243">
        <f>'EN 10305-1'!B272</f>
        <v>32</v>
      </c>
      <c r="D618" s="248">
        <f>'EN 10305-1'!C272</f>
        <v>1.5</v>
      </c>
      <c r="E618" s="273">
        <f>'EN 10305-1'!E272</f>
        <v>0.15</v>
      </c>
      <c r="F618" s="92"/>
      <c r="G618" s="274">
        <f>'EN 10305-1'!F272</f>
        <v>0.15</v>
      </c>
      <c r="H618" s="92">
        <f>'EN 10305-1'!G272</f>
        <v>32.15</v>
      </c>
      <c r="I618" s="252">
        <f>'EN 10305-1'!H272</f>
        <v>31.85</v>
      </c>
      <c r="J618" s="92">
        <f>'EN 10305-1'!I272</f>
        <v>1.2386122499999999</v>
      </c>
      <c r="K618" s="274">
        <f>'EN 10305-1'!J272</f>
        <v>1267.3516607142856</v>
      </c>
      <c r="L618" s="275">
        <f>'EN 10305-1'!K272</f>
        <v>2.6010857249999999</v>
      </c>
      <c r="M618" s="278" t="s">
        <v>67</v>
      </c>
    </row>
    <row r="619" spans="1:13" x14ac:dyDescent="0.25">
      <c r="A619" s="257" t="s">
        <v>62</v>
      </c>
      <c r="B619" s="243">
        <f>'EN 10305-2'!A182</f>
        <v>35</v>
      </c>
      <c r="C619" s="243">
        <f>'EN 10305-2'!B182</f>
        <v>32</v>
      </c>
      <c r="D619" s="248">
        <f>'EN 10305-2'!C182</f>
        <v>1.5</v>
      </c>
      <c r="E619" s="273">
        <f>'EN 10305-2'!E182</f>
        <v>0.15</v>
      </c>
      <c r="F619" s="92"/>
      <c r="G619" s="274">
        <f>'EN 10305-2'!F182</f>
        <v>0.15</v>
      </c>
      <c r="H619" s="92">
        <f>'EN 10305-2'!G182</f>
        <v>32.15</v>
      </c>
      <c r="I619" s="252">
        <f>'EN 10305-2'!H182</f>
        <v>31.85</v>
      </c>
      <c r="J619" s="92">
        <f>'EN 10305-2'!I182</f>
        <v>1.2386122499999999</v>
      </c>
      <c r="K619" s="274">
        <f>'EN 10305-2'!J182</f>
        <v>1267.3516607142856</v>
      </c>
      <c r="L619" s="275">
        <f>'EN 10305-2'!K182</f>
        <v>2.2295020499999998</v>
      </c>
      <c r="M619" s="278" t="s">
        <v>67</v>
      </c>
    </row>
    <row r="620" spans="1:13" x14ac:dyDescent="0.25">
      <c r="A620" s="257" t="s">
        <v>58</v>
      </c>
      <c r="B620" s="243">
        <f>'EN 10305-1'!A299</f>
        <v>38</v>
      </c>
      <c r="C620" s="243">
        <f>'EN 10305-1'!B299</f>
        <v>32</v>
      </c>
      <c r="D620" s="248">
        <f>'EN 10305-1'!C299</f>
        <v>3</v>
      </c>
      <c r="E620" s="273">
        <f>'EN 10305-1'!E299</f>
        <v>0.15</v>
      </c>
      <c r="F620" s="92"/>
      <c r="G620" s="274">
        <f>'EN 10305-1'!F299</f>
        <v>0.15</v>
      </c>
      <c r="H620" s="92">
        <f>'EN 10305-1'!G299</f>
        <v>32.15</v>
      </c>
      <c r="I620" s="252">
        <f>'EN 10305-1'!H299</f>
        <v>31.85</v>
      </c>
      <c r="J620" s="92">
        <f>'EN 10305-1'!I299</f>
        <v>2.5881449999999999</v>
      </c>
      <c r="K620" s="274">
        <f>'EN 10305-1'!J299</f>
        <v>2676.6434210526313</v>
      </c>
      <c r="L620" s="275">
        <f>'EN 10305-1'!K299</f>
        <v>5.4351045000000004</v>
      </c>
      <c r="M620" s="278" t="s">
        <v>67</v>
      </c>
    </row>
    <row r="621" spans="1:13" x14ac:dyDescent="0.25">
      <c r="A621" s="257" t="s">
        <v>62</v>
      </c>
      <c r="B621" s="243">
        <f>'EN 10305-2'!A203</f>
        <v>38</v>
      </c>
      <c r="C621" s="243">
        <f>'EN 10305-2'!B203</f>
        <v>32</v>
      </c>
      <c r="D621" s="248">
        <f>'EN 10305-2'!C203</f>
        <v>3</v>
      </c>
      <c r="E621" s="273">
        <f>'EN 10305-2'!E203</f>
        <v>0.15</v>
      </c>
      <c r="F621" s="92"/>
      <c r="G621" s="274">
        <f>'EN 10305-2'!F203</f>
        <v>0.15</v>
      </c>
      <c r="H621" s="92">
        <f>'EN 10305-2'!G203</f>
        <v>32.15</v>
      </c>
      <c r="I621" s="252">
        <f>'EN 10305-2'!H203</f>
        <v>31.85</v>
      </c>
      <c r="J621" s="92">
        <f>'EN 10305-2'!I203</f>
        <v>2.5881449999999999</v>
      </c>
      <c r="K621" s="274">
        <f>'EN 10305-2'!J203</f>
        <v>2676.6434210526313</v>
      </c>
      <c r="L621" s="275">
        <f>'EN 10305-2'!K203</f>
        <v>4.6586610000000004</v>
      </c>
      <c r="M621" s="278" t="s">
        <v>67</v>
      </c>
    </row>
    <row r="622" spans="1:13" x14ac:dyDescent="0.25">
      <c r="A622" s="257" t="s">
        <v>57</v>
      </c>
      <c r="B622" s="243">
        <f>'EN10297-1'!A63</f>
        <v>40</v>
      </c>
      <c r="C622" s="243">
        <f>'EN10297-1'!B63</f>
        <v>32</v>
      </c>
      <c r="D622" s="248">
        <f>'EN10297-1'!C63</f>
        <v>4</v>
      </c>
      <c r="E622" s="273">
        <f>'EN10297-1'!E63</f>
        <v>0.5</v>
      </c>
      <c r="F622" s="92">
        <f>'EN10297-1'!F63</f>
        <v>0.5</v>
      </c>
      <c r="G622" s="274"/>
      <c r="H622" s="92">
        <f>'EN10297-1'!G63</f>
        <v>33.5</v>
      </c>
      <c r="I622" s="252">
        <f>'EN10297-1'!H63</f>
        <v>30.5</v>
      </c>
      <c r="J622" s="92">
        <f>'EN10297-1'!I63</f>
        <v>3.5494560000000002</v>
      </c>
      <c r="K622" s="274">
        <f>'EN10297-1'!J63</f>
        <v>3707.7120000000004</v>
      </c>
      <c r="L622" s="275">
        <f>'EN10297-1'!K63</f>
        <v>4.9692384000000001</v>
      </c>
      <c r="M622" s="278" t="s">
        <v>66</v>
      </c>
    </row>
    <row r="623" spans="1:13" x14ac:dyDescent="0.25">
      <c r="A623" s="257" t="s">
        <v>58</v>
      </c>
      <c r="B623" s="243">
        <f>'EN 10305-1'!A322</f>
        <v>40</v>
      </c>
      <c r="C623" s="243">
        <f>'EN 10305-1'!B322</f>
        <v>32</v>
      </c>
      <c r="D623" s="248">
        <f>'EN 10305-1'!C322</f>
        <v>4</v>
      </c>
      <c r="E623" s="273">
        <f>'EN 10305-1'!E322</f>
        <v>0.15</v>
      </c>
      <c r="F623" s="92"/>
      <c r="G623" s="274">
        <f>'EN 10305-1'!F322</f>
        <v>0.15</v>
      </c>
      <c r="H623" s="92">
        <f>'EN 10305-1'!G322</f>
        <v>32.15</v>
      </c>
      <c r="I623" s="252">
        <f>'EN 10305-1'!H322</f>
        <v>31.85</v>
      </c>
      <c r="J623" s="92">
        <f>'EN 10305-1'!I322</f>
        <v>3.5494560000000002</v>
      </c>
      <c r="K623" s="274">
        <f>'EN 10305-1'!J322</f>
        <v>3707.7120000000004</v>
      </c>
      <c r="L623" s="275">
        <f>'EN 10305-1'!K322</f>
        <v>7.453857600000001</v>
      </c>
      <c r="M623" s="278" t="s">
        <v>67</v>
      </c>
    </row>
    <row r="624" spans="1:13" x14ac:dyDescent="0.25">
      <c r="A624" s="257" t="s">
        <v>62</v>
      </c>
      <c r="B624" s="243">
        <f>'EN 10305-2'!A221</f>
        <v>40</v>
      </c>
      <c r="C624" s="243">
        <f>'EN 10305-2'!B221</f>
        <v>32</v>
      </c>
      <c r="D624" s="248">
        <f>'EN 10305-2'!C221</f>
        <v>4</v>
      </c>
      <c r="E624" s="273">
        <f>'EN 10305-2'!E221</f>
        <v>0.15</v>
      </c>
      <c r="F624" s="92"/>
      <c r="G624" s="274">
        <f>'EN 10305-2'!F221</f>
        <v>0.15</v>
      </c>
      <c r="H624" s="92">
        <f>'EN 10305-2'!G221</f>
        <v>32.15</v>
      </c>
      <c r="I624" s="252">
        <f>'EN 10305-2'!H221</f>
        <v>31.85</v>
      </c>
      <c r="J624" s="92">
        <f>'EN 10305-2'!I221</f>
        <v>3.5494560000000002</v>
      </c>
      <c r="K624" s="274">
        <f>'EN 10305-2'!J221</f>
        <v>3707.7120000000004</v>
      </c>
      <c r="L624" s="275">
        <f>'EN 10305-2'!K221</f>
        <v>6.3890208000000008</v>
      </c>
      <c r="M624" s="278" t="s">
        <v>67</v>
      </c>
    </row>
    <row r="625" spans="1:13" x14ac:dyDescent="0.25">
      <c r="A625" s="257" t="s">
        <v>58</v>
      </c>
      <c r="B625" s="243">
        <f>'EN 10305-1'!A343</f>
        <v>42</v>
      </c>
      <c r="C625" s="243">
        <f>'EN 10305-1'!B343</f>
        <v>32</v>
      </c>
      <c r="D625" s="248">
        <f>'EN 10305-1'!C343</f>
        <v>5</v>
      </c>
      <c r="E625" s="273">
        <f>'EN 10305-1'!E343</f>
        <v>0.2</v>
      </c>
      <c r="F625" s="92"/>
      <c r="G625" s="274">
        <f>'EN 10305-1'!F343</f>
        <v>0.2</v>
      </c>
      <c r="H625" s="92">
        <f>'EN 10305-1'!G343</f>
        <v>32.200000000000003</v>
      </c>
      <c r="I625" s="252">
        <f>'EN 10305-1'!H343</f>
        <v>31.8</v>
      </c>
      <c r="J625" s="92">
        <f>'EN 10305-1'!I343</f>
        <v>4.5600649999999998</v>
      </c>
      <c r="K625" s="274">
        <f>'EN 10305-1'!J343</f>
        <v>4820.0869047619035</v>
      </c>
      <c r="L625" s="275">
        <f>'EN 10305-1'!K343</f>
        <v>9.5761365000000005</v>
      </c>
      <c r="M625" s="278" t="s">
        <v>67</v>
      </c>
    </row>
    <row r="626" spans="1:13" x14ac:dyDescent="0.25">
      <c r="A626" s="257" t="s">
        <v>62</v>
      </c>
      <c r="B626" s="243">
        <f>'EN 10305-2'!A237</f>
        <v>42</v>
      </c>
      <c r="C626" s="243">
        <f>'EN 10305-2'!B237</f>
        <v>32</v>
      </c>
      <c r="D626" s="248">
        <f>'EN 10305-2'!C237</f>
        <v>5</v>
      </c>
      <c r="E626" s="273">
        <f>'EN 10305-2'!E237</f>
        <v>0.2</v>
      </c>
      <c r="F626" s="92"/>
      <c r="G626" s="274">
        <f>'EN 10305-2'!F237</f>
        <v>0.2</v>
      </c>
      <c r="H626" s="92">
        <f>'EN 10305-2'!G237</f>
        <v>32.200000000000003</v>
      </c>
      <c r="I626" s="252">
        <f>'EN 10305-2'!H237</f>
        <v>31.8</v>
      </c>
      <c r="J626" s="92">
        <f>'EN 10305-2'!I237</f>
        <v>4.5600649999999998</v>
      </c>
      <c r="K626" s="274">
        <f>'EN 10305-2'!J237</f>
        <v>4820.0869047619035</v>
      </c>
      <c r="L626" s="275">
        <f>'EN 10305-2'!K237</f>
        <v>8.2081169999999997</v>
      </c>
      <c r="M626" s="278" t="s">
        <v>67</v>
      </c>
    </row>
    <row r="627" spans="1:13" x14ac:dyDescent="0.25">
      <c r="A627" s="257" t="s">
        <v>58</v>
      </c>
      <c r="B627" s="243">
        <f>'EN 10305-1'!A385</f>
        <v>48</v>
      </c>
      <c r="C627" s="243">
        <f>'EN 10305-1'!B385</f>
        <v>32</v>
      </c>
      <c r="D627" s="248">
        <f>'EN 10305-1'!C385</f>
        <v>8</v>
      </c>
      <c r="E627" s="273">
        <f>'EN 10305-1'!E385</f>
        <v>0.2</v>
      </c>
      <c r="F627" s="92"/>
      <c r="G627" s="274">
        <f>'EN 10305-1'!F385</f>
        <v>0.2</v>
      </c>
      <c r="H627" s="92">
        <f>'EN 10305-1'!G385</f>
        <v>32.200000000000003</v>
      </c>
      <c r="I627" s="252">
        <f>'EN 10305-1'!H385</f>
        <v>31.8</v>
      </c>
      <c r="J627" s="92">
        <f>'EN 10305-1'!I385</f>
        <v>7.8876800000000005</v>
      </c>
      <c r="K627" s="274">
        <f>'EN 10305-1'!J385</f>
        <v>8708.2666666666664</v>
      </c>
      <c r="L627" s="275">
        <f>'EN 10305-1'!K385</f>
        <v>16.564128</v>
      </c>
      <c r="M627" s="278" t="s">
        <v>67</v>
      </c>
    </row>
    <row r="628" spans="1:13" x14ac:dyDescent="0.25">
      <c r="A628" s="257" t="s">
        <v>58</v>
      </c>
      <c r="B628" s="243">
        <f>'EN 10305-1'!A405</f>
        <v>50</v>
      </c>
      <c r="C628" s="243">
        <f>'EN 10305-1'!B405</f>
        <v>32</v>
      </c>
      <c r="D628" s="248">
        <f>'EN 10305-1'!C405</f>
        <v>9</v>
      </c>
      <c r="E628" s="273">
        <f>'EN 10305-1'!E405</f>
        <v>0.2</v>
      </c>
      <c r="F628" s="92"/>
      <c r="G628" s="274">
        <f>'EN 10305-1'!F405</f>
        <v>0.2</v>
      </c>
      <c r="H628" s="92">
        <f>'EN 10305-1'!G405</f>
        <v>32.200000000000003</v>
      </c>
      <c r="I628" s="252">
        <f>'EN 10305-1'!H405</f>
        <v>31.8</v>
      </c>
      <c r="J628" s="92">
        <f>'EN 10305-1'!I405</f>
        <v>9.0954809999999995</v>
      </c>
      <c r="K628" s="274">
        <f>'EN 10305-1'!J405</f>
        <v>10207.794600000001</v>
      </c>
      <c r="L628" s="275">
        <f>'EN 10305-1'!K405</f>
        <v>19.100510100000001</v>
      </c>
      <c r="M628" s="278" t="s">
        <v>67</v>
      </c>
    </row>
    <row r="629" spans="1:13" x14ac:dyDescent="0.25">
      <c r="A629" s="257" t="s">
        <v>57</v>
      </c>
      <c r="B629" s="243">
        <f>'EN10297-1'!A149</f>
        <v>54</v>
      </c>
      <c r="C629" s="243">
        <f>'EN10297-1'!B149</f>
        <v>32</v>
      </c>
      <c r="D629" s="248">
        <f>'EN10297-1'!C149</f>
        <v>11</v>
      </c>
      <c r="E629" s="273">
        <f>'EN10297-1'!E149</f>
        <v>0.54</v>
      </c>
      <c r="F629" s="92">
        <f>'EN10297-1'!F149</f>
        <v>1.375</v>
      </c>
      <c r="G629" s="274"/>
      <c r="H629" s="92">
        <f>'EN10297-1'!G149</f>
        <v>35.29</v>
      </c>
      <c r="I629" s="252">
        <f>'EN10297-1'!H149</f>
        <v>28.71</v>
      </c>
      <c r="J629" s="92">
        <f>'EN10297-1'!I149</f>
        <v>11.658976999999998</v>
      </c>
      <c r="K629" s="274">
        <f>'EN10297-1'!J149</f>
        <v>13545.756481481483</v>
      </c>
      <c r="L629" s="275">
        <f>'EN10297-1'!K149</f>
        <v>16.322567799999998</v>
      </c>
      <c r="M629" s="278" t="s">
        <v>66</v>
      </c>
    </row>
    <row r="630" spans="1:13" x14ac:dyDescent="0.25">
      <c r="A630" s="257" t="s">
        <v>57</v>
      </c>
      <c r="B630" s="243">
        <f>'EN10297-1'!A166</f>
        <v>57</v>
      </c>
      <c r="C630" s="243">
        <f>'EN10297-1'!B166</f>
        <v>32</v>
      </c>
      <c r="D630" s="248">
        <f>'EN10297-1'!C166</f>
        <v>12.5</v>
      </c>
      <c r="E630" s="273">
        <f>'EN10297-1'!E166</f>
        <v>0.57000000000000006</v>
      </c>
      <c r="F630" s="92">
        <f>'EN10297-1'!F166</f>
        <v>1.5625</v>
      </c>
      <c r="G630" s="274"/>
      <c r="H630" s="92">
        <f>'EN10297-1'!G166</f>
        <v>35.695</v>
      </c>
      <c r="I630" s="252">
        <f>'EN10297-1'!H166</f>
        <v>28.305</v>
      </c>
      <c r="J630" s="92">
        <f>'EN10297-1'!I166</f>
        <v>13.711006249999999</v>
      </c>
      <c r="K630" s="274">
        <f>'EN10297-1'!J166</f>
        <v>16366.948739035088</v>
      </c>
      <c r="L630" s="275">
        <f>'EN10297-1'!K166</f>
        <v>19.195408749999999</v>
      </c>
      <c r="M630" s="278" t="s">
        <v>66</v>
      </c>
    </row>
    <row r="631" spans="1:13" x14ac:dyDescent="0.25">
      <c r="A631" s="257" t="s">
        <v>57</v>
      </c>
      <c r="B631" s="243">
        <f>'EN10297-1'!A46</f>
        <v>38</v>
      </c>
      <c r="C631" s="243">
        <f>'EN10297-1'!B46</f>
        <v>32.200000000000003</v>
      </c>
      <c r="D631" s="248">
        <f>'EN10297-1'!C46</f>
        <v>2.9</v>
      </c>
      <c r="E631" s="273">
        <f>'EN10297-1'!E46</f>
        <v>0.5</v>
      </c>
      <c r="F631" s="92">
        <f>'EN10297-1'!F46</f>
        <v>0.4</v>
      </c>
      <c r="G631" s="274"/>
      <c r="H631" s="92">
        <f>'EN10297-1'!G46</f>
        <v>33.5</v>
      </c>
      <c r="I631" s="252">
        <f>'EN10297-1'!H46</f>
        <v>30.9</v>
      </c>
      <c r="J631" s="92">
        <f>'EN10297-1'!I46</f>
        <v>2.509021709999999</v>
      </c>
      <c r="K631" s="274">
        <f>'EN10297-1'!J46</f>
        <v>2608.3143727105257</v>
      </c>
      <c r="L631" s="275">
        <f>'EN10297-1'!K46</f>
        <v>3.5126303939999981</v>
      </c>
      <c r="M631" s="278" t="s">
        <v>66</v>
      </c>
    </row>
    <row r="632" spans="1:13" x14ac:dyDescent="0.25">
      <c r="A632" s="257" t="s">
        <v>57</v>
      </c>
      <c r="B632" s="243">
        <f>'EN10297-1'!A114</f>
        <v>48.3</v>
      </c>
      <c r="C632" s="243">
        <f>'EN10297-1'!B114</f>
        <v>32.299999999999997</v>
      </c>
      <c r="D632" s="248">
        <f>'EN10297-1'!C114</f>
        <v>8</v>
      </c>
      <c r="E632" s="273">
        <f>'EN10297-1'!E114</f>
        <v>0.5</v>
      </c>
      <c r="F632" s="92">
        <f>'EN10297-1'!F114</f>
        <v>1</v>
      </c>
      <c r="G632" s="274"/>
      <c r="H632" s="92">
        <f>'EN10297-1'!G114</f>
        <v>34.799999999999997</v>
      </c>
      <c r="I632" s="252">
        <f>'EN10297-1'!H114</f>
        <v>29.799999999999997</v>
      </c>
      <c r="J632" s="92">
        <f>'EN10297-1'!I114</f>
        <v>7.9468376000000012</v>
      </c>
      <c r="K632" s="274">
        <f>'EN10297-1'!J114</f>
        <v>8845.3119991718431</v>
      </c>
      <c r="L632" s="275">
        <f>'EN10297-1'!K114</f>
        <v>11.125572640000001</v>
      </c>
      <c r="M632" s="278" t="s">
        <v>66</v>
      </c>
    </row>
    <row r="633" spans="1:13" x14ac:dyDescent="0.25">
      <c r="A633" s="257" t="s">
        <v>58</v>
      </c>
      <c r="B633" s="243">
        <f>'EN 10305-1'!A298</f>
        <v>38</v>
      </c>
      <c r="C633" s="243">
        <f>'EN 10305-1'!B298</f>
        <v>32.4</v>
      </c>
      <c r="D633" s="248">
        <f>'EN 10305-1'!C298</f>
        <v>2.8</v>
      </c>
      <c r="E633" s="273">
        <f>'EN 10305-1'!E298</f>
        <v>0.15</v>
      </c>
      <c r="F633" s="92"/>
      <c r="G633" s="274">
        <f>'EN 10305-1'!F298</f>
        <v>0.15</v>
      </c>
      <c r="H633" s="92">
        <f>'EN 10305-1'!G298</f>
        <v>32.549999999999997</v>
      </c>
      <c r="I633" s="252">
        <f>'EN 10305-1'!H298</f>
        <v>32.25</v>
      </c>
      <c r="J633" s="92">
        <f>'EN 10305-1'!I298</f>
        <v>2.42940544</v>
      </c>
      <c r="K633" s="274">
        <f>'EN 10305-1'!J298</f>
        <v>2538.7001802105265</v>
      </c>
      <c r="L633" s="275">
        <f>'EN 10305-1'!K298</f>
        <v>5.1017514240000006</v>
      </c>
      <c r="M633" s="278" t="s">
        <v>67</v>
      </c>
    </row>
    <row r="634" spans="1:13" x14ac:dyDescent="0.25">
      <c r="A634" s="257" t="s">
        <v>62</v>
      </c>
      <c r="B634" s="243">
        <f>'EN 10305-2'!A202</f>
        <v>38</v>
      </c>
      <c r="C634" s="243">
        <f>'EN 10305-2'!B202</f>
        <v>32.4</v>
      </c>
      <c r="D634" s="248">
        <f>'EN 10305-2'!C202</f>
        <v>2.8</v>
      </c>
      <c r="E634" s="273">
        <f>'EN 10305-2'!E202</f>
        <v>0.15</v>
      </c>
      <c r="F634" s="92"/>
      <c r="G634" s="274">
        <f>'EN 10305-2'!F202</f>
        <v>0.15</v>
      </c>
      <c r="H634" s="92">
        <f>'EN 10305-2'!G202</f>
        <v>32.549999999999997</v>
      </c>
      <c r="I634" s="252">
        <f>'EN 10305-2'!H202</f>
        <v>32.25</v>
      </c>
      <c r="J634" s="92">
        <f>'EN 10305-2'!I202</f>
        <v>2.42940544</v>
      </c>
      <c r="K634" s="274">
        <f>'EN 10305-2'!J202</f>
        <v>2538.7001802105265</v>
      </c>
      <c r="L634" s="275">
        <f>'EN 10305-2'!K202</f>
        <v>4.3729297919999999</v>
      </c>
      <c r="M634" s="278" t="s">
        <v>67</v>
      </c>
    </row>
    <row r="635" spans="1:13" x14ac:dyDescent="0.25">
      <c r="A635" s="257" t="s">
        <v>57</v>
      </c>
      <c r="B635" s="243">
        <f>'EN10297-1'!A79</f>
        <v>42.4</v>
      </c>
      <c r="C635" s="243">
        <f>'EN10297-1'!B79</f>
        <v>32.4</v>
      </c>
      <c r="D635" s="248">
        <f>'EN10297-1'!C79</f>
        <v>5</v>
      </c>
      <c r="E635" s="273">
        <f>'EN10297-1'!E79</f>
        <v>0.5</v>
      </c>
      <c r="F635" s="92">
        <f>'EN10297-1'!F79</f>
        <v>0.625</v>
      </c>
      <c r="G635" s="274"/>
      <c r="H635" s="92">
        <f>'EN10297-1'!G79</f>
        <v>34.15</v>
      </c>
      <c r="I635" s="252">
        <f>'EN10297-1'!H79</f>
        <v>30.65</v>
      </c>
      <c r="J635" s="92">
        <f>'EN10297-1'!I79</f>
        <v>4.6093630000000001</v>
      </c>
      <c r="K635" s="274">
        <f>'EN10297-1'!J79</f>
        <v>4929.2653113207552</v>
      </c>
      <c r="L635" s="275">
        <f>'EN10297-1'!K79</f>
        <v>6.4531082</v>
      </c>
      <c r="M635" s="278" t="s">
        <v>66</v>
      </c>
    </row>
    <row r="636" spans="1:13" x14ac:dyDescent="0.25">
      <c r="A636" s="257" t="s">
        <v>58</v>
      </c>
      <c r="B636" s="243">
        <f>'EN 10305-1'!A271</f>
        <v>35</v>
      </c>
      <c r="C636" s="243">
        <f>'EN 10305-1'!B271</f>
        <v>32.6</v>
      </c>
      <c r="D636" s="248">
        <f>'EN 10305-1'!C271</f>
        <v>1.2</v>
      </c>
      <c r="E636" s="273">
        <f>'EN 10305-1'!E271</f>
        <v>0.15</v>
      </c>
      <c r="F636" s="92"/>
      <c r="G636" s="274">
        <f>'EN 10305-1'!F271</f>
        <v>0.15</v>
      </c>
      <c r="H636" s="92">
        <f>'EN 10305-1'!G271</f>
        <v>32.75</v>
      </c>
      <c r="I636" s="252">
        <f>'EN 10305-1'!H271</f>
        <v>32.450000000000003</v>
      </c>
      <c r="J636" s="92">
        <f>'EN 10305-1'!I271</f>
        <v>0.99976344000000006</v>
      </c>
      <c r="K636" s="274">
        <f>'EN 10305-1'!J271</f>
        <v>1040.5909042285716</v>
      </c>
      <c r="L636" s="275">
        <f>'EN 10305-1'!K271</f>
        <v>2.0995032240000002</v>
      </c>
      <c r="M636" s="278" t="s">
        <v>67</v>
      </c>
    </row>
    <row r="637" spans="1:13" x14ac:dyDescent="0.25">
      <c r="A637" s="257" t="s">
        <v>62</v>
      </c>
      <c r="B637" s="243">
        <f>'EN 10305-2'!A181</f>
        <v>35</v>
      </c>
      <c r="C637" s="243">
        <f>'EN 10305-2'!B181</f>
        <v>32.6</v>
      </c>
      <c r="D637" s="248">
        <f>'EN 10305-2'!C181</f>
        <v>1.2</v>
      </c>
      <c r="E637" s="273">
        <f>'EN 10305-2'!E181</f>
        <v>0.15</v>
      </c>
      <c r="F637" s="92"/>
      <c r="G637" s="274">
        <f>'EN 10305-2'!F181</f>
        <v>0.15</v>
      </c>
      <c r="H637" s="92">
        <f>'EN 10305-2'!G181</f>
        <v>32.75</v>
      </c>
      <c r="I637" s="252">
        <f>'EN 10305-2'!H181</f>
        <v>32.450000000000003</v>
      </c>
      <c r="J637" s="92">
        <f>'EN 10305-2'!I181</f>
        <v>0.99976344000000006</v>
      </c>
      <c r="K637" s="274">
        <f>'EN 10305-2'!J181</f>
        <v>1040.5909042285716</v>
      </c>
      <c r="L637" s="275">
        <f>'EN 10305-2'!K181</f>
        <v>1.7995741920000001</v>
      </c>
      <c r="M637" s="278" t="s">
        <v>67</v>
      </c>
    </row>
    <row r="638" spans="1:13" x14ac:dyDescent="0.25">
      <c r="A638" s="257" t="s">
        <v>57</v>
      </c>
      <c r="B638" s="243">
        <f>'EN10297-1'!A45</f>
        <v>38</v>
      </c>
      <c r="C638" s="243">
        <f>'EN10297-1'!B45</f>
        <v>32.799999999999997</v>
      </c>
      <c r="D638" s="248">
        <f>'EN10297-1'!C45</f>
        <v>2.6</v>
      </c>
      <c r="E638" s="273">
        <f>'EN10297-1'!E45</f>
        <v>0.5</v>
      </c>
      <c r="F638" s="92">
        <f>'EN10297-1'!F45</f>
        <v>0.4</v>
      </c>
      <c r="G638" s="274"/>
      <c r="H638" s="92">
        <f>'EN10297-1'!G45</f>
        <v>34.1</v>
      </c>
      <c r="I638" s="252">
        <f>'EN10297-1'!H45</f>
        <v>31.5</v>
      </c>
      <c r="J638" s="92">
        <f>'EN10297-1'!I45</f>
        <v>2.2686939600000007</v>
      </c>
      <c r="K638" s="274">
        <f>'EN10297-1'!J45</f>
        <v>2395.5522075789481</v>
      </c>
      <c r="L638" s="275">
        <f>'EN10297-1'!K45</f>
        <v>3.1761715440000007</v>
      </c>
      <c r="M638" s="278" t="s">
        <v>66</v>
      </c>
    </row>
    <row r="639" spans="1:13" x14ac:dyDescent="0.25">
      <c r="A639" s="257" t="s">
        <v>57</v>
      </c>
      <c r="B639" s="243">
        <f>'EN10297-1'!A62</f>
        <v>40</v>
      </c>
      <c r="C639" s="243">
        <f>'EN10297-1'!B62</f>
        <v>32.799999999999997</v>
      </c>
      <c r="D639" s="248">
        <f>'EN10297-1'!C62</f>
        <v>3.6</v>
      </c>
      <c r="E639" s="273">
        <f>'EN10297-1'!E62</f>
        <v>0.5</v>
      </c>
      <c r="F639" s="92">
        <f>'EN10297-1'!F62</f>
        <v>0.45</v>
      </c>
      <c r="G639" s="274"/>
      <c r="H639" s="92">
        <f>'EN10297-1'!G62</f>
        <v>34.200000000000003</v>
      </c>
      <c r="I639" s="252">
        <f>'EN10297-1'!H62</f>
        <v>31.4</v>
      </c>
      <c r="J639" s="92">
        <f>'EN10297-1'!I62</f>
        <v>3.2300049600000005</v>
      </c>
      <c r="K639" s="274">
        <f>'EN10297-1'!J62</f>
        <v>3440.6753472000005</v>
      </c>
      <c r="L639" s="275">
        <f>'EN10297-1'!K62</f>
        <v>4.5220069440000001</v>
      </c>
      <c r="M639" s="278" t="s">
        <v>66</v>
      </c>
    </row>
    <row r="640" spans="1:13" x14ac:dyDescent="0.25">
      <c r="A640" s="257" t="s">
        <v>58</v>
      </c>
      <c r="B640" s="243">
        <f>'EN 10305-1'!A270</f>
        <v>35</v>
      </c>
      <c r="C640" s="243">
        <f>'EN 10305-1'!B270</f>
        <v>33</v>
      </c>
      <c r="D640" s="248">
        <f>'EN 10305-1'!C270</f>
        <v>1</v>
      </c>
      <c r="E640" s="273">
        <f>'EN 10305-1'!E270</f>
        <v>0.15</v>
      </c>
      <c r="F640" s="92"/>
      <c r="G640" s="274">
        <f>'EN 10305-1'!F270</f>
        <v>0.15</v>
      </c>
      <c r="H640" s="92">
        <f>'EN 10305-1'!G270</f>
        <v>33.15</v>
      </c>
      <c r="I640" s="252">
        <f>'EN 10305-1'!H270</f>
        <v>32.85</v>
      </c>
      <c r="J640" s="92">
        <f>'EN 10305-1'!I270</f>
        <v>0.83806599999999998</v>
      </c>
      <c r="K640" s="274">
        <f>'EN 10305-1'!J270</f>
        <v>882.29514285714288</v>
      </c>
      <c r="L640" s="275">
        <f>'EN 10305-1'!K270</f>
        <v>1.7599386000000001</v>
      </c>
      <c r="M640" s="278" t="s">
        <v>67</v>
      </c>
    </row>
    <row r="641" spans="1:13" x14ac:dyDescent="0.25">
      <c r="A641" s="257" t="s">
        <v>62</v>
      </c>
      <c r="B641" s="243">
        <f>'EN 10305-2'!A180</f>
        <v>35</v>
      </c>
      <c r="C641" s="243">
        <f>'EN 10305-2'!B180</f>
        <v>33</v>
      </c>
      <c r="D641" s="248">
        <f>'EN 10305-2'!C180</f>
        <v>1</v>
      </c>
      <c r="E641" s="273">
        <f>'EN 10305-2'!E180</f>
        <v>0.15</v>
      </c>
      <c r="F641" s="92"/>
      <c r="G641" s="274">
        <f>'EN 10305-2'!F180</f>
        <v>0.15</v>
      </c>
      <c r="H641" s="92">
        <f>'EN 10305-2'!G180</f>
        <v>33.15</v>
      </c>
      <c r="I641" s="252">
        <f>'EN 10305-2'!H180</f>
        <v>32.85</v>
      </c>
      <c r="J641" s="92">
        <f>'EN 10305-2'!I180</f>
        <v>0.83806599999999998</v>
      </c>
      <c r="K641" s="274">
        <f>'EN 10305-2'!J180</f>
        <v>882.29514285714288</v>
      </c>
      <c r="L641" s="275">
        <f>'EN 10305-2'!K180</f>
        <v>1.5085188</v>
      </c>
      <c r="M641" s="278" t="s">
        <v>67</v>
      </c>
    </row>
    <row r="642" spans="1:13" x14ac:dyDescent="0.25">
      <c r="A642" s="257" t="s">
        <v>58</v>
      </c>
      <c r="B642" s="243">
        <f>'EN 10305-1'!A297</f>
        <v>38</v>
      </c>
      <c r="C642" s="243">
        <f>'EN 10305-1'!B297</f>
        <v>33</v>
      </c>
      <c r="D642" s="248">
        <f>'EN 10305-1'!C297</f>
        <v>2.5</v>
      </c>
      <c r="E642" s="273">
        <f>'EN 10305-1'!E297</f>
        <v>0.15</v>
      </c>
      <c r="F642" s="92"/>
      <c r="G642" s="274">
        <f>'EN 10305-1'!F297</f>
        <v>0.15</v>
      </c>
      <c r="H642" s="92">
        <f>'EN 10305-1'!G297</f>
        <v>33.15</v>
      </c>
      <c r="I642" s="252">
        <f>'EN 10305-1'!H297</f>
        <v>32.85</v>
      </c>
      <c r="J642" s="92">
        <f>'EN 10305-1'!I297</f>
        <v>2.1875987500000003</v>
      </c>
      <c r="K642" s="274">
        <f>'EN 10305-1'!J297</f>
        <v>2321.9861019736841</v>
      </c>
      <c r="L642" s="275">
        <f>'EN 10305-1'!K297</f>
        <v>4.5939573750000005</v>
      </c>
      <c r="M642" s="278" t="s">
        <v>67</v>
      </c>
    </row>
    <row r="643" spans="1:13" x14ac:dyDescent="0.25">
      <c r="A643" s="257" t="s">
        <v>62</v>
      </c>
      <c r="B643" s="243">
        <f>'EN 10305-2'!A201</f>
        <v>38</v>
      </c>
      <c r="C643" s="243">
        <f>'EN 10305-2'!B201</f>
        <v>33</v>
      </c>
      <c r="D643" s="248">
        <f>'EN 10305-2'!C201</f>
        <v>2.5</v>
      </c>
      <c r="E643" s="273">
        <f>'EN 10305-2'!E201</f>
        <v>0.15</v>
      </c>
      <c r="F643" s="92"/>
      <c r="G643" s="274">
        <f>'EN 10305-2'!F201</f>
        <v>0.15</v>
      </c>
      <c r="H643" s="92">
        <f>'EN 10305-2'!G201</f>
        <v>33.15</v>
      </c>
      <c r="I643" s="252">
        <f>'EN 10305-2'!H201</f>
        <v>32.85</v>
      </c>
      <c r="J643" s="92">
        <f>'EN 10305-2'!I201</f>
        <v>2.1875987500000003</v>
      </c>
      <c r="K643" s="274">
        <f>'EN 10305-2'!J201</f>
        <v>2321.9861019736841</v>
      </c>
      <c r="L643" s="275">
        <f>'EN 10305-2'!K201</f>
        <v>3.9376777500000006</v>
      </c>
      <c r="M643" s="278" t="s">
        <v>67</v>
      </c>
    </row>
    <row r="644" spans="1:13" x14ac:dyDescent="0.25">
      <c r="A644" s="257" t="s">
        <v>58</v>
      </c>
      <c r="B644" s="243">
        <f>'EN 10305-1'!A321</f>
        <v>40</v>
      </c>
      <c r="C644" s="243">
        <f>'EN 10305-1'!B321</f>
        <v>33</v>
      </c>
      <c r="D644" s="248">
        <f>'EN 10305-1'!C321</f>
        <v>3.5</v>
      </c>
      <c r="E644" s="273">
        <f>'EN 10305-1'!E321</f>
        <v>0.15</v>
      </c>
      <c r="F644" s="92"/>
      <c r="G644" s="274">
        <f>'EN 10305-1'!F321</f>
        <v>0.15</v>
      </c>
      <c r="H644" s="92">
        <f>'EN 10305-1'!G321</f>
        <v>33.15</v>
      </c>
      <c r="I644" s="252">
        <f>'EN 10305-1'!H321</f>
        <v>32.85</v>
      </c>
      <c r="J644" s="92">
        <f>'EN 10305-1'!I321</f>
        <v>3.1489097499999996</v>
      </c>
      <c r="K644" s="274">
        <f>'EN 10305-1'!J321</f>
        <v>3370.7875468750003</v>
      </c>
      <c r="L644" s="275">
        <f>'EN 10305-1'!K321</f>
        <v>6.6127104749999992</v>
      </c>
      <c r="M644" s="278" t="s">
        <v>67</v>
      </c>
    </row>
    <row r="645" spans="1:13" x14ac:dyDescent="0.25">
      <c r="A645" s="257" t="s">
        <v>62</v>
      </c>
      <c r="B645" s="243">
        <f>'EN 10305-2'!A220</f>
        <v>40</v>
      </c>
      <c r="C645" s="243">
        <f>'EN 10305-2'!B220</f>
        <v>33</v>
      </c>
      <c r="D645" s="248">
        <f>'EN 10305-2'!C220</f>
        <v>3.5</v>
      </c>
      <c r="E645" s="273">
        <f>'EN 10305-2'!E220</f>
        <v>0.15</v>
      </c>
      <c r="F645" s="92"/>
      <c r="G645" s="274">
        <f>'EN 10305-2'!F220</f>
        <v>0.15</v>
      </c>
      <c r="H645" s="92">
        <f>'EN 10305-2'!G220</f>
        <v>33.15</v>
      </c>
      <c r="I645" s="252">
        <f>'EN 10305-2'!H220</f>
        <v>32.85</v>
      </c>
      <c r="J645" s="92">
        <f>'EN 10305-2'!I220</f>
        <v>3.1489097499999996</v>
      </c>
      <c r="K645" s="274">
        <f>'EN 10305-2'!J220</f>
        <v>3370.7875468750003</v>
      </c>
      <c r="L645" s="275">
        <f>'EN 10305-2'!K220</f>
        <v>5.6680375499999993</v>
      </c>
      <c r="M645" s="278" t="s">
        <v>67</v>
      </c>
    </row>
    <row r="646" spans="1:13" x14ac:dyDescent="0.25">
      <c r="A646" s="257" t="s">
        <v>58</v>
      </c>
      <c r="B646" s="243">
        <f>'EN 10305-1'!A342</f>
        <v>42</v>
      </c>
      <c r="C646" s="243">
        <f>'EN 10305-1'!B342</f>
        <v>33</v>
      </c>
      <c r="D646" s="248">
        <f>'EN 10305-1'!C342</f>
        <v>4.5</v>
      </c>
      <c r="E646" s="273">
        <f>'EN 10305-1'!E342</f>
        <v>0.2</v>
      </c>
      <c r="F646" s="92"/>
      <c r="G646" s="274">
        <f>'EN 10305-1'!F342</f>
        <v>0.2</v>
      </c>
      <c r="H646" s="92">
        <f>'EN 10305-1'!G342</f>
        <v>33.200000000000003</v>
      </c>
      <c r="I646" s="252">
        <f>'EN 10305-1'!H342</f>
        <v>32.799999999999997</v>
      </c>
      <c r="J646" s="92">
        <f>'EN 10305-1'!I342</f>
        <v>4.1595187500000002</v>
      </c>
      <c r="K646" s="274">
        <f>'EN 10305-1'!J342</f>
        <v>4499.2064732142853</v>
      </c>
      <c r="L646" s="275">
        <f>'EN 10305-1'!K342</f>
        <v>8.7349893750000014</v>
      </c>
      <c r="M646" s="278" t="s">
        <v>67</v>
      </c>
    </row>
    <row r="647" spans="1:13" x14ac:dyDescent="0.25">
      <c r="A647" s="257" t="s">
        <v>62</v>
      </c>
      <c r="B647" s="243">
        <f>'EN 10305-2'!A236</f>
        <v>42</v>
      </c>
      <c r="C647" s="243">
        <f>'EN 10305-2'!B236</f>
        <v>33</v>
      </c>
      <c r="D647" s="248">
        <f>'EN 10305-2'!C236</f>
        <v>4.5</v>
      </c>
      <c r="E647" s="273">
        <f>'EN 10305-2'!E236</f>
        <v>0.2</v>
      </c>
      <c r="F647" s="92"/>
      <c r="G647" s="274">
        <f>'EN 10305-2'!F236</f>
        <v>0.2</v>
      </c>
      <c r="H647" s="92">
        <f>'EN 10305-2'!G236</f>
        <v>33.200000000000003</v>
      </c>
      <c r="I647" s="252">
        <f>'EN 10305-2'!H236</f>
        <v>32.799999999999997</v>
      </c>
      <c r="J647" s="92">
        <f>'EN 10305-2'!I236</f>
        <v>4.1595187500000002</v>
      </c>
      <c r="K647" s="274">
        <f>'EN 10305-2'!J236</f>
        <v>4499.2064732142853</v>
      </c>
      <c r="L647" s="275">
        <f>'EN 10305-2'!K236</f>
        <v>7.4871337500000008</v>
      </c>
      <c r="M647" s="278" t="s">
        <v>67</v>
      </c>
    </row>
    <row r="648" spans="1:13" x14ac:dyDescent="0.25">
      <c r="A648" s="257" t="s">
        <v>58</v>
      </c>
      <c r="B648" s="243">
        <f>'EN 10305-1'!A364</f>
        <v>45</v>
      </c>
      <c r="C648" s="243">
        <f>'EN 10305-1'!B364</f>
        <v>33</v>
      </c>
      <c r="D648" s="248">
        <f>'EN 10305-1'!C364</f>
        <v>6</v>
      </c>
      <c r="E648" s="273">
        <f>'EN 10305-1'!E364</f>
        <v>0.2</v>
      </c>
      <c r="F648" s="92"/>
      <c r="G648" s="274">
        <f>'EN 10305-1'!F364</f>
        <v>0.2</v>
      </c>
      <c r="H648" s="92">
        <f>'EN 10305-1'!G364</f>
        <v>33.200000000000003</v>
      </c>
      <c r="I648" s="252">
        <f>'EN 10305-1'!H364</f>
        <v>32.799999999999997</v>
      </c>
      <c r="J648" s="92">
        <f>'EN 10305-1'!I364</f>
        <v>5.7678659999999997</v>
      </c>
      <c r="K648" s="274">
        <f>'EN 10305-1'!J364</f>
        <v>6355.674</v>
      </c>
      <c r="L648" s="275">
        <f>'EN 10305-1'!K364</f>
        <v>12.1125186</v>
      </c>
      <c r="M648" s="278" t="s">
        <v>67</v>
      </c>
    </row>
    <row r="649" spans="1:13" x14ac:dyDescent="0.25">
      <c r="A649" s="257" t="s">
        <v>62</v>
      </c>
      <c r="B649" s="243">
        <f>'EN 10305-2'!A254</f>
        <v>45</v>
      </c>
      <c r="C649" s="243">
        <f>'EN 10305-2'!B254</f>
        <v>33</v>
      </c>
      <c r="D649" s="248">
        <f>'EN 10305-2'!C254</f>
        <v>6</v>
      </c>
      <c r="E649" s="273">
        <f>'EN 10305-2'!E254</f>
        <v>0.2</v>
      </c>
      <c r="F649" s="92"/>
      <c r="G649" s="274">
        <f>'EN 10305-2'!F254</f>
        <v>0.2</v>
      </c>
      <c r="H649" s="92">
        <f>'EN 10305-2'!G254</f>
        <v>33.200000000000003</v>
      </c>
      <c r="I649" s="252">
        <f>'EN 10305-2'!H254</f>
        <v>32.799999999999997</v>
      </c>
      <c r="J649" s="92">
        <f>'EN 10305-2'!I254</f>
        <v>5.7678659999999997</v>
      </c>
      <c r="K649" s="274">
        <f>'EN 10305-2'!J254</f>
        <v>6355.674</v>
      </c>
      <c r="L649" s="275">
        <f>'EN 10305-2'!K254</f>
        <v>10.382158799999999</v>
      </c>
      <c r="M649" s="278" t="s">
        <v>67</v>
      </c>
    </row>
    <row r="650" spans="1:13" x14ac:dyDescent="0.25">
      <c r="A650" s="257" t="s">
        <v>57</v>
      </c>
      <c r="B650" s="243">
        <f>'EN10297-1'!A95</f>
        <v>44.5</v>
      </c>
      <c r="C650" s="243">
        <f>'EN10297-1'!B95</f>
        <v>33.299999999999997</v>
      </c>
      <c r="D650" s="248">
        <f>'EN10297-1'!C95</f>
        <v>5.6</v>
      </c>
      <c r="E650" s="273">
        <f>'EN10297-1'!E95</f>
        <v>0.5</v>
      </c>
      <c r="F650" s="92">
        <f>'EN10297-1'!F95</f>
        <v>0.7</v>
      </c>
      <c r="G650" s="274"/>
      <c r="H650" s="92">
        <f>'EN10297-1'!G95</f>
        <v>35.200000000000003</v>
      </c>
      <c r="I650" s="252">
        <f>'EN10297-1'!H95</f>
        <v>31.4</v>
      </c>
      <c r="J650" s="92">
        <f>'EN10297-1'!I95</f>
        <v>5.3695381600000012</v>
      </c>
      <c r="K650" s="274">
        <f>'EN10297-1'!J95</f>
        <v>5935.4666541123615</v>
      </c>
      <c r="L650" s="275">
        <f>'EN10297-1'!K95</f>
        <v>7.5173534240000013</v>
      </c>
      <c r="M650" s="278" t="s">
        <v>66</v>
      </c>
    </row>
    <row r="651" spans="1:13" x14ac:dyDescent="0.25">
      <c r="A651" s="257" t="s">
        <v>58</v>
      </c>
      <c r="B651" s="243">
        <f>'EN 10305-1'!A269</f>
        <v>35</v>
      </c>
      <c r="C651" s="243">
        <f>'EN 10305-1'!B269</f>
        <v>33.4</v>
      </c>
      <c r="D651" s="248">
        <f>'EN 10305-1'!C269</f>
        <v>0.8</v>
      </c>
      <c r="E651" s="273">
        <f>'EN 10305-1'!E269</f>
        <v>0.15</v>
      </c>
      <c r="F651" s="92"/>
      <c r="G651" s="274">
        <f>'EN 10305-1'!F269</f>
        <v>0.15</v>
      </c>
      <c r="H651" s="92">
        <f>'EN 10305-1'!G269</f>
        <v>33.549999999999997</v>
      </c>
      <c r="I651" s="252">
        <f>'EN 10305-1'!H269</f>
        <v>33.25</v>
      </c>
      <c r="J651" s="92">
        <f>'EN 10305-1'!I269</f>
        <v>0.67439664000000044</v>
      </c>
      <c r="K651" s="274">
        <f>'EN 10305-1'!J269</f>
        <v>718.13730651428637</v>
      </c>
      <c r="L651" s="275">
        <f>'EN 10305-1'!K269</f>
        <v>1.416232944000001</v>
      </c>
      <c r="M651" s="278" t="s">
        <v>67</v>
      </c>
    </row>
    <row r="652" spans="1:13" x14ac:dyDescent="0.25">
      <c r="A652" s="257" t="s">
        <v>62</v>
      </c>
      <c r="B652" s="243">
        <f>'EN 10305-2'!A179</f>
        <v>35</v>
      </c>
      <c r="C652" s="243">
        <f>'EN 10305-2'!B179</f>
        <v>33.4</v>
      </c>
      <c r="D652" s="248">
        <f>'EN 10305-2'!C179</f>
        <v>0.8</v>
      </c>
      <c r="E652" s="273">
        <f>'EN 10305-2'!E179</f>
        <v>0.15</v>
      </c>
      <c r="F652" s="92"/>
      <c r="G652" s="274">
        <f>'EN 10305-2'!F179</f>
        <v>0.15</v>
      </c>
      <c r="H652" s="92">
        <f>'EN 10305-2'!G179</f>
        <v>33.549999999999997</v>
      </c>
      <c r="I652" s="252">
        <f>'EN 10305-2'!H179</f>
        <v>33.25</v>
      </c>
      <c r="J652" s="92">
        <f>'EN 10305-2'!I179</f>
        <v>0.67439664000000044</v>
      </c>
      <c r="K652" s="274">
        <f>'EN 10305-2'!J179</f>
        <v>718.13730651428637</v>
      </c>
      <c r="L652" s="275">
        <f>'EN 10305-2'!K179</f>
        <v>1.2139139520000009</v>
      </c>
      <c r="M652" s="278" t="s">
        <v>67</v>
      </c>
    </row>
    <row r="653" spans="1:13" x14ac:dyDescent="0.25">
      <c r="A653" s="257" t="s">
        <v>57</v>
      </c>
      <c r="B653" s="243">
        <f>'EN10297-1'!A78</f>
        <v>42.4</v>
      </c>
      <c r="C653" s="243">
        <f>'EN10297-1'!B78</f>
        <v>33.4</v>
      </c>
      <c r="D653" s="248">
        <f>'EN10297-1'!C78</f>
        <v>4.5</v>
      </c>
      <c r="E653" s="273">
        <f>'EN10297-1'!E78</f>
        <v>0.5</v>
      </c>
      <c r="F653" s="92">
        <f>'EN10297-1'!F78</f>
        <v>0.5625</v>
      </c>
      <c r="G653" s="274"/>
      <c r="H653" s="92">
        <f>'EN10297-1'!G78</f>
        <v>35.024999999999999</v>
      </c>
      <c r="I653" s="252">
        <f>'EN10297-1'!H78</f>
        <v>31.774999999999999</v>
      </c>
      <c r="J653" s="92">
        <f>'EN10297-1'!I78</f>
        <v>4.2038869500000002</v>
      </c>
      <c r="K653" s="274">
        <f>'EN10297-1'!J78</f>
        <v>4599.5327819575477</v>
      </c>
      <c r="L653" s="275">
        <f>'EN10297-1'!K78</f>
        <v>5.8854417300000001</v>
      </c>
      <c r="M653" s="278" t="s">
        <v>66</v>
      </c>
    </row>
    <row r="654" spans="1:13" x14ac:dyDescent="0.25">
      <c r="A654" s="257" t="s">
        <v>57</v>
      </c>
      <c r="B654" s="243">
        <f>'EN10297-1'!A131</f>
        <v>51</v>
      </c>
      <c r="C654" s="243">
        <f>'EN10297-1'!B131</f>
        <v>33.4</v>
      </c>
      <c r="D654" s="248">
        <f>'EN10297-1'!C131</f>
        <v>8.8000000000000007</v>
      </c>
      <c r="E654" s="273">
        <f>'EN10297-1'!E131</f>
        <v>0.51</v>
      </c>
      <c r="F654" s="92">
        <f>'EN10297-1'!F131</f>
        <v>1.1000000000000001</v>
      </c>
      <c r="G654" s="274"/>
      <c r="H654" s="92">
        <f>'EN10297-1'!G131</f>
        <v>36.11</v>
      </c>
      <c r="I654" s="252">
        <f>'EN10297-1'!H131</f>
        <v>30.69</v>
      </c>
      <c r="J654" s="92">
        <f>'EN10297-1'!I131</f>
        <v>9.1536526400000007</v>
      </c>
      <c r="K654" s="274">
        <f>'EN10297-1'!J131</f>
        <v>10621.986778980392</v>
      </c>
      <c r="L654" s="275">
        <f>'EN10297-1'!K131</f>
        <v>12.815113696000001</v>
      </c>
      <c r="M654" s="278" t="s">
        <v>66</v>
      </c>
    </row>
    <row r="655" spans="1:13" x14ac:dyDescent="0.25">
      <c r="A655" s="257" t="s">
        <v>58</v>
      </c>
      <c r="B655" s="243">
        <f>'EN 10305-1'!A296</f>
        <v>38</v>
      </c>
      <c r="C655" s="243">
        <f>'EN 10305-1'!B296</f>
        <v>33.6</v>
      </c>
      <c r="D655" s="248">
        <f>'EN 10305-1'!C296</f>
        <v>2.2000000000000002</v>
      </c>
      <c r="E655" s="273">
        <f>'EN 10305-1'!E296</f>
        <v>0.15</v>
      </c>
      <c r="F655" s="92"/>
      <c r="G655" s="274">
        <f>'EN 10305-1'!F296</f>
        <v>0.15</v>
      </c>
      <c r="H655" s="92">
        <f>'EN 10305-1'!G296</f>
        <v>33.75</v>
      </c>
      <c r="I655" s="252">
        <f>'EN 10305-1'!H296</f>
        <v>33.450000000000003</v>
      </c>
      <c r="J655" s="92">
        <f>'EN 10305-1'!I296</f>
        <v>1.9413552399999996</v>
      </c>
      <c r="K655" s="274">
        <f>'EN 10305-1'!J296</f>
        <v>2093.1232728421055</v>
      </c>
      <c r="L655" s="275">
        <f>'EN 10305-1'!K296</f>
        <v>4.0768460039999992</v>
      </c>
      <c r="M655" s="278" t="s">
        <v>67</v>
      </c>
    </row>
    <row r="656" spans="1:13" x14ac:dyDescent="0.25">
      <c r="A656" s="257" t="s">
        <v>62</v>
      </c>
      <c r="B656" s="243">
        <f>'EN 10305-2'!A200</f>
        <v>38</v>
      </c>
      <c r="C656" s="243">
        <f>'EN 10305-2'!B200</f>
        <v>33.6</v>
      </c>
      <c r="D656" s="248">
        <f>'EN 10305-2'!C200</f>
        <v>2.2000000000000002</v>
      </c>
      <c r="E656" s="273">
        <f>'EN 10305-2'!E200</f>
        <v>0.15</v>
      </c>
      <c r="F656" s="92"/>
      <c r="G656" s="274">
        <f>'EN 10305-2'!F200</f>
        <v>0.15</v>
      </c>
      <c r="H656" s="92">
        <f>'EN 10305-2'!G200</f>
        <v>33.75</v>
      </c>
      <c r="I656" s="252">
        <f>'EN 10305-2'!H200</f>
        <v>33.450000000000003</v>
      </c>
      <c r="J656" s="92">
        <f>'EN 10305-2'!I200</f>
        <v>1.9413552399999996</v>
      </c>
      <c r="K656" s="274">
        <f>'EN 10305-2'!J200</f>
        <v>2093.1232728421055</v>
      </c>
      <c r="L656" s="275">
        <f>'EN 10305-2'!K200</f>
        <v>3.4944394319999992</v>
      </c>
      <c r="M656" s="278" t="s">
        <v>67</v>
      </c>
    </row>
    <row r="657" spans="1:13" x14ac:dyDescent="0.25">
      <c r="A657" s="257" t="s">
        <v>57</v>
      </c>
      <c r="B657" s="243">
        <f>'EN10297-1'!A61</f>
        <v>40</v>
      </c>
      <c r="C657" s="243">
        <f>'EN10297-1'!B61</f>
        <v>33.6</v>
      </c>
      <c r="D657" s="248">
        <f>'EN10297-1'!C61</f>
        <v>3.2</v>
      </c>
      <c r="E657" s="273">
        <f>'EN10297-1'!E61</f>
        <v>0.5</v>
      </c>
      <c r="F657" s="92">
        <f>'EN10297-1'!F61</f>
        <v>0.4</v>
      </c>
      <c r="G657" s="274"/>
      <c r="H657" s="92">
        <f>'EN10297-1'!G61</f>
        <v>34.9</v>
      </c>
      <c r="I657" s="252">
        <f>'EN10297-1'!H61</f>
        <v>32.299999999999997</v>
      </c>
      <c r="J657" s="92">
        <f>'EN10297-1'!I61</f>
        <v>2.9026662399999994</v>
      </c>
      <c r="K657" s="274">
        <f>'EN10297-1'!J61</f>
        <v>3153.3678591999997</v>
      </c>
      <c r="L657" s="275">
        <f>'EN10297-1'!K61</f>
        <v>4.0637327359999986</v>
      </c>
      <c r="M657" s="278" t="s">
        <v>66</v>
      </c>
    </row>
    <row r="658" spans="1:13" x14ac:dyDescent="0.25">
      <c r="A658" s="257" t="s">
        <v>57</v>
      </c>
      <c r="B658" s="243">
        <f>'EN10297-1'!A94</f>
        <v>44.5</v>
      </c>
      <c r="C658" s="243">
        <f>'EN10297-1'!B94</f>
        <v>33.700000000000003</v>
      </c>
      <c r="D658" s="248">
        <f>'EN10297-1'!C94</f>
        <v>5.4</v>
      </c>
      <c r="E658" s="273">
        <f>'EN10297-1'!E94</f>
        <v>0.5</v>
      </c>
      <c r="F658" s="92">
        <f>'EN10297-1'!F94</f>
        <v>0.67500000000000004</v>
      </c>
      <c r="G658" s="274"/>
      <c r="H658" s="92">
        <f>'EN10297-1'!G94</f>
        <v>35.549999999999997</v>
      </c>
      <c r="I658" s="252">
        <f>'EN10297-1'!H94</f>
        <v>31.85</v>
      </c>
      <c r="J658" s="92">
        <f>'EN10297-1'!I94</f>
        <v>5.2043898599999983</v>
      </c>
      <c r="K658" s="274">
        <f>'EN10297-1'!J94</f>
        <v>5802.8220641123589</v>
      </c>
      <c r="L658" s="275">
        <f>'EN10297-1'!K94</f>
        <v>7.2861458039999967</v>
      </c>
      <c r="M658" s="278" t="s">
        <v>66</v>
      </c>
    </row>
    <row r="659" spans="1:13" x14ac:dyDescent="0.25">
      <c r="A659" s="257" t="s">
        <v>58</v>
      </c>
      <c r="B659" s="243">
        <f>'EN 10305-1'!A268</f>
        <v>35</v>
      </c>
      <c r="C659" s="243">
        <f>'EN 10305-1'!B268</f>
        <v>34</v>
      </c>
      <c r="D659" s="248">
        <f>'EN 10305-1'!C268</f>
        <v>0.5</v>
      </c>
      <c r="E659" s="273">
        <f>'EN 10305-1'!E268</f>
        <v>0.15</v>
      </c>
      <c r="F659" s="92"/>
      <c r="G659" s="274">
        <f>'EN 10305-1'!F268</f>
        <v>0.15</v>
      </c>
      <c r="H659" s="92">
        <f>'EN 10305-1'!G268</f>
        <v>34.15</v>
      </c>
      <c r="I659" s="252">
        <f>'EN 10305-1'!H268</f>
        <v>33.85</v>
      </c>
      <c r="J659" s="92">
        <f>'EN 10305-1'!I268</f>
        <v>0.42519524999999997</v>
      </c>
      <c r="K659" s="274">
        <f>'EN 10305-1'!J268</f>
        <v>460.59594642857149</v>
      </c>
      <c r="L659" s="275">
        <f>'EN 10305-1'!K268</f>
        <v>0.89291002499999994</v>
      </c>
      <c r="M659" s="278" t="s">
        <v>67</v>
      </c>
    </row>
    <row r="660" spans="1:13" x14ac:dyDescent="0.25">
      <c r="A660" s="257" t="s">
        <v>62</v>
      </c>
      <c r="B660" s="243">
        <f>'EN 10305-2'!A178</f>
        <v>35</v>
      </c>
      <c r="C660" s="243">
        <f>'EN 10305-2'!B178</f>
        <v>34</v>
      </c>
      <c r="D660" s="248">
        <f>'EN 10305-2'!C178</f>
        <v>0.5</v>
      </c>
      <c r="E660" s="273">
        <f>'EN 10305-2'!E178</f>
        <v>0.15</v>
      </c>
      <c r="F660" s="92"/>
      <c r="G660" s="274">
        <f>'EN 10305-2'!F178</f>
        <v>0.15</v>
      </c>
      <c r="H660" s="92">
        <f>'EN 10305-2'!G178</f>
        <v>34.15</v>
      </c>
      <c r="I660" s="252">
        <f>'EN 10305-2'!H178</f>
        <v>33.85</v>
      </c>
      <c r="J660" s="92">
        <f>'EN 10305-2'!I178</f>
        <v>0.42519524999999997</v>
      </c>
      <c r="K660" s="274">
        <f>'EN 10305-2'!J178</f>
        <v>460.59594642857149</v>
      </c>
      <c r="L660" s="275">
        <f>'EN 10305-2'!K178</f>
        <v>0.76535144999999993</v>
      </c>
      <c r="M660" s="278" t="s">
        <v>67</v>
      </c>
    </row>
    <row r="661" spans="1:13" x14ac:dyDescent="0.25">
      <c r="A661" s="257" t="s">
        <v>58</v>
      </c>
      <c r="B661" s="243">
        <f>'EN 10305-1'!A295</f>
        <v>38</v>
      </c>
      <c r="C661" s="243">
        <f>'EN 10305-1'!B295</f>
        <v>34</v>
      </c>
      <c r="D661" s="248">
        <f>'EN 10305-1'!C295</f>
        <v>2</v>
      </c>
      <c r="E661" s="273">
        <f>'EN 10305-1'!E295</f>
        <v>0.15</v>
      </c>
      <c r="F661" s="92"/>
      <c r="G661" s="274">
        <f>'EN 10305-1'!F295</f>
        <v>0.15</v>
      </c>
      <c r="H661" s="92">
        <f>'EN 10305-1'!G295</f>
        <v>34.15</v>
      </c>
      <c r="I661" s="252">
        <f>'EN 10305-1'!H295</f>
        <v>33.85</v>
      </c>
      <c r="J661" s="92">
        <f>'EN 10305-1'!I295</f>
        <v>1.7747280000000001</v>
      </c>
      <c r="K661" s="274">
        <f>'EN 10305-1'!J295</f>
        <v>1933.578947368421</v>
      </c>
      <c r="L661" s="275">
        <f>'EN 10305-1'!K295</f>
        <v>3.7269288000000005</v>
      </c>
      <c r="M661" s="278" t="s">
        <v>67</v>
      </c>
    </row>
    <row r="662" spans="1:13" x14ac:dyDescent="0.25">
      <c r="A662" s="257" t="s">
        <v>62</v>
      </c>
      <c r="B662" s="243">
        <f>'EN 10305-2'!A199</f>
        <v>38</v>
      </c>
      <c r="C662" s="243">
        <f>'EN 10305-2'!B199</f>
        <v>34</v>
      </c>
      <c r="D662" s="248">
        <f>'EN 10305-2'!C199</f>
        <v>2</v>
      </c>
      <c r="E662" s="273">
        <f>'EN 10305-2'!E199</f>
        <v>0.15</v>
      </c>
      <c r="F662" s="92"/>
      <c r="G662" s="274">
        <f>'EN 10305-2'!F199</f>
        <v>0.15</v>
      </c>
      <c r="H662" s="92">
        <f>'EN 10305-2'!G199</f>
        <v>34.15</v>
      </c>
      <c r="I662" s="252">
        <f>'EN 10305-2'!H199</f>
        <v>33.85</v>
      </c>
      <c r="J662" s="92">
        <f>'EN 10305-2'!I199</f>
        <v>1.7747280000000001</v>
      </c>
      <c r="K662" s="274">
        <f>'EN 10305-2'!J199</f>
        <v>1933.578947368421</v>
      </c>
      <c r="L662" s="275">
        <f>'EN 10305-2'!K199</f>
        <v>3.1945104000000004</v>
      </c>
      <c r="M662" s="278" t="s">
        <v>67</v>
      </c>
    </row>
    <row r="663" spans="1:13" x14ac:dyDescent="0.25">
      <c r="A663" s="257" t="s">
        <v>58</v>
      </c>
      <c r="B663" s="243">
        <f>'EN 10305-1'!A320</f>
        <v>40</v>
      </c>
      <c r="C663" s="243">
        <f>'EN 10305-1'!B320</f>
        <v>34</v>
      </c>
      <c r="D663" s="248">
        <f>'EN 10305-1'!C320</f>
        <v>3</v>
      </c>
      <c r="E663" s="273">
        <f>'EN 10305-1'!E320</f>
        <v>0.15</v>
      </c>
      <c r="F663" s="92"/>
      <c r="G663" s="274">
        <f>'EN 10305-1'!F320</f>
        <v>0.15</v>
      </c>
      <c r="H663" s="92">
        <f>'EN 10305-1'!G320</f>
        <v>34.15</v>
      </c>
      <c r="I663" s="252">
        <f>'EN 10305-1'!H320</f>
        <v>33.85</v>
      </c>
      <c r="J663" s="92">
        <f>'EN 10305-1'!I320</f>
        <v>2.7360390000000003</v>
      </c>
      <c r="K663" s="274">
        <f>'EN 10305-1'!J320</f>
        <v>3001.8007500000003</v>
      </c>
      <c r="L663" s="275">
        <f>'EN 10305-1'!K320</f>
        <v>5.745681900000001</v>
      </c>
      <c r="M663" s="278" t="s">
        <v>67</v>
      </c>
    </row>
    <row r="664" spans="1:13" x14ac:dyDescent="0.25">
      <c r="A664" s="257" t="s">
        <v>62</v>
      </c>
      <c r="B664" s="243">
        <f>'EN 10305-2'!A219</f>
        <v>40</v>
      </c>
      <c r="C664" s="243">
        <f>'EN 10305-2'!B219</f>
        <v>34</v>
      </c>
      <c r="D664" s="248">
        <f>'EN 10305-2'!C219</f>
        <v>3</v>
      </c>
      <c r="E664" s="273">
        <f>'EN 10305-2'!E219</f>
        <v>0.15</v>
      </c>
      <c r="F664" s="92"/>
      <c r="G664" s="274">
        <f>'EN 10305-2'!F219</f>
        <v>0.15</v>
      </c>
      <c r="H664" s="92">
        <f>'EN 10305-2'!G219</f>
        <v>34.15</v>
      </c>
      <c r="I664" s="252">
        <f>'EN 10305-2'!H219</f>
        <v>33.85</v>
      </c>
      <c r="J664" s="92">
        <f>'EN 10305-2'!I219</f>
        <v>2.7360390000000003</v>
      </c>
      <c r="K664" s="274">
        <f>'EN 10305-2'!J219</f>
        <v>3001.8007500000003</v>
      </c>
      <c r="L664" s="275">
        <f>'EN 10305-2'!K219</f>
        <v>4.9248702000000009</v>
      </c>
      <c r="M664" s="278" t="s">
        <v>67</v>
      </c>
    </row>
    <row r="665" spans="1:13" x14ac:dyDescent="0.25">
      <c r="A665" s="257" t="s">
        <v>58</v>
      </c>
      <c r="B665" s="243">
        <f>'EN 10305-1'!A341</f>
        <v>42</v>
      </c>
      <c r="C665" s="243">
        <f>'EN 10305-1'!B341</f>
        <v>34</v>
      </c>
      <c r="D665" s="248">
        <f>'EN 10305-1'!C341</f>
        <v>4</v>
      </c>
      <c r="E665" s="273">
        <f>'EN 10305-1'!E341</f>
        <v>0.2</v>
      </c>
      <c r="F665" s="92"/>
      <c r="G665" s="274">
        <f>'EN 10305-1'!F341</f>
        <v>0.2</v>
      </c>
      <c r="H665" s="92">
        <f>'EN 10305-1'!G341</f>
        <v>34.200000000000003</v>
      </c>
      <c r="I665" s="252">
        <f>'EN 10305-1'!H341</f>
        <v>33.799999999999997</v>
      </c>
      <c r="J665" s="92">
        <f>'EN 10305-1'!I341</f>
        <v>3.746648</v>
      </c>
      <c r="K665" s="274">
        <f>'EN 10305-1'!J341</f>
        <v>4147.7904761904765</v>
      </c>
      <c r="L665" s="275">
        <f>'EN 10305-1'!K341</f>
        <v>7.8679608000000005</v>
      </c>
      <c r="M665" s="278" t="s">
        <v>67</v>
      </c>
    </row>
    <row r="666" spans="1:13" x14ac:dyDescent="0.25">
      <c r="A666" s="257" t="s">
        <v>62</v>
      </c>
      <c r="B666" s="243">
        <f>'EN 10305-2'!A235</f>
        <v>42</v>
      </c>
      <c r="C666" s="243">
        <f>'EN 10305-2'!B235</f>
        <v>34</v>
      </c>
      <c r="D666" s="248">
        <f>'EN 10305-2'!C235</f>
        <v>4</v>
      </c>
      <c r="E666" s="273">
        <f>'EN 10305-2'!E235</f>
        <v>0.2</v>
      </c>
      <c r="F666" s="92"/>
      <c r="G666" s="274">
        <f>'EN 10305-2'!F235</f>
        <v>0.2</v>
      </c>
      <c r="H666" s="92">
        <f>'EN 10305-2'!G235</f>
        <v>34.200000000000003</v>
      </c>
      <c r="I666" s="252">
        <f>'EN 10305-2'!H235</f>
        <v>33.799999999999997</v>
      </c>
      <c r="J666" s="92">
        <f>'EN 10305-2'!I235</f>
        <v>3.746648</v>
      </c>
      <c r="K666" s="274">
        <f>'EN 10305-2'!J235</f>
        <v>4147.7904761904765</v>
      </c>
      <c r="L666" s="275">
        <f>'EN 10305-2'!K235</f>
        <v>6.7439663999999997</v>
      </c>
      <c r="M666" s="278" t="s">
        <v>67</v>
      </c>
    </row>
    <row r="667" spans="1:13" x14ac:dyDescent="0.25">
      <c r="A667" s="257" t="s">
        <v>58</v>
      </c>
      <c r="B667" s="243">
        <f>'EN 10305-1'!A363</f>
        <v>45</v>
      </c>
      <c r="C667" s="243">
        <f>'EN 10305-1'!B363</f>
        <v>34</v>
      </c>
      <c r="D667" s="248">
        <f>'EN 10305-1'!C363</f>
        <v>5.5</v>
      </c>
      <c r="E667" s="273">
        <f>'EN 10305-1'!E363</f>
        <v>0.2</v>
      </c>
      <c r="F667" s="92"/>
      <c r="G667" s="274">
        <f>'EN 10305-1'!F363</f>
        <v>0.2</v>
      </c>
      <c r="H667" s="92">
        <f>'EN 10305-1'!G363</f>
        <v>34.200000000000003</v>
      </c>
      <c r="I667" s="252">
        <f>'EN 10305-1'!H363</f>
        <v>33.799999999999997</v>
      </c>
      <c r="J667" s="92">
        <f>'EN 10305-1'!I363</f>
        <v>5.35499525</v>
      </c>
      <c r="K667" s="274">
        <f>'EN 10305-1'!J363</f>
        <v>6027.6857361111115</v>
      </c>
      <c r="L667" s="275">
        <f>'EN 10305-1'!K363</f>
        <v>11.245490025000001</v>
      </c>
      <c r="M667" s="278" t="s">
        <v>67</v>
      </c>
    </row>
    <row r="668" spans="1:13" x14ac:dyDescent="0.25">
      <c r="A668" s="257" t="s">
        <v>62</v>
      </c>
      <c r="B668" s="243">
        <f>'EN 10305-2'!A253</f>
        <v>45</v>
      </c>
      <c r="C668" s="243">
        <f>'EN 10305-2'!B253</f>
        <v>34</v>
      </c>
      <c r="D668" s="248">
        <f>'EN 10305-2'!C253</f>
        <v>5.5</v>
      </c>
      <c r="E668" s="273">
        <f>'EN 10305-2'!E253</f>
        <v>0.2</v>
      </c>
      <c r="F668" s="92"/>
      <c r="G668" s="274">
        <f>'EN 10305-2'!F253</f>
        <v>0.2</v>
      </c>
      <c r="H668" s="92">
        <f>'EN 10305-2'!G253</f>
        <v>34.200000000000003</v>
      </c>
      <c r="I668" s="252">
        <f>'EN 10305-2'!H253</f>
        <v>33.799999999999997</v>
      </c>
      <c r="J668" s="92">
        <f>'EN 10305-2'!I253</f>
        <v>5.35499525</v>
      </c>
      <c r="K668" s="274">
        <f>'EN 10305-2'!J253</f>
        <v>6027.6857361111115</v>
      </c>
      <c r="L668" s="275">
        <f>'EN 10305-2'!K253</f>
        <v>9.6389914500000007</v>
      </c>
      <c r="M668" s="278" t="s">
        <v>67</v>
      </c>
    </row>
    <row r="669" spans="1:13" x14ac:dyDescent="0.25">
      <c r="A669" s="257" t="s">
        <v>58</v>
      </c>
      <c r="B669" s="243">
        <f>'EN 10305-1'!A384</f>
        <v>48</v>
      </c>
      <c r="C669" s="243">
        <f>'EN 10305-1'!B384</f>
        <v>34</v>
      </c>
      <c r="D669" s="248">
        <f>'EN 10305-1'!C384</f>
        <v>7</v>
      </c>
      <c r="E669" s="273">
        <f>'EN 10305-1'!E384</f>
        <v>0.2</v>
      </c>
      <c r="F669" s="92"/>
      <c r="G669" s="274">
        <f>'EN 10305-1'!F384</f>
        <v>0.2</v>
      </c>
      <c r="H669" s="92">
        <f>'EN 10305-1'!G384</f>
        <v>34.200000000000003</v>
      </c>
      <c r="I669" s="252">
        <f>'EN 10305-1'!H384</f>
        <v>33.799999999999997</v>
      </c>
      <c r="J669" s="92">
        <f>'EN 10305-1'!I384</f>
        <v>7.0742630000000002</v>
      </c>
      <c r="K669" s="274">
        <f>'EN 10305-1'!J384</f>
        <v>8120.0072916666677</v>
      </c>
      <c r="L669" s="275">
        <f>'EN 10305-1'!K384</f>
        <v>14.8559523</v>
      </c>
      <c r="M669" s="278" t="s">
        <v>67</v>
      </c>
    </row>
    <row r="670" spans="1:13" x14ac:dyDescent="0.25">
      <c r="A670" s="257" t="s">
        <v>58</v>
      </c>
      <c r="B670" s="243">
        <f>'EN 10305-1'!A404</f>
        <v>50</v>
      </c>
      <c r="C670" s="243">
        <f>'EN 10305-1'!B404</f>
        <v>34</v>
      </c>
      <c r="D670" s="248">
        <f>'EN 10305-1'!C404</f>
        <v>8</v>
      </c>
      <c r="E670" s="273">
        <f>'EN 10305-1'!E404</f>
        <v>0.2</v>
      </c>
      <c r="F670" s="92"/>
      <c r="G670" s="274">
        <f>'EN 10305-1'!F404</f>
        <v>0.2</v>
      </c>
      <c r="H670" s="92">
        <f>'EN 10305-1'!G404</f>
        <v>34.200000000000003</v>
      </c>
      <c r="I670" s="252">
        <f>'EN 10305-1'!H404</f>
        <v>33.799999999999997</v>
      </c>
      <c r="J670" s="92">
        <f>'EN 10305-1'!I404</f>
        <v>8.2820639999999983</v>
      </c>
      <c r="K670" s="274">
        <f>'EN 10305-1'!J404</f>
        <v>9643.0655999999999</v>
      </c>
      <c r="L670" s="275">
        <f>'EN 10305-1'!K404</f>
        <v>17.392334399999996</v>
      </c>
      <c r="M670" s="278" t="s">
        <v>67</v>
      </c>
    </row>
    <row r="671" spans="1:13" x14ac:dyDescent="0.25">
      <c r="A671" s="257" t="s">
        <v>57</v>
      </c>
      <c r="B671" s="243">
        <f>'EN10297-1'!A148</f>
        <v>54</v>
      </c>
      <c r="C671" s="243">
        <f>'EN10297-1'!B148</f>
        <v>34</v>
      </c>
      <c r="D671" s="248">
        <f>'EN10297-1'!C148</f>
        <v>10</v>
      </c>
      <c r="E671" s="273">
        <f>'EN10297-1'!E148</f>
        <v>0.54</v>
      </c>
      <c r="F671" s="92">
        <f>'EN10297-1'!F148</f>
        <v>1.25</v>
      </c>
      <c r="G671" s="274"/>
      <c r="H671" s="92">
        <f>'EN10297-1'!G148</f>
        <v>37.04</v>
      </c>
      <c r="I671" s="252">
        <f>'EN10297-1'!H148</f>
        <v>30.96</v>
      </c>
      <c r="J671" s="92">
        <f>'EN10297-1'!I148</f>
        <v>10.845560000000001</v>
      </c>
      <c r="K671" s="274">
        <f>'EN10297-1'!J148</f>
        <v>13022.859259259259</v>
      </c>
      <c r="L671" s="275">
        <f>'EN10297-1'!K148</f>
        <v>15.183783999999999</v>
      </c>
      <c r="M671" s="278" t="s">
        <v>66</v>
      </c>
    </row>
    <row r="672" spans="1:13" x14ac:dyDescent="0.25">
      <c r="A672" s="257" t="s">
        <v>57</v>
      </c>
      <c r="B672" s="243">
        <f>'EN10297-1'!A113</f>
        <v>48.3</v>
      </c>
      <c r="C672" s="243">
        <f>'EN10297-1'!B113</f>
        <v>34.099999999999994</v>
      </c>
      <c r="D672" s="248">
        <f>'EN10297-1'!C113</f>
        <v>7.1</v>
      </c>
      <c r="E672" s="273">
        <f>'EN10297-1'!E113</f>
        <v>0.5</v>
      </c>
      <c r="F672" s="92">
        <f>'EN10297-1'!F113</f>
        <v>0.88749999999999996</v>
      </c>
      <c r="G672" s="274"/>
      <c r="H672" s="92">
        <f>'EN10297-1'!G113</f>
        <v>36.375</v>
      </c>
      <c r="I672" s="252">
        <f>'EN10297-1'!H113</f>
        <v>31.824999999999996</v>
      </c>
      <c r="J672" s="92">
        <f>'EN10297-1'!I113</f>
        <v>7.2103254800000016</v>
      </c>
      <c r="K672" s="274">
        <f>'EN10297-1'!J113</f>
        <v>8309.6407737060035</v>
      </c>
      <c r="L672" s="275">
        <f>'EN10297-1'!K113</f>
        <v>10.094455672000002</v>
      </c>
      <c r="M672" s="278" t="s">
        <v>66</v>
      </c>
    </row>
    <row r="673" spans="1:13" x14ac:dyDescent="0.25">
      <c r="A673" s="257" t="s">
        <v>57</v>
      </c>
      <c r="B673" s="243">
        <f>'EN10297-1'!A60</f>
        <v>40</v>
      </c>
      <c r="C673" s="243">
        <f>'EN10297-1'!B60</f>
        <v>34.200000000000003</v>
      </c>
      <c r="D673" s="248">
        <f>'EN10297-1'!C60</f>
        <v>2.9</v>
      </c>
      <c r="E673" s="273">
        <f>'EN10297-1'!E60</f>
        <v>0.5</v>
      </c>
      <c r="F673" s="92">
        <f>'EN10297-1'!F60</f>
        <v>0.4</v>
      </c>
      <c r="G673" s="274"/>
      <c r="H673" s="92">
        <f>'EN10297-1'!G60</f>
        <v>35.5</v>
      </c>
      <c r="I673" s="252">
        <f>'EN10297-1'!H60</f>
        <v>32.9</v>
      </c>
      <c r="J673" s="92">
        <f>'EN10297-1'!I60</f>
        <v>2.6519859099999996</v>
      </c>
      <c r="K673" s="274">
        <f>'EN10297-1'!J60</f>
        <v>2923.9833820749996</v>
      </c>
      <c r="L673" s="275">
        <f>'EN10297-1'!K60</f>
        <v>3.7127802739999991</v>
      </c>
      <c r="M673" s="278" t="s">
        <v>66</v>
      </c>
    </row>
    <row r="674" spans="1:13" x14ac:dyDescent="0.25">
      <c r="A674" s="257" t="s">
        <v>58</v>
      </c>
      <c r="B674" s="243">
        <f>'EN 10305-1'!A294</f>
        <v>38</v>
      </c>
      <c r="C674" s="243">
        <f>'EN 10305-1'!B294</f>
        <v>34.4</v>
      </c>
      <c r="D674" s="248">
        <f>'EN 10305-1'!C294</f>
        <v>1.8</v>
      </c>
      <c r="E674" s="273">
        <f>'EN 10305-1'!E294</f>
        <v>0.15</v>
      </c>
      <c r="F674" s="92"/>
      <c r="G674" s="274">
        <f>'EN 10305-1'!F294</f>
        <v>0.15</v>
      </c>
      <c r="H674" s="92">
        <f>'EN 10305-1'!G294</f>
        <v>34.549999999999997</v>
      </c>
      <c r="I674" s="252">
        <f>'EN 10305-1'!H294</f>
        <v>34.25</v>
      </c>
      <c r="J674" s="92">
        <f>'EN 10305-1'!I294</f>
        <v>1.6061288400000004</v>
      </c>
      <c r="K674" s="274">
        <f>'EN 10305-1'!J294</f>
        <v>1768.3031633684216</v>
      </c>
      <c r="L674" s="275">
        <f>'EN 10305-1'!K294</f>
        <v>3.3728705640000012</v>
      </c>
      <c r="M674" s="278" t="s">
        <v>67</v>
      </c>
    </row>
    <row r="675" spans="1:13" x14ac:dyDescent="0.25">
      <c r="A675" s="257" t="s">
        <v>62</v>
      </c>
      <c r="B675" s="243">
        <f>'EN 10305-2'!A198</f>
        <v>38</v>
      </c>
      <c r="C675" s="243">
        <f>'EN 10305-2'!B198</f>
        <v>34.4</v>
      </c>
      <c r="D675" s="248">
        <f>'EN 10305-2'!C198</f>
        <v>1.8</v>
      </c>
      <c r="E675" s="273">
        <f>'EN 10305-2'!E198</f>
        <v>0.15</v>
      </c>
      <c r="F675" s="92"/>
      <c r="G675" s="274">
        <f>'EN 10305-2'!F198</f>
        <v>0.15</v>
      </c>
      <c r="H675" s="92">
        <f>'EN 10305-2'!G198</f>
        <v>34.549999999999997</v>
      </c>
      <c r="I675" s="252">
        <f>'EN 10305-2'!H198</f>
        <v>34.25</v>
      </c>
      <c r="J675" s="92">
        <f>'EN 10305-2'!I198</f>
        <v>1.6061288400000004</v>
      </c>
      <c r="K675" s="274">
        <f>'EN 10305-2'!J198</f>
        <v>1768.3031633684216</v>
      </c>
      <c r="L675" s="275">
        <f>'EN 10305-2'!K198</f>
        <v>2.8910319120000008</v>
      </c>
      <c r="M675" s="278" t="s">
        <v>67</v>
      </c>
    </row>
    <row r="676" spans="1:13" x14ac:dyDescent="0.25">
      <c r="A676" s="257" t="s">
        <v>58</v>
      </c>
      <c r="B676" s="243">
        <f>'EN 10305-1'!A319</f>
        <v>40</v>
      </c>
      <c r="C676" s="243">
        <f>'EN 10305-1'!B319</f>
        <v>34.4</v>
      </c>
      <c r="D676" s="248">
        <f>'EN 10305-1'!C319</f>
        <v>2.8</v>
      </c>
      <c r="E676" s="273">
        <f>'EN 10305-1'!E319</f>
        <v>0.15</v>
      </c>
      <c r="F676" s="92"/>
      <c r="G676" s="274">
        <f>'EN 10305-1'!F319</f>
        <v>0.15</v>
      </c>
      <c r="H676" s="92">
        <f>'EN 10305-1'!G319</f>
        <v>34.549999999999997</v>
      </c>
      <c r="I676" s="252">
        <f>'EN 10305-1'!H319</f>
        <v>34.25</v>
      </c>
      <c r="J676" s="92">
        <f>'EN 10305-1'!I319</f>
        <v>2.5674398400000005</v>
      </c>
      <c r="K676" s="274">
        <f>'EN 10305-1'!J319</f>
        <v>2844.7887552000002</v>
      </c>
      <c r="L676" s="275">
        <f>'EN 10305-1'!K319</f>
        <v>5.3916236640000008</v>
      </c>
      <c r="M676" s="278" t="s">
        <v>67</v>
      </c>
    </row>
    <row r="677" spans="1:13" x14ac:dyDescent="0.25">
      <c r="A677" s="257" t="s">
        <v>62</v>
      </c>
      <c r="B677" s="243">
        <f>'EN 10305-2'!A218</f>
        <v>40</v>
      </c>
      <c r="C677" s="243">
        <f>'EN 10305-2'!B218</f>
        <v>34.4</v>
      </c>
      <c r="D677" s="248">
        <f>'EN 10305-2'!C218</f>
        <v>2.8</v>
      </c>
      <c r="E677" s="273">
        <f>'EN 10305-2'!E218</f>
        <v>0.15</v>
      </c>
      <c r="F677" s="92"/>
      <c r="G677" s="274">
        <f>'EN 10305-2'!F218</f>
        <v>0.15</v>
      </c>
      <c r="H677" s="92">
        <f>'EN 10305-2'!G218</f>
        <v>34.549999999999997</v>
      </c>
      <c r="I677" s="252">
        <f>'EN 10305-2'!H218</f>
        <v>34.25</v>
      </c>
      <c r="J677" s="92">
        <f>'EN 10305-2'!I218</f>
        <v>2.5674398400000005</v>
      </c>
      <c r="K677" s="274">
        <f>'EN 10305-2'!J218</f>
        <v>2844.7887552000002</v>
      </c>
      <c r="L677" s="275">
        <f>'EN 10305-2'!K218</f>
        <v>4.6213917120000012</v>
      </c>
      <c r="M677" s="278" t="s">
        <v>67</v>
      </c>
    </row>
    <row r="678" spans="1:13" x14ac:dyDescent="0.25">
      <c r="A678" s="256" t="s">
        <v>2</v>
      </c>
      <c r="B678" s="243">
        <f>'EN 10219-2'!A15</f>
        <v>42.4</v>
      </c>
      <c r="C678" s="243">
        <f>'EN 10219-2'!B15</f>
        <v>34.4</v>
      </c>
      <c r="D678" s="248">
        <f>'EN 10219-2'!C15</f>
        <v>4</v>
      </c>
      <c r="E678" s="273">
        <f>'EN 10219-2'!E15</f>
        <v>0.5</v>
      </c>
      <c r="F678" s="92">
        <f>'EN 10219-2'!F15</f>
        <v>0.4</v>
      </c>
      <c r="G678" s="274"/>
      <c r="H678" s="92">
        <f>'EN 10219-2'!G15</f>
        <v>35.699999999999996</v>
      </c>
      <c r="I678" s="252">
        <f>'EN 10219-2'!H15</f>
        <v>33.099999999999994</v>
      </c>
      <c r="J678" s="92">
        <f>'EN 10219-2'!K15</f>
        <v>3.7860864000000007</v>
      </c>
      <c r="K678" s="274">
        <f>'EN 10219-2'!L15</f>
        <v>4238.8151547169809</v>
      </c>
      <c r="L678" s="275">
        <f>'EN 10219-2'!M15</f>
        <v>3.4074777600000008</v>
      </c>
      <c r="M678" s="278" t="s">
        <v>65</v>
      </c>
    </row>
    <row r="679" spans="1:13" x14ac:dyDescent="0.25">
      <c r="A679" s="257" t="s">
        <v>56</v>
      </c>
      <c r="B679" s="249">
        <f>'EN 10210-2'!A14</f>
        <v>42.4</v>
      </c>
      <c r="C679" s="249">
        <f>'EN 10210-2'!B14</f>
        <v>34.4</v>
      </c>
      <c r="D679" s="250">
        <f>'EN 10210-2'!C14</f>
        <v>4</v>
      </c>
      <c r="E679" s="258">
        <f>'EN 10210-2'!E14</f>
        <v>0.5</v>
      </c>
      <c r="F679" s="259">
        <f>'EN 10210-2'!F14</f>
        <v>0.4</v>
      </c>
      <c r="G679" s="260"/>
      <c r="H679" s="92">
        <f>'EN 10210-2'!G14</f>
        <v>35.699999999999996</v>
      </c>
      <c r="I679" s="252">
        <f>'EN 10210-2'!H14</f>
        <v>33.099999999999994</v>
      </c>
      <c r="J679" s="259">
        <f>'EN 10210-2'!K14</f>
        <v>3.7860864000000007</v>
      </c>
      <c r="K679" s="260">
        <f>'EN 10210-2'!L14</f>
        <v>4238.8151547169809</v>
      </c>
      <c r="L679" s="275">
        <f>'EN 10210-2'!M14</f>
        <v>4.1646950400000016</v>
      </c>
      <c r="M679" s="278" t="s">
        <v>65</v>
      </c>
    </row>
    <row r="680" spans="1:13" x14ac:dyDescent="0.25">
      <c r="A680" s="257" t="s">
        <v>57</v>
      </c>
      <c r="B680" s="243">
        <f>'EN10297-1'!A77</f>
        <v>42.4</v>
      </c>
      <c r="C680" s="243">
        <f>'EN10297-1'!B77</f>
        <v>34.4</v>
      </c>
      <c r="D680" s="248">
        <f>'EN10297-1'!C77</f>
        <v>4</v>
      </c>
      <c r="E680" s="273">
        <f>'EN10297-1'!E77</f>
        <v>0.5</v>
      </c>
      <c r="F680" s="92">
        <f>'EN10297-1'!F77</f>
        <v>0.5</v>
      </c>
      <c r="G680" s="274"/>
      <c r="H680" s="92">
        <f>'EN10297-1'!G77</f>
        <v>35.9</v>
      </c>
      <c r="I680" s="252">
        <f>'EN10297-1'!H77</f>
        <v>32.9</v>
      </c>
      <c r="J680" s="92">
        <f>'EN10297-1'!I77</f>
        <v>3.7860864000000007</v>
      </c>
      <c r="K680" s="274">
        <f>'EN10297-1'!J77</f>
        <v>4238.8151547169809</v>
      </c>
      <c r="L680" s="275">
        <f>'EN10297-1'!K77</f>
        <v>5.3005209600000009</v>
      </c>
      <c r="M680" s="278" t="s">
        <v>66</v>
      </c>
    </row>
    <row r="681" spans="1:13" x14ac:dyDescent="0.25">
      <c r="A681" s="257" t="s">
        <v>57</v>
      </c>
      <c r="B681" s="243">
        <f>'EN10297-1'!A93</f>
        <v>44.5</v>
      </c>
      <c r="C681" s="243">
        <f>'EN10297-1'!B93</f>
        <v>34.5</v>
      </c>
      <c r="D681" s="248">
        <f>'EN10297-1'!C93</f>
        <v>5</v>
      </c>
      <c r="E681" s="273">
        <f>'EN10297-1'!E93</f>
        <v>0.5</v>
      </c>
      <c r="F681" s="92">
        <f>'EN10297-1'!F93</f>
        <v>0.625</v>
      </c>
      <c r="G681" s="274"/>
      <c r="H681" s="92">
        <f>'EN10297-1'!G93</f>
        <v>36.25</v>
      </c>
      <c r="I681" s="252">
        <f>'EN10297-1'!H93</f>
        <v>32.75</v>
      </c>
      <c r="J681" s="92">
        <f>'EN10297-1'!I93</f>
        <v>4.8681774999999998</v>
      </c>
      <c r="K681" s="274">
        <f>'EN10297-1'!J93</f>
        <v>5522.9931882022474</v>
      </c>
      <c r="L681" s="275">
        <f>'EN10297-1'!K93</f>
        <v>6.8154484999999996</v>
      </c>
      <c r="M681" s="278" t="s">
        <v>66</v>
      </c>
    </row>
    <row r="682" spans="1:13" x14ac:dyDescent="0.25">
      <c r="A682" s="257" t="s">
        <v>57</v>
      </c>
      <c r="B682" s="243">
        <f>'EN10297-1'!A59</f>
        <v>40</v>
      </c>
      <c r="C682" s="243">
        <f>'EN10297-1'!B59</f>
        <v>34.799999999999997</v>
      </c>
      <c r="D682" s="248">
        <f>'EN10297-1'!C59</f>
        <v>2.6</v>
      </c>
      <c r="E682" s="273">
        <f>'EN10297-1'!E59</f>
        <v>0.5</v>
      </c>
      <c r="F682" s="92">
        <f>'EN10297-1'!F59</f>
        <v>0.4</v>
      </c>
      <c r="G682" s="274"/>
      <c r="H682" s="92">
        <f>'EN10297-1'!G59</f>
        <v>36.1</v>
      </c>
      <c r="I682" s="252">
        <f>'EN10297-1'!H59</f>
        <v>33.5</v>
      </c>
      <c r="J682" s="92">
        <f>'EN10297-1'!I59</f>
        <v>2.3968687600000016</v>
      </c>
      <c r="K682" s="274">
        <f>'EN10297-1'!J59</f>
        <v>2682.2030092000018</v>
      </c>
      <c r="L682" s="275">
        <f>'EN10297-1'!K59</f>
        <v>3.3556162640000022</v>
      </c>
      <c r="M682" s="278" t="s">
        <v>66</v>
      </c>
    </row>
    <row r="683" spans="1:13" x14ac:dyDescent="0.25">
      <c r="A683" s="257" t="s">
        <v>58</v>
      </c>
      <c r="B683" s="243">
        <f>'EN 10305-1'!A293</f>
        <v>38</v>
      </c>
      <c r="C683" s="243">
        <f>'EN 10305-1'!B293</f>
        <v>35</v>
      </c>
      <c r="D683" s="248">
        <f>'EN 10305-1'!C293</f>
        <v>1.5</v>
      </c>
      <c r="E683" s="273">
        <f>'EN 10305-1'!E293</f>
        <v>0.15</v>
      </c>
      <c r="F683" s="92"/>
      <c r="G683" s="274">
        <f>'EN 10305-1'!F293</f>
        <v>0.15</v>
      </c>
      <c r="H683" s="92">
        <f>'EN 10305-1'!G293</f>
        <v>35.15</v>
      </c>
      <c r="I683" s="252">
        <f>'EN 10305-1'!H293</f>
        <v>34.85</v>
      </c>
      <c r="J683" s="92">
        <f>'EN 10305-1'!I293</f>
        <v>1.3495327500000001</v>
      </c>
      <c r="K683" s="274">
        <f>'EN 10305-1'!J293</f>
        <v>1509.3458388157894</v>
      </c>
      <c r="L683" s="275">
        <f>'EN 10305-1'!K293</f>
        <v>2.8340187750000001</v>
      </c>
      <c r="M683" s="278" t="s">
        <v>67</v>
      </c>
    </row>
    <row r="684" spans="1:13" x14ac:dyDescent="0.25">
      <c r="A684" s="257" t="s">
        <v>62</v>
      </c>
      <c r="B684" s="243">
        <f>'EN 10305-2'!A197</f>
        <v>38</v>
      </c>
      <c r="C684" s="243">
        <f>'EN 10305-2'!B197</f>
        <v>35</v>
      </c>
      <c r="D684" s="248">
        <f>'EN 10305-2'!C197</f>
        <v>1.5</v>
      </c>
      <c r="E684" s="273">
        <f>'EN 10305-2'!E197</f>
        <v>0.15</v>
      </c>
      <c r="F684" s="92"/>
      <c r="G684" s="274">
        <f>'EN 10305-2'!F197</f>
        <v>0.15</v>
      </c>
      <c r="H684" s="92">
        <f>'EN 10305-2'!G197</f>
        <v>35.15</v>
      </c>
      <c r="I684" s="252">
        <f>'EN 10305-2'!H197</f>
        <v>34.85</v>
      </c>
      <c r="J684" s="92">
        <f>'EN 10305-2'!I197</f>
        <v>1.3495327500000001</v>
      </c>
      <c r="K684" s="274">
        <f>'EN 10305-2'!J197</f>
        <v>1509.3458388157894</v>
      </c>
      <c r="L684" s="275">
        <f>'EN 10305-2'!K197</f>
        <v>2.4291589500000002</v>
      </c>
      <c r="M684" s="278" t="s">
        <v>67</v>
      </c>
    </row>
    <row r="685" spans="1:13" x14ac:dyDescent="0.25">
      <c r="A685" s="257" t="s">
        <v>58</v>
      </c>
      <c r="B685" s="243">
        <f>'EN 10305-1'!A318</f>
        <v>40</v>
      </c>
      <c r="C685" s="243">
        <f>'EN 10305-1'!B318</f>
        <v>35</v>
      </c>
      <c r="D685" s="248">
        <f>'EN 10305-1'!C318</f>
        <v>2.5</v>
      </c>
      <c r="E685" s="273">
        <f>'EN 10305-1'!E318</f>
        <v>0.15</v>
      </c>
      <c r="F685" s="92"/>
      <c r="G685" s="274">
        <f>'EN 10305-1'!F318</f>
        <v>0.15</v>
      </c>
      <c r="H685" s="92">
        <f>'EN 10305-1'!G318</f>
        <v>35.15</v>
      </c>
      <c r="I685" s="252">
        <f>'EN 10305-1'!H318</f>
        <v>34.85</v>
      </c>
      <c r="J685" s="92">
        <f>'EN 10305-1'!I318</f>
        <v>2.3108437500000001</v>
      </c>
      <c r="K685" s="274">
        <f>'EN 10305-1'!J318</f>
        <v>2598.779296875</v>
      </c>
      <c r="L685" s="275">
        <f>'EN 10305-1'!K318</f>
        <v>4.8527718750000002</v>
      </c>
      <c r="M685" s="278" t="s">
        <v>67</v>
      </c>
    </row>
    <row r="686" spans="1:13" x14ac:dyDescent="0.25">
      <c r="A686" s="257" t="s">
        <v>62</v>
      </c>
      <c r="B686" s="243">
        <f>'EN 10305-2'!A217</f>
        <v>40</v>
      </c>
      <c r="C686" s="243">
        <f>'EN 10305-2'!B217</f>
        <v>35</v>
      </c>
      <c r="D686" s="248">
        <f>'EN 10305-2'!C217</f>
        <v>2.5</v>
      </c>
      <c r="E686" s="273">
        <f>'EN 10305-2'!E217</f>
        <v>0.15</v>
      </c>
      <c r="F686" s="92"/>
      <c r="G686" s="274">
        <f>'EN 10305-2'!F217</f>
        <v>0.15</v>
      </c>
      <c r="H686" s="92">
        <f>'EN 10305-2'!G217</f>
        <v>35.15</v>
      </c>
      <c r="I686" s="252">
        <f>'EN 10305-2'!H217</f>
        <v>34.85</v>
      </c>
      <c r="J686" s="92">
        <f>'EN 10305-2'!I217</f>
        <v>2.3108437500000001</v>
      </c>
      <c r="K686" s="274">
        <f>'EN 10305-2'!J217</f>
        <v>2598.779296875</v>
      </c>
      <c r="L686" s="275">
        <f>'EN 10305-2'!K217</f>
        <v>4.1595187500000002</v>
      </c>
      <c r="M686" s="278" t="s">
        <v>67</v>
      </c>
    </row>
    <row r="687" spans="1:13" x14ac:dyDescent="0.25">
      <c r="A687" s="257" t="s">
        <v>58</v>
      </c>
      <c r="B687" s="243">
        <f>'EN 10305-1'!A340</f>
        <v>42</v>
      </c>
      <c r="C687" s="243">
        <f>'EN 10305-1'!B340</f>
        <v>35</v>
      </c>
      <c r="D687" s="248">
        <f>'EN 10305-1'!C340</f>
        <v>3.5</v>
      </c>
      <c r="E687" s="273">
        <f>'EN 10305-1'!E340</f>
        <v>0.2</v>
      </c>
      <c r="F687" s="92"/>
      <c r="G687" s="274">
        <f>'EN 10305-1'!F340</f>
        <v>0.2</v>
      </c>
      <c r="H687" s="92">
        <f>'EN 10305-1'!G340</f>
        <v>35.200000000000003</v>
      </c>
      <c r="I687" s="252">
        <f>'EN 10305-1'!H340</f>
        <v>34.799999999999997</v>
      </c>
      <c r="J687" s="92">
        <f>'EN 10305-1'!I340</f>
        <v>3.3214527499999997</v>
      </c>
      <c r="K687" s="274">
        <f>'EN 10305-1'!J340</f>
        <v>3763.9605208333337</v>
      </c>
      <c r="L687" s="275">
        <f>'EN 10305-1'!K340</f>
        <v>6.9750507749999997</v>
      </c>
      <c r="M687" s="278" t="s">
        <v>67</v>
      </c>
    </row>
    <row r="688" spans="1:13" x14ac:dyDescent="0.25">
      <c r="A688" s="257" t="s">
        <v>62</v>
      </c>
      <c r="B688" s="243">
        <f>'EN 10305-2'!A234</f>
        <v>42</v>
      </c>
      <c r="C688" s="243">
        <f>'EN 10305-2'!B234</f>
        <v>35</v>
      </c>
      <c r="D688" s="248">
        <f>'EN 10305-2'!C234</f>
        <v>3.5</v>
      </c>
      <c r="E688" s="273">
        <f>'EN 10305-2'!E234</f>
        <v>0.2</v>
      </c>
      <c r="F688" s="92"/>
      <c r="G688" s="274">
        <f>'EN 10305-2'!F234</f>
        <v>0.2</v>
      </c>
      <c r="H688" s="92">
        <f>'EN 10305-2'!G234</f>
        <v>35.200000000000003</v>
      </c>
      <c r="I688" s="252">
        <f>'EN 10305-2'!H234</f>
        <v>34.799999999999997</v>
      </c>
      <c r="J688" s="92">
        <f>'EN 10305-2'!I234</f>
        <v>3.3214527499999997</v>
      </c>
      <c r="K688" s="274">
        <f>'EN 10305-2'!J234</f>
        <v>3763.9605208333337</v>
      </c>
      <c r="L688" s="275">
        <f>'EN 10305-2'!K234</f>
        <v>5.9786149499999999</v>
      </c>
      <c r="M688" s="278" t="s">
        <v>67</v>
      </c>
    </row>
    <row r="689" spans="1:13" x14ac:dyDescent="0.25">
      <c r="A689" s="257" t="s">
        <v>58</v>
      </c>
      <c r="B689" s="243">
        <f>'EN 10305-1'!A362</f>
        <v>45</v>
      </c>
      <c r="C689" s="243">
        <f>'EN 10305-1'!B362</f>
        <v>35</v>
      </c>
      <c r="D689" s="248">
        <f>'EN 10305-1'!C362</f>
        <v>5</v>
      </c>
      <c r="E689" s="273">
        <f>'EN 10305-1'!E362</f>
        <v>0.2</v>
      </c>
      <c r="F689" s="92"/>
      <c r="G689" s="274">
        <f>'EN 10305-1'!F362</f>
        <v>0.2</v>
      </c>
      <c r="H689" s="92">
        <f>'EN 10305-1'!G362</f>
        <v>35.200000000000003</v>
      </c>
      <c r="I689" s="252">
        <f>'EN 10305-1'!H362</f>
        <v>34.799999999999997</v>
      </c>
      <c r="J689" s="92">
        <f>'EN 10305-1'!I362</f>
        <v>4.9298000000000002</v>
      </c>
      <c r="K689" s="274">
        <f>'EN 10305-1'!J362</f>
        <v>5669.4444444444443</v>
      </c>
      <c r="L689" s="275">
        <f>'EN 10305-1'!K362</f>
        <v>10.352580000000001</v>
      </c>
      <c r="M689" s="278" t="s">
        <v>67</v>
      </c>
    </row>
    <row r="690" spans="1:13" x14ac:dyDescent="0.25">
      <c r="A690" s="257" t="s">
        <v>62</v>
      </c>
      <c r="B690" s="243">
        <f>'EN 10305-2'!A252</f>
        <v>45</v>
      </c>
      <c r="C690" s="243">
        <f>'EN 10305-2'!B252</f>
        <v>35</v>
      </c>
      <c r="D690" s="248">
        <f>'EN 10305-2'!C252</f>
        <v>5</v>
      </c>
      <c r="E690" s="273">
        <f>'EN 10305-2'!E252</f>
        <v>0.2</v>
      </c>
      <c r="F690" s="92"/>
      <c r="G690" s="274">
        <f>'EN 10305-2'!F252</f>
        <v>0.2</v>
      </c>
      <c r="H690" s="92">
        <f>'EN 10305-2'!G252</f>
        <v>35.200000000000003</v>
      </c>
      <c r="I690" s="252">
        <f>'EN 10305-2'!H252</f>
        <v>34.799999999999997</v>
      </c>
      <c r="J690" s="92">
        <f>'EN 10305-2'!I252</f>
        <v>4.9298000000000002</v>
      </c>
      <c r="K690" s="274">
        <f>'EN 10305-2'!J252</f>
        <v>5669.4444444444443</v>
      </c>
      <c r="L690" s="275">
        <f>'EN 10305-2'!K252</f>
        <v>8.87364</v>
      </c>
      <c r="M690" s="278" t="s">
        <v>67</v>
      </c>
    </row>
    <row r="691" spans="1:13" x14ac:dyDescent="0.25">
      <c r="A691" s="257" t="s">
        <v>57</v>
      </c>
      <c r="B691" s="243">
        <f>'EN10297-1'!A130</f>
        <v>51</v>
      </c>
      <c r="C691" s="243">
        <f>'EN10297-1'!B130</f>
        <v>35</v>
      </c>
      <c r="D691" s="248">
        <f>'EN10297-1'!C130</f>
        <v>8</v>
      </c>
      <c r="E691" s="273">
        <f>'EN10297-1'!E130</f>
        <v>0.51</v>
      </c>
      <c r="F691" s="92">
        <f>'EN10297-1'!F130</f>
        <v>1</v>
      </c>
      <c r="G691" s="274"/>
      <c r="H691" s="92">
        <f>'EN10297-1'!G130</f>
        <v>37.51</v>
      </c>
      <c r="I691" s="252">
        <f>'EN10297-1'!H130</f>
        <v>32.49</v>
      </c>
      <c r="J691" s="92">
        <f>'EN10297-1'!I130</f>
        <v>8.4792559999999995</v>
      </c>
      <c r="K691" s="274">
        <f>'EN10297-1'!J130</f>
        <v>10129.147450980392</v>
      </c>
      <c r="L691" s="275">
        <f>'EN10297-1'!K130</f>
        <v>11.870958399999999</v>
      </c>
      <c r="M691" s="278" t="s">
        <v>66</v>
      </c>
    </row>
    <row r="692" spans="1:13" x14ac:dyDescent="0.25">
      <c r="A692" s="257" t="s">
        <v>58</v>
      </c>
      <c r="B692" s="243">
        <f>'EN 10305-1'!A425</f>
        <v>55</v>
      </c>
      <c r="C692" s="243">
        <f>'EN 10305-1'!B425</f>
        <v>35</v>
      </c>
      <c r="D692" s="248">
        <f>'EN 10305-1'!C425</f>
        <v>10</v>
      </c>
      <c r="E692" s="273">
        <f>'EN 10305-1'!E425</f>
        <v>0.25</v>
      </c>
      <c r="F692" s="92"/>
      <c r="G692" s="274">
        <f>'EN 10305-1'!F425</f>
        <v>0.25</v>
      </c>
      <c r="H692" s="92">
        <f>'EN 10305-1'!G425</f>
        <v>35.25</v>
      </c>
      <c r="I692" s="252">
        <f>'EN 10305-1'!H425</f>
        <v>34.75</v>
      </c>
      <c r="J692" s="92">
        <f>'EN 10305-1'!I425</f>
        <v>11.092049999999999</v>
      </c>
      <c r="K692" s="274">
        <f>'EN 10305-1'!J425</f>
        <v>13648.295454545454</v>
      </c>
      <c r="L692" s="275">
        <f>'EN 10305-1'!K425</f>
        <v>23.293304999999997</v>
      </c>
      <c r="M692" s="278" t="s">
        <v>67</v>
      </c>
    </row>
    <row r="693" spans="1:13" x14ac:dyDescent="0.25">
      <c r="A693" s="257" t="s">
        <v>57</v>
      </c>
      <c r="B693" s="243">
        <f>'EN10297-1'!A165</f>
        <v>57</v>
      </c>
      <c r="C693" s="243">
        <f>'EN10297-1'!B165</f>
        <v>35</v>
      </c>
      <c r="D693" s="248">
        <f>'EN10297-1'!C165</f>
        <v>11</v>
      </c>
      <c r="E693" s="273">
        <f>'EN10297-1'!E165</f>
        <v>0.57000000000000006</v>
      </c>
      <c r="F693" s="92">
        <f>'EN10297-1'!F165</f>
        <v>1.375</v>
      </c>
      <c r="G693" s="274"/>
      <c r="H693" s="92">
        <f>'EN10297-1'!G165</f>
        <v>38.32</v>
      </c>
      <c r="I693" s="252">
        <f>'EN10297-1'!H165</f>
        <v>31.68</v>
      </c>
      <c r="J693" s="92">
        <f>'EN10297-1'!I165</f>
        <v>12.472394</v>
      </c>
      <c r="K693" s="274">
        <f>'EN10297-1'!J165</f>
        <v>15588.750350877193</v>
      </c>
      <c r="L693" s="275">
        <f>'EN10297-1'!K165</f>
        <v>17.461351599999997</v>
      </c>
      <c r="M693" s="278" t="s">
        <v>66</v>
      </c>
    </row>
    <row r="694" spans="1:13" x14ac:dyDescent="0.25">
      <c r="A694" s="257" t="s">
        <v>57</v>
      </c>
      <c r="B694" s="243">
        <f>'EN10297-1'!A218</f>
        <v>70</v>
      </c>
      <c r="C694" s="243">
        <f>'EN10297-1'!B218</f>
        <v>35</v>
      </c>
      <c r="D694" s="248">
        <f>'EN10297-1'!C218</f>
        <v>17.5</v>
      </c>
      <c r="E694" s="273">
        <f>'EN10297-1'!E218</f>
        <v>0.70000000000000007</v>
      </c>
      <c r="F694" s="92">
        <f>'EN10297-1'!F218</f>
        <v>2.1875</v>
      </c>
      <c r="G694" s="274"/>
      <c r="H694" s="92">
        <f>'EN10297-1'!G218</f>
        <v>40.075000000000003</v>
      </c>
      <c r="I694" s="252">
        <f>'EN10297-1'!H218</f>
        <v>29.924999999999997</v>
      </c>
      <c r="J694" s="92">
        <f>'EN10297-1'!I218</f>
        <v>22.646268750000001</v>
      </c>
      <c r="K694" s="274">
        <f>'EN10297-1'!J218</f>
        <v>31553.3203125</v>
      </c>
      <c r="L694" s="275">
        <f>'EN10297-1'!K218</f>
        <v>31.704776249999998</v>
      </c>
      <c r="M694" s="278" t="s">
        <v>66</v>
      </c>
    </row>
    <row r="695" spans="1:13" x14ac:dyDescent="0.25">
      <c r="A695" s="257" t="s">
        <v>57</v>
      </c>
      <c r="B695" s="243">
        <f>'EN10297-1'!A200</f>
        <v>63.5</v>
      </c>
      <c r="C695" s="243">
        <f>'EN10297-1'!B200</f>
        <v>35.1</v>
      </c>
      <c r="D695" s="248">
        <f>'EN10297-1'!C200</f>
        <v>14.2</v>
      </c>
      <c r="E695" s="273">
        <f>'EN10297-1'!E200</f>
        <v>0.63500000000000001</v>
      </c>
      <c r="F695" s="92">
        <f>'EN10297-1'!F200</f>
        <v>1.7749999999999999</v>
      </c>
      <c r="G695" s="274"/>
      <c r="H695" s="92">
        <f>'EN10297-1'!G200</f>
        <v>39.285000000000011</v>
      </c>
      <c r="I695" s="252">
        <f>'EN10297-1'!H200</f>
        <v>30.915000000000003</v>
      </c>
      <c r="J695" s="92">
        <f>'EN10297-1'!I200</f>
        <v>17.255778939999999</v>
      </c>
      <c r="K695" s="274">
        <f>'EN10297-1'!J200</f>
        <v>22779.203280677164</v>
      </c>
      <c r="L695" s="275">
        <f>'EN10297-1'!K200</f>
        <v>24.158090515999998</v>
      </c>
      <c r="M695" s="278" t="s">
        <v>66</v>
      </c>
    </row>
    <row r="696" spans="1:13" x14ac:dyDescent="0.25">
      <c r="A696" s="257" t="s">
        <v>57</v>
      </c>
      <c r="B696" s="243">
        <f>'EN10297-1'!A76</f>
        <v>42.4</v>
      </c>
      <c r="C696" s="243">
        <f>'EN10297-1'!B76</f>
        <v>35.199999999999996</v>
      </c>
      <c r="D696" s="248">
        <f>'EN10297-1'!C76</f>
        <v>3.6</v>
      </c>
      <c r="E696" s="273">
        <f>'EN10297-1'!E76</f>
        <v>0.5</v>
      </c>
      <c r="F696" s="92">
        <f>'EN10297-1'!F76</f>
        <v>0.45</v>
      </c>
      <c r="G696" s="274"/>
      <c r="H696" s="92">
        <f>'EN10297-1'!G76</f>
        <v>36.6</v>
      </c>
      <c r="I696" s="252">
        <f>'EN10297-1'!H76</f>
        <v>33.799999999999997</v>
      </c>
      <c r="J696" s="92">
        <f>'EN10297-1'!I76</f>
        <v>3.4429723200000018</v>
      </c>
      <c r="K696" s="274">
        <f>'EN10297-1'!J76</f>
        <v>3926.6683471698129</v>
      </c>
      <c r="L696" s="275">
        <f>'EN10297-1'!K76</f>
        <v>4.8201612480000025</v>
      </c>
      <c r="M696" s="278" t="s">
        <v>66</v>
      </c>
    </row>
    <row r="697" spans="1:13" x14ac:dyDescent="0.25">
      <c r="A697" s="257" t="s">
        <v>57</v>
      </c>
      <c r="B697" s="243">
        <f>'EN10297-1'!A182</f>
        <v>60.3</v>
      </c>
      <c r="C697" s="243">
        <f>'EN10297-1'!B182</f>
        <v>35.299999999999997</v>
      </c>
      <c r="D697" s="248">
        <f>'EN10297-1'!C182</f>
        <v>12.5</v>
      </c>
      <c r="E697" s="273">
        <f>'EN10297-1'!E182</f>
        <v>0.60299999999999998</v>
      </c>
      <c r="F697" s="92">
        <f>'EN10297-1'!F182</f>
        <v>1.5625</v>
      </c>
      <c r="G697" s="274"/>
      <c r="H697" s="92">
        <f>'EN10297-1'!G182</f>
        <v>39.027999999999999</v>
      </c>
      <c r="I697" s="252">
        <f>'EN10297-1'!H182</f>
        <v>31.571999999999996</v>
      </c>
      <c r="J697" s="92">
        <f>'EN10297-1'!I182</f>
        <v>14.7277775</v>
      </c>
      <c r="K697" s="274">
        <f>'EN10297-1'!J182</f>
        <v>18987.773646351576</v>
      </c>
      <c r="L697" s="275">
        <f>'EN10297-1'!K182</f>
        <v>20.618888500000001</v>
      </c>
      <c r="M697" s="278" t="s">
        <v>66</v>
      </c>
    </row>
    <row r="698" spans="1:13" x14ac:dyDescent="0.25">
      <c r="A698" s="257" t="s">
        <v>57</v>
      </c>
      <c r="B698" s="243">
        <f>'EN10297-1'!A92</f>
        <v>44.5</v>
      </c>
      <c r="C698" s="243">
        <f>'EN10297-1'!B92</f>
        <v>35.5</v>
      </c>
      <c r="D698" s="248">
        <f>'EN10297-1'!C92</f>
        <v>4.5</v>
      </c>
      <c r="E698" s="273">
        <f>'EN10297-1'!E92</f>
        <v>0.5</v>
      </c>
      <c r="F698" s="92">
        <f>'EN10297-1'!F92</f>
        <v>0.5625</v>
      </c>
      <c r="G698" s="274"/>
      <c r="H698" s="92">
        <f>'EN10297-1'!G92</f>
        <v>37.125</v>
      </c>
      <c r="I698" s="252">
        <f>'EN10297-1'!H92</f>
        <v>33.875</v>
      </c>
      <c r="J698" s="92">
        <f>'EN10297-1'!I92</f>
        <v>4.43682</v>
      </c>
      <c r="K698" s="274">
        <f>'EN10297-1'!J92</f>
        <v>5144.7488764044947</v>
      </c>
      <c r="L698" s="275">
        <f>'EN10297-1'!K92</f>
        <v>6.2115479999999996</v>
      </c>
      <c r="M698" s="278" t="s">
        <v>66</v>
      </c>
    </row>
    <row r="699" spans="1:13" x14ac:dyDescent="0.25">
      <c r="A699" s="257" t="s">
        <v>58</v>
      </c>
      <c r="B699" s="243">
        <f>'EN 10305-1'!A292</f>
        <v>38</v>
      </c>
      <c r="C699" s="243">
        <f>'EN 10305-1'!B292</f>
        <v>35.6</v>
      </c>
      <c r="D699" s="248">
        <f>'EN 10305-1'!C292</f>
        <v>1.2</v>
      </c>
      <c r="E699" s="273">
        <f>'EN 10305-1'!E292</f>
        <v>0.15</v>
      </c>
      <c r="F699" s="92"/>
      <c r="G699" s="274">
        <f>'EN 10305-1'!F292</f>
        <v>0.15</v>
      </c>
      <c r="H699" s="92">
        <f>'EN 10305-1'!G292</f>
        <v>35.75</v>
      </c>
      <c r="I699" s="252">
        <f>'EN 10305-1'!H292</f>
        <v>35.450000000000003</v>
      </c>
      <c r="J699" s="92">
        <f>'EN 10305-1'!I292</f>
        <v>1.0884998399999992</v>
      </c>
      <c r="K699" s="274">
        <f>'EN 10305-1'!J292</f>
        <v>1236.7226475789464</v>
      </c>
      <c r="L699" s="275">
        <f>'EN 10305-1'!K292</f>
        <v>2.2858496639999983</v>
      </c>
      <c r="M699" s="278" t="s">
        <v>67</v>
      </c>
    </row>
    <row r="700" spans="1:13" x14ac:dyDescent="0.25">
      <c r="A700" s="257" t="s">
        <v>62</v>
      </c>
      <c r="B700" s="243">
        <f>'EN 10305-2'!A196</f>
        <v>38</v>
      </c>
      <c r="C700" s="243">
        <f>'EN 10305-2'!B196</f>
        <v>35.6</v>
      </c>
      <c r="D700" s="248">
        <f>'EN 10305-2'!C196</f>
        <v>1.2</v>
      </c>
      <c r="E700" s="273">
        <f>'EN 10305-2'!E196</f>
        <v>0.15</v>
      </c>
      <c r="F700" s="92"/>
      <c r="G700" s="274">
        <f>'EN 10305-2'!F196</f>
        <v>0.15</v>
      </c>
      <c r="H700" s="92">
        <f>'EN 10305-2'!G196</f>
        <v>35.75</v>
      </c>
      <c r="I700" s="252">
        <f>'EN 10305-2'!H196</f>
        <v>35.450000000000003</v>
      </c>
      <c r="J700" s="92">
        <f>'EN 10305-2'!I196</f>
        <v>1.0884998399999992</v>
      </c>
      <c r="K700" s="274">
        <f>'EN 10305-2'!J196</f>
        <v>1236.7226475789464</v>
      </c>
      <c r="L700" s="275">
        <f>'EN 10305-2'!K196</f>
        <v>1.9592997119999986</v>
      </c>
      <c r="M700" s="278" t="s">
        <v>67</v>
      </c>
    </row>
    <row r="701" spans="1:13" x14ac:dyDescent="0.25">
      <c r="A701" s="257" t="s">
        <v>58</v>
      </c>
      <c r="B701" s="243">
        <f>'EN 10305-1'!A317</f>
        <v>40</v>
      </c>
      <c r="C701" s="243">
        <f>'EN 10305-1'!B317</f>
        <v>35.6</v>
      </c>
      <c r="D701" s="248">
        <f>'EN 10305-1'!C317</f>
        <v>2.2000000000000002</v>
      </c>
      <c r="E701" s="273">
        <f>'EN 10305-1'!E317</f>
        <v>0.15</v>
      </c>
      <c r="F701" s="92"/>
      <c r="G701" s="274">
        <f>'EN 10305-1'!F317</f>
        <v>0.15</v>
      </c>
      <c r="H701" s="92">
        <f>'EN 10305-1'!G317</f>
        <v>35.75</v>
      </c>
      <c r="I701" s="252">
        <f>'EN 10305-1'!H317</f>
        <v>35.450000000000003</v>
      </c>
      <c r="J701" s="92">
        <f>'EN 10305-1'!I317</f>
        <v>2.0498108399999992</v>
      </c>
      <c r="K701" s="274">
        <f>'EN 10305-1'!J317</f>
        <v>2339.7872651999996</v>
      </c>
      <c r="L701" s="275">
        <f>'EN 10305-1'!K317</f>
        <v>4.3046027639999984</v>
      </c>
      <c r="M701" s="278" t="s">
        <v>67</v>
      </c>
    </row>
    <row r="702" spans="1:13" x14ac:dyDescent="0.25">
      <c r="A702" s="257" t="s">
        <v>62</v>
      </c>
      <c r="B702" s="243">
        <f>'EN 10305-2'!A216</f>
        <v>40</v>
      </c>
      <c r="C702" s="243">
        <f>'EN 10305-2'!B216</f>
        <v>35.6</v>
      </c>
      <c r="D702" s="248">
        <f>'EN 10305-2'!C216</f>
        <v>2.2000000000000002</v>
      </c>
      <c r="E702" s="273">
        <f>'EN 10305-2'!E216</f>
        <v>0.15</v>
      </c>
      <c r="F702" s="92"/>
      <c r="G702" s="274">
        <f>'EN 10305-2'!F216</f>
        <v>0.15</v>
      </c>
      <c r="H702" s="92">
        <f>'EN 10305-2'!G216</f>
        <v>35.75</v>
      </c>
      <c r="I702" s="252">
        <f>'EN 10305-2'!H216</f>
        <v>35.450000000000003</v>
      </c>
      <c r="J702" s="92">
        <f>'EN 10305-2'!I216</f>
        <v>2.0498108399999992</v>
      </c>
      <c r="K702" s="274">
        <f>'EN 10305-2'!J216</f>
        <v>2339.7872651999996</v>
      </c>
      <c r="L702" s="275">
        <f>'EN 10305-2'!K216</f>
        <v>3.6896595119999986</v>
      </c>
      <c r="M702" s="278" t="s">
        <v>67</v>
      </c>
    </row>
    <row r="703" spans="1:13" x14ac:dyDescent="0.25">
      <c r="A703" s="257" t="s">
        <v>57</v>
      </c>
      <c r="B703" s="243">
        <f>'EN10297-1'!A112</f>
        <v>48.3</v>
      </c>
      <c r="C703" s="243">
        <f>'EN10297-1'!B112</f>
        <v>35.699999999999996</v>
      </c>
      <c r="D703" s="248">
        <f>'EN10297-1'!C112</f>
        <v>6.3</v>
      </c>
      <c r="E703" s="273">
        <f>'EN10297-1'!E112</f>
        <v>0.5</v>
      </c>
      <c r="F703" s="92">
        <f>'EN10297-1'!F112</f>
        <v>0.78749999999999998</v>
      </c>
      <c r="G703" s="274"/>
      <c r="H703" s="92">
        <f>'EN10297-1'!G112</f>
        <v>37.774999999999999</v>
      </c>
      <c r="I703" s="252">
        <f>'EN10297-1'!H112</f>
        <v>33.625</v>
      </c>
      <c r="J703" s="92">
        <f>'EN10297-1'!I112</f>
        <v>6.5221254000000002</v>
      </c>
      <c r="K703" s="274">
        <f>'EN10297-1'!J112</f>
        <v>7756.6512130434785</v>
      </c>
      <c r="L703" s="275">
        <f>'EN10297-1'!K112</f>
        <v>9.1309755599999995</v>
      </c>
      <c r="M703" s="278" t="s">
        <v>66</v>
      </c>
    </row>
    <row r="704" spans="1:13" x14ac:dyDescent="0.25">
      <c r="A704" s="257" t="s">
        <v>58</v>
      </c>
      <c r="B704" s="243">
        <f>'EN 10305-1'!A291</f>
        <v>38</v>
      </c>
      <c r="C704" s="243">
        <f>'EN 10305-1'!B291</f>
        <v>36</v>
      </c>
      <c r="D704" s="248">
        <f>'EN 10305-1'!C291</f>
        <v>1</v>
      </c>
      <c r="E704" s="273">
        <f>'EN 10305-1'!E291</f>
        <v>0.15</v>
      </c>
      <c r="F704" s="92"/>
      <c r="G704" s="274">
        <f>'EN 10305-1'!F291</f>
        <v>0.15</v>
      </c>
      <c r="H704" s="92">
        <f>'EN 10305-1'!G291</f>
        <v>36.15</v>
      </c>
      <c r="I704" s="252">
        <f>'EN 10305-1'!H291</f>
        <v>35.85</v>
      </c>
      <c r="J704" s="92">
        <f>'EN 10305-1'!I291</f>
        <v>0.91201300000000007</v>
      </c>
      <c r="K704" s="274">
        <f>'EN 10305-1'!J291</f>
        <v>1047.1486842105264</v>
      </c>
      <c r="L704" s="275">
        <f>'EN 10305-1'!K291</f>
        <v>1.9152273000000002</v>
      </c>
      <c r="M704" s="278" t="s">
        <v>67</v>
      </c>
    </row>
    <row r="705" spans="1:13" x14ac:dyDescent="0.25">
      <c r="A705" s="257" t="s">
        <v>62</v>
      </c>
      <c r="B705" s="243">
        <f>'EN 10305-2'!A195</f>
        <v>38</v>
      </c>
      <c r="C705" s="243">
        <f>'EN 10305-2'!B195</f>
        <v>36</v>
      </c>
      <c r="D705" s="248">
        <f>'EN 10305-2'!C195</f>
        <v>1</v>
      </c>
      <c r="E705" s="273">
        <f>'EN 10305-2'!E195</f>
        <v>0.15</v>
      </c>
      <c r="F705" s="92"/>
      <c r="G705" s="274">
        <f>'EN 10305-2'!F195</f>
        <v>0.15</v>
      </c>
      <c r="H705" s="92">
        <f>'EN 10305-2'!G195</f>
        <v>36.15</v>
      </c>
      <c r="I705" s="252">
        <f>'EN 10305-2'!H195</f>
        <v>35.85</v>
      </c>
      <c r="J705" s="92">
        <f>'EN 10305-2'!I195</f>
        <v>0.91201300000000007</v>
      </c>
      <c r="K705" s="274">
        <f>'EN 10305-2'!J195</f>
        <v>1047.1486842105264</v>
      </c>
      <c r="L705" s="275">
        <f>'EN 10305-2'!K195</f>
        <v>1.6416234000000001</v>
      </c>
      <c r="M705" s="278" t="s">
        <v>67</v>
      </c>
    </row>
    <row r="706" spans="1:13" x14ac:dyDescent="0.25">
      <c r="A706" s="257" t="s">
        <v>58</v>
      </c>
      <c r="B706" s="243">
        <f>'EN 10305-1'!A316</f>
        <v>40</v>
      </c>
      <c r="C706" s="243">
        <f>'EN 10305-1'!B316</f>
        <v>36</v>
      </c>
      <c r="D706" s="248">
        <f>'EN 10305-1'!C316</f>
        <v>2</v>
      </c>
      <c r="E706" s="273">
        <f>'EN 10305-1'!E316</f>
        <v>0.15</v>
      </c>
      <c r="F706" s="92"/>
      <c r="G706" s="274">
        <f>'EN 10305-1'!F316</f>
        <v>0.15</v>
      </c>
      <c r="H706" s="92">
        <f>'EN 10305-1'!G316</f>
        <v>36.15</v>
      </c>
      <c r="I706" s="252">
        <f>'EN 10305-1'!H316</f>
        <v>35.85</v>
      </c>
      <c r="J706" s="92">
        <f>'EN 10305-1'!I316</f>
        <v>1.873324</v>
      </c>
      <c r="K706" s="274">
        <f>'EN 10305-1'!J316</f>
        <v>2159.692</v>
      </c>
      <c r="L706" s="275">
        <f>'EN 10305-1'!K316</f>
        <v>3.9339804000000003</v>
      </c>
      <c r="M706" s="278" t="s">
        <v>67</v>
      </c>
    </row>
    <row r="707" spans="1:13" x14ac:dyDescent="0.25">
      <c r="A707" s="257" t="s">
        <v>62</v>
      </c>
      <c r="B707" s="243">
        <f>'EN 10305-2'!A215</f>
        <v>40</v>
      </c>
      <c r="C707" s="243">
        <f>'EN 10305-2'!B215</f>
        <v>36</v>
      </c>
      <c r="D707" s="248">
        <f>'EN 10305-2'!C215</f>
        <v>2</v>
      </c>
      <c r="E707" s="273">
        <f>'EN 10305-2'!E215</f>
        <v>0.15</v>
      </c>
      <c r="F707" s="92"/>
      <c r="G707" s="274">
        <f>'EN 10305-2'!F215</f>
        <v>0.15</v>
      </c>
      <c r="H707" s="92">
        <f>'EN 10305-2'!G215</f>
        <v>36.15</v>
      </c>
      <c r="I707" s="252">
        <f>'EN 10305-2'!H215</f>
        <v>35.85</v>
      </c>
      <c r="J707" s="92">
        <f>'EN 10305-2'!I215</f>
        <v>1.873324</v>
      </c>
      <c r="K707" s="274">
        <f>'EN 10305-2'!J215</f>
        <v>2159.692</v>
      </c>
      <c r="L707" s="275">
        <f>'EN 10305-2'!K215</f>
        <v>3.3719831999999998</v>
      </c>
      <c r="M707" s="278" t="s">
        <v>67</v>
      </c>
    </row>
    <row r="708" spans="1:13" x14ac:dyDescent="0.25">
      <c r="A708" s="257" t="s">
        <v>58</v>
      </c>
      <c r="B708" s="243">
        <f>'EN 10305-1'!A339</f>
        <v>42</v>
      </c>
      <c r="C708" s="243">
        <f>'EN 10305-1'!B339</f>
        <v>36</v>
      </c>
      <c r="D708" s="248">
        <f>'EN 10305-1'!C339</f>
        <v>3</v>
      </c>
      <c r="E708" s="273">
        <f>'EN 10305-1'!E339</f>
        <v>0.2</v>
      </c>
      <c r="F708" s="92"/>
      <c r="G708" s="274">
        <f>'EN 10305-1'!F339</f>
        <v>0.2</v>
      </c>
      <c r="H708" s="92">
        <f>'EN 10305-1'!G339</f>
        <v>36.200000000000003</v>
      </c>
      <c r="I708" s="252">
        <f>'EN 10305-1'!H339</f>
        <v>35.799999999999997</v>
      </c>
      <c r="J708" s="92">
        <f>'EN 10305-1'!I339</f>
        <v>2.8839329999999999</v>
      </c>
      <c r="K708" s="274">
        <f>'EN 10305-1'!J339</f>
        <v>3345.7821428571428</v>
      </c>
      <c r="L708" s="275">
        <f>'EN 10305-1'!K339</f>
        <v>6.0562592999999998</v>
      </c>
      <c r="M708" s="278" t="s">
        <v>67</v>
      </c>
    </row>
    <row r="709" spans="1:13" x14ac:dyDescent="0.25">
      <c r="A709" s="257" t="s">
        <v>62</v>
      </c>
      <c r="B709" s="243">
        <f>'EN 10305-2'!A233</f>
        <v>42</v>
      </c>
      <c r="C709" s="243">
        <f>'EN 10305-2'!B233</f>
        <v>36</v>
      </c>
      <c r="D709" s="248">
        <f>'EN 10305-2'!C233</f>
        <v>3</v>
      </c>
      <c r="E709" s="273">
        <f>'EN 10305-2'!E233</f>
        <v>0.2</v>
      </c>
      <c r="F709" s="92"/>
      <c r="G709" s="274">
        <f>'EN 10305-2'!F233</f>
        <v>0.2</v>
      </c>
      <c r="H709" s="92">
        <f>'EN 10305-2'!G233</f>
        <v>36.200000000000003</v>
      </c>
      <c r="I709" s="252">
        <f>'EN 10305-2'!H233</f>
        <v>35.799999999999997</v>
      </c>
      <c r="J709" s="92">
        <f>'EN 10305-2'!I233</f>
        <v>2.8839329999999999</v>
      </c>
      <c r="K709" s="274">
        <f>'EN 10305-2'!J233</f>
        <v>3345.7821428571428</v>
      </c>
      <c r="L709" s="275">
        <f>'EN 10305-2'!K233</f>
        <v>5.1910793999999996</v>
      </c>
      <c r="M709" s="278" t="s">
        <v>67</v>
      </c>
    </row>
    <row r="710" spans="1:13" x14ac:dyDescent="0.25">
      <c r="A710" s="257" t="s">
        <v>56</v>
      </c>
      <c r="B710" s="249">
        <f>'EN 10210-2'!A13</f>
        <v>42.4</v>
      </c>
      <c r="C710" s="249">
        <f>'EN 10210-2'!B13</f>
        <v>36</v>
      </c>
      <c r="D710" s="250">
        <f>'EN 10210-2'!C13</f>
        <v>3.2</v>
      </c>
      <c r="E710" s="258">
        <f>'EN 10210-2'!E13</f>
        <v>0.5</v>
      </c>
      <c r="F710" s="259">
        <f>'EN 10210-2'!F13</f>
        <v>0.32000000000000006</v>
      </c>
      <c r="G710" s="260"/>
      <c r="H710" s="92">
        <f>'EN 10210-2'!G13</f>
        <v>37.14</v>
      </c>
      <c r="I710" s="252">
        <f>'EN 10210-2'!H13</f>
        <v>34.86</v>
      </c>
      <c r="J710" s="259">
        <f>'EN 10210-2'!K13</f>
        <v>3.0919705599999996</v>
      </c>
      <c r="K710" s="260">
        <f>'EN 10210-2'!L13</f>
        <v>3592.4974611320754</v>
      </c>
      <c r="L710" s="275">
        <f>'EN 10210-2'!M13</f>
        <v>3.4011676159999999</v>
      </c>
      <c r="M710" s="278" t="s">
        <v>65</v>
      </c>
    </row>
    <row r="711" spans="1:13" x14ac:dyDescent="0.25">
      <c r="A711" s="257" t="s">
        <v>57</v>
      </c>
      <c r="B711" s="243">
        <f>'EN10297-1'!A75</f>
        <v>42.4</v>
      </c>
      <c r="C711" s="243">
        <f>'EN10297-1'!B75</f>
        <v>36</v>
      </c>
      <c r="D711" s="248">
        <f>'EN10297-1'!C75</f>
        <v>3.2</v>
      </c>
      <c r="E711" s="273">
        <f>'EN10297-1'!E75</f>
        <v>0.5</v>
      </c>
      <c r="F711" s="92">
        <f>'EN10297-1'!F75</f>
        <v>0.4</v>
      </c>
      <c r="G711" s="274"/>
      <c r="H711" s="92">
        <f>'EN10297-1'!G75</f>
        <v>37.299999999999997</v>
      </c>
      <c r="I711" s="252">
        <f>'EN10297-1'!H75</f>
        <v>34.699999999999996</v>
      </c>
      <c r="J711" s="92">
        <f>'EN10297-1'!I75</f>
        <v>3.0919705599999996</v>
      </c>
      <c r="K711" s="274">
        <f>'EN10297-1'!J75</f>
        <v>3592.4974611320754</v>
      </c>
      <c r="L711" s="275">
        <f>'EN10297-1'!K75</f>
        <v>4.3287587839999988</v>
      </c>
      <c r="M711" s="278" t="s">
        <v>66</v>
      </c>
    </row>
    <row r="712" spans="1:13" x14ac:dyDescent="0.25">
      <c r="A712" s="257" t="s">
        <v>58</v>
      </c>
      <c r="B712" s="243">
        <f>'EN 10305-1'!A361</f>
        <v>45</v>
      </c>
      <c r="C712" s="243">
        <f>'EN 10305-1'!B361</f>
        <v>36</v>
      </c>
      <c r="D712" s="248">
        <f>'EN 10305-1'!C361</f>
        <v>4.5</v>
      </c>
      <c r="E712" s="273">
        <f>'EN 10305-1'!E361</f>
        <v>0.2</v>
      </c>
      <c r="F712" s="92"/>
      <c r="G712" s="274">
        <f>'EN 10305-1'!F361</f>
        <v>0.2</v>
      </c>
      <c r="H712" s="92">
        <f>'EN 10305-1'!G361</f>
        <v>36.200000000000003</v>
      </c>
      <c r="I712" s="252">
        <f>'EN 10305-1'!H361</f>
        <v>35.799999999999997</v>
      </c>
      <c r="J712" s="92">
        <f>'EN 10305-1'!I361</f>
        <v>4.4922802499999994</v>
      </c>
      <c r="K712" s="274">
        <f>'EN 10305-1'!J361</f>
        <v>5279.1446250000008</v>
      </c>
      <c r="L712" s="275">
        <f>'EN 10305-1'!K361</f>
        <v>9.4337885249999989</v>
      </c>
      <c r="M712" s="278" t="s">
        <v>67</v>
      </c>
    </row>
    <row r="713" spans="1:13" x14ac:dyDescent="0.25">
      <c r="A713" s="257" t="s">
        <v>62</v>
      </c>
      <c r="B713" s="243">
        <f>'EN 10305-2'!A251</f>
        <v>45</v>
      </c>
      <c r="C713" s="243">
        <f>'EN 10305-2'!B251</f>
        <v>36</v>
      </c>
      <c r="D713" s="248">
        <f>'EN 10305-2'!C251</f>
        <v>4.5</v>
      </c>
      <c r="E713" s="273">
        <f>'EN 10305-2'!E251</f>
        <v>0.2</v>
      </c>
      <c r="F713" s="92"/>
      <c r="G713" s="274">
        <f>'EN 10305-2'!F251</f>
        <v>0.2</v>
      </c>
      <c r="H713" s="92">
        <f>'EN 10305-2'!G251</f>
        <v>36.200000000000003</v>
      </c>
      <c r="I713" s="252">
        <f>'EN 10305-2'!H251</f>
        <v>35.799999999999997</v>
      </c>
      <c r="J713" s="92">
        <f>'EN 10305-2'!I251</f>
        <v>4.4922802499999994</v>
      </c>
      <c r="K713" s="274">
        <f>'EN 10305-2'!J251</f>
        <v>5279.1446250000008</v>
      </c>
      <c r="L713" s="275">
        <f>'EN 10305-2'!K251</f>
        <v>8.0861044499999988</v>
      </c>
      <c r="M713" s="278" t="s">
        <v>67</v>
      </c>
    </row>
    <row r="714" spans="1:13" x14ac:dyDescent="0.25">
      <c r="A714" s="257" t="s">
        <v>58</v>
      </c>
      <c r="B714" s="243">
        <f>'EN 10305-1'!A383</f>
        <v>48</v>
      </c>
      <c r="C714" s="243">
        <f>'EN 10305-1'!B383</f>
        <v>36</v>
      </c>
      <c r="D714" s="248">
        <f>'EN 10305-1'!C383</f>
        <v>6</v>
      </c>
      <c r="E714" s="273">
        <f>'EN 10305-1'!E383</f>
        <v>0.2</v>
      </c>
      <c r="F714" s="92"/>
      <c r="G714" s="274">
        <f>'EN 10305-1'!F383</f>
        <v>0.2</v>
      </c>
      <c r="H714" s="92">
        <f>'EN 10305-1'!G383</f>
        <v>36.200000000000003</v>
      </c>
      <c r="I714" s="252">
        <f>'EN 10305-1'!H383</f>
        <v>35.799999999999997</v>
      </c>
      <c r="J714" s="92">
        <f>'EN 10305-1'!I383</f>
        <v>6.2115480000000005</v>
      </c>
      <c r="K714" s="274">
        <f>'EN 10305-1'!J383</f>
        <v>7418.25</v>
      </c>
      <c r="L714" s="275">
        <f>'EN 10305-1'!K383</f>
        <v>13.044250800000002</v>
      </c>
      <c r="M714" s="278" t="s">
        <v>67</v>
      </c>
    </row>
    <row r="715" spans="1:13" x14ac:dyDescent="0.25">
      <c r="A715" s="257" t="s">
        <v>62</v>
      </c>
      <c r="B715" s="243">
        <f>'EN 10305-2'!A269</f>
        <v>48</v>
      </c>
      <c r="C715" s="243">
        <f>'EN 10305-2'!B269</f>
        <v>36</v>
      </c>
      <c r="D715" s="248">
        <f>'EN 10305-2'!C269</f>
        <v>6</v>
      </c>
      <c r="E715" s="273">
        <f>'EN 10305-2'!E269</f>
        <v>0.2</v>
      </c>
      <c r="F715" s="92"/>
      <c r="G715" s="274">
        <f>'EN 10305-2'!F269</f>
        <v>0.2</v>
      </c>
      <c r="H715" s="92">
        <f>'EN 10305-2'!G269</f>
        <v>36.200000000000003</v>
      </c>
      <c r="I715" s="252">
        <f>'EN 10305-2'!H269</f>
        <v>35.799999999999997</v>
      </c>
      <c r="J715" s="92">
        <f>'EN 10305-2'!I269</f>
        <v>6.2115480000000005</v>
      </c>
      <c r="K715" s="274">
        <f>'EN 10305-2'!J269</f>
        <v>7418.25</v>
      </c>
      <c r="L715" s="275">
        <f>'EN 10305-2'!K269</f>
        <v>11.180786400000001</v>
      </c>
      <c r="M715" s="278" t="s">
        <v>67</v>
      </c>
    </row>
    <row r="716" spans="1:13" x14ac:dyDescent="0.25">
      <c r="A716" s="257" t="s">
        <v>58</v>
      </c>
      <c r="B716" s="243">
        <f>'EN 10305-1'!A403</f>
        <v>50</v>
      </c>
      <c r="C716" s="243">
        <f>'EN 10305-1'!B403</f>
        <v>36</v>
      </c>
      <c r="D716" s="248">
        <f>'EN 10305-1'!C403</f>
        <v>7</v>
      </c>
      <c r="E716" s="273">
        <f>'EN 10305-1'!E403</f>
        <v>0.2</v>
      </c>
      <c r="F716" s="92"/>
      <c r="G716" s="274">
        <f>'EN 10305-1'!F403</f>
        <v>0.2</v>
      </c>
      <c r="H716" s="92">
        <f>'EN 10305-1'!G403</f>
        <v>36.200000000000003</v>
      </c>
      <c r="I716" s="252">
        <f>'EN 10305-1'!H403</f>
        <v>35.799999999999997</v>
      </c>
      <c r="J716" s="92">
        <f>'EN 10305-1'!I403</f>
        <v>7.4193489999999995</v>
      </c>
      <c r="K716" s="274">
        <f>'EN 10305-1'!J403</f>
        <v>8969.3786000000018</v>
      </c>
      <c r="L716" s="275">
        <f>'EN 10305-1'!K403</f>
        <v>15.580632899999999</v>
      </c>
      <c r="M716" s="278" t="s">
        <v>67</v>
      </c>
    </row>
    <row r="717" spans="1:13" x14ac:dyDescent="0.25">
      <c r="A717" s="257" t="s">
        <v>58</v>
      </c>
      <c r="B717" s="243">
        <f>'EN 10305-1'!A446</f>
        <v>60</v>
      </c>
      <c r="C717" s="243">
        <f>'EN 10305-1'!B446</f>
        <v>36</v>
      </c>
      <c r="D717" s="248">
        <f>'EN 10305-1'!C446</f>
        <v>12</v>
      </c>
      <c r="E717" s="273">
        <f>'EN 10305-1'!E446</f>
        <v>0.25</v>
      </c>
      <c r="F717" s="92"/>
      <c r="G717" s="274">
        <f>'EN 10305-1'!F446</f>
        <v>0.25</v>
      </c>
      <c r="H717" s="92">
        <f>'EN 10305-1'!G446</f>
        <v>36.25</v>
      </c>
      <c r="I717" s="252">
        <f>'EN 10305-1'!H446</f>
        <v>35.75</v>
      </c>
      <c r="J717" s="92">
        <f>'EN 10305-1'!I446</f>
        <v>14.197824000000001</v>
      </c>
      <c r="K717" s="274">
        <f>'EN 10305-1'!J446</f>
        <v>18448.128000000001</v>
      </c>
      <c r="L717" s="275">
        <f>'EN 10305-1'!K446</f>
        <v>29.815430400000004</v>
      </c>
      <c r="M717" s="278" t="s">
        <v>67</v>
      </c>
    </row>
    <row r="718" spans="1:13" x14ac:dyDescent="0.25">
      <c r="A718" s="257" t="s">
        <v>57</v>
      </c>
      <c r="B718" s="243">
        <f>'EN10297-1'!A255</f>
        <v>76.099999999999994</v>
      </c>
      <c r="C718" s="243">
        <f>'EN10297-1'!B255</f>
        <v>36.099999999999994</v>
      </c>
      <c r="D718" s="248">
        <f>'EN10297-1'!C255</f>
        <v>20</v>
      </c>
      <c r="E718" s="273">
        <f>'EN10297-1'!E255</f>
        <v>0.76100000000000001</v>
      </c>
      <c r="F718" s="92">
        <f>'EN10297-1'!F255</f>
        <v>2.5</v>
      </c>
      <c r="G718" s="274"/>
      <c r="H718" s="92">
        <f>'EN10297-1'!G255</f>
        <v>41.86099999999999</v>
      </c>
      <c r="I718" s="252">
        <f>'EN10297-1'!H255</f>
        <v>30.338999999999999</v>
      </c>
      <c r="J718" s="92">
        <f>'EN10297-1'!I255</f>
        <v>27.656178000000001</v>
      </c>
      <c r="K718" s="274">
        <f>'EN10297-1'!J255</f>
        <v>41054.877157687239</v>
      </c>
      <c r="L718" s="275">
        <f>'EN10297-1'!K255</f>
        <v>38.718649200000002</v>
      </c>
      <c r="M718" s="278" t="s">
        <v>66</v>
      </c>
    </row>
    <row r="719" spans="1:13" x14ac:dyDescent="0.25">
      <c r="A719" s="257" t="s">
        <v>58</v>
      </c>
      <c r="B719" s="243">
        <f>'EN 10305-1'!A290</f>
        <v>38</v>
      </c>
      <c r="C719" s="243">
        <f>'EN 10305-1'!B290</f>
        <v>36.4</v>
      </c>
      <c r="D719" s="248">
        <f>'EN 10305-1'!C290</f>
        <v>0.8</v>
      </c>
      <c r="E719" s="273">
        <f>'EN 10305-1'!E290</f>
        <v>0.15</v>
      </c>
      <c r="F719" s="92"/>
      <c r="G719" s="274">
        <f>'EN 10305-1'!F290</f>
        <v>0.15</v>
      </c>
      <c r="H719" s="92">
        <f>'EN 10305-1'!G290</f>
        <v>36.549999999999997</v>
      </c>
      <c r="I719" s="252">
        <f>'EN 10305-1'!H290</f>
        <v>36.25</v>
      </c>
      <c r="J719" s="92">
        <f>'EN 10305-1'!I290</f>
        <v>0.73355424000000113</v>
      </c>
      <c r="K719" s="274">
        <f>'EN 10305-1'!J290</f>
        <v>851.14915705263263</v>
      </c>
      <c r="L719" s="275">
        <f>'EN 10305-1'!K290</f>
        <v>1.5404639040000025</v>
      </c>
      <c r="M719" s="278" t="s">
        <v>67</v>
      </c>
    </row>
    <row r="720" spans="1:13" x14ac:dyDescent="0.25">
      <c r="A720" s="257" t="s">
        <v>62</v>
      </c>
      <c r="B720" s="243">
        <f>'EN 10305-2'!A194</f>
        <v>38</v>
      </c>
      <c r="C720" s="243">
        <f>'EN 10305-2'!B194</f>
        <v>36.4</v>
      </c>
      <c r="D720" s="248">
        <f>'EN 10305-2'!C194</f>
        <v>0.8</v>
      </c>
      <c r="E720" s="273">
        <f>'EN 10305-2'!E194</f>
        <v>0.15</v>
      </c>
      <c r="F720" s="92"/>
      <c r="G720" s="274">
        <f>'EN 10305-2'!F194</f>
        <v>0.15</v>
      </c>
      <c r="H720" s="92">
        <f>'EN 10305-2'!G194</f>
        <v>36.549999999999997</v>
      </c>
      <c r="I720" s="252">
        <f>'EN 10305-2'!H194</f>
        <v>36.25</v>
      </c>
      <c r="J720" s="92">
        <f>'EN 10305-2'!I194</f>
        <v>0.73355424000000113</v>
      </c>
      <c r="K720" s="274">
        <f>'EN 10305-2'!J194</f>
        <v>851.14915705263263</v>
      </c>
      <c r="L720" s="275">
        <f>'EN 10305-2'!K194</f>
        <v>1.3203976320000022</v>
      </c>
      <c r="M720" s="278" t="s">
        <v>67</v>
      </c>
    </row>
    <row r="721" spans="1:13" x14ac:dyDescent="0.25">
      <c r="A721" s="257" t="s">
        <v>58</v>
      </c>
      <c r="B721" s="243">
        <f>'EN 10305-1'!A315</f>
        <v>40</v>
      </c>
      <c r="C721" s="243">
        <f>'EN 10305-1'!B315</f>
        <v>36.4</v>
      </c>
      <c r="D721" s="248">
        <f>'EN 10305-1'!C315</f>
        <v>1.8</v>
      </c>
      <c r="E721" s="273">
        <f>'EN 10305-1'!E315</f>
        <v>0.15</v>
      </c>
      <c r="F721" s="92"/>
      <c r="G721" s="274">
        <f>'EN 10305-1'!F315</f>
        <v>0.15</v>
      </c>
      <c r="H721" s="92">
        <f>'EN 10305-1'!G315</f>
        <v>36.549999999999997</v>
      </c>
      <c r="I721" s="252">
        <f>'EN 10305-1'!H315</f>
        <v>36.25</v>
      </c>
      <c r="J721" s="92">
        <f>'EN 10305-1'!I315</f>
        <v>1.6948652400000013</v>
      </c>
      <c r="K721" s="274">
        <f>'EN 10305-1'!J315</f>
        <v>1973.4924492000009</v>
      </c>
      <c r="L721" s="275">
        <f>'EN 10305-1'!K315</f>
        <v>3.5592170040000028</v>
      </c>
      <c r="M721" s="278" t="s">
        <v>67</v>
      </c>
    </row>
    <row r="722" spans="1:13" x14ac:dyDescent="0.25">
      <c r="A722" s="257" t="s">
        <v>62</v>
      </c>
      <c r="B722" s="243">
        <f>'EN 10305-2'!A214</f>
        <v>40</v>
      </c>
      <c r="C722" s="243">
        <f>'EN 10305-2'!B214</f>
        <v>36.4</v>
      </c>
      <c r="D722" s="248">
        <f>'EN 10305-2'!C214</f>
        <v>1.8</v>
      </c>
      <c r="E722" s="273">
        <f>'EN 10305-2'!E214</f>
        <v>0.15</v>
      </c>
      <c r="F722" s="92"/>
      <c r="G722" s="274">
        <f>'EN 10305-2'!F214</f>
        <v>0.15</v>
      </c>
      <c r="H722" s="92">
        <f>'EN 10305-2'!G214</f>
        <v>36.549999999999997</v>
      </c>
      <c r="I722" s="252">
        <f>'EN 10305-2'!H214</f>
        <v>36.25</v>
      </c>
      <c r="J722" s="92">
        <f>'EN 10305-2'!I214</f>
        <v>1.6948652400000013</v>
      </c>
      <c r="K722" s="274">
        <f>'EN 10305-2'!J214</f>
        <v>1973.4924492000009</v>
      </c>
      <c r="L722" s="275">
        <f>'EN 10305-2'!K214</f>
        <v>3.0507574320000024</v>
      </c>
      <c r="M722" s="278" t="s">
        <v>67</v>
      </c>
    </row>
    <row r="723" spans="1:13" x14ac:dyDescent="0.25">
      <c r="A723" s="257" t="s">
        <v>58</v>
      </c>
      <c r="B723" s="243">
        <f>'EN 10305-1'!A338</f>
        <v>42</v>
      </c>
      <c r="C723" s="243">
        <f>'EN 10305-1'!B338</f>
        <v>36.4</v>
      </c>
      <c r="D723" s="248">
        <f>'EN 10305-1'!C338</f>
        <v>2.8</v>
      </c>
      <c r="E723" s="273">
        <f>'EN 10305-1'!E338</f>
        <v>0.2</v>
      </c>
      <c r="F723" s="92"/>
      <c r="G723" s="274">
        <f>'EN 10305-1'!F338</f>
        <v>0.2</v>
      </c>
      <c r="H723" s="92">
        <f>'EN 10305-1'!G338</f>
        <v>36.6</v>
      </c>
      <c r="I723" s="252">
        <f>'EN 10305-1'!H338</f>
        <v>36.199999999999996</v>
      </c>
      <c r="J723" s="92">
        <f>'EN 10305-1'!I338</f>
        <v>2.7054742400000009</v>
      </c>
      <c r="K723" s="274">
        <f>'EN 10305-1'!J338</f>
        <v>3168.4492373333342</v>
      </c>
      <c r="L723" s="275">
        <f>'EN 10305-1'!K338</f>
        <v>5.6814959040000019</v>
      </c>
      <c r="M723" s="278" t="s">
        <v>67</v>
      </c>
    </row>
    <row r="724" spans="1:13" x14ac:dyDescent="0.25">
      <c r="A724" s="257" t="s">
        <v>62</v>
      </c>
      <c r="B724" s="243">
        <f>'EN 10305-2'!A232</f>
        <v>42</v>
      </c>
      <c r="C724" s="243">
        <f>'EN 10305-2'!B232</f>
        <v>36.4</v>
      </c>
      <c r="D724" s="248">
        <f>'EN 10305-2'!C232</f>
        <v>2.8</v>
      </c>
      <c r="E724" s="273">
        <f>'EN 10305-2'!E232</f>
        <v>0.2</v>
      </c>
      <c r="F724" s="92"/>
      <c r="G724" s="274">
        <f>'EN 10305-2'!F232</f>
        <v>0.2</v>
      </c>
      <c r="H724" s="92">
        <f>'EN 10305-2'!G232</f>
        <v>36.6</v>
      </c>
      <c r="I724" s="252">
        <f>'EN 10305-2'!H232</f>
        <v>36.199999999999996</v>
      </c>
      <c r="J724" s="92">
        <f>'EN 10305-2'!I232</f>
        <v>2.7054742400000009</v>
      </c>
      <c r="K724" s="274">
        <f>'EN 10305-2'!J232</f>
        <v>3168.4492373333342</v>
      </c>
      <c r="L724" s="275">
        <f>'EN 10305-2'!K232</f>
        <v>4.8698536320000017</v>
      </c>
      <c r="M724" s="278" t="s">
        <v>67</v>
      </c>
    </row>
    <row r="725" spans="1:13" x14ac:dyDescent="0.25">
      <c r="A725" s="256" t="s">
        <v>2</v>
      </c>
      <c r="B725" s="243">
        <f>'EN 10219-2'!A14</f>
        <v>42.4</v>
      </c>
      <c r="C725" s="243">
        <f>'EN 10219-2'!B14</f>
        <v>36.4</v>
      </c>
      <c r="D725" s="248">
        <f>'EN 10219-2'!C14</f>
        <v>3</v>
      </c>
      <c r="E725" s="273">
        <f>'EN 10219-2'!E14</f>
        <v>0.5</v>
      </c>
      <c r="F725" s="92">
        <f>'EN 10219-2'!F14</f>
        <v>0.30000000000000004</v>
      </c>
      <c r="G725" s="274"/>
      <c r="H725" s="92">
        <f>'EN 10219-2'!G14</f>
        <v>37.5</v>
      </c>
      <c r="I725" s="252">
        <f>'EN 10219-2'!H14</f>
        <v>35.299999999999997</v>
      </c>
      <c r="J725" s="92">
        <f>'EN 10219-2'!K14</f>
        <v>2.9135118000000011</v>
      </c>
      <c r="K725" s="274">
        <f>'EN 10219-2'!L14</f>
        <v>3416.8375075471704</v>
      </c>
      <c r="L725" s="275">
        <f>'EN 10219-2'!M14</f>
        <v>2.6221606200000012</v>
      </c>
      <c r="M725" s="278" t="s">
        <v>65</v>
      </c>
    </row>
    <row r="726" spans="1:13" x14ac:dyDescent="0.25">
      <c r="A726" s="257" t="s">
        <v>57</v>
      </c>
      <c r="B726" s="243">
        <f>'EN10297-1'!A147</f>
        <v>54</v>
      </c>
      <c r="C726" s="243">
        <f>'EN10297-1'!B147</f>
        <v>36.4</v>
      </c>
      <c r="D726" s="248">
        <f>'EN10297-1'!C147</f>
        <v>8.8000000000000007</v>
      </c>
      <c r="E726" s="273">
        <f>'EN10297-1'!E147</f>
        <v>0.54</v>
      </c>
      <c r="F726" s="92">
        <f>'EN10297-1'!F147</f>
        <v>1.1000000000000001</v>
      </c>
      <c r="G726" s="274"/>
      <c r="H726" s="92">
        <f>'EN10297-1'!G147</f>
        <v>39.14</v>
      </c>
      <c r="I726" s="252">
        <f>'EN10297-1'!H147</f>
        <v>33.659999999999997</v>
      </c>
      <c r="J726" s="92">
        <f>'EN10297-1'!I147</f>
        <v>9.8043862400000013</v>
      </c>
      <c r="K726" s="274">
        <f>'EN10297-1'!J147</f>
        <v>12261.149406814817</v>
      </c>
      <c r="L726" s="275">
        <f>'EN10297-1'!K147</f>
        <v>13.726140736000001</v>
      </c>
      <c r="M726" s="278" t="s">
        <v>66</v>
      </c>
    </row>
    <row r="727" spans="1:13" x14ac:dyDescent="0.25">
      <c r="A727" s="257" t="s">
        <v>57</v>
      </c>
      <c r="B727" s="243">
        <f>'EN10297-1'!A91</f>
        <v>44.5</v>
      </c>
      <c r="C727" s="243">
        <f>'EN10297-1'!B91</f>
        <v>36.5</v>
      </c>
      <c r="D727" s="248">
        <f>'EN10297-1'!C91</f>
        <v>4</v>
      </c>
      <c r="E727" s="273">
        <f>'EN10297-1'!E91</f>
        <v>0.5</v>
      </c>
      <c r="F727" s="92">
        <f>'EN10297-1'!F91</f>
        <v>0.5</v>
      </c>
      <c r="G727" s="274"/>
      <c r="H727" s="92">
        <f>'EN10297-1'!G91</f>
        <v>38</v>
      </c>
      <c r="I727" s="252">
        <f>'EN10297-1'!H91</f>
        <v>35</v>
      </c>
      <c r="J727" s="92">
        <f>'EN10297-1'!I91</f>
        <v>3.9931380000000001</v>
      </c>
      <c r="K727" s="274">
        <f>'EN10297-1'!J91</f>
        <v>4733.1530898876408</v>
      </c>
      <c r="L727" s="275">
        <f>'EN10297-1'!K91</f>
        <v>5.5903931999999994</v>
      </c>
      <c r="M727" s="278" t="s">
        <v>66</v>
      </c>
    </row>
    <row r="728" spans="1:13" x14ac:dyDescent="0.25">
      <c r="A728" s="257" t="s">
        <v>57</v>
      </c>
      <c r="B728" s="243">
        <f>'EN10297-1'!A74</f>
        <v>42.4</v>
      </c>
      <c r="C728" s="243">
        <f>'EN10297-1'!B74</f>
        <v>36.6</v>
      </c>
      <c r="D728" s="248">
        <f>'EN10297-1'!C74</f>
        <v>2.9</v>
      </c>
      <c r="E728" s="273">
        <f>'EN10297-1'!E74</f>
        <v>0.5</v>
      </c>
      <c r="F728" s="92">
        <f>'EN10297-1'!F74</f>
        <v>0.4</v>
      </c>
      <c r="G728" s="274"/>
      <c r="H728" s="92">
        <f>'EN10297-1'!G74</f>
        <v>37.9</v>
      </c>
      <c r="I728" s="252">
        <f>'EN10297-1'!H74</f>
        <v>35.299999999999997</v>
      </c>
      <c r="J728" s="92">
        <f>'EN10297-1'!I74</f>
        <v>2.8235429499999993</v>
      </c>
      <c r="K728" s="274">
        <f>'EN10297-1'!J74</f>
        <v>3326.8078385613203</v>
      </c>
      <c r="L728" s="275">
        <f>'EN10297-1'!K74</f>
        <v>3.9529601299999988</v>
      </c>
      <c r="M728" s="278" t="s">
        <v>66</v>
      </c>
    </row>
    <row r="729" spans="1:13" x14ac:dyDescent="0.25">
      <c r="A729" s="257" t="s">
        <v>57</v>
      </c>
      <c r="B729" s="243">
        <f>'EN10297-1'!A129</f>
        <v>51</v>
      </c>
      <c r="C729" s="243">
        <f>'EN10297-1'!B129</f>
        <v>36.799999999999997</v>
      </c>
      <c r="D729" s="248">
        <f>'EN10297-1'!C129</f>
        <v>7.1</v>
      </c>
      <c r="E729" s="273">
        <f>'EN10297-1'!E129</f>
        <v>0.51</v>
      </c>
      <c r="F729" s="92">
        <f>'EN10297-1'!F129</f>
        <v>0.88749999999999996</v>
      </c>
      <c r="G729" s="274"/>
      <c r="H729" s="92">
        <f>'EN10297-1'!G129</f>
        <v>39.085000000000001</v>
      </c>
      <c r="I729" s="252">
        <f>'EN10297-1'!H129</f>
        <v>34.515000000000001</v>
      </c>
      <c r="J729" s="92">
        <f>'EN10297-1'!I129</f>
        <v>7.6828468100000009</v>
      </c>
      <c r="K729" s="274">
        <f>'EN10297-1'!J129</f>
        <v>9487.7928739803938</v>
      </c>
      <c r="L729" s="275">
        <f>'EN10297-1'!K129</f>
        <v>10.755985534000001</v>
      </c>
      <c r="M729" s="278" t="s">
        <v>66</v>
      </c>
    </row>
    <row r="730" spans="1:13" x14ac:dyDescent="0.25">
      <c r="A730" s="257" t="s">
        <v>58</v>
      </c>
      <c r="B730" s="243">
        <f>'EN 10305-1'!A289</f>
        <v>38</v>
      </c>
      <c r="C730" s="243">
        <f>'EN 10305-1'!B289</f>
        <v>37</v>
      </c>
      <c r="D730" s="248">
        <f>'EN 10305-1'!C289</f>
        <v>0.5</v>
      </c>
      <c r="E730" s="273">
        <f>'EN 10305-1'!E289</f>
        <v>0.15</v>
      </c>
      <c r="F730" s="92"/>
      <c r="G730" s="274">
        <f>'EN 10305-1'!F289</f>
        <v>0.15</v>
      </c>
      <c r="H730" s="92">
        <f>'EN 10305-1'!G289</f>
        <v>37.15</v>
      </c>
      <c r="I730" s="252">
        <f>'EN 10305-1'!H289</f>
        <v>36.85</v>
      </c>
      <c r="J730" s="92">
        <f>'EN 10305-1'!I289</f>
        <v>0.46216874999999996</v>
      </c>
      <c r="K730" s="274">
        <f>'EN 10305-1'!J289</f>
        <v>544.78741776315792</v>
      </c>
      <c r="L730" s="275">
        <f>'EN 10305-1'!K289</f>
        <v>0.97055437499999997</v>
      </c>
      <c r="M730" s="278" t="s">
        <v>67</v>
      </c>
    </row>
    <row r="731" spans="1:13" x14ac:dyDescent="0.25">
      <c r="A731" s="257" t="s">
        <v>62</v>
      </c>
      <c r="B731" s="243">
        <f>'EN 10305-2'!A193</f>
        <v>38</v>
      </c>
      <c r="C731" s="243">
        <f>'EN 10305-2'!B193</f>
        <v>37</v>
      </c>
      <c r="D731" s="248">
        <f>'EN 10305-2'!C193</f>
        <v>0.5</v>
      </c>
      <c r="E731" s="273">
        <f>'EN 10305-2'!E193</f>
        <v>0.15</v>
      </c>
      <c r="F731" s="92"/>
      <c r="G731" s="274">
        <f>'EN 10305-2'!F193</f>
        <v>0.15</v>
      </c>
      <c r="H731" s="92">
        <f>'EN 10305-2'!G193</f>
        <v>37.15</v>
      </c>
      <c r="I731" s="252">
        <f>'EN 10305-2'!H193</f>
        <v>36.85</v>
      </c>
      <c r="J731" s="92">
        <f>'EN 10305-2'!I193</f>
        <v>0.46216874999999996</v>
      </c>
      <c r="K731" s="274">
        <f>'EN 10305-2'!J193</f>
        <v>544.78741776315792</v>
      </c>
      <c r="L731" s="275">
        <f>'EN 10305-2'!K193</f>
        <v>0.83190374999999994</v>
      </c>
      <c r="M731" s="278" t="s">
        <v>67</v>
      </c>
    </row>
    <row r="732" spans="1:13" x14ac:dyDescent="0.25">
      <c r="A732" s="257" t="s">
        <v>58</v>
      </c>
      <c r="B732" s="243">
        <f>'EN 10305-1'!A314</f>
        <v>40</v>
      </c>
      <c r="C732" s="243">
        <f>'EN 10305-1'!B314</f>
        <v>37</v>
      </c>
      <c r="D732" s="248">
        <f>'EN 10305-1'!C314</f>
        <v>1.5</v>
      </c>
      <c r="E732" s="273">
        <f>'EN 10305-1'!E314</f>
        <v>0.15</v>
      </c>
      <c r="F732" s="92"/>
      <c r="G732" s="274">
        <f>'EN 10305-1'!F314</f>
        <v>0.15</v>
      </c>
      <c r="H732" s="92">
        <f>'EN 10305-1'!G314</f>
        <v>37.15</v>
      </c>
      <c r="I732" s="252">
        <f>'EN 10305-1'!H314</f>
        <v>36.85</v>
      </c>
      <c r="J732" s="92">
        <f>'EN 10305-1'!I314</f>
        <v>1.42347975</v>
      </c>
      <c r="K732" s="274">
        <f>'EN 10305-1'!J314</f>
        <v>1682.448796875</v>
      </c>
      <c r="L732" s="275">
        <f>'EN 10305-1'!K314</f>
        <v>2.9893074750000004</v>
      </c>
      <c r="M732" s="278" t="s">
        <v>67</v>
      </c>
    </row>
    <row r="733" spans="1:13" x14ac:dyDescent="0.25">
      <c r="A733" s="257" t="s">
        <v>62</v>
      </c>
      <c r="B733" s="243">
        <f>'EN 10305-2'!A213</f>
        <v>40</v>
      </c>
      <c r="C733" s="243">
        <f>'EN 10305-2'!B213</f>
        <v>37</v>
      </c>
      <c r="D733" s="248">
        <f>'EN 10305-2'!C213</f>
        <v>1.5</v>
      </c>
      <c r="E733" s="273">
        <f>'EN 10305-2'!E213</f>
        <v>0.15</v>
      </c>
      <c r="F733" s="92"/>
      <c r="G733" s="274">
        <f>'EN 10305-2'!F213</f>
        <v>0.15</v>
      </c>
      <c r="H733" s="92">
        <f>'EN 10305-2'!G213</f>
        <v>37.15</v>
      </c>
      <c r="I733" s="252">
        <f>'EN 10305-2'!H213</f>
        <v>36.85</v>
      </c>
      <c r="J733" s="92">
        <f>'EN 10305-2'!I213</f>
        <v>1.42347975</v>
      </c>
      <c r="K733" s="274">
        <f>'EN 10305-2'!J213</f>
        <v>1682.448796875</v>
      </c>
      <c r="L733" s="275">
        <f>'EN 10305-2'!K213</f>
        <v>2.5622635499999999</v>
      </c>
      <c r="M733" s="278" t="s">
        <v>67</v>
      </c>
    </row>
    <row r="734" spans="1:13" x14ac:dyDescent="0.25">
      <c r="A734" s="257" t="s">
        <v>58</v>
      </c>
      <c r="B734" s="243">
        <f>'EN 10305-1'!A337</f>
        <v>42</v>
      </c>
      <c r="C734" s="243">
        <f>'EN 10305-1'!B337</f>
        <v>37</v>
      </c>
      <c r="D734" s="248">
        <f>'EN 10305-1'!C337</f>
        <v>2.5</v>
      </c>
      <c r="E734" s="273">
        <f>'EN 10305-1'!E337</f>
        <v>0.2</v>
      </c>
      <c r="F734" s="92"/>
      <c r="G734" s="274">
        <f>'EN 10305-1'!F337</f>
        <v>0.2</v>
      </c>
      <c r="H734" s="92">
        <f>'EN 10305-1'!G337</f>
        <v>37.200000000000003</v>
      </c>
      <c r="I734" s="252">
        <f>'EN 10305-1'!H337</f>
        <v>36.799999999999997</v>
      </c>
      <c r="J734" s="92">
        <f>'EN 10305-1'!I337</f>
        <v>2.4340887499999999</v>
      </c>
      <c r="K734" s="274">
        <f>'EN 10305-1'!J337</f>
        <v>2891.2648065476192</v>
      </c>
      <c r="L734" s="275">
        <f>'EN 10305-1'!K337</f>
        <v>5.1115863749999999</v>
      </c>
      <c r="M734" s="278" t="s">
        <v>67</v>
      </c>
    </row>
    <row r="735" spans="1:13" x14ac:dyDescent="0.25">
      <c r="A735" s="257" t="s">
        <v>62</v>
      </c>
      <c r="B735" s="243">
        <f>'EN 10305-2'!A231</f>
        <v>42</v>
      </c>
      <c r="C735" s="243">
        <f>'EN 10305-2'!B231</f>
        <v>37</v>
      </c>
      <c r="D735" s="248">
        <f>'EN 10305-2'!C231</f>
        <v>2.5</v>
      </c>
      <c r="E735" s="273">
        <f>'EN 10305-2'!E231</f>
        <v>0.2</v>
      </c>
      <c r="F735" s="92"/>
      <c r="G735" s="274">
        <f>'EN 10305-2'!F231</f>
        <v>0.2</v>
      </c>
      <c r="H735" s="92">
        <f>'EN 10305-2'!G231</f>
        <v>37.200000000000003</v>
      </c>
      <c r="I735" s="252">
        <f>'EN 10305-2'!H231</f>
        <v>36.799999999999997</v>
      </c>
      <c r="J735" s="92">
        <f>'EN 10305-2'!I231</f>
        <v>2.4340887499999999</v>
      </c>
      <c r="K735" s="274">
        <f>'EN 10305-2'!J231</f>
        <v>2891.2648065476192</v>
      </c>
      <c r="L735" s="275">
        <f>'EN 10305-2'!K231</f>
        <v>4.3813597499999997</v>
      </c>
      <c r="M735" s="278" t="s">
        <v>67</v>
      </c>
    </row>
    <row r="736" spans="1:13" x14ac:dyDescent="0.25">
      <c r="A736" s="257" t="s">
        <v>58</v>
      </c>
      <c r="B736" s="243">
        <f>'EN 10305-1'!A360</f>
        <v>45</v>
      </c>
      <c r="C736" s="243">
        <f>'EN 10305-1'!B360</f>
        <v>37</v>
      </c>
      <c r="D736" s="248">
        <f>'EN 10305-1'!C360</f>
        <v>4</v>
      </c>
      <c r="E736" s="273">
        <f>'EN 10305-1'!E360</f>
        <v>0.2</v>
      </c>
      <c r="F736" s="92"/>
      <c r="G736" s="274">
        <f>'EN 10305-1'!F360</f>
        <v>0.2</v>
      </c>
      <c r="H736" s="92">
        <f>'EN 10305-1'!G360</f>
        <v>37.200000000000003</v>
      </c>
      <c r="I736" s="252">
        <f>'EN 10305-1'!H360</f>
        <v>36.799999999999997</v>
      </c>
      <c r="J736" s="92">
        <f>'EN 10305-1'!I360</f>
        <v>4.0424360000000004</v>
      </c>
      <c r="K736" s="274">
        <f>'EN 10305-1'!J360</f>
        <v>4854.9284444444447</v>
      </c>
      <c r="L736" s="275">
        <f>'EN 10305-1'!K360</f>
        <v>8.4891156000000016</v>
      </c>
      <c r="M736" s="278" t="s">
        <v>67</v>
      </c>
    </row>
    <row r="737" spans="1:13" x14ac:dyDescent="0.25">
      <c r="A737" s="257" t="s">
        <v>62</v>
      </c>
      <c r="B737" s="243">
        <f>'EN 10305-2'!A250</f>
        <v>45</v>
      </c>
      <c r="C737" s="243">
        <f>'EN 10305-2'!B250</f>
        <v>37</v>
      </c>
      <c r="D737" s="248">
        <f>'EN 10305-2'!C250</f>
        <v>4</v>
      </c>
      <c r="E737" s="273">
        <f>'EN 10305-2'!E250</f>
        <v>0.2</v>
      </c>
      <c r="F737" s="92"/>
      <c r="G737" s="274">
        <f>'EN 10305-2'!F250</f>
        <v>0.2</v>
      </c>
      <c r="H737" s="92">
        <f>'EN 10305-2'!G250</f>
        <v>37.200000000000003</v>
      </c>
      <c r="I737" s="252">
        <f>'EN 10305-2'!H250</f>
        <v>36.799999999999997</v>
      </c>
      <c r="J737" s="92">
        <f>'EN 10305-2'!I250</f>
        <v>4.0424360000000004</v>
      </c>
      <c r="K737" s="274">
        <f>'EN 10305-2'!J250</f>
        <v>4854.9284444444447</v>
      </c>
      <c r="L737" s="275">
        <f>'EN 10305-2'!K250</f>
        <v>7.2763848000000007</v>
      </c>
      <c r="M737" s="278" t="s">
        <v>67</v>
      </c>
    </row>
    <row r="738" spans="1:13" x14ac:dyDescent="0.25">
      <c r="A738" s="257" t="s">
        <v>58</v>
      </c>
      <c r="B738" s="243">
        <f>'EN 10305-1'!A382</f>
        <v>48</v>
      </c>
      <c r="C738" s="243">
        <f>'EN 10305-1'!B382</f>
        <v>37</v>
      </c>
      <c r="D738" s="248">
        <f>'EN 10305-1'!C382</f>
        <v>5.5</v>
      </c>
      <c r="E738" s="273">
        <f>'EN 10305-1'!E382</f>
        <v>0.2</v>
      </c>
      <c r="F738" s="92"/>
      <c r="G738" s="274">
        <f>'EN 10305-1'!F382</f>
        <v>0.2</v>
      </c>
      <c r="H738" s="92">
        <f>'EN 10305-1'!G382</f>
        <v>37.200000000000003</v>
      </c>
      <c r="I738" s="252">
        <f>'EN 10305-1'!H382</f>
        <v>36.799999999999997</v>
      </c>
      <c r="J738" s="92">
        <f>'EN 10305-1'!I382</f>
        <v>5.7617037499999997</v>
      </c>
      <c r="K738" s="274">
        <f>'EN 10305-1'!J382</f>
        <v>7020.5473307291677</v>
      </c>
      <c r="L738" s="275">
        <f>'EN 10305-1'!K382</f>
        <v>12.099577875</v>
      </c>
      <c r="M738" s="278" t="s">
        <v>67</v>
      </c>
    </row>
    <row r="739" spans="1:13" x14ac:dyDescent="0.25">
      <c r="A739" s="257" t="s">
        <v>62</v>
      </c>
      <c r="B739" s="243">
        <f>'EN 10305-2'!A268</f>
        <v>48</v>
      </c>
      <c r="C739" s="243">
        <f>'EN 10305-2'!B268</f>
        <v>37</v>
      </c>
      <c r="D739" s="248">
        <f>'EN 10305-2'!C268</f>
        <v>5.5</v>
      </c>
      <c r="E739" s="273">
        <f>'EN 10305-2'!E268</f>
        <v>0.2</v>
      </c>
      <c r="F739" s="92"/>
      <c r="G739" s="274">
        <f>'EN 10305-2'!F268</f>
        <v>0.2</v>
      </c>
      <c r="H739" s="92">
        <f>'EN 10305-2'!G268</f>
        <v>37.200000000000003</v>
      </c>
      <c r="I739" s="252">
        <f>'EN 10305-2'!H268</f>
        <v>36.799999999999997</v>
      </c>
      <c r="J739" s="92">
        <f>'EN 10305-2'!I268</f>
        <v>5.7617037499999997</v>
      </c>
      <c r="K739" s="274">
        <f>'EN 10305-2'!J268</f>
        <v>7020.5473307291677</v>
      </c>
      <c r="L739" s="275">
        <f>'EN 10305-2'!K268</f>
        <v>10.371066749999999</v>
      </c>
      <c r="M739" s="278" t="s">
        <v>67</v>
      </c>
    </row>
    <row r="740" spans="1:13" x14ac:dyDescent="0.25">
      <c r="A740" s="257" t="s">
        <v>58</v>
      </c>
      <c r="B740" s="243">
        <f>'EN 10305-1'!A424</f>
        <v>55</v>
      </c>
      <c r="C740" s="243">
        <f>'EN 10305-1'!B424</f>
        <v>37</v>
      </c>
      <c r="D740" s="248">
        <f>'EN 10305-1'!C424</f>
        <v>9</v>
      </c>
      <c r="E740" s="273">
        <f>'EN 10305-1'!E424</f>
        <v>0.25</v>
      </c>
      <c r="F740" s="92"/>
      <c r="G740" s="274">
        <f>'EN 10305-1'!F424</f>
        <v>0.25</v>
      </c>
      <c r="H740" s="92">
        <f>'EN 10305-1'!G424</f>
        <v>37.25</v>
      </c>
      <c r="I740" s="252">
        <f>'EN 10305-1'!H424</f>
        <v>36.75</v>
      </c>
      <c r="J740" s="92">
        <f>'EN 10305-1'!I424</f>
        <v>10.204685999999999</v>
      </c>
      <c r="K740" s="274">
        <f>'EN 10305-1'!J424</f>
        <v>12981.873272727275</v>
      </c>
      <c r="L740" s="275">
        <f>'EN 10305-1'!K424</f>
        <v>21.429840599999999</v>
      </c>
      <c r="M740" s="278" t="s">
        <v>67</v>
      </c>
    </row>
    <row r="741" spans="1:13" x14ac:dyDescent="0.25">
      <c r="A741" s="257" t="s">
        <v>57</v>
      </c>
      <c r="B741" s="243">
        <f>'EN10297-1'!A164</f>
        <v>57</v>
      </c>
      <c r="C741" s="243">
        <f>'EN10297-1'!B164</f>
        <v>37</v>
      </c>
      <c r="D741" s="248">
        <f>'EN10297-1'!C164</f>
        <v>10</v>
      </c>
      <c r="E741" s="273">
        <f>'EN10297-1'!E164</f>
        <v>0.57000000000000006</v>
      </c>
      <c r="F741" s="92">
        <f>'EN10297-1'!F164</f>
        <v>1.25</v>
      </c>
      <c r="G741" s="274"/>
      <c r="H741" s="92">
        <f>'EN10297-1'!G164</f>
        <v>40.07</v>
      </c>
      <c r="I741" s="252">
        <f>'EN10297-1'!H164</f>
        <v>33.93</v>
      </c>
      <c r="J741" s="92">
        <f>'EN10297-1'!I164</f>
        <v>11.58503</v>
      </c>
      <c r="K741" s="274">
        <f>'EN10297-1'!J164</f>
        <v>14945.711403508772</v>
      </c>
      <c r="L741" s="275">
        <f>'EN10297-1'!K164</f>
        <v>16.219041999999998</v>
      </c>
      <c r="M741" s="278" t="s">
        <v>66</v>
      </c>
    </row>
    <row r="742" spans="1:13" x14ac:dyDescent="0.25">
      <c r="A742" s="257" t="s">
        <v>58</v>
      </c>
      <c r="B742" s="243">
        <f>'EN 10305-1'!A467</f>
        <v>65</v>
      </c>
      <c r="C742" s="243">
        <f>'EN 10305-1'!B467</f>
        <v>37</v>
      </c>
      <c r="D742" s="248">
        <f>'EN 10305-1'!C467</f>
        <v>14</v>
      </c>
      <c r="E742" s="273">
        <f>'EN 10305-1'!E467</f>
        <v>0.3</v>
      </c>
      <c r="F742" s="92"/>
      <c r="G742" s="274">
        <f>'EN 10305-1'!F467</f>
        <v>0.3</v>
      </c>
      <c r="H742" s="92">
        <f>'EN 10305-1'!G467</f>
        <v>37.299999999999997</v>
      </c>
      <c r="I742" s="252">
        <f>'EN 10305-1'!H467</f>
        <v>36.700000000000003</v>
      </c>
      <c r="J742" s="92">
        <f>'EN 10305-1'!I467</f>
        <v>17.599385999999999</v>
      </c>
      <c r="K742" s="274">
        <f>'EN 10305-1'!J467</f>
        <v>24118.315846153851</v>
      </c>
      <c r="L742" s="275">
        <f>'EN 10305-1'!K467</f>
        <v>36.958710599999996</v>
      </c>
      <c r="M742" s="278" t="s">
        <v>67</v>
      </c>
    </row>
    <row r="743" spans="1:13" x14ac:dyDescent="0.25">
      <c r="A743" s="257" t="s">
        <v>57</v>
      </c>
      <c r="B743" s="243">
        <f>'EN10297-1'!A111</f>
        <v>48.3</v>
      </c>
      <c r="C743" s="243">
        <f>'EN10297-1'!B111</f>
        <v>37.099999999999994</v>
      </c>
      <c r="D743" s="248">
        <f>'EN10297-1'!C111</f>
        <v>5.6</v>
      </c>
      <c r="E743" s="273">
        <f>'EN10297-1'!E111</f>
        <v>0.5</v>
      </c>
      <c r="F743" s="92">
        <f>'EN10297-1'!F111</f>
        <v>0.7</v>
      </c>
      <c r="G743" s="274"/>
      <c r="H743" s="92">
        <f>'EN10297-1'!G111</f>
        <v>39</v>
      </c>
      <c r="I743" s="252">
        <f>'EN10297-1'!H111</f>
        <v>35.199999999999996</v>
      </c>
      <c r="J743" s="92">
        <f>'EN10297-1'!I111</f>
        <v>5.8940688800000016</v>
      </c>
      <c r="K743" s="274">
        <f>'EN10297-1'!J111</f>
        <v>7207.7612376811612</v>
      </c>
      <c r="L743" s="275">
        <f>'EN10297-1'!K111</f>
        <v>8.251696432000001</v>
      </c>
      <c r="M743" s="278" t="s">
        <v>66</v>
      </c>
    </row>
    <row r="744" spans="1:13" x14ac:dyDescent="0.25">
      <c r="A744" s="257" t="s">
        <v>56</v>
      </c>
      <c r="B744" s="249">
        <f>'EN 10210-2'!A12</f>
        <v>42.4</v>
      </c>
      <c r="C744" s="249">
        <f>'EN 10210-2'!B12</f>
        <v>37.199999999999996</v>
      </c>
      <c r="D744" s="250">
        <f>'EN 10210-2'!C12</f>
        <v>2.6</v>
      </c>
      <c r="E744" s="258">
        <f>'EN 10210-2'!E12</f>
        <v>0.5</v>
      </c>
      <c r="F744" s="259">
        <f>'EN 10210-2'!F12</f>
        <v>0.26</v>
      </c>
      <c r="G744" s="260"/>
      <c r="H744" s="92">
        <f>'EN 10210-2'!G12</f>
        <v>38.22</v>
      </c>
      <c r="I744" s="252">
        <f>'EN 10210-2'!H12</f>
        <v>36.18</v>
      </c>
      <c r="J744" s="259">
        <f>'EN 10210-2'!K12</f>
        <v>2.5506785200000017</v>
      </c>
      <c r="K744" s="260">
        <f>'EN 10210-2'!L12</f>
        <v>3047.7251754717004</v>
      </c>
      <c r="L744" s="275">
        <f>'EN 10210-2'!M12</f>
        <v>2.805746372000002</v>
      </c>
      <c r="M744" s="278" t="s">
        <v>65</v>
      </c>
    </row>
    <row r="745" spans="1:13" x14ac:dyDescent="0.25">
      <c r="A745" s="257" t="s">
        <v>57</v>
      </c>
      <c r="B745" s="243">
        <f>'EN10297-1'!A73</f>
        <v>42.4</v>
      </c>
      <c r="C745" s="243">
        <f>'EN10297-1'!B73</f>
        <v>37.199999999999996</v>
      </c>
      <c r="D745" s="248">
        <f>'EN10297-1'!C73</f>
        <v>2.6</v>
      </c>
      <c r="E745" s="273">
        <f>'EN10297-1'!E73</f>
        <v>0.5</v>
      </c>
      <c r="F745" s="92">
        <f>'EN10297-1'!F73</f>
        <v>0.4</v>
      </c>
      <c r="G745" s="274"/>
      <c r="H745" s="92">
        <f>'EN10297-1'!G73</f>
        <v>38.5</v>
      </c>
      <c r="I745" s="252">
        <f>'EN10297-1'!H73</f>
        <v>35.9</v>
      </c>
      <c r="J745" s="92">
        <f>'EN10297-1'!I73</f>
        <v>2.5506785200000017</v>
      </c>
      <c r="K745" s="274">
        <f>'EN10297-1'!J73</f>
        <v>3047.7251754717004</v>
      </c>
      <c r="L745" s="275">
        <f>'EN10297-1'!K73</f>
        <v>3.5709499280000023</v>
      </c>
      <c r="M745" s="278" t="s">
        <v>66</v>
      </c>
    </row>
    <row r="746" spans="1:13" x14ac:dyDescent="0.25">
      <c r="A746" s="257" t="s">
        <v>57</v>
      </c>
      <c r="B746" s="243">
        <f>'EN10297-1'!A90</f>
        <v>44.5</v>
      </c>
      <c r="C746" s="243">
        <f>'EN10297-1'!B90</f>
        <v>37.299999999999997</v>
      </c>
      <c r="D746" s="248">
        <f>'EN10297-1'!C90</f>
        <v>3.6</v>
      </c>
      <c r="E746" s="273">
        <f>'EN10297-1'!E90</f>
        <v>0.5</v>
      </c>
      <c r="F746" s="92">
        <f>'EN10297-1'!F90</f>
        <v>0.45</v>
      </c>
      <c r="G746" s="274"/>
      <c r="H746" s="92">
        <f>'EN10297-1'!G90</f>
        <v>38.700000000000003</v>
      </c>
      <c r="I746" s="252">
        <f>'EN10297-1'!H90</f>
        <v>35.9</v>
      </c>
      <c r="J746" s="92">
        <f>'EN10297-1'!I90</f>
        <v>3.6293187600000016</v>
      </c>
      <c r="K746" s="274">
        <f>'EN10297-1'!J90</f>
        <v>4378.5849037752823</v>
      </c>
      <c r="L746" s="275">
        <f>'EN10297-1'!K90</f>
        <v>5.081046264000002</v>
      </c>
      <c r="M746" s="278" t="s">
        <v>66</v>
      </c>
    </row>
    <row r="747" spans="1:13" x14ac:dyDescent="0.25">
      <c r="A747" s="256" t="s">
        <v>2</v>
      </c>
      <c r="B747" s="243">
        <f>'EN 10219-2'!A13</f>
        <v>42.4</v>
      </c>
      <c r="C747" s="243">
        <f>'EN 10219-2'!B13</f>
        <v>37.4</v>
      </c>
      <c r="D747" s="248">
        <f>'EN 10219-2'!C13</f>
        <v>2.5</v>
      </c>
      <c r="E747" s="273">
        <f>'EN 10219-2'!E13</f>
        <v>0.5</v>
      </c>
      <c r="F747" s="92">
        <f>'EN 10219-2'!F13</f>
        <v>0.25</v>
      </c>
      <c r="G747" s="274"/>
      <c r="H747" s="92">
        <f>'EN 10219-2'!G13</f>
        <v>38.4</v>
      </c>
      <c r="I747" s="252">
        <f>'EN 10219-2'!H13</f>
        <v>36.4</v>
      </c>
      <c r="J747" s="92">
        <f>'EN 10219-2'!K13</f>
        <v>2.4587377500000001</v>
      </c>
      <c r="K747" s="274">
        <f>'EN 10219-2'!L13</f>
        <v>2951.6450819575471</v>
      </c>
      <c r="L747" s="275">
        <f>'EN 10219-2'!M13</f>
        <v>2.2128639750000003</v>
      </c>
      <c r="M747" s="278" t="s">
        <v>65</v>
      </c>
    </row>
    <row r="748" spans="1:13" x14ac:dyDescent="0.25">
      <c r="A748" s="257" t="s">
        <v>57</v>
      </c>
      <c r="B748" s="243">
        <f>'EN10297-1'!A110</f>
        <v>48.3</v>
      </c>
      <c r="C748" s="243">
        <f>'EN10297-1'!B110</f>
        <v>37.5</v>
      </c>
      <c r="D748" s="248">
        <f>'EN10297-1'!C110</f>
        <v>5.4</v>
      </c>
      <c r="E748" s="273">
        <f>'EN10297-1'!E110</f>
        <v>0.5</v>
      </c>
      <c r="F748" s="92">
        <f>'EN10297-1'!F110</f>
        <v>0.67500000000000004</v>
      </c>
      <c r="G748" s="274"/>
      <c r="H748" s="92">
        <f>'EN10297-1'!G110</f>
        <v>39.349999999999994</v>
      </c>
      <c r="I748" s="252">
        <f>'EN10297-1'!H110</f>
        <v>35.65</v>
      </c>
      <c r="J748" s="92">
        <f>'EN10297-1'!I110</f>
        <v>5.7101873399999992</v>
      </c>
      <c r="K748" s="274">
        <f>'EN10297-1'!J110</f>
        <v>7039.070396832295</v>
      </c>
      <c r="L748" s="275">
        <f>'EN10297-1'!K110</f>
        <v>7.9942622759999979</v>
      </c>
      <c r="M748" s="278" t="s">
        <v>66</v>
      </c>
    </row>
    <row r="749" spans="1:13" x14ac:dyDescent="0.25">
      <c r="A749" s="257" t="s">
        <v>58</v>
      </c>
      <c r="B749" s="243">
        <f>'EN 10305-1'!A313</f>
        <v>40</v>
      </c>
      <c r="C749" s="243">
        <f>'EN 10305-1'!B313</f>
        <v>37.6</v>
      </c>
      <c r="D749" s="248">
        <f>'EN 10305-1'!C313</f>
        <v>1.2</v>
      </c>
      <c r="E749" s="273">
        <f>'EN 10305-1'!E313</f>
        <v>0.15</v>
      </c>
      <c r="F749" s="92"/>
      <c r="G749" s="274">
        <f>'EN 10305-1'!F313</f>
        <v>0.15</v>
      </c>
      <c r="H749" s="92">
        <f>'EN 10305-1'!G313</f>
        <v>37.75</v>
      </c>
      <c r="I749" s="252">
        <f>'EN 10305-1'!H313</f>
        <v>37.450000000000003</v>
      </c>
      <c r="J749" s="92">
        <f>'EN 10305-1'!I313</f>
        <v>1.1476574399999986</v>
      </c>
      <c r="K749" s="274">
        <f>'EN 10305-1'!J313</f>
        <v>1376.8965311999984</v>
      </c>
      <c r="L749" s="275">
        <f>'EN 10305-1'!K313</f>
        <v>2.4100806239999972</v>
      </c>
      <c r="M749" s="278" t="s">
        <v>67</v>
      </c>
    </row>
    <row r="750" spans="1:13" x14ac:dyDescent="0.25">
      <c r="A750" s="257" t="s">
        <v>62</v>
      </c>
      <c r="B750" s="243">
        <f>'EN 10305-2'!A212</f>
        <v>40</v>
      </c>
      <c r="C750" s="243">
        <f>'EN 10305-2'!B212</f>
        <v>37.6</v>
      </c>
      <c r="D750" s="248">
        <f>'EN 10305-2'!C212</f>
        <v>1.2</v>
      </c>
      <c r="E750" s="273">
        <f>'EN 10305-2'!E212</f>
        <v>0.15</v>
      </c>
      <c r="F750" s="92"/>
      <c r="G750" s="274">
        <f>'EN 10305-2'!F212</f>
        <v>0.15</v>
      </c>
      <c r="H750" s="92">
        <f>'EN 10305-2'!G212</f>
        <v>37.75</v>
      </c>
      <c r="I750" s="252">
        <f>'EN 10305-2'!H212</f>
        <v>37.450000000000003</v>
      </c>
      <c r="J750" s="92">
        <f>'EN 10305-2'!I212</f>
        <v>1.1476574399999986</v>
      </c>
      <c r="K750" s="274">
        <f>'EN 10305-2'!J212</f>
        <v>1376.8965311999984</v>
      </c>
      <c r="L750" s="275">
        <f>'EN 10305-2'!K212</f>
        <v>2.0657833919999975</v>
      </c>
      <c r="M750" s="278" t="s">
        <v>67</v>
      </c>
    </row>
    <row r="751" spans="1:13" x14ac:dyDescent="0.25">
      <c r="A751" s="257" t="s">
        <v>58</v>
      </c>
      <c r="B751" s="243">
        <f>'EN 10305-1'!A336</f>
        <v>42</v>
      </c>
      <c r="C751" s="243">
        <f>'EN 10305-1'!B336</f>
        <v>37.6</v>
      </c>
      <c r="D751" s="248">
        <f>'EN 10305-1'!C336</f>
        <v>2.2000000000000002</v>
      </c>
      <c r="E751" s="273">
        <f>'EN 10305-1'!E336</f>
        <v>0.2</v>
      </c>
      <c r="F751" s="92"/>
      <c r="G751" s="274">
        <f>'EN 10305-1'!F336</f>
        <v>0.2</v>
      </c>
      <c r="H751" s="92">
        <f>'EN 10305-1'!G336</f>
        <v>37.800000000000004</v>
      </c>
      <c r="I751" s="252">
        <f>'EN 10305-1'!H336</f>
        <v>37.4</v>
      </c>
      <c r="J751" s="92">
        <f>'EN 10305-1'!I336</f>
        <v>2.1582664399999985</v>
      </c>
      <c r="K751" s="274">
        <f>'EN 10305-1'!J336</f>
        <v>2600.2626487619032</v>
      </c>
      <c r="L751" s="275">
        <f>'EN 10305-1'!K336</f>
        <v>4.5323595239999968</v>
      </c>
      <c r="M751" s="278" t="s">
        <v>67</v>
      </c>
    </row>
    <row r="752" spans="1:13" x14ac:dyDescent="0.25">
      <c r="A752" s="257" t="s">
        <v>62</v>
      </c>
      <c r="B752" s="243">
        <f>'EN 10305-2'!A230</f>
        <v>42</v>
      </c>
      <c r="C752" s="243">
        <f>'EN 10305-2'!B230</f>
        <v>37.6</v>
      </c>
      <c r="D752" s="248">
        <f>'EN 10305-2'!C230</f>
        <v>2.2000000000000002</v>
      </c>
      <c r="E752" s="273">
        <f>'EN 10305-2'!E230</f>
        <v>0.2</v>
      </c>
      <c r="F752" s="92"/>
      <c r="G752" s="274">
        <f>'EN 10305-2'!F230</f>
        <v>0.2</v>
      </c>
      <c r="H752" s="92">
        <f>'EN 10305-2'!G230</f>
        <v>37.800000000000004</v>
      </c>
      <c r="I752" s="252">
        <f>'EN 10305-2'!H230</f>
        <v>37.4</v>
      </c>
      <c r="J752" s="92">
        <f>'EN 10305-2'!I230</f>
        <v>2.1582664399999985</v>
      </c>
      <c r="K752" s="274">
        <f>'EN 10305-2'!J230</f>
        <v>2600.2626487619032</v>
      </c>
      <c r="L752" s="275">
        <f>'EN 10305-2'!K230</f>
        <v>3.8848795919999972</v>
      </c>
      <c r="M752" s="278" t="s">
        <v>67</v>
      </c>
    </row>
    <row r="753" spans="1:13" x14ac:dyDescent="0.25">
      <c r="A753" s="257" t="s">
        <v>58</v>
      </c>
      <c r="B753" s="243">
        <f>'EN 10305-1'!A312</f>
        <v>40</v>
      </c>
      <c r="C753" s="243">
        <f>'EN 10305-1'!B312</f>
        <v>38</v>
      </c>
      <c r="D753" s="248">
        <f>'EN 10305-1'!C312</f>
        <v>1</v>
      </c>
      <c r="E753" s="273">
        <f>'EN 10305-1'!E312</f>
        <v>0.15</v>
      </c>
      <c r="F753" s="92"/>
      <c r="G753" s="274">
        <f>'EN 10305-1'!F312</f>
        <v>0.15</v>
      </c>
      <c r="H753" s="92">
        <f>'EN 10305-1'!G312</f>
        <v>38.15</v>
      </c>
      <c r="I753" s="252">
        <f>'EN 10305-1'!H312</f>
        <v>37.85</v>
      </c>
      <c r="J753" s="92">
        <f>'EN 10305-1'!I312</f>
        <v>0.96131100000000003</v>
      </c>
      <c r="K753" s="274">
        <f>'EN 10305-1'!J312</f>
        <v>1164.90075</v>
      </c>
      <c r="L753" s="275">
        <f>'EN 10305-1'!K312</f>
        <v>2.0187531000000001</v>
      </c>
      <c r="M753" s="278" t="s">
        <v>67</v>
      </c>
    </row>
    <row r="754" spans="1:13" x14ac:dyDescent="0.25">
      <c r="A754" s="257" t="s">
        <v>62</v>
      </c>
      <c r="B754" s="243">
        <f>'EN 10305-2'!A211</f>
        <v>40</v>
      </c>
      <c r="C754" s="243">
        <f>'EN 10305-2'!B211</f>
        <v>38</v>
      </c>
      <c r="D754" s="248">
        <f>'EN 10305-2'!C211</f>
        <v>1</v>
      </c>
      <c r="E754" s="273">
        <f>'EN 10305-2'!E211</f>
        <v>0.15</v>
      </c>
      <c r="F754" s="92"/>
      <c r="G754" s="274">
        <f>'EN 10305-2'!F211</f>
        <v>0.15</v>
      </c>
      <c r="H754" s="92">
        <f>'EN 10305-2'!G211</f>
        <v>38.15</v>
      </c>
      <c r="I754" s="252">
        <f>'EN 10305-2'!H211</f>
        <v>37.85</v>
      </c>
      <c r="J754" s="92">
        <f>'EN 10305-2'!I211</f>
        <v>0.96131100000000003</v>
      </c>
      <c r="K754" s="274">
        <f>'EN 10305-2'!J211</f>
        <v>1164.90075</v>
      </c>
      <c r="L754" s="275">
        <f>'EN 10305-2'!K211</f>
        <v>1.7303598</v>
      </c>
      <c r="M754" s="278" t="s">
        <v>67</v>
      </c>
    </row>
    <row r="755" spans="1:13" x14ac:dyDescent="0.25">
      <c r="A755" s="257" t="s">
        <v>58</v>
      </c>
      <c r="B755" s="243">
        <f>'EN 10305-1'!A335</f>
        <v>42</v>
      </c>
      <c r="C755" s="243">
        <f>'EN 10305-1'!B335</f>
        <v>38</v>
      </c>
      <c r="D755" s="248">
        <f>'EN 10305-1'!C335</f>
        <v>2</v>
      </c>
      <c r="E755" s="273">
        <f>'EN 10305-1'!E335</f>
        <v>0.2</v>
      </c>
      <c r="F755" s="92"/>
      <c r="G755" s="274">
        <f>'EN 10305-1'!F335</f>
        <v>0.2</v>
      </c>
      <c r="H755" s="92">
        <f>'EN 10305-1'!G335</f>
        <v>38.200000000000003</v>
      </c>
      <c r="I755" s="252">
        <f>'EN 10305-1'!H335</f>
        <v>37.799999999999997</v>
      </c>
      <c r="J755" s="92">
        <f>'EN 10305-1'!I335</f>
        <v>1.9719200000000001</v>
      </c>
      <c r="K755" s="274">
        <f>'EN 10305-1'!J335</f>
        <v>2398.3619047619045</v>
      </c>
      <c r="L755" s="275">
        <f>'EN 10305-1'!K335</f>
        <v>4.141032</v>
      </c>
      <c r="M755" s="278" t="s">
        <v>67</v>
      </c>
    </row>
    <row r="756" spans="1:13" x14ac:dyDescent="0.25">
      <c r="A756" s="257" t="s">
        <v>62</v>
      </c>
      <c r="B756" s="243">
        <f>'EN 10305-2'!A229</f>
        <v>42</v>
      </c>
      <c r="C756" s="243">
        <f>'EN 10305-2'!B229</f>
        <v>38</v>
      </c>
      <c r="D756" s="248">
        <f>'EN 10305-2'!C229</f>
        <v>2</v>
      </c>
      <c r="E756" s="273">
        <f>'EN 10305-2'!E229</f>
        <v>0.2</v>
      </c>
      <c r="F756" s="92"/>
      <c r="G756" s="274">
        <f>'EN 10305-2'!F229</f>
        <v>0.2</v>
      </c>
      <c r="H756" s="92">
        <f>'EN 10305-2'!G229</f>
        <v>38.200000000000003</v>
      </c>
      <c r="I756" s="252">
        <f>'EN 10305-2'!H229</f>
        <v>37.799999999999997</v>
      </c>
      <c r="J756" s="92">
        <f>'EN 10305-2'!I229</f>
        <v>1.9719200000000001</v>
      </c>
      <c r="K756" s="274">
        <f>'EN 10305-2'!J229</f>
        <v>2398.3619047619045</v>
      </c>
      <c r="L756" s="275">
        <f>'EN 10305-2'!K229</f>
        <v>3.5494560000000002</v>
      </c>
      <c r="M756" s="278" t="s">
        <v>67</v>
      </c>
    </row>
    <row r="757" spans="1:13" x14ac:dyDescent="0.25">
      <c r="A757" s="257" t="s">
        <v>58</v>
      </c>
      <c r="B757" s="243">
        <f>'EN 10305-1'!A359</f>
        <v>45</v>
      </c>
      <c r="C757" s="243">
        <f>'EN 10305-1'!B359</f>
        <v>38</v>
      </c>
      <c r="D757" s="248">
        <f>'EN 10305-1'!C359</f>
        <v>3.5</v>
      </c>
      <c r="E757" s="273">
        <f>'EN 10305-1'!E359</f>
        <v>0.2</v>
      </c>
      <c r="F757" s="92"/>
      <c r="G757" s="274">
        <f>'EN 10305-1'!F359</f>
        <v>0.2</v>
      </c>
      <c r="H757" s="92">
        <f>'EN 10305-1'!G359</f>
        <v>38.200000000000003</v>
      </c>
      <c r="I757" s="252">
        <f>'EN 10305-1'!H359</f>
        <v>37.799999999999997</v>
      </c>
      <c r="J757" s="92">
        <f>'EN 10305-1'!I359</f>
        <v>3.5802672500000003</v>
      </c>
      <c r="K757" s="274">
        <f>'EN 10305-1'!J359</f>
        <v>4394.8857361111113</v>
      </c>
      <c r="L757" s="275">
        <f>'EN 10305-1'!K359</f>
        <v>7.5185612250000009</v>
      </c>
      <c r="M757" s="278" t="s">
        <v>67</v>
      </c>
    </row>
    <row r="758" spans="1:13" x14ac:dyDescent="0.25">
      <c r="A758" s="257" t="s">
        <v>62</v>
      </c>
      <c r="B758" s="243">
        <f>'EN 10305-2'!A249</f>
        <v>45</v>
      </c>
      <c r="C758" s="243">
        <f>'EN 10305-2'!B249</f>
        <v>38</v>
      </c>
      <c r="D758" s="248">
        <f>'EN 10305-2'!C249</f>
        <v>3.5</v>
      </c>
      <c r="E758" s="273">
        <f>'EN 10305-2'!E249</f>
        <v>0.2</v>
      </c>
      <c r="F758" s="92"/>
      <c r="G758" s="274">
        <f>'EN 10305-2'!F249</f>
        <v>0.2</v>
      </c>
      <c r="H758" s="92">
        <f>'EN 10305-2'!G249</f>
        <v>38.200000000000003</v>
      </c>
      <c r="I758" s="252">
        <f>'EN 10305-2'!H249</f>
        <v>37.799999999999997</v>
      </c>
      <c r="J758" s="92">
        <f>'EN 10305-2'!I249</f>
        <v>3.5802672500000003</v>
      </c>
      <c r="K758" s="274">
        <f>'EN 10305-2'!J249</f>
        <v>4394.8857361111113</v>
      </c>
      <c r="L758" s="275">
        <f>'EN 10305-2'!K249</f>
        <v>6.4444810500000012</v>
      </c>
      <c r="M758" s="278" t="s">
        <v>67</v>
      </c>
    </row>
    <row r="759" spans="1:13" x14ac:dyDescent="0.25">
      <c r="A759" s="257" t="s">
        <v>58</v>
      </c>
      <c r="B759" s="243">
        <f>'EN 10305-1'!A381</f>
        <v>48</v>
      </c>
      <c r="C759" s="243">
        <f>'EN 10305-1'!B381</f>
        <v>38</v>
      </c>
      <c r="D759" s="248">
        <f>'EN 10305-1'!C381</f>
        <v>5</v>
      </c>
      <c r="E759" s="273">
        <f>'EN 10305-1'!E381</f>
        <v>0.2</v>
      </c>
      <c r="F759" s="92"/>
      <c r="G759" s="274">
        <f>'EN 10305-1'!F381</f>
        <v>0.2</v>
      </c>
      <c r="H759" s="92">
        <f>'EN 10305-1'!G381</f>
        <v>38.200000000000003</v>
      </c>
      <c r="I759" s="252">
        <f>'EN 10305-1'!H381</f>
        <v>37.799999999999997</v>
      </c>
      <c r="J759" s="92">
        <f>'EN 10305-1'!I381</f>
        <v>5.2995349999999997</v>
      </c>
      <c r="K759" s="274">
        <f>'EN 10305-1'!J381</f>
        <v>6589.2572916666677</v>
      </c>
      <c r="L759" s="275">
        <f>'EN 10305-1'!K381</f>
        <v>11.129023500000001</v>
      </c>
      <c r="M759" s="278" t="s">
        <v>67</v>
      </c>
    </row>
    <row r="760" spans="1:13" x14ac:dyDescent="0.25">
      <c r="A760" s="257" t="s">
        <v>62</v>
      </c>
      <c r="B760" s="243">
        <f>'EN 10305-2'!A267</f>
        <v>48</v>
      </c>
      <c r="C760" s="243">
        <f>'EN 10305-2'!B267</f>
        <v>38</v>
      </c>
      <c r="D760" s="248">
        <f>'EN 10305-2'!C267</f>
        <v>5</v>
      </c>
      <c r="E760" s="273">
        <f>'EN 10305-2'!E267</f>
        <v>0.2</v>
      </c>
      <c r="F760" s="92"/>
      <c r="G760" s="274">
        <f>'EN 10305-2'!F267</f>
        <v>0.2</v>
      </c>
      <c r="H760" s="92">
        <f>'EN 10305-2'!G267</f>
        <v>38.200000000000003</v>
      </c>
      <c r="I760" s="252">
        <f>'EN 10305-2'!H267</f>
        <v>37.799999999999997</v>
      </c>
      <c r="J760" s="92">
        <f>'EN 10305-2'!I267</f>
        <v>5.2995349999999997</v>
      </c>
      <c r="K760" s="274">
        <f>'EN 10305-2'!J267</f>
        <v>6589.2572916666677</v>
      </c>
      <c r="L760" s="275">
        <f>'EN 10305-2'!K267</f>
        <v>9.5391630000000003</v>
      </c>
      <c r="M760" s="278" t="s">
        <v>67</v>
      </c>
    </row>
    <row r="761" spans="1:13" x14ac:dyDescent="0.25">
      <c r="A761" s="257" t="s">
        <v>58</v>
      </c>
      <c r="B761" s="243">
        <f>'EN 10305-1'!A402</f>
        <v>50</v>
      </c>
      <c r="C761" s="243">
        <f>'EN 10305-1'!B402</f>
        <v>38</v>
      </c>
      <c r="D761" s="248">
        <f>'EN 10305-1'!C402</f>
        <v>6</v>
      </c>
      <c r="E761" s="273">
        <f>'EN 10305-1'!E402</f>
        <v>0.2</v>
      </c>
      <c r="F761" s="92"/>
      <c r="G761" s="274">
        <f>'EN 10305-1'!F402</f>
        <v>0.2</v>
      </c>
      <c r="H761" s="92">
        <f>'EN 10305-1'!G402</f>
        <v>38.200000000000003</v>
      </c>
      <c r="I761" s="252">
        <f>'EN 10305-1'!H402</f>
        <v>37.799999999999997</v>
      </c>
      <c r="J761" s="92">
        <f>'EN 10305-1'!I402</f>
        <v>6.5073360000000005</v>
      </c>
      <c r="K761" s="274">
        <f>'EN 10305-1'!J402</f>
        <v>8173.5456000000004</v>
      </c>
      <c r="L761" s="275">
        <f>'EN 10305-1'!K402</f>
        <v>13.665405600000001</v>
      </c>
      <c r="M761" s="278" t="s">
        <v>67</v>
      </c>
    </row>
    <row r="762" spans="1:13" x14ac:dyDescent="0.25">
      <c r="A762" s="257" t="s">
        <v>62</v>
      </c>
      <c r="B762" s="243">
        <f>'EN 10305-2'!A284</f>
        <v>50</v>
      </c>
      <c r="C762" s="243">
        <f>'EN 10305-2'!B284</f>
        <v>38</v>
      </c>
      <c r="D762" s="248">
        <f>'EN 10305-2'!C284</f>
        <v>6</v>
      </c>
      <c r="E762" s="273">
        <f>'EN 10305-2'!E284</f>
        <v>0.2</v>
      </c>
      <c r="F762" s="92"/>
      <c r="G762" s="274">
        <f>'EN 10305-2'!F284</f>
        <v>0.2</v>
      </c>
      <c r="H762" s="92">
        <f>'EN 10305-2'!G284</f>
        <v>38.200000000000003</v>
      </c>
      <c r="I762" s="252">
        <f>'EN 10305-2'!H284</f>
        <v>37.75</v>
      </c>
      <c r="J762" s="92">
        <f>'EN 10305-2'!I284</f>
        <v>6.5073360000000005</v>
      </c>
      <c r="K762" s="274">
        <f>'EN 10305-2'!J284</f>
        <v>8173.5456000000004</v>
      </c>
      <c r="L762" s="275">
        <f>'EN 10305-2'!K284</f>
        <v>11.713204800000002</v>
      </c>
      <c r="M762" s="278" t="s">
        <v>67</v>
      </c>
    </row>
    <row r="763" spans="1:13" x14ac:dyDescent="0.25">
      <c r="A763" s="257" t="s">
        <v>57</v>
      </c>
      <c r="B763" s="243">
        <f>'EN10297-1'!A146</f>
        <v>54</v>
      </c>
      <c r="C763" s="243">
        <f>'EN10297-1'!B146</f>
        <v>38</v>
      </c>
      <c r="D763" s="248">
        <f>'EN10297-1'!C146</f>
        <v>8</v>
      </c>
      <c r="E763" s="273">
        <f>'EN10297-1'!E146</f>
        <v>0.54</v>
      </c>
      <c r="F763" s="92">
        <f>'EN10297-1'!F146</f>
        <v>1</v>
      </c>
      <c r="G763" s="274"/>
      <c r="H763" s="92">
        <f>'EN10297-1'!G146</f>
        <v>40.54</v>
      </c>
      <c r="I763" s="252">
        <f>'EN10297-1'!H146</f>
        <v>35.46</v>
      </c>
      <c r="J763" s="92">
        <f>'EN10297-1'!I146</f>
        <v>9.0708320000000011</v>
      </c>
      <c r="K763" s="274">
        <f>'EN10297-1'!J146</f>
        <v>11662.192592592593</v>
      </c>
      <c r="L763" s="275">
        <f>'EN10297-1'!K146</f>
        <v>12.6991648</v>
      </c>
      <c r="M763" s="278" t="s">
        <v>66</v>
      </c>
    </row>
    <row r="764" spans="1:13" x14ac:dyDescent="0.25">
      <c r="A764" s="257" t="s">
        <v>57</v>
      </c>
      <c r="B764" s="243">
        <f>'EN10297-1'!A217</f>
        <v>70</v>
      </c>
      <c r="C764" s="243">
        <f>'EN10297-1'!B217</f>
        <v>38</v>
      </c>
      <c r="D764" s="248">
        <f>'EN10297-1'!C217</f>
        <v>16</v>
      </c>
      <c r="E764" s="273">
        <f>'EN10297-1'!E217</f>
        <v>0.70000000000000007</v>
      </c>
      <c r="F764" s="92">
        <f>'EN10297-1'!F217</f>
        <v>2</v>
      </c>
      <c r="G764" s="274"/>
      <c r="H764" s="92">
        <f>'EN10297-1'!G217</f>
        <v>42.7</v>
      </c>
      <c r="I764" s="252">
        <f>'EN10297-1'!H217</f>
        <v>33.299999999999997</v>
      </c>
      <c r="J764" s="92">
        <f>'EN10297-1'!I217</f>
        <v>21.296735999999999</v>
      </c>
      <c r="K764" s="274">
        <f>'EN10297-1'!J217</f>
        <v>30733.961142857148</v>
      </c>
      <c r="L764" s="275">
        <f>'EN10297-1'!K217</f>
        <v>29.815430399999997</v>
      </c>
      <c r="M764" s="278" t="s">
        <v>66</v>
      </c>
    </row>
    <row r="765" spans="1:13" x14ac:dyDescent="0.25">
      <c r="A765" s="257" t="s">
        <v>57</v>
      </c>
      <c r="B765" s="243">
        <f>'EN10297-1'!A236</f>
        <v>73</v>
      </c>
      <c r="C765" s="243">
        <f>'EN10297-1'!B236</f>
        <v>38</v>
      </c>
      <c r="D765" s="248">
        <f>'EN10297-1'!C236</f>
        <v>17.5</v>
      </c>
      <c r="E765" s="273">
        <f>'EN10297-1'!E236</f>
        <v>0.73</v>
      </c>
      <c r="F765" s="92">
        <f>'EN10297-1'!F236</f>
        <v>2.1875</v>
      </c>
      <c r="G765" s="274"/>
      <c r="H765" s="92">
        <f>'EN10297-1'!G236</f>
        <v>43.105000000000004</v>
      </c>
      <c r="I765" s="252">
        <f>'EN10297-1'!H236</f>
        <v>32.894999999999996</v>
      </c>
      <c r="J765" s="92">
        <f>'EN10297-1'!I236</f>
        <v>23.940341249999996</v>
      </c>
      <c r="K765" s="274">
        <f>'EN10297-1'!J236</f>
        <v>35369.499015410962</v>
      </c>
      <c r="L765" s="275">
        <f>'EN10297-1'!K236</f>
        <v>33.516477749999993</v>
      </c>
      <c r="M765" s="278" t="s">
        <v>66</v>
      </c>
    </row>
    <row r="766" spans="1:13" x14ac:dyDescent="0.25">
      <c r="A766" s="257" t="s">
        <v>57</v>
      </c>
      <c r="B766" s="243">
        <f>'EN10297-1'!A89</f>
        <v>44.5</v>
      </c>
      <c r="C766" s="243">
        <f>'EN10297-1'!B89</f>
        <v>38.1</v>
      </c>
      <c r="D766" s="248">
        <f>'EN10297-1'!C89</f>
        <v>3.2</v>
      </c>
      <c r="E766" s="273">
        <f>'EN10297-1'!E89</f>
        <v>0.5</v>
      </c>
      <c r="F766" s="92">
        <f>'EN10297-1'!F89</f>
        <v>0.4</v>
      </c>
      <c r="G766" s="274"/>
      <c r="H766" s="92">
        <f>'EN10297-1'!G89</f>
        <v>39.4</v>
      </c>
      <c r="I766" s="252">
        <f>'EN10297-1'!H89</f>
        <v>36.799999999999997</v>
      </c>
      <c r="J766" s="92">
        <f>'EN10297-1'!I89</f>
        <v>3.2576118399999991</v>
      </c>
      <c r="K766" s="274">
        <f>'EN10297-1'!J89</f>
        <v>4000.4536496179776</v>
      </c>
      <c r="L766" s="275">
        <f>'EN10297-1'!K89</f>
        <v>4.5606565759999986</v>
      </c>
      <c r="M766" s="278" t="s">
        <v>66</v>
      </c>
    </row>
    <row r="767" spans="1:13" x14ac:dyDescent="0.25">
      <c r="A767" s="257" t="s">
        <v>57</v>
      </c>
      <c r="B767" s="243">
        <f>'EN10297-1'!A274</f>
        <v>82.5</v>
      </c>
      <c r="C767" s="243">
        <f>'EN10297-1'!B274</f>
        <v>38.1</v>
      </c>
      <c r="D767" s="248">
        <f>'EN10297-1'!C274</f>
        <v>22.2</v>
      </c>
      <c r="E767" s="273">
        <f>'EN10297-1'!E274</f>
        <v>0.82500000000000007</v>
      </c>
      <c r="F767" s="92">
        <f>'EN10297-1'!F274</f>
        <v>2.7749999999999999</v>
      </c>
      <c r="G767" s="274"/>
      <c r="H767" s="92">
        <f>'EN10297-1'!G274</f>
        <v>44.475000000000001</v>
      </c>
      <c r="I767" s="252">
        <f>'EN10297-1'!H274</f>
        <v>31.725000000000001</v>
      </c>
      <c r="J767" s="92">
        <f>'EN10297-1'!I274</f>
        <v>32.996630339999996</v>
      </c>
      <c r="K767" s="274">
        <f>'EN10297-1'!J274</f>
        <v>52592.463582218181</v>
      </c>
      <c r="L767" s="275">
        <f>'EN10297-1'!K274</f>
        <v>46.195282475999988</v>
      </c>
      <c r="M767" s="278" t="s">
        <v>66</v>
      </c>
    </row>
    <row r="768" spans="1:13" x14ac:dyDescent="0.25">
      <c r="A768" s="256" t="s">
        <v>2</v>
      </c>
      <c r="B768" s="243">
        <f>'EN 10219-2'!A20</f>
        <v>48.3</v>
      </c>
      <c r="C768" s="243">
        <f>'EN 10219-2'!B20</f>
        <v>38.299999999999997</v>
      </c>
      <c r="D768" s="248">
        <f>'EN 10219-2'!C20</f>
        <v>5</v>
      </c>
      <c r="E768" s="273">
        <f>'EN 10219-2'!E20</f>
        <v>0.5</v>
      </c>
      <c r="F768" s="92">
        <f>'EN 10219-2'!F20</f>
        <v>0.5</v>
      </c>
      <c r="G768" s="274"/>
      <c r="H768" s="92">
        <f>'EN 10219-2'!G20</f>
        <v>39.799999999999997</v>
      </c>
      <c r="I768" s="252">
        <f>'EN 10219-2'!H20</f>
        <v>36.799999999999997</v>
      </c>
      <c r="J768" s="92">
        <f>'EN 10219-2'!K20</f>
        <v>5.3365084999999999</v>
      </c>
      <c r="K768" s="274">
        <f>'EN 10219-2'!L20</f>
        <v>6685.1150150103513</v>
      </c>
      <c r="L768" s="275">
        <f>'EN 10219-2'!M20</f>
        <v>4.80285765</v>
      </c>
      <c r="M768" s="278" t="s">
        <v>65</v>
      </c>
    </row>
    <row r="769" spans="1:13" x14ac:dyDescent="0.25">
      <c r="A769" s="257" t="s">
        <v>56</v>
      </c>
      <c r="B769" s="249">
        <f>'EN 10210-2'!A18</f>
        <v>48.3</v>
      </c>
      <c r="C769" s="249">
        <f>'EN 10210-2'!B18</f>
        <v>38.299999999999997</v>
      </c>
      <c r="D769" s="250">
        <f>'EN 10210-2'!C18</f>
        <v>5</v>
      </c>
      <c r="E769" s="258">
        <f>'EN 10210-2'!E18</f>
        <v>0.5</v>
      </c>
      <c r="F769" s="259">
        <f>'EN 10210-2'!F18</f>
        <v>0.5</v>
      </c>
      <c r="G769" s="260"/>
      <c r="H769" s="92">
        <f>'EN 10210-2'!G18</f>
        <v>39.799999999999997</v>
      </c>
      <c r="I769" s="252">
        <f>'EN 10210-2'!H18</f>
        <v>36.799999999999997</v>
      </c>
      <c r="J769" s="259">
        <f>'EN 10210-2'!K18</f>
        <v>5.3365084999999999</v>
      </c>
      <c r="K769" s="260">
        <f>'EN 10210-2'!L18</f>
        <v>6685.1150150103513</v>
      </c>
      <c r="L769" s="275">
        <f>'EN 10210-2'!M18</f>
        <v>5.8701593500000007</v>
      </c>
      <c r="M769" s="278" t="s">
        <v>65</v>
      </c>
    </row>
    <row r="770" spans="1:13" x14ac:dyDescent="0.25">
      <c r="A770" s="257" t="s">
        <v>57</v>
      </c>
      <c r="B770" s="243">
        <f>'EN10297-1'!A109</f>
        <v>48.3</v>
      </c>
      <c r="C770" s="243">
        <f>'EN10297-1'!B109</f>
        <v>38.299999999999997</v>
      </c>
      <c r="D770" s="248">
        <f>'EN10297-1'!C109</f>
        <v>5</v>
      </c>
      <c r="E770" s="273">
        <f>'EN10297-1'!E109</f>
        <v>0.5</v>
      </c>
      <c r="F770" s="92">
        <f>'EN10297-1'!F109</f>
        <v>0.625</v>
      </c>
      <c r="G770" s="274"/>
      <c r="H770" s="92">
        <f>'EN10297-1'!G109</f>
        <v>40.049999999999997</v>
      </c>
      <c r="I770" s="252">
        <f>'EN10297-1'!H109</f>
        <v>36.549999999999997</v>
      </c>
      <c r="J770" s="92">
        <f>'EN10297-1'!I109</f>
        <v>5.3365084999999999</v>
      </c>
      <c r="K770" s="274">
        <f>'EN10297-1'!J109</f>
        <v>6685.1150150103513</v>
      </c>
      <c r="L770" s="275">
        <f>'EN10297-1'!K109</f>
        <v>7.4711118999999995</v>
      </c>
      <c r="M770" s="278" t="s">
        <v>66</v>
      </c>
    </row>
    <row r="771" spans="1:13" x14ac:dyDescent="0.25">
      <c r="A771" s="257" t="s">
        <v>57</v>
      </c>
      <c r="B771" s="243">
        <f>'EN10297-1'!A181</f>
        <v>60.3</v>
      </c>
      <c r="C771" s="243">
        <f>'EN10297-1'!B181</f>
        <v>38.299999999999997</v>
      </c>
      <c r="D771" s="248">
        <f>'EN10297-1'!C181</f>
        <v>11</v>
      </c>
      <c r="E771" s="273">
        <f>'EN10297-1'!E181</f>
        <v>0.60299999999999998</v>
      </c>
      <c r="F771" s="92">
        <f>'EN10297-1'!F181</f>
        <v>1.375</v>
      </c>
      <c r="G771" s="274"/>
      <c r="H771" s="92">
        <f>'EN10297-1'!G181</f>
        <v>41.652999999999999</v>
      </c>
      <c r="I771" s="252">
        <f>'EN10297-1'!H181</f>
        <v>34.946999999999996</v>
      </c>
      <c r="J771" s="92">
        <f>'EN10297-1'!I181</f>
        <v>13.367152699999998</v>
      </c>
      <c r="K771" s="274">
        <f>'EN10297-1'!J181</f>
        <v>18012.990484162521</v>
      </c>
      <c r="L771" s="275">
        <f>'EN10297-1'!K181</f>
        <v>18.714013779999995</v>
      </c>
      <c r="M771" s="278" t="s">
        <v>66</v>
      </c>
    </row>
    <row r="772" spans="1:13" x14ac:dyDescent="0.25">
      <c r="A772" s="257" t="s">
        <v>58</v>
      </c>
      <c r="B772" s="243">
        <f>'EN 10305-1'!A311</f>
        <v>40</v>
      </c>
      <c r="C772" s="243">
        <f>'EN 10305-1'!B311</f>
        <v>38.4</v>
      </c>
      <c r="D772" s="248">
        <f>'EN 10305-1'!C311</f>
        <v>0.8</v>
      </c>
      <c r="E772" s="273">
        <f>'EN 10305-1'!E311</f>
        <v>0.15</v>
      </c>
      <c r="F772" s="92"/>
      <c r="G772" s="274">
        <f>'EN 10305-1'!F311</f>
        <v>0.15</v>
      </c>
      <c r="H772" s="92">
        <f>'EN 10305-1'!G311</f>
        <v>38.549999999999997</v>
      </c>
      <c r="I772" s="252">
        <f>'EN 10305-1'!H311</f>
        <v>38.25</v>
      </c>
      <c r="J772" s="92">
        <f>'EN 10305-1'!I311</f>
        <v>0.77299264000000023</v>
      </c>
      <c r="K772" s="274">
        <f>'EN 10305-1'!J311</f>
        <v>946.10360320000041</v>
      </c>
      <c r="L772" s="275">
        <f>'EN 10305-1'!K311</f>
        <v>1.6232845440000006</v>
      </c>
      <c r="M772" s="278" t="s">
        <v>67</v>
      </c>
    </row>
    <row r="773" spans="1:13" x14ac:dyDescent="0.25">
      <c r="A773" s="257" t="s">
        <v>62</v>
      </c>
      <c r="B773" s="243">
        <f>'EN 10305-2'!A210</f>
        <v>40</v>
      </c>
      <c r="C773" s="243">
        <f>'EN 10305-2'!B210</f>
        <v>38.4</v>
      </c>
      <c r="D773" s="248">
        <f>'EN 10305-2'!C210</f>
        <v>0.8</v>
      </c>
      <c r="E773" s="273">
        <f>'EN 10305-2'!E210</f>
        <v>0.15</v>
      </c>
      <c r="F773" s="92"/>
      <c r="G773" s="274">
        <f>'EN 10305-2'!F210</f>
        <v>0.15</v>
      </c>
      <c r="H773" s="92">
        <f>'EN 10305-2'!G210</f>
        <v>38.549999999999997</v>
      </c>
      <c r="I773" s="252">
        <f>'EN 10305-2'!H210</f>
        <v>38.25</v>
      </c>
      <c r="J773" s="92">
        <f>'EN 10305-2'!I210</f>
        <v>0.77299264000000023</v>
      </c>
      <c r="K773" s="274">
        <f>'EN 10305-2'!J210</f>
        <v>946.10360320000041</v>
      </c>
      <c r="L773" s="275">
        <f>'EN 10305-2'!K210</f>
        <v>1.3913867520000005</v>
      </c>
      <c r="M773" s="278" t="s">
        <v>67</v>
      </c>
    </row>
    <row r="774" spans="1:13" x14ac:dyDescent="0.25">
      <c r="A774" s="257" t="s">
        <v>58</v>
      </c>
      <c r="B774" s="243">
        <f>'EN 10305-1'!A334</f>
        <v>42</v>
      </c>
      <c r="C774" s="243">
        <f>'EN 10305-1'!B334</f>
        <v>38.4</v>
      </c>
      <c r="D774" s="248">
        <f>'EN 10305-1'!C334</f>
        <v>1.8</v>
      </c>
      <c r="E774" s="273">
        <f>'EN 10305-1'!E334</f>
        <v>0.2</v>
      </c>
      <c r="F774" s="92"/>
      <c r="G774" s="274">
        <f>'EN 10305-1'!F334</f>
        <v>0.2</v>
      </c>
      <c r="H774" s="92">
        <f>'EN 10305-1'!G334</f>
        <v>38.6</v>
      </c>
      <c r="I774" s="252">
        <f>'EN 10305-1'!H334</f>
        <v>38.199999999999996</v>
      </c>
      <c r="J774" s="92">
        <f>'EN 10305-1'!I334</f>
        <v>1.7836016400000003</v>
      </c>
      <c r="K774" s="274">
        <f>'EN 10305-1'!J334</f>
        <v>2189.9836697142855</v>
      </c>
      <c r="L774" s="275">
        <f>'EN 10305-1'!K334</f>
        <v>3.745563444000001</v>
      </c>
      <c r="M774" s="278" t="s">
        <v>67</v>
      </c>
    </row>
    <row r="775" spans="1:13" x14ac:dyDescent="0.25">
      <c r="A775" s="257" t="s">
        <v>62</v>
      </c>
      <c r="B775" s="243">
        <f>'EN 10305-2'!A228</f>
        <v>42</v>
      </c>
      <c r="C775" s="243">
        <f>'EN 10305-2'!B228</f>
        <v>38.4</v>
      </c>
      <c r="D775" s="248">
        <f>'EN 10305-2'!C228</f>
        <v>1.8</v>
      </c>
      <c r="E775" s="273">
        <f>'EN 10305-2'!E228</f>
        <v>0.2</v>
      </c>
      <c r="F775" s="92"/>
      <c r="G775" s="274">
        <f>'EN 10305-2'!F228</f>
        <v>0.2</v>
      </c>
      <c r="H775" s="92">
        <f>'EN 10305-2'!G228</f>
        <v>38.6</v>
      </c>
      <c r="I775" s="252">
        <f>'EN 10305-2'!H228</f>
        <v>38.199999999999996</v>
      </c>
      <c r="J775" s="92">
        <f>'EN 10305-2'!I228</f>
        <v>1.7836016400000003</v>
      </c>
      <c r="K775" s="274">
        <f>'EN 10305-2'!J228</f>
        <v>2189.9836697142855</v>
      </c>
      <c r="L775" s="275">
        <f>'EN 10305-2'!K228</f>
        <v>3.2104829520000004</v>
      </c>
      <c r="M775" s="278" t="s">
        <v>67</v>
      </c>
    </row>
    <row r="776" spans="1:13" x14ac:dyDescent="0.25">
      <c r="A776" s="256" t="s">
        <v>2</v>
      </c>
      <c r="B776" s="243">
        <f>'EN 10219-2'!A12</f>
        <v>42.4</v>
      </c>
      <c r="C776" s="243">
        <f>'EN 10219-2'!B12</f>
        <v>38.4</v>
      </c>
      <c r="D776" s="248">
        <f>'EN 10219-2'!C12</f>
        <v>2</v>
      </c>
      <c r="E776" s="273">
        <f>'EN 10219-2'!E12</f>
        <v>0.5</v>
      </c>
      <c r="F776" s="92">
        <f>'EN 10219-2'!F12</f>
        <v>0.2</v>
      </c>
      <c r="G776" s="274"/>
      <c r="H776" s="92">
        <f>'EN 10219-2'!G12</f>
        <v>39.299999999999997</v>
      </c>
      <c r="I776" s="252">
        <f>'EN 10219-2'!H12</f>
        <v>37.5</v>
      </c>
      <c r="J776" s="92">
        <f>'EN 10219-2'!K12</f>
        <v>1.9916392000000003</v>
      </c>
      <c r="K776" s="274">
        <f>'EN 10219-2'!L12</f>
        <v>2447.6027471698117</v>
      </c>
      <c r="L776" s="275">
        <f>'EN 10219-2'!M12</f>
        <v>1.7924752800000003</v>
      </c>
      <c r="M776" s="278" t="s">
        <v>65</v>
      </c>
    </row>
    <row r="777" spans="1:13" x14ac:dyDescent="0.25">
      <c r="A777" s="257" t="s">
        <v>57</v>
      </c>
      <c r="B777" s="243">
        <f>'EN10297-1'!A128</f>
        <v>51</v>
      </c>
      <c r="C777" s="243">
        <f>'EN10297-1'!B128</f>
        <v>38.4</v>
      </c>
      <c r="D777" s="248">
        <f>'EN10297-1'!C128</f>
        <v>6.3</v>
      </c>
      <c r="E777" s="273">
        <f>'EN10297-1'!E128</f>
        <v>0.51</v>
      </c>
      <c r="F777" s="92">
        <f>'EN10297-1'!F128</f>
        <v>0.78749999999999998</v>
      </c>
      <c r="G777" s="274"/>
      <c r="H777" s="92">
        <f>'EN10297-1'!G128</f>
        <v>40.484999999999999</v>
      </c>
      <c r="I777" s="252">
        <f>'EN10297-1'!H128</f>
        <v>36.315000000000005</v>
      </c>
      <c r="J777" s="92">
        <f>'EN10297-1'!I128</f>
        <v>6.9414048900000003</v>
      </c>
      <c r="K777" s="274">
        <f>'EN10297-1'!J128</f>
        <v>8832.9312206470586</v>
      </c>
      <c r="L777" s="275">
        <f>'EN10297-1'!K128</f>
        <v>9.7179668459999995</v>
      </c>
      <c r="M777" s="278" t="s">
        <v>66</v>
      </c>
    </row>
    <row r="778" spans="1:13" x14ac:dyDescent="0.25">
      <c r="A778" s="257" t="s">
        <v>57</v>
      </c>
      <c r="B778" s="243">
        <f>'EN10297-1'!A199</f>
        <v>63.5</v>
      </c>
      <c r="C778" s="243">
        <f>'EN10297-1'!B199</f>
        <v>38.5</v>
      </c>
      <c r="D778" s="248">
        <f>'EN10297-1'!C199</f>
        <v>12.5</v>
      </c>
      <c r="E778" s="273">
        <f>'EN10297-1'!E199</f>
        <v>0.63500000000000001</v>
      </c>
      <c r="F778" s="92">
        <f>'EN10297-1'!F199</f>
        <v>1.5625</v>
      </c>
      <c r="G778" s="274"/>
      <c r="H778" s="92">
        <f>'EN10297-1'!G199</f>
        <v>42.260000000000005</v>
      </c>
      <c r="I778" s="252">
        <f>'EN10297-1'!H199</f>
        <v>34.74</v>
      </c>
      <c r="J778" s="92">
        <f>'EN10297-1'!I199</f>
        <v>15.713737499999999</v>
      </c>
      <c r="K778" s="274">
        <f>'EN10297-1'!J199</f>
        <v>21729.626722440942</v>
      </c>
      <c r="L778" s="275">
        <f>'EN10297-1'!K199</f>
        <v>21.999232499999998</v>
      </c>
      <c r="M778" s="278" t="s">
        <v>66</v>
      </c>
    </row>
    <row r="779" spans="1:13" x14ac:dyDescent="0.25">
      <c r="A779" s="257" t="s">
        <v>57</v>
      </c>
      <c r="B779" s="243">
        <f>'EN10297-1'!A88</f>
        <v>44.5</v>
      </c>
      <c r="C779" s="243">
        <f>'EN10297-1'!B88</f>
        <v>38.700000000000003</v>
      </c>
      <c r="D779" s="248">
        <f>'EN10297-1'!C88</f>
        <v>2.9</v>
      </c>
      <c r="E779" s="273">
        <f>'EN10297-1'!E88</f>
        <v>0.5</v>
      </c>
      <c r="F779" s="92">
        <f>'EN10297-1'!F88</f>
        <v>0.4</v>
      </c>
      <c r="G779" s="274"/>
      <c r="H779" s="92">
        <f>'EN10297-1'!G88</f>
        <v>40</v>
      </c>
      <c r="I779" s="252">
        <f>'EN10297-1'!H88</f>
        <v>37.4</v>
      </c>
      <c r="J779" s="92">
        <f>'EN10297-1'!I88</f>
        <v>2.9736553599999982</v>
      </c>
      <c r="K779" s="274">
        <f>'EN10297-1'!J88</f>
        <v>3700.7782590561783</v>
      </c>
      <c r="L779" s="275">
        <f>'EN10297-1'!K88</f>
        <v>4.163117503999997</v>
      </c>
      <c r="M779" s="278" t="s">
        <v>66</v>
      </c>
    </row>
    <row r="780" spans="1:13" x14ac:dyDescent="0.25">
      <c r="A780" s="257" t="s">
        <v>57</v>
      </c>
      <c r="B780" s="243">
        <f>'EN10297-1'!A294</f>
        <v>88.9</v>
      </c>
      <c r="C780" s="243">
        <f>'EN10297-1'!B294</f>
        <v>38.900000000000006</v>
      </c>
      <c r="D780" s="248">
        <f>'EN10297-1'!C294</f>
        <v>25</v>
      </c>
      <c r="E780" s="273">
        <f>'EN10297-1'!E294</f>
        <v>0.88900000000000012</v>
      </c>
      <c r="F780" s="92">
        <f>'EN10297-1'!F294</f>
        <v>3.125</v>
      </c>
      <c r="G780" s="274"/>
      <c r="H780" s="92">
        <f>'EN10297-1'!G294</f>
        <v>46.039000000000001</v>
      </c>
      <c r="I780" s="252">
        <f>'EN10297-1'!H294</f>
        <v>31.76100000000001</v>
      </c>
      <c r="J780" s="92">
        <f>'EN10297-1'!I294</f>
        <v>39.376777500000003</v>
      </c>
      <c r="K780" s="274">
        <f>'EN10297-1'!J294</f>
        <v>66414.75700646796</v>
      </c>
      <c r="L780" s="275">
        <f>'EN10297-1'!K294</f>
        <v>55.127488499999998</v>
      </c>
      <c r="M780" s="278" t="s">
        <v>66</v>
      </c>
    </row>
    <row r="781" spans="1:13" x14ac:dyDescent="0.25">
      <c r="A781" s="257" t="s">
        <v>58</v>
      </c>
      <c r="B781" s="243">
        <f>'EN 10305-1'!A310</f>
        <v>40</v>
      </c>
      <c r="C781" s="243">
        <f>'EN 10305-1'!B310</f>
        <v>39</v>
      </c>
      <c r="D781" s="248">
        <f>'EN 10305-1'!C310</f>
        <v>0.5</v>
      </c>
      <c r="E781" s="273">
        <f>'EN 10305-1'!E310</f>
        <v>0.15</v>
      </c>
      <c r="F781" s="92"/>
      <c r="G781" s="274">
        <f>'EN 10305-1'!F310</f>
        <v>0.15</v>
      </c>
      <c r="H781" s="92">
        <f>'EN 10305-1'!G310</f>
        <v>39.15</v>
      </c>
      <c r="I781" s="252">
        <f>'EN 10305-1'!H310</f>
        <v>38.85</v>
      </c>
      <c r="J781" s="92">
        <f>'EN 10305-1'!I310</f>
        <v>0.48681774999999999</v>
      </c>
      <c r="K781" s="274">
        <f>'EN 10305-1'!J310</f>
        <v>604.84004687499998</v>
      </c>
      <c r="L781" s="275">
        <f>'EN 10305-1'!K310</f>
        <v>1.022317275</v>
      </c>
      <c r="M781" s="278" t="s">
        <v>67</v>
      </c>
    </row>
    <row r="782" spans="1:13" x14ac:dyDescent="0.25">
      <c r="A782" s="257" t="s">
        <v>62</v>
      </c>
      <c r="B782" s="243">
        <f>'EN 10305-2'!A209</f>
        <v>40</v>
      </c>
      <c r="C782" s="243">
        <f>'EN 10305-2'!B209</f>
        <v>39</v>
      </c>
      <c r="D782" s="248">
        <f>'EN 10305-2'!C209</f>
        <v>0.5</v>
      </c>
      <c r="E782" s="273">
        <f>'EN 10305-2'!E209</f>
        <v>0.15</v>
      </c>
      <c r="F782" s="92"/>
      <c r="G782" s="274">
        <f>'EN 10305-2'!F209</f>
        <v>0.15</v>
      </c>
      <c r="H782" s="92">
        <f>'EN 10305-2'!G209</f>
        <v>39.15</v>
      </c>
      <c r="I782" s="252">
        <f>'EN 10305-2'!H209</f>
        <v>38.85</v>
      </c>
      <c r="J782" s="92">
        <f>'EN 10305-2'!I209</f>
        <v>0.48681774999999999</v>
      </c>
      <c r="K782" s="274">
        <f>'EN 10305-2'!J209</f>
        <v>604.84004687499998</v>
      </c>
      <c r="L782" s="275">
        <f>'EN 10305-2'!K209</f>
        <v>0.87627195000000002</v>
      </c>
      <c r="M782" s="278" t="s">
        <v>67</v>
      </c>
    </row>
    <row r="783" spans="1:13" x14ac:dyDescent="0.25">
      <c r="A783" s="257" t="s">
        <v>58</v>
      </c>
      <c r="B783" s="243">
        <f>'EN 10305-1'!A333</f>
        <v>42</v>
      </c>
      <c r="C783" s="243">
        <f>'EN 10305-1'!B333</f>
        <v>39</v>
      </c>
      <c r="D783" s="248">
        <f>'EN 10305-1'!C333</f>
        <v>1.5</v>
      </c>
      <c r="E783" s="273">
        <f>'EN 10305-1'!E333</f>
        <v>0.2</v>
      </c>
      <c r="F783" s="92"/>
      <c r="G783" s="274">
        <f>'EN 10305-1'!F333</f>
        <v>0.2</v>
      </c>
      <c r="H783" s="92">
        <f>'EN 10305-1'!G333</f>
        <v>39.200000000000003</v>
      </c>
      <c r="I783" s="252">
        <f>'EN 10305-1'!H333</f>
        <v>38.799999999999997</v>
      </c>
      <c r="J783" s="92">
        <f>'EN 10305-1'!I333</f>
        <v>1.4974267499999998</v>
      </c>
      <c r="K783" s="274">
        <f>'EN 10305-1'!J333</f>
        <v>1864.9707589285715</v>
      </c>
      <c r="L783" s="275">
        <f>'EN 10305-1'!K333</f>
        <v>3.1445961749999998</v>
      </c>
      <c r="M783" s="278" t="s">
        <v>67</v>
      </c>
    </row>
    <row r="784" spans="1:13" x14ac:dyDescent="0.25">
      <c r="A784" s="257" t="s">
        <v>62</v>
      </c>
      <c r="B784" s="243">
        <f>'EN 10305-2'!A227</f>
        <v>42</v>
      </c>
      <c r="C784" s="243">
        <f>'EN 10305-2'!B227</f>
        <v>39</v>
      </c>
      <c r="D784" s="248">
        <f>'EN 10305-2'!C227</f>
        <v>1.5</v>
      </c>
      <c r="E784" s="273">
        <f>'EN 10305-2'!E227</f>
        <v>0.2</v>
      </c>
      <c r="F784" s="92"/>
      <c r="G784" s="274">
        <f>'EN 10305-2'!F227</f>
        <v>0.2</v>
      </c>
      <c r="H784" s="92">
        <f>'EN 10305-2'!G227</f>
        <v>39.200000000000003</v>
      </c>
      <c r="I784" s="252">
        <f>'EN 10305-2'!H227</f>
        <v>38.799999999999997</v>
      </c>
      <c r="J784" s="92">
        <f>'EN 10305-2'!I227</f>
        <v>1.4974267499999998</v>
      </c>
      <c r="K784" s="274">
        <f>'EN 10305-2'!J227</f>
        <v>1864.9707589285715</v>
      </c>
      <c r="L784" s="275">
        <f>'EN 10305-2'!K227</f>
        <v>2.6953681499999997</v>
      </c>
      <c r="M784" s="278" t="s">
        <v>67</v>
      </c>
    </row>
    <row r="785" spans="1:13" x14ac:dyDescent="0.25">
      <c r="A785" s="257" t="s">
        <v>58</v>
      </c>
      <c r="B785" s="243">
        <f>'EN 10305-1'!A358</f>
        <v>45</v>
      </c>
      <c r="C785" s="243">
        <f>'EN 10305-1'!B358</f>
        <v>39</v>
      </c>
      <c r="D785" s="248">
        <f>'EN 10305-1'!C358</f>
        <v>3</v>
      </c>
      <c r="E785" s="273">
        <f>'EN 10305-1'!E358</f>
        <v>0.2</v>
      </c>
      <c r="F785" s="92"/>
      <c r="G785" s="274">
        <f>'EN 10305-1'!F358</f>
        <v>0.2</v>
      </c>
      <c r="H785" s="92">
        <f>'EN 10305-1'!G358</f>
        <v>39.200000000000003</v>
      </c>
      <c r="I785" s="252">
        <f>'EN 10305-1'!H358</f>
        <v>38.799999999999997</v>
      </c>
      <c r="J785" s="92">
        <f>'EN 10305-1'!I358</f>
        <v>3.1057740000000003</v>
      </c>
      <c r="K785" s="274">
        <f>'EN 10305-1'!J358</f>
        <v>3897.0539999999996</v>
      </c>
      <c r="L785" s="275">
        <f>'EN 10305-1'!K358</f>
        <v>6.5221254000000011</v>
      </c>
      <c r="M785" s="278" t="s">
        <v>67</v>
      </c>
    </row>
    <row r="786" spans="1:13" x14ac:dyDescent="0.25">
      <c r="A786" s="257" t="s">
        <v>62</v>
      </c>
      <c r="B786" s="243">
        <f>'EN 10305-2'!A248</f>
        <v>45</v>
      </c>
      <c r="C786" s="243">
        <f>'EN 10305-2'!B248</f>
        <v>39</v>
      </c>
      <c r="D786" s="248">
        <f>'EN 10305-2'!C248</f>
        <v>3</v>
      </c>
      <c r="E786" s="273">
        <f>'EN 10305-2'!E248</f>
        <v>0.2</v>
      </c>
      <c r="F786" s="92"/>
      <c r="G786" s="274">
        <f>'EN 10305-2'!F248</f>
        <v>0.2</v>
      </c>
      <c r="H786" s="92">
        <f>'EN 10305-2'!G248</f>
        <v>39.200000000000003</v>
      </c>
      <c r="I786" s="252">
        <f>'EN 10305-2'!H248</f>
        <v>38.799999999999997</v>
      </c>
      <c r="J786" s="92">
        <f>'EN 10305-2'!I248</f>
        <v>3.1057740000000003</v>
      </c>
      <c r="K786" s="274">
        <f>'EN 10305-2'!J248</f>
        <v>3897.0539999999996</v>
      </c>
      <c r="L786" s="275">
        <f>'EN 10305-2'!K248</f>
        <v>5.5903932000000003</v>
      </c>
      <c r="M786" s="278" t="s">
        <v>67</v>
      </c>
    </row>
    <row r="787" spans="1:13" x14ac:dyDescent="0.25">
      <c r="A787" s="257" t="s">
        <v>58</v>
      </c>
      <c r="B787" s="243">
        <f>'EN 10305-1'!A380</f>
        <v>48</v>
      </c>
      <c r="C787" s="243">
        <f>'EN 10305-1'!B380</f>
        <v>39</v>
      </c>
      <c r="D787" s="248">
        <f>'EN 10305-1'!C380</f>
        <v>4.5</v>
      </c>
      <c r="E787" s="273">
        <f>'EN 10305-1'!E380</f>
        <v>0.2</v>
      </c>
      <c r="F787" s="92"/>
      <c r="G787" s="274">
        <f>'EN 10305-1'!F380</f>
        <v>0.2</v>
      </c>
      <c r="H787" s="92">
        <f>'EN 10305-1'!G380</f>
        <v>39.200000000000003</v>
      </c>
      <c r="I787" s="252">
        <f>'EN 10305-1'!H380</f>
        <v>38.799999999999997</v>
      </c>
      <c r="J787" s="92">
        <f>'EN 10305-1'!I380</f>
        <v>4.8250417499999996</v>
      </c>
      <c r="K787" s="274">
        <f>'EN 10305-1'!J380</f>
        <v>6122.5400390625</v>
      </c>
      <c r="L787" s="275">
        <f>'EN 10305-1'!K380</f>
        <v>10.132587675</v>
      </c>
      <c r="M787" s="278" t="s">
        <v>67</v>
      </c>
    </row>
    <row r="788" spans="1:13" x14ac:dyDescent="0.25">
      <c r="A788" s="257" t="s">
        <v>62</v>
      </c>
      <c r="B788" s="243">
        <f>'EN 10305-2'!A266</f>
        <v>48</v>
      </c>
      <c r="C788" s="243">
        <f>'EN 10305-2'!B266</f>
        <v>39</v>
      </c>
      <c r="D788" s="248">
        <f>'EN 10305-2'!C266</f>
        <v>4.5</v>
      </c>
      <c r="E788" s="273">
        <f>'EN 10305-2'!E266</f>
        <v>0.2</v>
      </c>
      <c r="F788" s="92"/>
      <c r="G788" s="274">
        <f>'EN 10305-2'!F266</f>
        <v>0.2</v>
      </c>
      <c r="H788" s="92">
        <f>'EN 10305-2'!G266</f>
        <v>39.200000000000003</v>
      </c>
      <c r="I788" s="252">
        <f>'EN 10305-2'!H266</f>
        <v>38.799999999999997</v>
      </c>
      <c r="J788" s="92">
        <f>'EN 10305-2'!I266</f>
        <v>4.8250417499999996</v>
      </c>
      <c r="K788" s="274">
        <f>'EN 10305-2'!J266</f>
        <v>6122.5400390625</v>
      </c>
      <c r="L788" s="275">
        <f>'EN 10305-2'!K266</f>
        <v>8.6850751499999994</v>
      </c>
      <c r="M788" s="278" t="s">
        <v>67</v>
      </c>
    </row>
    <row r="789" spans="1:13" x14ac:dyDescent="0.25">
      <c r="A789" s="257" t="s">
        <v>58</v>
      </c>
      <c r="B789" s="243">
        <f>'EN 10305-1'!A401</f>
        <v>50</v>
      </c>
      <c r="C789" s="243">
        <f>'EN 10305-1'!B401</f>
        <v>39</v>
      </c>
      <c r="D789" s="248">
        <f>'EN 10305-1'!C401</f>
        <v>5.5</v>
      </c>
      <c r="E789" s="273">
        <f>'EN 10305-1'!E401</f>
        <v>0.2</v>
      </c>
      <c r="F789" s="92"/>
      <c r="G789" s="274">
        <f>'EN 10305-1'!F401</f>
        <v>0.2</v>
      </c>
      <c r="H789" s="92">
        <f>'EN 10305-1'!G401</f>
        <v>39.200000000000003</v>
      </c>
      <c r="I789" s="252">
        <f>'EN 10305-1'!H401</f>
        <v>38.799999999999997</v>
      </c>
      <c r="J789" s="92">
        <f>'EN 10305-1'!I401</f>
        <v>6.0328427499999995</v>
      </c>
      <c r="K789" s="274">
        <f>'EN 10305-1'!J401</f>
        <v>7725.4970375000012</v>
      </c>
      <c r="L789" s="275">
        <f>'EN 10305-1'!K401</f>
        <v>12.668969774999999</v>
      </c>
      <c r="M789" s="278" t="s">
        <v>67</v>
      </c>
    </row>
    <row r="790" spans="1:13" x14ac:dyDescent="0.25">
      <c r="A790" s="257" t="s">
        <v>62</v>
      </c>
      <c r="B790" s="243">
        <f>'EN 10305-2'!A283</f>
        <v>50</v>
      </c>
      <c r="C790" s="243">
        <f>'EN 10305-2'!B283</f>
        <v>39</v>
      </c>
      <c r="D790" s="248">
        <f>'EN 10305-2'!C283</f>
        <v>5.5</v>
      </c>
      <c r="E790" s="273">
        <f>'EN 10305-2'!E283</f>
        <v>0.2</v>
      </c>
      <c r="F790" s="92"/>
      <c r="G790" s="274">
        <f>'EN 10305-2'!F283</f>
        <v>0.2</v>
      </c>
      <c r="H790" s="92">
        <f>'EN 10305-2'!G283</f>
        <v>39.200000000000003</v>
      </c>
      <c r="I790" s="252">
        <f>'EN 10305-2'!H283</f>
        <v>38.799999999999997</v>
      </c>
      <c r="J790" s="92">
        <f>'EN 10305-2'!I283</f>
        <v>6.0328427499999995</v>
      </c>
      <c r="K790" s="274">
        <f>'EN 10305-2'!J283</f>
        <v>7725.4970375000012</v>
      </c>
      <c r="L790" s="275">
        <f>'EN 10305-2'!K283</f>
        <v>10.859116949999999</v>
      </c>
      <c r="M790" s="278" t="s">
        <v>67</v>
      </c>
    </row>
    <row r="791" spans="1:13" x14ac:dyDescent="0.25">
      <c r="A791" s="257" t="s">
        <v>58</v>
      </c>
      <c r="B791" s="243">
        <f>'EN 10305-1'!A423</f>
        <v>55</v>
      </c>
      <c r="C791" s="243">
        <f>'EN 10305-1'!B423</f>
        <v>39</v>
      </c>
      <c r="D791" s="248">
        <f>'EN 10305-1'!C423</f>
        <v>8</v>
      </c>
      <c r="E791" s="273">
        <f>'EN 10305-1'!E423</f>
        <v>0.25</v>
      </c>
      <c r="F791" s="92"/>
      <c r="G791" s="274">
        <f>'EN 10305-1'!F423</f>
        <v>0.25</v>
      </c>
      <c r="H791" s="92">
        <f>'EN 10305-1'!G423</f>
        <v>39.25</v>
      </c>
      <c r="I791" s="252">
        <f>'EN 10305-1'!H423</f>
        <v>38.75</v>
      </c>
      <c r="J791" s="92">
        <f>'EN 10305-1'!I423</f>
        <v>9.2680240000000005</v>
      </c>
      <c r="K791" s="274">
        <f>'EN 10305-1'!J423</f>
        <v>12198.15781818182</v>
      </c>
      <c r="L791" s="275">
        <f>'EN 10305-1'!K423</f>
        <v>19.462850400000001</v>
      </c>
      <c r="M791" s="278" t="s">
        <v>67</v>
      </c>
    </row>
    <row r="792" spans="1:13" x14ac:dyDescent="0.25">
      <c r="A792" s="257" t="s">
        <v>57</v>
      </c>
      <c r="B792" s="243">
        <f>'EN10297-1'!A87</f>
        <v>44.5</v>
      </c>
      <c r="C792" s="243">
        <f>'EN10297-1'!B87</f>
        <v>39.299999999999997</v>
      </c>
      <c r="D792" s="248">
        <f>'EN10297-1'!C87</f>
        <v>2.6</v>
      </c>
      <c r="E792" s="273">
        <f>'EN10297-1'!E87</f>
        <v>0.5</v>
      </c>
      <c r="F792" s="92">
        <f>'EN10297-1'!F87</f>
        <v>0.4</v>
      </c>
      <c r="G792" s="274"/>
      <c r="H792" s="92">
        <f>'EN10297-1'!G87</f>
        <v>40.6</v>
      </c>
      <c r="I792" s="252">
        <f>'EN10297-1'!H87</f>
        <v>38</v>
      </c>
      <c r="J792" s="92">
        <f>'EN10297-1'!I87</f>
        <v>2.6852620600000008</v>
      </c>
      <c r="K792" s="274">
        <f>'EN10297-1'!J87</f>
        <v>3386.8355375955075</v>
      </c>
      <c r="L792" s="275">
        <f>'EN10297-1'!K87</f>
        <v>3.7593668840000007</v>
      </c>
      <c r="M792" s="278" t="s">
        <v>66</v>
      </c>
    </row>
    <row r="793" spans="1:13" x14ac:dyDescent="0.25">
      <c r="A793" s="257" t="s">
        <v>57</v>
      </c>
      <c r="B793" s="243">
        <f>'EN10297-1'!A108</f>
        <v>48.3</v>
      </c>
      <c r="C793" s="243">
        <f>'EN10297-1'!B108</f>
        <v>39.299999999999997</v>
      </c>
      <c r="D793" s="248">
        <f>'EN10297-1'!C108</f>
        <v>4.5</v>
      </c>
      <c r="E793" s="273">
        <f>'EN10297-1'!E108</f>
        <v>0.5</v>
      </c>
      <c r="F793" s="92">
        <f>'EN10297-1'!F108</f>
        <v>0.5625</v>
      </c>
      <c r="G793" s="274"/>
      <c r="H793" s="92">
        <f>'EN10297-1'!G108</f>
        <v>40.924999999999997</v>
      </c>
      <c r="I793" s="252">
        <f>'EN10297-1'!H108</f>
        <v>37.674999999999997</v>
      </c>
      <c r="J793" s="92">
        <f>'EN10297-1'!I108</f>
        <v>4.8583179000000012</v>
      </c>
      <c r="K793" s="274">
        <f>'EN10297-1'!J108</f>
        <v>6210.3706462732926</v>
      </c>
      <c r="L793" s="275">
        <f>'EN10297-1'!K108</f>
        <v>6.8016450600000011</v>
      </c>
      <c r="M793" s="278" t="s">
        <v>66</v>
      </c>
    </row>
    <row r="794" spans="1:13" x14ac:dyDescent="0.25">
      <c r="A794" s="257" t="s">
        <v>58</v>
      </c>
      <c r="B794" s="243">
        <f>'EN 10305-1'!A357</f>
        <v>45</v>
      </c>
      <c r="C794" s="243">
        <f>'EN 10305-1'!B357</f>
        <v>39.4</v>
      </c>
      <c r="D794" s="248">
        <f>'EN 10305-1'!C357</f>
        <v>2.8</v>
      </c>
      <c r="E794" s="273">
        <f>'EN 10305-1'!E357</f>
        <v>0.2</v>
      </c>
      <c r="F794" s="92"/>
      <c r="G794" s="274">
        <f>'EN 10305-1'!F357</f>
        <v>0.2</v>
      </c>
      <c r="H794" s="92">
        <f>'EN 10305-1'!G357</f>
        <v>39.6</v>
      </c>
      <c r="I794" s="252">
        <f>'EN 10305-1'!H357</f>
        <v>39.199999999999996</v>
      </c>
      <c r="J794" s="92">
        <f>'EN 10305-1'!I357</f>
        <v>2.9125258400000007</v>
      </c>
      <c r="K794" s="274">
        <f>'EN 10305-1'!J357</f>
        <v>3686.8908135111114</v>
      </c>
      <c r="L794" s="275">
        <f>'EN 10305-1'!K357</f>
        <v>6.1163042640000018</v>
      </c>
      <c r="M794" s="278" t="s">
        <v>67</v>
      </c>
    </row>
    <row r="795" spans="1:13" x14ac:dyDescent="0.25">
      <c r="A795" s="257" t="s">
        <v>62</v>
      </c>
      <c r="B795" s="243">
        <f>'EN 10305-2'!A247</f>
        <v>45</v>
      </c>
      <c r="C795" s="243">
        <f>'EN 10305-2'!B247</f>
        <v>39.4</v>
      </c>
      <c r="D795" s="248">
        <f>'EN 10305-2'!C247</f>
        <v>2.8</v>
      </c>
      <c r="E795" s="273">
        <f>'EN 10305-2'!E247</f>
        <v>0.2</v>
      </c>
      <c r="F795" s="92"/>
      <c r="G795" s="274">
        <f>'EN 10305-2'!F247</f>
        <v>0.2</v>
      </c>
      <c r="H795" s="92">
        <f>'EN 10305-2'!G247</f>
        <v>39.6</v>
      </c>
      <c r="I795" s="252">
        <f>'EN 10305-2'!H247</f>
        <v>39.199999999999996</v>
      </c>
      <c r="J795" s="92">
        <f>'EN 10305-2'!I247</f>
        <v>2.9125258400000007</v>
      </c>
      <c r="K795" s="274">
        <f>'EN 10305-2'!J247</f>
        <v>3686.8908135111114</v>
      </c>
      <c r="L795" s="275">
        <f>'EN 10305-2'!K247</f>
        <v>5.2425465120000014</v>
      </c>
      <c r="M795" s="278" t="s">
        <v>67</v>
      </c>
    </row>
    <row r="796" spans="1:13" x14ac:dyDescent="0.25">
      <c r="A796" s="257" t="s">
        <v>57</v>
      </c>
      <c r="B796" s="243">
        <f>'EN10297-1'!A163</f>
        <v>57</v>
      </c>
      <c r="C796" s="243">
        <f>'EN10297-1'!B163</f>
        <v>39.4</v>
      </c>
      <c r="D796" s="248">
        <f>'EN10297-1'!C163</f>
        <v>8.8000000000000007</v>
      </c>
      <c r="E796" s="273">
        <f>'EN10297-1'!E163</f>
        <v>0.57000000000000006</v>
      </c>
      <c r="F796" s="92">
        <f>'EN10297-1'!F163</f>
        <v>1.1000000000000001</v>
      </c>
      <c r="G796" s="274"/>
      <c r="H796" s="92">
        <f>'EN10297-1'!G163</f>
        <v>42.17</v>
      </c>
      <c r="I796" s="252">
        <f>'EN10297-1'!H163</f>
        <v>36.629999999999995</v>
      </c>
      <c r="J796" s="92">
        <f>'EN10297-1'!I163</f>
        <v>10.455119840000002</v>
      </c>
      <c r="K796" s="274">
        <f>'EN10297-1'!J163</f>
        <v>14023.576431719302</v>
      </c>
      <c r="L796" s="275">
        <f>'EN10297-1'!K163</f>
        <v>14.637167776000002</v>
      </c>
      <c r="M796" s="278" t="s">
        <v>66</v>
      </c>
    </row>
    <row r="797" spans="1:13" x14ac:dyDescent="0.25">
      <c r="A797" s="257" t="s">
        <v>58</v>
      </c>
      <c r="B797" s="243">
        <f>'EN 10305-1'!A332</f>
        <v>42</v>
      </c>
      <c r="C797" s="243">
        <f>'EN 10305-1'!B332</f>
        <v>39.6</v>
      </c>
      <c r="D797" s="248">
        <f>'EN 10305-1'!C332</f>
        <v>1.2</v>
      </c>
      <c r="E797" s="273">
        <f>'EN 10305-1'!E332</f>
        <v>0.2</v>
      </c>
      <c r="F797" s="92"/>
      <c r="G797" s="274">
        <f>'EN 10305-1'!F332</f>
        <v>0.2</v>
      </c>
      <c r="H797" s="92">
        <f>'EN 10305-1'!G332</f>
        <v>39.800000000000004</v>
      </c>
      <c r="I797" s="252">
        <f>'EN 10305-1'!H332</f>
        <v>39.4</v>
      </c>
      <c r="J797" s="92">
        <f>'EN 10305-1'!I332</f>
        <v>1.2068150399999995</v>
      </c>
      <c r="K797" s="274">
        <f>'EN 10305-1'!J332</f>
        <v>1524.6060068571426</v>
      </c>
      <c r="L797" s="275">
        <f>'EN 10305-1'!K332</f>
        <v>2.5343115839999992</v>
      </c>
      <c r="M797" s="278" t="s">
        <v>67</v>
      </c>
    </row>
    <row r="798" spans="1:13" x14ac:dyDescent="0.25">
      <c r="A798" s="257" t="s">
        <v>62</v>
      </c>
      <c r="B798" s="243">
        <f>'EN 10305-2'!A226</f>
        <v>42</v>
      </c>
      <c r="C798" s="243">
        <f>'EN 10305-2'!B226</f>
        <v>39.6</v>
      </c>
      <c r="D798" s="248">
        <f>'EN 10305-2'!C226</f>
        <v>1.2</v>
      </c>
      <c r="E798" s="273">
        <f>'EN 10305-2'!E226</f>
        <v>0.2</v>
      </c>
      <c r="F798" s="92"/>
      <c r="G798" s="274">
        <f>'EN 10305-2'!F226</f>
        <v>0.2</v>
      </c>
      <c r="H798" s="92">
        <f>'EN 10305-2'!G226</f>
        <v>39.800000000000004</v>
      </c>
      <c r="I798" s="252">
        <f>'EN 10305-2'!H226</f>
        <v>39.4</v>
      </c>
      <c r="J798" s="92">
        <f>'EN 10305-2'!I226</f>
        <v>1.2068150399999995</v>
      </c>
      <c r="K798" s="274">
        <f>'EN 10305-2'!J226</f>
        <v>1524.6060068571426</v>
      </c>
      <c r="L798" s="275">
        <f>'EN 10305-2'!K226</f>
        <v>2.172267071999999</v>
      </c>
      <c r="M798" s="278" t="s">
        <v>67</v>
      </c>
    </row>
    <row r="799" spans="1:13" x14ac:dyDescent="0.25">
      <c r="A799" s="257" t="s">
        <v>57</v>
      </c>
      <c r="B799" s="243">
        <f>'EN10297-1'!A127</f>
        <v>51</v>
      </c>
      <c r="C799" s="243">
        <f>'EN10297-1'!B127</f>
        <v>39.799999999999997</v>
      </c>
      <c r="D799" s="248">
        <f>'EN10297-1'!C127</f>
        <v>5.6</v>
      </c>
      <c r="E799" s="273">
        <f>'EN10297-1'!E127</f>
        <v>0.51</v>
      </c>
      <c r="F799" s="92">
        <f>'EN10297-1'!F127</f>
        <v>0.7</v>
      </c>
      <c r="G799" s="274"/>
      <c r="H799" s="92">
        <f>'EN10297-1'!G127</f>
        <v>41.71</v>
      </c>
      <c r="I799" s="252">
        <f>'EN10297-1'!H127</f>
        <v>37.89</v>
      </c>
      <c r="J799" s="92">
        <f>'EN10297-1'!I127</f>
        <v>6.2667617600000023</v>
      </c>
      <c r="K799" s="274">
        <f>'EN10297-1'!J127</f>
        <v>8188.6626189803937</v>
      </c>
      <c r="L799" s="275">
        <f>'EN10297-1'!K127</f>
        <v>8.773466464000002</v>
      </c>
      <c r="M799" s="278" t="s">
        <v>66</v>
      </c>
    </row>
    <row r="800" spans="1:13" x14ac:dyDescent="0.25">
      <c r="A800" s="257" t="s">
        <v>57</v>
      </c>
      <c r="B800" s="243">
        <f>'EN10297-1'!A145</f>
        <v>54</v>
      </c>
      <c r="C800" s="243">
        <f>'EN10297-1'!B145</f>
        <v>39.799999999999997</v>
      </c>
      <c r="D800" s="248">
        <f>'EN10297-1'!C145</f>
        <v>7.1</v>
      </c>
      <c r="E800" s="273">
        <f>'EN10297-1'!E145</f>
        <v>0.54</v>
      </c>
      <c r="F800" s="92">
        <f>'EN10297-1'!F145</f>
        <v>0.88749999999999996</v>
      </c>
      <c r="G800" s="274"/>
      <c r="H800" s="92">
        <f>'EN10297-1'!G145</f>
        <v>42.115000000000002</v>
      </c>
      <c r="I800" s="252">
        <f>'EN10297-1'!H145</f>
        <v>37.484999999999999</v>
      </c>
      <c r="J800" s="92">
        <f>'EN10297-1'!I145</f>
        <v>8.2078705100000029</v>
      </c>
      <c r="K800" s="274">
        <f>'EN10297-1'!J145</f>
        <v>10891.644730425927</v>
      </c>
      <c r="L800" s="275">
        <f>'EN10297-1'!K145</f>
        <v>11.491018714000003</v>
      </c>
      <c r="M800" s="278" t="s">
        <v>66</v>
      </c>
    </row>
    <row r="801" spans="1:13" x14ac:dyDescent="0.25">
      <c r="A801" s="257" t="s">
        <v>58</v>
      </c>
      <c r="B801" s="243">
        <f>'EN 10305-1'!A331</f>
        <v>42</v>
      </c>
      <c r="C801" s="243">
        <f>'EN 10305-1'!B331</f>
        <v>40</v>
      </c>
      <c r="D801" s="248">
        <f>'EN 10305-1'!C331</f>
        <v>1</v>
      </c>
      <c r="E801" s="273">
        <f>'EN 10305-1'!E331</f>
        <v>0.2</v>
      </c>
      <c r="F801" s="92"/>
      <c r="G801" s="274">
        <f>'EN 10305-1'!F331</f>
        <v>0.2</v>
      </c>
      <c r="H801" s="92">
        <f>'EN 10305-1'!G331</f>
        <v>40.200000000000003</v>
      </c>
      <c r="I801" s="252">
        <f>'EN 10305-1'!H331</f>
        <v>39.799999999999997</v>
      </c>
      <c r="J801" s="92">
        <f>'EN 10305-1'!I331</f>
        <v>1.0106090000000001</v>
      </c>
      <c r="K801" s="274">
        <f>'EN 10305-1'!J331</f>
        <v>1288.9326190476193</v>
      </c>
      <c r="L801" s="275">
        <f>'EN 10305-1'!K331</f>
        <v>2.1222789000000004</v>
      </c>
      <c r="M801" s="278" t="s">
        <v>67</v>
      </c>
    </row>
    <row r="802" spans="1:13" x14ac:dyDescent="0.25">
      <c r="A802" s="257" t="s">
        <v>62</v>
      </c>
      <c r="B802" s="243">
        <f>'EN 10305-2'!A225</f>
        <v>42</v>
      </c>
      <c r="C802" s="243">
        <f>'EN 10305-2'!B225</f>
        <v>40</v>
      </c>
      <c r="D802" s="248">
        <f>'EN 10305-2'!C225</f>
        <v>1</v>
      </c>
      <c r="E802" s="273">
        <f>'EN 10305-2'!E225</f>
        <v>0.2</v>
      </c>
      <c r="F802" s="92"/>
      <c r="G802" s="274">
        <f>'EN 10305-2'!F225</f>
        <v>0.2</v>
      </c>
      <c r="H802" s="92">
        <f>'EN 10305-2'!G225</f>
        <v>40.200000000000003</v>
      </c>
      <c r="I802" s="252">
        <f>'EN 10305-2'!H225</f>
        <v>39.799999999999997</v>
      </c>
      <c r="J802" s="92">
        <f>'EN 10305-2'!I225</f>
        <v>1.0106090000000001</v>
      </c>
      <c r="K802" s="274">
        <f>'EN 10305-2'!J225</f>
        <v>1288.9326190476193</v>
      </c>
      <c r="L802" s="275">
        <f>'EN 10305-2'!K225</f>
        <v>1.8190962000000002</v>
      </c>
      <c r="M802" s="278" t="s">
        <v>67</v>
      </c>
    </row>
    <row r="803" spans="1:13" x14ac:dyDescent="0.25">
      <c r="A803" s="257" t="s">
        <v>58</v>
      </c>
      <c r="B803" s="243">
        <f>'EN 10305-1'!A356</f>
        <v>45</v>
      </c>
      <c r="C803" s="243">
        <f>'EN 10305-1'!B356</f>
        <v>40</v>
      </c>
      <c r="D803" s="248">
        <f>'EN 10305-1'!C356</f>
        <v>2.5</v>
      </c>
      <c r="E803" s="273">
        <f>'EN 10305-1'!E356</f>
        <v>0.2</v>
      </c>
      <c r="F803" s="92"/>
      <c r="G803" s="274">
        <f>'EN 10305-1'!F356</f>
        <v>0.2</v>
      </c>
      <c r="H803" s="92">
        <f>'EN 10305-1'!G356</f>
        <v>40.200000000000003</v>
      </c>
      <c r="I803" s="252">
        <f>'EN 10305-1'!H356</f>
        <v>39.799999999999997</v>
      </c>
      <c r="J803" s="92">
        <f>'EN 10305-1'!I356</f>
        <v>2.6189562499999997</v>
      </c>
      <c r="K803" s="274">
        <f>'EN 10305-1'!J356</f>
        <v>3359.4184027777778</v>
      </c>
      <c r="L803" s="275">
        <f>'EN 10305-1'!K356</f>
        <v>5.4998081249999995</v>
      </c>
      <c r="M803" s="278" t="s">
        <v>67</v>
      </c>
    </row>
    <row r="804" spans="1:13" x14ac:dyDescent="0.25">
      <c r="A804" s="257" t="s">
        <v>62</v>
      </c>
      <c r="B804" s="243">
        <f>'EN 10305-2'!A246</f>
        <v>45</v>
      </c>
      <c r="C804" s="243">
        <f>'EN 10305-2'!B246</f>
        <v>40</v>
      </c>
      <c r="D804" s="248">
        <f>'EN 10305-2'!C246</f>
        <v>2.5</v>
      </c>
      <c r="E804" s="273">
        <f>'EN 10305-2'!E246</f>
        <v>0.2</v>
      </c>
      <c r="F804" s="92"/>
      <c r="G804" s="274">
        <f>'EN 10305-2'!F246</f>
        <v>0.2</v>
      </c>
      <c r="H804" s="92">
        <f>'EN 10305-2'!G246</f>
        <v>40.200000000000003</v>
      </c>
      <c r="I804" s="252">
        <f>'EN 10305-2'!H246</f>
        <v>39.799999999999997</v>
      </c>
      <c r="J804" s="92">
        <f>'EN 10305-2'!I246</f>
        <v>2.6189562499999997</v>
      </c>
      <c r="K804" s="274">
        <f>'EN 10305-2'!J246</f>
        <v>3359.4184027777778</v>
      </c>
      <c r="L804" s="275">
        <f>'EN 10305-2'!K246</f>
        <v>4.7141212499999998</v>
      </c>
      <c r="M804" s="278" t="s">
        <v>67</v>
      </c>
    </row>
    <row r="805" spans="1:13" x14ac:dyDescent="0.25">
      <c r="A805" s="257" t="s">
        <v>58</v>
      </c>
      <c r="B805" s="243">
        <f>'EN 10305-1'!A379</f>
        <v>48</v>
      </c>
      <c r="C805" s="243">
        <f>'EN 10305-1'!B379</f>
        <v>40</v>
      </c>
      <c r="D805" s="248">
        <f>'EN 10305-1'!C379</f>
        <v>4</v>
      </c>
      <c r="E805" s="273">
        <f>'EN 10305-1'!E379</f>
        <v>0.2</v>
      </c>
      <c r="F805" s="92"/>
      <c r="G805" s="274">
        <f>'EN 10305-1'!F379</f>
        <v>0.2</v>
      </c>
      <c r="H805" s="92">
        <f>'EN 10305-1'!G379</f>
        <v>40.200000000000003</v>
      </c>
      <c r="I805" s="252">
        <f>'EN 10305-1'!H379</f>
        <v>39.799999999999997</v>
      </c>
      <c r="J805" s="92">
        <f>'EN 10305-1'!I379</f>
        <v>4.3382239999999994</v>
      </c>
      <c r="K805" s="274">
        <f>'EN 10305-1'!J379</f>
        <v>5618.5066666666671</v>
      </c>
      <c r="L805" s="275">
        <f>'EN 10305-1'!K379</f>
        <v>9.1102703999999992</v>
      </c>
      <c r="M805" s="278" t="s">
        <v>67</v>
      </c>
    </row>
    <row r="806" spans="1:13" x14ac:dyDescent="0.25">
      <c r="A806" s="257" t="s">
        <v>62</v>
      </c>
      <c r="B806" s="243">
        <f>'EN 10305-2'!A265</f>
        <v>48</v>
      </c>
      <c r="C806" s="243">
        <f>'EN 10305-2'!B265</f>
        <v>40</v>
      </c>
      <c r="D806" s="248">
        <f>'EN 10305-2'!C265</f>
        <v>4</v>
      </c>
      <c r="E806" s="273">
        <f>'EN 10305-2'!E265</f>
        <v>0.2</v>
      </c>
      <c r="F806" s="92"/>
      <c r="G806" s="274">
        <f>'EN 10305-2'!F265</f>
        <v>0.2</v>
      </c>
      <c r="H806" s="92">
        <f>'EN 10305-2'!G265</f>
        <v>40.200000000000003</v>
      </c>
      <c r="I806" s="252">
        <f>'EN 10305-2'!H265</f>
        <v>39.799999999999997</v>
      </c>
      <c r="J806" s="92">
        <f>'EN 10305-2'!I265</f>
        <v>4.3382239999999994</v>
      </c>
      <c r="K806" s="274">
        <f>'EN 10305-2'!J265</f>
        <v>5618.5066666666671</v>
      </c>
      <c r="L806" s="275">
        <f>'EN 10305-2'!K265</f>
        <v>7.8088031999999989</v>
      </c>
      <c r="M806" s="278" t="s">
        <v>67</v>
      </c>
    </row>
    <row r="807" spans="1:13" x14ac:dyDescent="0.25">
      <c r="A807" s="257" t="s">
        <v>58</v>
      </c>
      <c r="B807" s="243">
        <f>'EN 10305-1'!A400</f>
        <v>50</v>
      </c>
      <c r="C807" s="243">
        <f>'EN 10305-1'!B400</f>
        <v>40</v>
      </c>
      <c r="D807" s="248">
        <f>'EN 10305-1'!C400</f>
        <v>5</v>
      </c>
      <c r="E807" s="273">
        <f>'EN 10305-1'!E400</f>
        <v>0.2</v>
      </c>
      <c r="F807" s="92"/>
      <c r="G807" s="274">
        <f>'EN 10305-1'!F400</f>
        <v>0.2</v>
      </c>
      <c r="H807" s="92">
        <f>'EN 10305-1'!G400</f>
        <v>40.200000000000003</v>
      </c>
      <c r="I807" s="252">
        <f>'EN 10305-1'!H400</f>
        <v>39.799999999999997</v>
      </c>
      <c r="J807" s="92">
        <f>'EN 10305-1'!I400</f>
        <v>5.5460249999999993</v>
      </c>
      <c r="K807" s="274">
        <f>'EN 10305-1'!J400</f>
        <v>7241.625</v>
      </c>
      <c r="L807" s="275">
        <f>'EN 10305-1'!K400</f>
        <v>11.646652499999998</v>
      </c>
      <c r="M807" s="278" t="s">
        <v>67</v>
      </c>
    </row>
    <row r="808" spans="1:13" x14ac:dyDescent="0.25">
      <c r="A808" s="257" t="s">
        <v>62</v>
      </c>
      <c r="B808" s="243">
        <f>'EN 10305-2'!A282</f>
        <v>50</v>
      </c>
      <c r="C808" s="243">
        <f>'EN 10305-2'!B282</f>
        <v>40</v>
      </c>
      <c r="D808" s="248">
        <f>'EN 10305-2'!C282</f>
        <v>5</v>
      </c>
      <c r="E808" s="273">
        <f>'EN 10305-2'!E282</f>
        <v>0.2</v>
      </c>
      <c r="F808" s="92"/>
      <c r="G808" s="274">
        <f>'EN 10305-2'!F282</f>
        <v>0.2</v>
      </c>
      <c r="H808" s="92">
        <f>'EN 10305-2'!G282</f>
        <v>40.200000000000003</v>
      </c>
      <c r="I808" s="252">
        <f>'EN 10305-2'!H282</f>
        <v>39.799999999999997</v>
      </c>
      <c r="J808" s="92">
        <f>'EN 10305-2'!I282</f>
        <v>5.5460249999999993</v>
      </c>
      <c r="K808" s="274">
        <f>'EN 10305-2'!J282</f>
        <v>7241.625</v>
      </c>
      <c r="L808" s="275">
        <f>'EN 10305-2'!K282</f>
        <v>9.9828449999999993</v>
      </c>
      <c r="M808" s="278" t="s">
        <v>67</v>
      </c>
    </row>
    <row r="809" spans="1:13" x14ac:dyDescent="0.25">
      <c r="A809" s="257" t="s">
        <v>58</v>
      </c>
      <c r="B809" s="243">
        <f>'EN 10305-1'!A445</f>
        <v>60</v>
      </c>
      <c r="C809" s="243">
        <f>'EN 10305-1'!B445</f>
        <v>40</v>
      </c>
      <c r="D809" s="248">
        <f>'EN 10305-1'!C445</f>
        <v>10</v>
      </c>
      <c r="E809" s="273">
        <f>'EN 10305-1'!E445</f>
        <v>0.25</v>
      </c>
      <c r="F809" s="92"/>
      <c r="G809" s="274">
        <f>'EN 10305-1'!F445</f>
        <v>0.25</v>
      </c>
      <c r="H809" s="92">
        <f>'EN 10305-1'!G445</f>
        <v>40.25</v>
      </c>
      <c r="I809" s="252">
        <f>'EN 10305-1'!H445</f>
        <v>39.75</v>
      </c>
      <c r="J809" s="92">
        <f>'EN 10305-1'!I445</f>
        <v>12.3245</v>
      </c>
      <c r="K809" s="274">
        <f>'EN 10305-1'!J445</f>
        <v>17008.333333333332</v>
      </c>
      <c r="L809" s="275">
        <f>'EN 10305-1'!K445</f>
        <v>25.881450000000001</v>
      </c>
      <c r="M809" s="278" t="s">
        <v>67</v>
      </c>
    </row>
    <row r="810" spans="1:13" x14ac:dyDescent="0.25">
      <c r="A810" s="257" t="s">
        <v>57</v>
      </c>
      <c r="B810" s="243">
        <f>'EN10297-1'!A126</f>
        <v>51</v>
      </c>
      <c r="C810" s="243">
        <f>'EN10297-1'!B126</f>
        <v>40.200000000000003</v>
      </c>
      <c r="D810" s="248">
        <f>'EN10297-1'!C126</f>
        <v>5.4</v>
      </c>
      <c r="E810" s="273">
        <f>'EN10297-1'!E126</f>
        <v>0.51</v>
      </c>
      <c r="F810" s="92">
        <f>'EN10297-1'!F126</f>
        <v>0.67500000000000004</v>
      </c>
      <c r="G810" s="274"/>
      <c r="H810" s="92">
        <f>'EN10297-1'!G126</f>
        <v>42.059999999999995</v>
      </c>
      <c r="I810" s="252">
        <f>'EN10297-1'!H126</f>
        <v>38.340000000000003</v>
      </c>
      <c r="J810" s="92">
        <f>'EN10297-1'!I126</f>
        <v>6.0695697599999985</v>
      </c>
      <c r="K810" s="274">
        <f>'EN10297-1'!J126</f>
        <v>7991.6380856470578</v>
      </c>
      <c r="L810" s="275">
        <f>'EN10297-1'!K126</f>
        <v>8.4973976639999975</v>
      </c>
      <c r="M810" s="278" t="s">
        <v>66</v>
      </c>
    </row>
    <row r="811" spans="1:13" x14ac:dyDescent="0.25">
      <c r="A811" s="256" t="s">
        <v>2</v>
      </c>
      <c r="B811" s="243">
        <f>'EN 10219-2'!A19</f>
        <v>48.3</v>
      </c>
      <c r="C811" s="243">
        <f>'EN 10219-2'!B19</f>
        <v>40.299999999999997</v>
      </c>
      <c r="D811" s="248">
        <f>'EN 10219-2'!C19</f>
        <v>4</v>
      </c>
      <c r="E811" s="273">
        <f>'EN 10219-2'!E19</f>
        <v>0.5</v>
      </c>
      <c r="F811" s="92">
        <f>'EN 10219-2'!F19</f>
        <v>0.4</v>
      </c>
      <c r="G811" s="274"/>
      <c r="H811" s="92">
        <f>'EN 10219-2'!G19</f>
        <v>41.599999999999994</v>
      </c>
      <c r="I811" s="252">
        <f>'EN 10219-2'!H19</f>
        <v>39</v>
      </c>
      <c r="J811" s="92">
        <f>'EN 10219-2'!K19</f>
        <v>4.3678028000000007</v>
      </c>
      <c r="K811" s="274">
        <f>'EN 10219-2'!L19</f>
        <v>5697.9692749482419</v>
      </c>
      <c r="L811" s="275">
        <f>'EN 10219-2'!M19</f>
        <v>3.9310225200000009</v>
      </c>
      <c r="M811" s="278" t="s">
        <v>65</v>
      </c>
    </row>
    <row r="812" spans="1:13" x14ac:dyDescent="0.25">
      <c r="A812" s="257" t="s">
        <v>56</v>
      </c>
      <c r="B812" s="249">
        <f>'EN 10210-2'!A17</f>
        <v>48.3</v>
      </c>
      <c r="C812" s="249">
        <f>'EN 10210-2'!B17</f>
        <v>40.299999999999997</v>
      </c>
      <c r="D812" s="250">
        <f>'EN 10210-2'!C17</f>
        <v>4</v>
      </c>
      <c r="E812" s="258">
        <f>'EN 10210-2'!E17</f>
        <v>0.5</v>
      </c>
      <c r="F812" s="259">
        <f>'EN 10210-2'!F17</f>
        <v>0.4</v>
      </c>
      <c r="G812" s="260"/>
      <c r="H812" s="92">
        <f>'EN 10210-2'!G17</f>
        <v>41.599999999999994</v>
      </c>
      <c r="I812" s="252">
        <f>'EN 10210-2'!H17</f>
        <v>39</v>
      </c>
      <c r="J812" s="259">
        <f>'EN 10210-2'!K17</f>
        <v>4.3678028000000007</v>
      </c>
      <c r="K812" s="260">
        <f>'EN 10210-2'!L17</f>
        <v>5697.9692749482419</v>
      </c>
      <c r="L812" s="275">
        <f>'EN 10210-2'!M17</f>
        <v>4.8045830800000013</v>
      </c>
      <c r="M812" s="278" t="s">
        <v>65</v>
      </c>
    </row>
    <row r="813" spans="1:13" x14ac:dyDescent="0.25">
      <c r="A813" s="257" t="s">
        <v>57</v>
      </c>
      <c r="B813" s="243">
        <f>'EN10297-1'!A107</f>
        <v>48.3</v>
      </c>
      <c r="C813" s="243">
        <f>'EN10297-1'!B107</f>
        <v>40.299999999999997</v>
      </c>
      <c r="D813" s="248">
        <f>'EN10297-1'!C107</f>
        <v>4</v>
      </c>
      <c r="E813" s="273">
        <f>'EN10297-1'!E107</f>
        <v>0.5</v>
      </c>
      <c r="F813" s="92">
        <f>'EN10297-1'!F107</f>
        <v>0.5</v>
      </c>
      <c r="G813" s="274"/>
      <c r="H813" s="92">
        <f>'EN10297-1'!G107</f>
        <v>41.8</v>
      </c>
      <c r="I813" s="252">
        <f>'EN10297-1'!H107</f>
        <v>38.799999999999997</v>
      </c>
      <c r="J813" s="92">
        <f>'EN10297-1'!I107</f>
        <v>4.3678028000000007</v>
      </c>
      <c r="K813" s="274">
        <f>'EN10297-1'!J107</f>
        <v>5697.9692749482419</v>
      </c>
      <c r="L813" s="275">
        <f>'EN10297-1'!K107</f>
        <v>6.1149239200000007</v>
      </c>
      <c r="M813" s="278" t="s">
        <v>66</v>
      </c>
    </row>
    <row r="814" spans="1:13" x14ac:dyDescent="0.25">
      <c r="A814" s="257" t="s">
        <v>57</v>
      </c>
      <c r="B814" s="243">
        <f>'EN10297-1'!A180</f>
        <v>60.3</v>
      </c>
      <c r="C814" s="243">
        <f>'EN10297-1'!B180</f>
        <v>40.299999999999997</v>
      </c>
      <c r="D814" s="248">
        <f>'EN10297-1'!C180</f>
        <v>10</v>
      </c>
      <c r="E814" s="273">
        <f>'EN10297-1'!E180</f>
        <v>0.60299999999999998</v>
      </c>
      <c r="F814" s="92">
        <f>'EN10297-1'!F180</f>
        <v>1.25</v>
      </c>
      <c r="G814" s="274"/>
      <c r="H814" s="92">
        <f>'EN10297-1'!G180</f>
        <v>43.402999999999999</v>
      </c>
      <c r="I814" s="252">
        <f>'EN10297-1'!H180</f>
        <v>37.196999999999996</v>
      </c>
      <c r="J814" s="92">
        <f>'EN10297-1'!I180</f>
        <v>12.398447000000001</v>
      </c>
      <c r="K814" s="274">
        <f>'EN10297-1'!J180</f>
        <v>17222.291657545604</v>
      </c>
      <c r="L814" s="275">
        <f>'EN10297-1'!K180</f>
        <v>17.357825800000001</v>
      </c>
      <c r="M814" s="278" t="s">
        <v>66</v>
      </c>
    </row>
    <row r="815" spans="1:13" x14ac:dyDescent="0.25">
      <c r="A815" s="257" t="s">
        <v>58</v>
      </c>
      <c r="B815" s="243">
        <f>'EN 10305-1'!A355</f>
        <v>45</v>
      </c>
      <c r="C815" s="243">
        <f>'EN 10305-1'!B355</f>
        <v>40.6</v>
      </c>
      <c r="D815" s="248">
        <f>'EN 10305-1'!C355</f>
        <v>2.2000000000000002</v>
      </c>
      <c r="E815" s="273">
        <f>'EN 10305-1'!E355</f>
        <v>0.2</v>
      </c>
      <c r="F815" s="92"/>
      <c r="G815" s="274">
        <f>'EN 10305-1'!F355</f>
        <v>0.2</v>
      </c>
      <c r="H815" s="92">
        <f>'EN 10305-1'!G355</f>
        <v>40.800000000000004</v>
      </c>
      <c r="I815" s="252">
        <f>'EN 10305-1'!H355</f>
        <v>40.4</v>
      </c>
      <c r="J815" s="92">
        <f>'EN 10305-1'!I355</f>
        <v>2.3209498399999995</v>
      </c>
      <c r="K815" s="274">
        <f>'EN 10305-1'!J355</f>
        <v>3016.8734268444437</v>
      </c>
      <c r="L815" s="275">
        <f>'EN 10305-1'!K355</f>
        <v>4.8739946639999987</v>
      </c>
      <c r="M815" s="278" t="s">
        <v>67</v>
      </c>
    </row>
    <row r="816" spans="1:13" x14ac:dyDescent="0.25">
      <c r="A816" s="257" t="s">
        <v>62</v>
      </c>
      <c r="B816" s="243">
        <f>'EN 10305-2'!A245</f>
        <v>45</v>
      </c>
      <c r="C816" s="243">
        <f>'EN 10305-2'!B245</f>
        <v>40.6</v>
      </c>
      <c r="D816" s="248">
        <f>'EN 10305-2'!C245</f>
        <v>2.2000000000000002</v>
      </c>
      <c r="E816" s="273">
        <f>'EN 10305-2'!E245</f>
        <v>0.2</v>
      </c>
      <c r="F816" s="92"/>
      <c r="G816" s="274">
        <f>'EN 10305-2'!F245</f>
        <v>0.2</v>
      </c>
      <c r="H816" s="92">
        <f>'EN 10305-2'!G245</f>
        <v>40.800000000000004</v>
      </c>
      <c r="I816" s="252">
        <f>'EN 10305-2'!H245</f>
        <v>40.4</v>
      </c>
      <c r="J816" s="92">
        <f>'EN 10305-2'!I245</f>
        <v>2.3209498399999995</v>
      </c>
      <c r="K816" s="274">
        <f>'EN 10305-2'!J245</f>
        <v>3016.8734268444437</v>
      </c>
      <c r="L816" s="275">
        <f>'EN 10305-2'!K245</f>
        <v>4.1777097119999995</v>
      </c>
      <c r="M816" s="278" t="s">
        <v>67</v>
      </c>
    </row>
    <row r="817" spans="1:13" x14ac:dyDescent="0.25">
      <c r="A817" s="257" t="s">
        <v>58</v>
      </c>
      <c r="B817" s="243">
        <f>'EN 10305-1'!A354</f>
        <v>45</v>
      </c>
      <c r="C817" s="243">
        <f>'EN 10305-1'!B354</f>
        <v>41</v>
      </c>
      <c r="D817" s="248">
        <f>'EN 10305-1'!C354</f>
        <v>2</v>
      </c>
      <c r="E817" s="273">
        <f>'EN 10305-1'!E354</f>
        <v>0.2</v>
      </c>
      <c r="F817" s="92"/>
      <c r="G817" s="274">
        <f>'EN 10305-1'!F354</f>
        <v>0.2</v>
      </c>
      <c r="H817" s="92">
        <f>'EN 10305-1'!G354</f>
        <v>41.2</v>
      </c>
      <c r="I817" s="252">
        <f>'EN 10305-1'!H354</f>
        <v>40.799999999999997</v>
      </c>
      <c r="J817" s="92">
        <f>'EN 10305-1'!I354</f>
        <v>2.1198139999999999</v>
      </c>
      <c r="K817" s="274">
        <f>'EN 10305-1'!J354</f>
        <v>2779.9117777777783</v>
      </c>
      <c r="L817" s="275">
        <f>'EN 10305-1'!K354</f>
        <v>4.4516093999999997</v>
      </c>
      <c r="M817" s="278" t="s">
        <v>67</v>
      </c>
    </row>
    <row r="818" spans="1:13" x14ac:dyDescent="0.25">
      <c r="A818" s="257" t="s">
        <v>62</v>
      </c>
      <c r="B818" s="243">
        <f>'EN 10305-2'!A244</f>
        <v>45</v>
      </c>
      <c r="C818" s="243">
        <f>'EN 10305-2'!B244</f>
        <v>41</v>
      </c>
      <c r="D818" s="248">
        <f>'EN 10305-2'!C244</f>
        <v>2</v>
      </c>
      <c r="E818" s="273">
        <f>'EN 10305-2'!E244</f>
        <v>0.2</v>
      </c>
      <c r="F818" s="92"/>
      <c r="G818" s="274">
        <f>'EN 10305-2'!F244</f>
        <v>0.2</v>
      </c>
      <c r="H818" s="92">
        <f>'EN 10305-2'!G244</f>
        <v>41.2</v>
      </c>
      <c r="I818" s="252">
        <f>'EN 10305-2'!H244</f>
        <v>40.799999999999997</v>
      </c>
      <c r="J818" s="92">
        <f>'EN 10305-2'!I244</f>
        <v>2.1198139999999999</v>
      </c>
      <c r="K818" s="274">
        <f>'EN 10305-2'!J244</f>
        <v>2779.9117777777783</v>
      </c>
      <c r="L818" s="275">
        <f>'EN 10305-2'!K244</f>
        <v>3.8156651999999998</v>
      </c>
      <c r="M818" s="278" t="s">
        <v>67</v>
      </c>
    </row>
    <row r="819" spans="1:13" x14ac:dyDescent="0.25">
      <c r="A819" s="257" t="s">
        <v>58</v>
      </c>
      <c r="B819" s="243">
        <f>'EN 10305-1'!A378</f>
        <v>48</v>
      </c>
      <c r="C819" s="243">
        <f>'EN 10305-1'!B378</f>
        <v>41</v>
      </c>
      <c r="D819" s="248">
        <f>'EN 10305-1'!C378</f>
        <v>3.5</v>
      </c>
      <c r="E819" s="273">
        <f>'EN 10305-1'!E378</f>
        <v>0.2</v>
      </c>
      <c r="F819" s="92"/>
      <c r="G819" s="274">
        <f>'EN 10305-1'!F378</f>
        <v>0.2</v>
      </c>
      <c r="H819" s="92">
        <f>'EN 10305-1'!G378</f>
        <v>41.2</v>
      </c>
      <c r="I819" s="252">
        <f>'EN 10305-1'!H378</f>
        <v>40.799999999999997</v>
      </c>
      <c r="J819" s="92">
        <f>'EN 10305-1'!I378</f>
        <v>3.8390817499999996</v>
      </c>
      <c r="K819" s="274">
        <f>'EN 10305-1'!J378</f>
        <v>5075.2192057291668</v>
      </c>
      <c r="L819" s="275">
        <f>'EN 10305-1'!K378</f>
        <v>8.0620716750000003</v>
      </c>
      <c r="M819" s="278" t="s">
        <v>67</v>
      </c>
    </row>
    <row r="820" spans="1:13" x14ac:dyDescent="0.25">
      <c r="A820" s="257" t="s">
        <v>62</v>
      </c>
      <c r="B820" s="243">
        <f>'EN 10305-2'!A264</f>
        <v>48</v>
      </c>
      <c r="C820" s="243">
        <f>'EN 10305-2'!B264</f>
        <v>41</v>
      </c>
      <c r="D820" s="248">
        <f>'EN 10305-2'!C264</f>
        <v>3.5</v>
      </c>
      <c r="E820" s="273">
        <f>'EN 10305-2'!E264</f>
        <v>0.2</v>
      </c>
      <c r="F820" s="92"/>
      <c r="G820" s="274">
        <f>'EN 10305-2'!F264</f>
        <v>0.2</v>
      </c>
      <c r="H820" s="92">
        <f>'EN 10305-2'!G264</f>
        <v>41.2</v>
      </c>
      <c r="I820" s="252">
        <f>'EN 10305-2'!H264</f>
        <v>40.799999999999997</v>
      </c>
      <c r="J820" s="92">
        <f>'EN 10305-2'!I264</f>
        <v>3.8390817499999996</v>
      </c>
      <c r="K820" s="274">
        <f>'EN 10305-2'!J264</f>
        <v>5075.2192057291668</v>
      </c>
      <c r="L820" s="275">
        <f>'EN 10305-2'!K264</f>
        <v>6.9103471499999998</v>
      </c>
      <c r="M820" s="278" t="s">
        <v>67</v>
      </c>
    </row>
    <row r="821" spans="1:13" x14ac:dyDescent="0.25">
      <c r="A821" s="257" t="s">
        <v>58</v>
      </c>
      <c r="B821" s="243">
        <f>'EN 10305-1'!A399</f>
        <v>50</v>
      </c>
      <c r="C821" s="243">
        <f>'EN 10305-1'!B399</f>
        <v>41</v>
      </c>
      <c r="D821" s="248">
        <f>'EN 10305-1'!C399</f>
        <v>4.5</v>
      </c>
      <c r="E821" s="273">
        <f>'EN 10305-1'!E399</f>
        <v>0.2</v>
      </c>
      <c r="F821" s="92"/>
      <c r="G821" s="274">
        <f>'EN 10305-1'!F399</f>
        <v>0.2</v>
      </c>
      <c r="H821" s="92">
        <f>'EN 10305-1'!G399</f>
        <v>41.2</v>
      </c>
      <c r="I821" s="252">
        <f>'EN 10305-1'!H399</f>
        <v>40.799999999999997</v>
      </c>
      <c r="J821" s="92">
        <f>'EN 10305-1'!I399</f>
        <v>5.0468827500000009</v>
      </c>
      <c r="K821" s="274">
        <f>'EN 10305-1'!J399</f>
        <v>6720.0690375000004</v>
      </c>
      <c r="L821" s="275">
        <f>'EN 10305-1'!K399</f>
        <v>10.598453775000003</v>
      </c>
      <c r="M821" s="278" t="s">
        <v>67</v>
      </c>
    </row>
    <row r="822" spans="1:13" x14ac:dyDescent="0.25">
      <c r="A822" s="257" t="s">
        <v>62</v>
      </c>
      <c r="B822" s="243">
        <f>'EN 10305-2'!A281</f>
        <v>50</v>
      </c>
      <c r="C822" s="243">
        <f>'EN 10305-2'!B281</f>
        <v>41</v>
      </c>
      <c r="D822" s="248">
        <f>'EN 10305-2'!C281</f>
        <v>4.5</v>
      </c>
      <c r="E822" s="273">
        <f>'EN 10305-2'!E281</f>
        <v>0.2</v>
      </c>
      <c r="F822" s="92"/>
      <c r="G822" s="274">
        <f>'EN 10305-2'!F281</f>
        <v>0.2</v>
      </c>
      <c r="H822" s="92">
        <f>'EN 10305-2'!G281</f>
        <v>41.2</v>
      </c>
      <c r="I822" s="252">
        <f>'EN 10305-2'!H281</f>
        <v>40.799999999999997</v>
      </c>
      <c r="J822" s="92">
        <f>'EN 10305-2'!I281</f>
        <v>5.0468827500000009</v>
      </c>
      <c r="K822" s="274">
        <f>'EN 10305-2'!J281</f>
        <v>6720.0690375000004</v>
      </c>
      <c r="L822" s="275">
        <f>'EN 10305-2'!K281</f>
        <v>9.084388950000001</v>
      </c>
      <c r="M822" s="278" t="s">
        <v>67</v>
      </c>
    </row>
    <row r="823" spans="1:13" x14ac:dyDescent="0.25">
      <c r="A823" s="257" t="s">
        <v>57</v>
      </c>
      <c r="B823" s="243">
        <f>'EN10297-1'!A125</f>
        <v>51</v>
      </c>
      <c r="C823" s="243">
        <f>'EN10297-1'!B125</f>
        <v>41</v>
      </c>
      <c r="D823" s="248">
        <f>'EN10297-1'!C125</f>
        <v>5</v>
      </c>
      <c r="E823" s="273">
        <f>'EN10297-1'!E125</f>
        <v>0.51</v>
      </c>
      <c r="F823" s="92">
        <f>'EN10297-1'!F125</f>
        <v>0.625</v>
      </c>
      <c r="G823" s="274"/>
      <c r="H823" s="92">
        <f>'EN10297-1'!G125</f>
        <v>42.76</v>
      </c>
      <c r="I823" s="252">
        <f>'EN10297-1'!H125</f>
        <v>39.24</v>
      </c>
      <c r="J823" s="92">
        <f>'EN10297-1'!I125</f>
        <v>5.66927</v>
      </c>
      <c r="K823" s="274">
        <f>'EN10297-1'!J125</f>
        <v>7579.5598039215683</v>
      </c>
      <c r="L823" s="275">
        <f>'EN10297-1'!K125</f>
        <v>7.9369779999999999</v>
      </c>
      <c r="M823" s="278" t="s">
        <v>66</v>
      </c>
    </row>
    <row r="824" spans="1:13" x14ac:dyDescent="0.25">
      <c r="A824" s="257" t="s">
        <v>58</v>
      </c>
      <c r="B824" s="243">
        <f>'EN 10305-1'!A422</f>
        <v>55</v>
      </c>
      <c r="C824" s="243">
        <f>'EN 10305-1'!B422</f>
        <v>41</v>
      </c>
      <c r="D824" s="248">
        <f>'EN 10305-1'!C422</f>
        <v>7</v>
      </c>
      <c r="E824" s="273">
        <f>'EN 10305-1'!E422</f>
        <v>0.25</v>
      </c>
      <c r="F824" s="92"/>
      <c r="G824" s="274">
        <f>'EN 10305-1'!F422</f>
        <v>0.25</v>
      </c>
      <c r="H824" s="92">
        <f>'EN 10305-1'!G422</f>
        <v>41.25</v>
      </c>
      <c r="I824" s="252">
        <f>'EN 10305-1'!H422</f>
        <v>40.75</v>
      </c>
      <c r="J824" s="92">
        <f>'EN 10305-1'!I422</f>
        <v>8.2820639999999983</v>
      </c>
      <c r="K824" s="274">
        <f>'EN 10305-1'!J422</f>
        <v>11284.132363636365</v>
      </c>
      <c r="L824" s="275">
        <f>'EN 10305-1'!K422</f>
        <v>17.392334399999996</v>
      </c>
      <c r="M824" s="278" t="s">
        <v>67</v>
      </c>
    </row>
    <row r="825" spans="1:13" x14ac:dyDescent="0.25">
      <c r="A825" s="257" t="s">
        <v>62</v>
      </c>
      <c r="B825" s="243">
        <f>'EN 10305-2'!A300</f>
        <v>55</v>
      </c>
      <c r="C825" s="243">
        <f>'EN 10305-2'!B300</f>
        <v>41</v>
      </c>
      <c r="D825" s="248">
        <f>'EN 10305-2'!C300</f>
        <v>7</v>
      </c>
      <c r="E825" s="273">
        <f>'EN 10305-2'!E300</f>
        <v>0.25</v>
      </c>
      <c r="F825" s="92"/>
      <c r="G825" s="274">
        <f>'EN 10305-2'!F300</f>
        <v>0.25</v>
      </c>
      <c r="H825" s="92">
        <f>'EN 10305-2'!G300</f>
        <v>41.25</v>
      </c>
      <c r="I825" s="252">
        <f>'EN 10305-2'!H300</f>
        <v>40.75</v>
      </c>
      <c r="J825" s="92">
        <f>'EN 10305-2'!I300</f>
        <v>8.2820639999999983</v>
      </c>
      <c r="K825" s="274">
        <f>'EN 10305-2'!J300</f>
        <v>11284.132363636365</v>
      </c>
      <c r="L825" s="275">
        <f>'EN 10305-2'!K300</f>
        <v>14.907715199999997</v>
      </c>
      <c r="M825" s="278" t="s">
        <v>67</v>
      </c>
    </row>
    <row r="826" spans="1:13" x14ac:dyDescent="0.25">
      <c r="A826" s="257" t="s">
        <v>57</v>
      </c>
      <c r="B826" s="243">
        <f>'EN10297-1'!A162</f>
        <v>57</v>
      </c>
      <c r="C826" s="243">
        <f>'EN10297-1'!B162</f>
        <v>41</v>
      </c>
      <c r="D826" s="248">
        <f>'EN10297-1'!C162</f>
        <v>8</v>
      </c>
      <c r="E826" s="273">
        <f>'EN10297-1'!E162</f>
        <v>0.57000000000000006</v>
      </c>
      <c r="F826" s="92">
        <f>'EN10297-1'!F162</f>
        <v>1</v>
      </c>
      <c r="G826" s="274"/>
      <c r="H826" s="92">
        <f>'EN10297-1'!G162</f>
        <v>43.57</v>
      </c>
      <c r="I826" s="252">
        <f>'EN10297-1'!H162</f>
        <v>38.43</v>
      </c>
      <c r="J826" s="92">
        <f>'EN10297-1'!I162</f>
        <v>9.662408000000001</v>
      </c>
      <c r="K826" s="274">
        <f>'EN10297-1'!J162</f>
        <v>13307.540350877192</v>
      </c>
      <c r="L826" s="275">
        <f>'EN10297-1'!K162</f>
        <v>13.527371200000001</v>
      </c>
      <c r="M826" s="278" t="s">
        <v>66</v>
      </c>
    </row>
    <row r="827" spans="1:13" x14ac:dyDescent="0.25">
      <c r="A827" s="257" t="s">
        <v>58</v>
      </c>
      <c r="B827" s="243">
        <f>'EN 10305-1'!A466</f>
        <v>65</v>
      </c>
      <c r="C827" s="243">
        <f>'EN 10305-1'!B466</f>
        <v>41</v>
      </c>
      <c r="D827" s="248">
        <f>'EN 10305-1'!C466</f>
        <v>12</v>
      </c>
      <c r="E827" s="273">
        <f>'EN 10305-1'!E466</f>
        <v>0.3</v>
      </c>
      <c r="F827" s="92"/>
      <c r="G827" s="274">
        <f>'EN 10305-1'!F466</f>
        <v>0.3</v>
      </c>
      <c r="H827" s="92">
        <f>'EN 10305-1'!G466</f>
        <v>41.3</v>
      </c>
      <c r="I827" s="252">
        <f>'EN 10305-1'!H466</f>
        <v>40.700000000000003</v>
      </c>
      <c r="J827" s="92">
        <f>'EN 10305-1'!I466</f>
        <v>15.676764</v>
      </c>
      <c r="K827" s="274">
        <f>'EN 10305-1'!J466</f>
        <v>22681.765846153845</v>
      </c>
      <c r="L827" s="275">
        <f>'EN 10305-1'!K466</f>
        <v>32.921204400000001</v>
      </c>
      <c r="M827" s="278" t="s">
        <v>67</v>
      </c>
    </row>
    <row r="828" spans="1:13" x14ac:dyDescent="0.25">
      <c r="A828" s="257" t="s">
        <v>57</v>
      </c>
      <c r="B828" s="243">
        <f>'EN10297-1'!A235</f>
        <v>73</v>
      </c>
      <c r="C828" s="243">
        <f>'EN10297-1'!B235</f>
        <v>41</v>
      </c>
      <c r="D828" s="248">
        <f>'EN10297-1'!C235</f>
        <v>16</v>
      </c>
      <c r="E828" s="273">
        <f>'EN10297-1'!E235</f>
        <v>0.73</v>
      </c>
      <c r="F828" s="92">
        <f>'EN10297-1'!F235</f>
        <v>2</v>
      </c>
      <c r="G828" s="274"/>
      <c r="H828" s="92">
        <f>'EN10297-1'!G235</f>
        <v>45.730000000000004</v>
      </c>
      <c r="I828" s="252">
        <f>'EN10297-1'!H235</f>
        <v>36.269999999999996</v>
      </c>
      <c r="J828" s="92">
        <f>'EN10297-1'!I235</f>
        <v>22.479888000000003</v>
      </c>
      <c r="K828" s="274">
        <f>'EN10297-1'!J235</f>
        <v>34373.967123287672</v>
      </c>
      <c r="L828" s="275">
        <f>'EN10297-1'!K235</f>
        <v>31.471843200000002</v>
      </c>
      <c r="M828" s="278" t="s">
        <v>66</v>
      </c>
    </row>
    <row r="829" spans="1:13" x14ac:dyDescent="0.25">
      <c r="A829" s="257" t="s">
        <v>57</v>
      </c>
      <c r="B829" s="243">
        <f>'EN10297-1'!A106</f>
        <v>48.3</v>
      </c>
      <c r="C829" s="243">
        <f>'EN10297-1'!B106</f>
        <v>41.099999999999994</v>
      </c>
      <c r="D829" s="248">
        <f>'EN10297-1'!C106</f>
        <v>3.6</v>
      </c>
      <c r="E829" s="273">
        <f>'EN10297-1'!E106</f>
        <v>0.5</v>
      </c>
      <c r="F829" s="92">
        <f>'EN10297-1'!F106</f>
        <v>0.45</v>
      </c>
      <c r="G829" s="274"/>
      <c r="H829" s="92">
        <f>'EN10297-1'!G106</f>
        <v>42.5</v>
      </c>
      <c r="I829" s="252">
        <f>'EN10297-1'!H106</f>
        <v>39.699999999999996</v>
      </c>
      <c r="J829" s="92">
        <f>'EN10297-1'!I106</f>
        <v>3.9665170800000018</v>
      </c>
      <c r="K829" s="274">
        <f>'EN10297-1'!J106</f>
        <v>5259.6327186335429</v>
      </c>
      <c r="L829" s="275">
        <f>'EN10297-1'!K106</f>
        <v>5.553123912000002</v>
      </c>
      <c r="M829" s="278" t="s">
        <v>66</v>
      </c>
    </row>
    <row r="830" spans="1:13" x14ac:dyDescent="0.25">
      <c r="A830" s="257" t="s">
        <v>57</v>
      </c>
      <c r="B830" s="243">
        <f>'EN10297-1'!A254</f>
        <v>76.099999999999994</v>
      </c>
      <c r="C830" s="243">
        <f>'EN10297-1'!B254</f>
        <v>41.099999999999994</v>
      </c>
      <c r="D830" s="248">
        <f>'EN10297-1'!C254</f>
        <v>17.5</v>
      </c>
      <c r="E830" s="273">
        <f>'EN10297-1'!E254</f>
        <v>0.76100000000000001</v>
      </c>
      <c r="F830" s="92">
        <f>'EN10297-1'!F254</f>
        <v>2.1875</v>
      </c>
      <c r="G830" s="274"/>
      <c r="H830" s="92">
        <f>'EN10297-1'!G254</f>
        <v>46.23599999999999</v>
      </c>
      <c r="I830" s="252">
        <f>'EN10297-1'!H254</f>
        <v>35.963999999999999</v>
      </c>
      <c r="J830" s="92">
        <f>'EN10297-1'!I254</f>
        <v>25.277549499999999</v>
      </c>
      <c r="K830" s="274">
        <f>'EN10297-1'!J254</f>
        <v>39565.499391261488</v>
      </c>
      <c r="L830" s="275">
        <f>'EN10297-1'!K254</f>
        <v>35.388569299999993</v>
      </c>
      <c r="M830" s="278" t="s">
        <v>66</v>
      </c>
    </row>
    <row r="831" spans="1:13" x14ac:dyDescent="0.25">
      <c r="A831" s="257" t="s">
        <v>58</v>
      </c>
      <c r="B831" s="243">
        <f>'EN 10305-1'!A353</f>
        <v>45</v>
      </c>
      <c r="C831" s="243">
        <f>'EN 10305-1'!B353</f>
        <v>41.4</v>
      </c>
      <c r="D831" s="248">
        <f>'EN 10305-1'!C353</f>
        <v>1.8</v>
      </c>
      <c r="E831" s="273">
        <f>'EN 10305-1'!E353</f>
        <v>0.2</v>
      </c>
      <c r="F831" s="92"/>
      <c r="G831" s="274">
        <f>'EN 10305-1'!F353</f>
        <v>0.2</v>
      </c>
      <c r="H831" s="92">
        <f>'EN 10305-1'!G353</f>
        <v>41.6</v>
      </c>
      <c r="I831" s="252">
        <f>'EN 10305-1'!H353</f>
        <v>41.199999999999996</v>
      </c>
      <c r="J831" s="92">
        <f>'EN 10305-1'!I353</f>
        <v>1.9167062400000012</v>
      </c>
      <c r="K831" s="274">
        <f>'EN 10305-1'!J353</f>
        <v>2535.9122304000011</v>
      </c>
      <c r="L831" s="275">
        <f>'EN 10305-1'!K353</f>
        <v>4.0250831040000028</v>
      </c>
      <c r="M831" s="278" t="s">
        <v>67</v>
      </c>
    </row>
    <row r="832" spans="1:13" x14ac:dyDescent="0.25">
      <c r="A832" s="257" t="s">
        <v>62</v>
      </c>
      <c r="B832" s="243">
        <f>'EN 10305-2'!A243</f>
        <v>45</v>
      </c>
      <c r="C832" s="243">
        <f>'EN 10305-2'!B243</f>
        <v>41.4</v>
      </c>
      <c r="D832" s="248">
        <f>'EN 10305-2'!C243</f>
        <v>1.8</v>
      </c>
      <c r="E832" s="273">
        <f>'EN 10305-2'!E243</f>
        <v>0.2</v>
      </c>
      <c r="F832" s="92"/>
      <c r="G832" s="274">
        <f>'EN 10305-2'!F243</f>
        <v>0.2</v>
      </c>
      <c r="H832" s="92">
        <f>'EN 10305-2'!G243</f>
        <v>41.6</v>
      </c>
      <c r="I832" s="252">
        <f>'EN 10305-2'!H243</f>
        <v>41.199999999999996</v>
      </c>
      <c r="J832" s="92">
        <f>'EN 10305-2'!I243</f>
        <v>1.9167062400000012</v>
      </c>
      <c r="K832" s="274">
        <f>'EN 10305-2'!J243</f>
        <v>2535.9122304000011</v>
      </c>
      <c r="L832" s="275">
        <f>'EN 10305-2'!K243</f>
        <v>3.4500712320000022</v>
      </c>
      <c r="M832" s="278" t="s">
        <v>67</v>
      </c>
    </row>
    <row r="833" spans="1:13" x14ac:dyDescent="0.25">
      <c r="A833" s="257" t="s">
        <v>57</v>
      </c>
      <c r="B833" s="243">
        <f>'EN10297-1'!A144</f>
        <v>54</v>
      </c>
      <c r="C833" s="243">
        <f>'EN10297-1'!B144</f>
        <v>41.4</v>
      </c>
      <c r="D833" s="248">
        <f>'EN10297-1'!C144</f>
        <v>6.3</v>
      </c>
      <c r="E833" s="273">
        <f>'EN10297-1'!E144</f>
        <v>0.54</v>
      </c>
      <c r="F833" s="92">
        <f>'EN10297-1'!F144</f>
        <v>0.78749999999999998</v>
      </c>
      <c r="G833" s="274"/>
      <c r="H833" s="92">
        <f>'EN10297-1'!G144</f>
        <v>43.515000000000001</v>
      </c>
      <c r="I833" s="252">
        <f>'EN10297-1'!H144</f>
        <v>39.285000000000004</v>
      </c>
      <c r="J833" s="92">
        <f>'EN10297-1'!I144</f>
        <v>7.4072709900000016</v>
      </c>
      <c r="K833" s="274">
        <f>'EN10297-1'!J144</f>
        <v>10113.0480045</v>
      </c>
      <c r="L833" s="275">
        <f>'EN10297-1'!K144</f>
        <v>10.370179386000002</v>
      </c>
      <c r="M833" s="278" t="s">
        <v>66</v>
      </c>
    </row>
    <row r="834" spans="1:13" x14ac:dyDescent="0.25">
      <c r="A834" s="257" t="s">
        <v>57</v>
      </c>
      <c r="B834" s="243">
        <f>'EN10297-1'!A198</f>
        <v>63.5</v>
      </c>
      <c r="C834" s="243">
        <f>'EN10297-1'!B198</f>
        <v>41.5</v>
      </c>
      <c r="D834" s="248">
        <f>'EN10297-1'!C198</f>
        <v>11</v>
      </c>
      <c r="E834" s="273">
        <f>'EN10297-1'!E198</f>
        <v>0.63500000000000001</v>
      </c>
      <c r="F834" s="92">
        <f>'EN10297-1'!F198</f>
        <v>1.375</v>
      </c>
      <c r="G834" s="274"/>
      <c r="H834" s="92">
        <f>'EN10297-1'!G198</f>
        <v>44.885000000000005</v>
      </c>
      <c r="I834" s="252">
        <f>'EN10297-1'!H198</f>
        <v>38.115000000000002</v>
      </c>
      <c r="J834" s="92">
        <f>'EN10297-1'!I198</f>
        <v>14.234797500000001</v>
      </c>
      <c r="K834" s="274">
        <f>'EN10297-1'!J198</f>
        <v>20541.186171259844</v>
      </c>
      <c r="L834" s="275">
        <f>'EN10297-1'!K198</f>
        <v>19.9287165</v>
      </c>
      <c r="M834" s="278" t="s">
        <v>66</v>
      </c>
    </row>
    <row r="835" spans="1:13" x14ac:dyDescent="0.25">
      <c r="A835" s="257" t="s">
        <v>57</v>
      </c>
      <c r="B835" s="243">
        <f>'EN10297-1'!A216</f>
        <v>70</v>
      </c>
      <c r="C835" s="243">
        <f>'EN10297-1'!B216</f>
        <v>41.6</v>
      </c>
      <c r="D835" s="248">
        <f>'EN10297-1'!C216</f>
        <v>14.2</v>
      </c>
      <c r="E835" s="273">
        <f>'EN10297-1'!E216</f>
        <v>0.70000000000000007</v>
      </c>
      <c r="F835" s="92">
        <f>'EN10297-1'!F216</f>
        <v>1.7749999999999999</v>
      </c>
      <c r="G835" s="274"/>
      <c r="H835" s="92">
        <f>'EN10297-1'!G216</f>
        <v>45.850000000000009</v>
      </c>
      <c r="I835" s="252">
        <f>'EN10297-1'!H216</f>
        <v>37.349999999999994</v>
      </c>
      <c r="J835" s="92">
        <f>'EN10297-1'!I216</f>
        <v>19.530881639999997</v>
      </c>
      <c r="K835" s="274">
        <f>'EN10297-1'!J216</f>
        <v>29458.753996114287</v>
      </c>
      <c r="L835" s="275">
        <f>'EN10297-1'!K216</f>
        <v>27.343234295999995</v>
      </c>
      <c r="M835" s="278" t="s">
        <v>66</v>
      </c>
    </row>
    <row r="836" spans="1:13" x14ac:dyDescent="0.25">
      <c r="A836" s="257" t="s">
        <v>56</v>
      </c>
      <c r="B836" s="249">
        <f>'EN 10210-2'!A16</f>
        <v>48.3</v>
      </c>
      <c r="C836" s="249">
        <f>'EN 10210-2'!B16</f>
        <v>41.9</v>
      </c>
      <c r="D836" s="250">
        <f>'EN 10210-2'!C16</f>
        <v>3.2</v>
      </c>
      <c r="E836" s="258">
        <f>'EN 10210-2'!E16</f>
        <v>0.5</v>
      </c>
      <c r="F836" s="259">
        <f>'EN 10210-2'!F16</f>
        <v>0.32000000000000006</v>
      </c>
      <c r="G836" s="260"/>
      <c r="H836" s="92">
        <f>'EN 10210-2'!G16</f>
        <v>43.04</v>
      </c>
      <c r="I836" s="252">
        <f>'EN 10210-2'!H16</f>
        <v>40.76</v>
      </c>
      <c r="J836" s="259">
        <f>'EN 10210-2'!K16</f>
        <v>3.5573436799999998</v>
      </c>
      <c r="K836" s="260">
        <f>'EN 10210-2'!L16</f>
        <v>4794.9386252587992</v>
      </c>
      <c r="L836" s="275">
        <f>'EN 10210-2'!M16</f>
        <v>3.913078048</v>
      </c>
      <c r="M836" s="278" t="s">
        <v>65</v>
      </c>
    </row>
    <row r="837" spans="1:13" x14ac:dyDescent="0.25">
      <c r="A837" s="257" t="s">
        <v>57</v>
      </c>
      <c r="B837" s="243">
        <f>'EN10297-1'!A105</f>
        <v>48.3</v>
      </c>
      <c r="C837" s="243">
        <f>'EN10297-1'!B105</f>
        <v>41.9</v>
      </c>
      <c r="D837" s="248">
        <f>'EN10297-1'!C105</f>
        <v>3.2</v>
      </c>
      <c r="E837" s="273">
        <f>'EN10297-1'!E105</f>
        <v>0.5</v>
      </c>
      <c r="F837" s="92">
        <f>'EN10297-1'!F105</f>
        <v>0.4</v>
      </c>
      <c r="G837" s="274"/>
      <c r="H837" s="92">
        <f>'EN10297-1'!G105</f>
        <v>43.199999999999996</v>
      </c>
      <c r="I837" s="252">
        <f>'EN10297-1'!H105</f>
        <v>40.599999999999994</v>
      </c>
      <c r="J837" s="92">
        <f>'EN10297-1'!I105</f>
        <v>3.5573436799999998</v>
      </c>
      <c r="K837" s="274">
        <f>'EN10297-1'!J105</f>
        <v>4794.9386252587992</v>
      </c>
      <c r="L837" s="275">
        <f>'EN10297-1'!K105</f>
        <v>4.980281151999999</v>
      </c>
      <c r="M837" s="278" t="s">
        <v>66</v>
      </c>
    </row>
    <row r="838" spans="1:13" x14ac:dyDescent="0.25">
      <c r="A838" s="257" t="s">
        <v>58</v>
      </c>
      <c r="B838" s="243">
        <f>'EN 10305-1'!A352</f>
        <v>45</v>
      </c>
      <c r="C838" s="243">
        <f>'EN 10305-1'!B352</f>
        <v>42</v>
      </c>
      <c r="D838" s="248">
        <f>'EN 10305-1'!C352</f>
        <v>1.5</v>
      </c>
      <c r="E838" s="273">
        <f>'EN 10305-1'!E352</f>
        <v>0.2</v>
      </c>
      <c r="F838" s="92"/>
      <c r="G838" s="274">
        <f>'EN 10305-1'!F352</f>
        <v>0.2</v>
      </c>
      <c r="H838" s="92">
        <f>'EN 10305-1'!G352</f>
        <v>42.2</v>
      </c>
      <c r="I838" s="252">
        <f>'EN 10305-1'!H352</f>
        <v>41.8</v>
      </c>
      <c r="J838" s="92">
        <f>'EN 10305-1'!I352</f>
        <v>1.60834725</v>
      </c>
      <c r="K838" s="274">
        <f>'EN 10305-1'!J352</f>
        <v>2156.4146249999999</v>
      </c>
      <c r="L838" s="275">
        <f>'EN 10305-1'!K352</f>
        <v>3.377529225</v>
      </c>
      <c r="M838" s="278" t="s">
        <v>67</v>
      </c>
    </row>
    <row r="839" spans="1:13" x14ac:dyDescent="0.25">
      <c r="A839" s="257" t="s">
        <v>62</v>
      </c>
      <c r="B839" s="243">
        <f>'EN 10305-2'!A242</f>
        <v>45</v>
      </c>
      <c r="C839" s="243">
        <f>'EN 10305-2'!B242</f>
        <v>42</v>
      </c>
      <c r="D839" s="248">
        <f>'EN 10305-2'!C242</f>
        <v>1.5</v>
      </c>
      <c r="E839" s="273">
        <f>'EN 10305-2'!E242</f>
        <v>0.2</v>
      </c>
      <c r="F839" s="92"/>
      <c r="G839" s="274">
        <f>'EN 10305-2'!F242</f>
        <v>0.2</v>
      </c>
      <c r="H839" s="92">
        <f>'EN 10305-2'!G242</f>
        <v>42.2</v>
      </c>
      <c r="I839" s="252">
        <f>'EN 10305-2'!H242</f>
        <v>41.8</v>
      </c>
      <c r="J839" s="92">
        <f>'EN 10305-2'!I242</f>
        <v>1.60834725</v>
      </c>
      <c r="K839" s="274">
        <f>'EN 10305-2'!J242</f>
        <v>2156.4146249999999</v>
      </c>
      <c r="L839" s="275">
        <f>'EN 10305-2'!K242</f>
        <v>2.8950250500000001</v>
      </c>
      <c r="M839" s="278" t="s">
        <v>67</v>
      </c>
    </row>
    <row r="840" spans="1:13" x14ac:dyDescent="0.25">
      <c r="A840" s="257" t="s">
        <v>58</v>
      </c>
      <c r="B840" s="243">
        <f>'EN 10305-1'!A377</f>
        <v>48</v>
      </c>
      <c r="C840" s="243">
        <f>'EN 10305-1'!B377</f>
        <v>42</v>
      </c>
      <c r="D840" s="248">
        <f>'EN 10305-1'!C377</f>
        <v>3</v>
      </c>
      <c r="E840" s="273">
        <f>'EN 10305-1'!E377</f>
        <v>0.2</v>
      </c>
      <c r="F840" s="92"/>
      <c r="G840" s="274">
        <f>'EN 10305-1'!F377</f>
        <v>0.2</v>
      </c>
      <c r="H840" s="92">
        <f>'EN 10305-1'!G377</f>
        <v>42.2</v>
      </c>
      <c r="I840" s="252">
        <f>'EN 10305-1'!H377</f>
        <v>41.8</v>
      </c>
      <c r="J840" s="92">
        <f>'EN 10305-1'!I377</f>
        <v>3.3276150000000002</v>
      </c>
      <c r="K840" s="274">
        <f>'EN 10305-1'!J377</f>
        <v>4490.6906250000002</v>
      </c>
      <c r="L840" s="275">
        <f>'EN 10305-1'!K377</f>
        <v>6.9879915000000006</v>
      </c>
      <c r="M840" s="278" t="s">
        <v>67</v>
      </c>
    </row>
    <row r="841" spans="1:13" x14ac:dyDescent="0.25">
      <c r="A841" s="257" t="s">
        <v>62</v>
      </c>
      <c r="B841" s="243">
        <f>'EN 10305-2'!A263</f>
        <v>48</v>
      </c>
      <c r="C841" s="243">
        <f>'EN 10305-2'!B263</f>
        <v>42</v>
      </c>
      <c r="D841" s="248">
        <f>'EN 10305-2'!C263</f>
        <v>3</v>
      </c>
      <c r="E841" s="273">
        <f>'EN 10305-2'!E263</f>
        <v>0.2</v>
      </c>
      <c r="F841" s="92"/>
      <c r="G841" s="274">
        <f>'EN 10305-2'!F263</f>
        <v>0.2</v>
      </c>
      <c r="H841" s="92">
        <f>'EN 10305-2'!G263</f>
        <v>42.2</v>
      </c>
      <c r="I841" s="252">
        <f>'EN 10305-2'!H263</f>
        <v>41.8</v>
      </c>
      <c r="J841" s="92">
        <f>'EN 10305-2'!I263</f>
        <v>3.3276150000000002</v>
      </c>
      <c r="K841" s="274">
        <f>'EN 10305-2'!J263</f>
        <v>4490.6906250000002</v>
      </c>
      <c r="L841" s="275">
        <f>'EN 10305-2'!K263</f>
        <v>5.9897070000000001</v>
      </c>
      <c r="M841" s="278" t="s">
        <v>67</v>
      </c>
    </row>
    <row r="842" spans="1:13" x14ac:dyDescent="0.25">
      <c r="A842" s="257" t="s">
        <v>58</v>
      </c>
      <c r="B842" s="243">
        <f>'EN 10305-1'!A398</f>
        <v>50</v>
      </c>
      <c r="C842" s="243">
        <f>'EN 10305-1'!B398</f>
        <v>42</v>
      </c>
      <c r="D842" s="248">
        <f>'EN 10305-1'!C398</f>
        <v>4</v>
      </c>
      <c r="E842" s="273">
        <f>'EN 10305-1'!E398</f>
        <v>0.2</v>
      </c>
      <c r="F842" s="92"/>
      <c r="G842" s="274">
        <f>'EN 10305-1'!F398</f>
        <v>0.2</v>
      </c>
      <c r="H842" s="92">
        <f>'EN 10305-1'!G398</f>
        <v>42.2</v>
      </c>
      <c r="I842" s="252">
        <f>'EN 10305-1'!H398</f>
        <v>41.8</v>
      </c>
      <c r="J842" s="92">
        <f>'EN 10305-1'!I398</f>
        <v>4.5354160000000006</v>
      </c>
      <c r="K842" s="274">
        <f>'EN 10305-1'!J398</f>
        <v>6158.9216000000006</v>
      </c>
      <c r="L842" s="275">
        <f>'EN 10305-1'!K398</f>
        <v>9.5243736000000023</v>
      </c>
      <c r="M842" s="278" t="s">
        <v>67</v>
      </c>
    </row>
    <row r="843" spans="1:13" x14ac:dyDescent="0.25">
      <c r="A843" s="257" t="s">
        <v>62</v>
      </c>
      <c r="B843" s="243">
        <f>'EN 10305-2'!A280</f>
        <v>50</v>
      </c>
      <c r="C843" s="243">
        <f>'EN 10305-2'!B280</f>
        <v>42</v>
      </c>
      <c r="D843" s="248">
        <f>'EN 10305-2'!C280</f>
        <v>4</v>
      </c>
      <c r="E843" s="273">
        <f>'EN 10305-2'!E280</f>
        <v>0.2</v>
      </c>
      <c r="F843" s="92"/>
      <c r="G843" s="274">
        <f>'EN 10305-2'!F280</f>
        <v>0.2</v>
      </c>
      <c r="H843" s="92">
        <f>'EN 10305-2'!G280</f>
        <v>42.2</v>
      </c>
      <c r="I843" s="252">
        <f>'EN 10305-2'!H280</f>
        <v>41.8</v>
      </c>
      <c r="J843" s="92">
        <f>'EN 10305-2'!I280</f>
        <v>4.5354160000000006</v>
      </c>
      <c r="K843" s="274">
        <f>'EN 10305-2'!J280</f>
        <v>6158.9216000000006</v>
      </c>
      <c r="L843" s="275">
        <f>'EN 10305-2'!K280</f>
        <v>8.1637488000000005</v>
      </c>
      <c r="M843" s="278" t="s">
        <v>67</v>
      </c>
    </row>
    <row r="844" spans="1:13" x14ac:dyDescent="0.25">
      <c r="A844" s="257" t="s">
        <v>57</v>
      </c>
      <c r="B844" s="243">
        <f>'EN10297-1'!A124</f>
        <v>51</v>
      </c>
      <c r="C844" s="243">
        <f>'EN10297-1'!B124</f>
        <v>42</v>
      </c>
      <c r="D844" s="248">
        <f>'EN10297-1'!C124</f>
        <v>4.5</v>
      </c>
      <c r="E844" s="273">
        <f>'EN10297-1'!E124</f>
        <v>0.51</v>
      </c>
      <c r="F844" s="92">
        <f>'EN10297-1'!F124</f>
        <v>0.5625</v>
      </c>
      <c r="G844" s="274"/>
      <c r="H844" s="92">
        <f>'EN10297-1'!G124</f>
        <v>43.634999999999998</v>
      </c>
      <c r="I844" s="252">
        <f>'EN10297-1'!H124</f>
        <v>40.365000000000002</v>
      </c>
      <c r="J844" s="92">
        <f>'EN10297-1'!I124</f>
        <v>5.1578032499999997</v>
      </c>
      <c r="K844" s="274">
        <f>'EN10297-1'!J124</f>
        <v>7029.4152573529427</v>
      </c>
      <c r="L844" s="275">
        <f>'EN10297-1'!K124</f>
        <v>7.2209245499999994</v>
      </c>
      <c r="M844" s="278" t="s">
        <v>66</v>
      </c>
    </row>
    <row r="845" spans="1:13" x14ac:dyDescent="0.25">
      <c r="A845" s="257" t="s">
        <v>58</v>
      </c>
      <c r="B845" s="243">
        <f>'EN 10305-1'!A444</f>
        <v>60</v>
      </c>
      <c r="C845" s="243">
        <f>'EN 10305-1'!B444</f>
        <v>42</v>
      </c>
      <c r="D845" s="248">
        <f>'EN 10305-1'!C444</f>
        <v>9</v>
      </c>
      <c r="E845" s="273">
        <f>'EN 10305-1'!E444</f>
        <v>0.25</v>
      </c>
      <c r="F845" s="92"/>
      <c r="G845" s="274">
        <f>'EN 10305-1'!F444</f>
        <v>0.25</v>
      </c>
      <c r="H845" s="92">
        <f>'EN 10305-1'!G444</f>
        <v>42.25</v>
      </c>
      <c r="I845" s="252">
        <f>'EN 10305-1'!H444</f>
        <v>41.75</v>
      </c>
      <c r="J845" s="92">
        <f>'EN 10305-1'!I444</f>
        <v>11.313891</v>
      </c>
      <c r="K845" s="274">
        <f>'EN 10305-1'!J444</f>
        <v>16106.080500000002</v>
      </c>
      <c r="L845" s="275">
        <f>'EN 10305-1'!K444</f>
        <v>23.7591711</v>
      </c>
      <c r="M845" s="278" t="s">
        <v>67</v>
      </c>
    </row>
    <row r="846" spans="1:13" x14ac:dyDescent="0.25">
      <c r="A846" s="257" t="s">
        <v>58</v>
      </c>
      <c r="B846" s="243">
        <f>'EN 10305-1'!A489</f>
        <v>70</v>
      </c>
      <c r="C846" s="243">
        <f>'EN 10305-1'!B489</f>
        <v>42</v>
      </c>
      <c r="D846" s="248">
        <f>'EN 10305-1'!C489</f>
        <v>14</v>
      </c>
      <c r="E846" s="273">
        <f>'EN 10305-1'!E489</f>
        <v>0.3</v>
      </c>
      <c r="F846" s="92"/>
      <c r="G846" s="274">
        <f>'EN 10305-1'!F489</f>
        <v>0.3</v>
      </c>
      <c r="H846" s="92">
        <f>'EN 10305-1'!G489</f>
        <v>42.3</v>
      </c>
      <c r="I846" s="252">
        <f>'EN 10305-1'!H489</f>
        <v>41.7</v>
      </c>
      <c r="J846" s="92">
        <f>'EN 10305-1'!I489</f>
        <v>19.324816000000002</v>
      </c>
      <c r="K846" s="274">
        <f>'EN 10305-1'!J489</f>
        <v>29294.944</v>
      </c>
      <c r="L846" s="275">
        <f>'EN 10305-1'!K489</f>
        <v>40.582113600000007</v>
      </c>
      <c r="M846" s="278" t="s">
        <v>67</v>
      </c>
    </row>
    <row r="847" spans="1:13" x14ac:dyDescent="0.25">
      <c r="A847" s="256" t="s">
        <v>2</v>
      </c>
      <c r="B847" s="243">
        <f>'EN 10219-2'!A18</f>
        <v>48.3</v>
      </c>
      <c r="C847" s="243">
        <f>'EN 10219-2'!B18</f>
        <v>42.3</v>
      </c>
      <c r="D847" s="248">
        <f>'EN 10219-2'!C18</f>
        <v>3</v>
      </c>
      <c r="E847" s="273">
        <f>'EN 10219-2'!E18</f>
        <v>0.5</v>
      </c>
      <c r="F847" s="92">
        <f>'EN 10219-2'!F18</f>
        <v>0.30000000000000004</v>
      </c>
      <c r="G847" s="274"/>
      <c r="H847" s="92">
        <f>'EN 10219-2'!G18</f>
        <v>43.4</v>
      </c>
      <c r="I847" s="252">
        <f>'EN 10219-2'!H18</f>
        <v>41.199999999999996</v>
      </c>
      <c r="J847" s="92">
        <f>'EN 10219-2'!K18</f>
        <v>3.3497991000000007</v>
      </c>
      <c r="K847" s="274">
        <f>'EN 10219-2'!L18</f>
        <v>4552.3845307453421</v>
      </c>
      <c r="L847" s="275">
        <f>'EN 10219-2'!M18</f>
        <v>3.0148191900000008</v>
      </c>
      <c r="M847" s="278" t="s">
        <v>65</v>
      </c>
    </row>
    <row r="848" spans="1:13" x14ac:dyDescent="0.25">
      <c r="A848" s="257" t="s">
        <v>58</v>
      </c>
      <c r="B848" s="243">
        <f>'EN 10305-1'!A376</f>
        <v>48</v>
      </c>
      <c r="C848" s="243">
        <f>'EN 10305-1'!B376</f>
        <v>42.4</v>
      </c>
      <c r="D848" s="248">
        <f>'EN 10305-1'!C376</f>
        <v>2.8</v>
      </c>
      <c r="E848" s="273">
        <f>'EN 10305-1'!E376</f>
        <v>0.2</v>
      </c>
      <c r="F848" s="92"/>
      <c r="G848" s="274">
        <f>'EN 10305-1'!F376</f>
        <v>0.2</v>
      </c>
      <c r="H848" s="92">
        <f>'EN 10305-1'!G376</f>
        <v>42.6</v>
      </c>
      <c r="I848" s="252">
        <f>'EN 10305-1'!H376</f>
        <v>42.199999999999996</v>
      </c>
      <c r="J848" s="92">
        <f>'EN 10305-1'!I376</f>
        <v>3.11957744</v>
      </c>
      <c r="K848" s="274">
        <f>'EN 10305-1'!J376</f>
        <v>4244.8772426666674</v>
      </c>
      <c r="L848" s="275">
        <f>'EN 10305-1'!K376</f>
        <v>6.5511126239999999</v>
      </c>
      <c r="M848" s="278" t="s">
        <v>67</v>
      </c>
    </row>
    <row r="849" spans="1:13" x14ac:dyDescent="0.25">
      <c r="A849" s="257" t="s">
        <v>62</v>
      </c>
      <c r="B849" s="243">
        <f>'EN 10305-2'!A262</f>
        <v>48</v>
      </c>
      <c r="C849" s="243">
        <f>'EN 10305-2'!B262</f>
        <v>42.4</v>
      </c>
      <c r="D849" s="248">
        <f>'EN 10305-2'!C262</f>
        <v>2.8</v>
      </c>
      <c r="E849" s="273">
        <f>'EN 10305-2'!E262</f>
        <v>0.2</v>
      </c>
      <c r="F849" s="92"/>
      <c r="G849" s="274">
        <f>'EN 10305-2'!F262</f>
        <v>0.2</v>
      </c>
      <c r="H849" s="92">
        <f>'EN 10305-2'!G262</f>
        <v>42.6</v>
      </c>
      <c r="I849" s="252">
        <f>'EN 10305-2'!H262</f>
        <v>42.199999999999996</v>
      </c>
      <c r="J849" s="92">
        <f>'EN 10305-2'!I262</f>
        <v>3.11957744</v>
      </c>
      <c r="K849" s="274">
        <f>'EN 10305-2'!J262</f>
        <v>4244.8772426666674</v>
      </c>
      <c r="L849" s="275">
        <f>'EN 10305-2'!K262</f>
        <v>5.6152393920000003</v>
      </c>
      <c r="M849" s="278" t="s">
        <v>67</v>
      </c>
    </row>
    <row r="850" spans="1:13" x14ac:dyDescent="0.25">
      <c r="A850" s="257" t="s">
        <v>57</v>
      </c>
      <c r="B850" s="243">
        <f>'EN10297-1'!A104</f>
        <v>48.3</v>
      </c>
      <c r="C850" s="243">
        <f>'EN10297-1'!B104</f>
        <v>42.5</v>
      </c>
      <c r="D850" s="248">
        <f>'EN10297-1'!C104</f>
        <v>2.9</v>
      </c>
      <c r="E850" s="273">
        <f>'EN10297-1'!E104</f>
        <v>0.5</v>
      </c>
      <c r="F850" s="92">
        <f>'EN10297-1'!F104</f>
        <v>0.4</v>
      </c>
      <c r="G850" s="274"/>
      <c r="H850" s="92">
        <f>'EN10297-1'!G104</f>
        <v>43.8</v>
      </c>
      <c r="I850" s="252">
        <f>'EN10297-1'!H104</f>
        <v>41.199999999999996</v>
      </c>
      <c r="J850" s="92">
        <f>'EN10297-1'!I104</f>
        <v>3.2452873399999995</v>
      </c>
      <c r="K850" s="274">
        <f>'EN10297-1'!J104</f>
        <v>4428.4984506625251</v>
      </c>
      <c r="L850" s="275">
        <f>'EN10297-1'!K104</f>
        <v>4.5434022759999992</v>
      </c>
      <c r="M850" s="278" t="s">
        <v>66</v>
      </c>
    </row>
    <row r="851" spans="1:13" x14ac:dyDescent="0.25">
      <c r="A851" s="257" t="s">
        <v>57</v>
      </c>
      <c r="B851" s="243">
        <f>'EN10297-1'!A273</f>
        <v>82.5</v>
      </c>
      <c r="C851" s="243">
        <f>'EN10297-1'!B273</f>
        <v>42.5</v>
      </c>
      <c r="D851" s="248">
        <f>'EN10297-1'!C273</f>
        <v>20</v>
      </c>
      <c r="E851" s="273">
        <f>'EN10297-1'!E273</f>
        <v>0.82500000000000007</v>
      </c>
      <c r="F851" s="92">
        <f>'EN10297-1'!F273</f>
        <v>2.5</v>
      </c>
      <c r="G851" s="274"/>
      <c r="H851" s="92">
        <f>'EN10297-1'!G273</f>
        <v>48.325000000000003</v>
      </c>
      <c r="I851" s="252">
        <f>'EN10297-1'!H273</f>
        <v>36.674999999999997</v>
      </c>
      <c r="J851" s="92">
        <f>'EN10297-1'!I273</f>
        <v>30.811250000000001</v>
      </c>
      <c r="K851" s="274">
        <f>'EN10297-1'!J273</f>
        <v>51218.276515151512</v>
      </c>
      <c r="L851" s="275">
        <f>'EN10297-1'!K273</f>
        <v>43.135750000000002</v>
      </c>
      <c r="M851" s="278" t="s">
        <v>66</v>
      </c>
    </row>
    <row r="852" spans="1:13" x14ac:dyDescent="0.25">
      <c r="A852" s="257" t="s">
        <v>58</v>
      </c>
      <c r="B852" s="243">
        <f>'EN 10305-1'!A351</f>
        <v>45</v>
      </c>
      <c r="C852" s="243">
        <f>'EN 10305-1'!B351</f>
        <v>42.6</v>
      </c>
      <c r="D852" s="248">
        <f>'EN 10305-1'!C351</f>
        <v>1.2</v>
      </c>
      <c r="E852" s="273">
        <f>'EN 10305-1'!E351</f>
        <v>0.2</v>
      </c>
      <c r="F852" s="92"/>
      <c r="G852" s="274">
        <f>'EN 10305-1'!F351</f>
        <v>0.2</v>
      </c>
      <c r="H852" s="92">
        <f>'EN 10305-1'!G351</f>
        <v>42.800000000000004</v>
      </c>
      <c r="I852" s="252">
        <f>'EN 10305-1'!H351</f>
        <v>42.4</v>
      </c>
      <c r="J852" s="92">
        <f>'EN 10305-1'!I351</f>
        <v>1.2955514399999986</v>
      </c>
      <c r="K852" s="274">
        <f>'EN 10305-1'!J351</f>
        <v>1760.2995743999986</v>
      </c>
      <c r="L852" s="275">
        <f>'EN 10305-1'!K351</f>
        <v>2.7206580239999969</v>
      </c>
      <c r="M852" s="278" t="s">
        <v>67</v>
      </c>
    </row>
    <row r="853" spans="1:13" x14ac:dyDescent="0.25">
      <c r="A853" s="257" t="s">
        <v>62</v>
      </c>
      <c r="B853" s="243">
        <f>'EN 10305-2'!A241</f>
        <v>45</v>
      </c>
      <c r="C853" s="243">
        <f>'EN 10305-2'!B241</f>
        <v>42.6</v>
      </c>
      <c r="D853" s="248">
        <f>'EN 10305-2'!C241</f>
        <v>1.2</v>
      </c>
      <c r="E853" s="273">
        <f>'EN 10305-2'!E241</f>
        <v>0.2</v>
      </c>
      <c r="F853" s="92"/>
      <c r="G853" s="274">
        <f>'EN 10305-2'!F241</f>
        <v>0.2</v>
      </c>
      <c r="H853" s="92">
        <f>'EN 10305-2'!G241</f>
        <v>42.800000000000004</v>
      </c>
      <c r="I853" s="252">
        <f>'EN 10305-2'!H241</f>
        <v>42.4</v>
      </c>
      <c r="J853" s="92">
        <f>'EN 10305-2'!I241</f>
        <v>1.2955514399999986</v>
      </c>
      <c r="K853" s="274">
        <f>'EN 10305-2'!J241</f>
        <v>1760.2995743999986</v>
      </c>
      <c r="L853" s="275">
        <f>'EN 10305-2'!K241</f>
        <v>2.3319925919999975</v>
      </c>
      <c r="M853" s="278" t="s">
        <v>67</v>
      </c>
    </row>
    <row r="854" spans="1:13" x14ac:dyDescent="0.25">
      <c r="A854" s="257" t="s">
        <v>57</v>
      </c>
      <c r="B854" s="243">
        <f>'EN10297-1'!A179</f>
        <v>60.3</v>
      </c>
      <c r="C854" s="243">
        <f>'EN10297-1'!B179</f>
        <v>42.699999999999996</v>
      </c>
      <c r="D854" s="248">
        <f>'EN10297-1'!C179</f>
        <v>8.8000000000000007</v>
      </c>
      <c r="E854" s="273">
        <f>'EN10297-1'!E179</f>
        <v>0.60299999999999998</v>
      </c>
      <c r="F854" s="92">
        <f>'EN10297-1'!F179</f>
        <v>1.1000000000000001</v>
      </c>
      <c r="G854" s="274"/>
      <c r="H854" s="92">
        <f>'EN10297-1'!G179</f>
        <v>45.503</v>
      </c>
      <c r="I854" s="252">
        <f>'EN10297-1'!H179</f>
        <v>39.896999999999991</v>
      </c>
      <c r="J854" s="92">
        <f>'EN10297-1'!I179</f>
        <v>11.1709268</v>
      </c>
      <c r="K854" s="274">
        <f>'EN10297-1'!J179</f>
        <v>16104.808852072969</v>
      </c>
      <c r="L854" s="275">
        <f>'EN10297-1'!K179</f>
        <v>15.63929752</v>
      </c>
      <c r="M854" s="278" t="s">
        <v>66</v>
      </c>
    </row>
    <row r="855" spans="1:13" x14ac:dyDescent="0.25">
      <c r="A855" s="257" t="s">
        <v>57</v>
      </c>
      <c r="B855" s="243">
        <f>'EN10297-1'!A143</f>
        <v>54</v>
      </c>
      <c r="C855" s="243">
        <f>'EN10297-1'!B143</f>
        <v>42.8</v>
      </c>
      <c r="D855" s="248">
        <f>'EN10297-1'!C143</f>
        <v>5.6</v>
      </c>
      <c r="E855" s="273">
        <f>'EN10297-1'!E143</f>
        <v>0.54</v>
      </c>
      <c r="F855" s="92">
        <f>'EN10297-1'!F143</f>
        <v>0.7</v>
      </c>
      <c r="G855" s="274"/>
      <c r="H855" s="92">
        <f>'EN10297-1'!G143</f>
        <v>44.74</v>
      </c>
      <c r="I855" s="252">
        <f>'EN10297-1'!H143</f>
        <v>40.86</v>
      </c>
      <c r="J855" s="92">
        <f>'EN10297-1'!I143</f>
        <v>6.6808649600000019</v>
      </c>
      <c r="K855" s="274">
        <f>'EN10297-1'!J143</f>
        <v>9353.5261534814836</v>
      </c>
      <c r="L855" s="275">
        <f>'EN10297-1'!K143</f>
        <v>9.3532109440000024</v>
      </c>
      <c r="M855" s="278" t="s">
        <v>66</v>
      </c>
    </row>
    <row r="856" spans="1:13" x14ac:dyDescent="0.25">
      <c r="A856" s="257" t="s">
        <v>57</v>
      </c>
      <c r="B856" s="243">
        <f>'EN10297-1'!A161</f>
        <v>57</v>
      </c>
      <c r="C856" s="243">
        <f>'EN10297-1'!B161</f>
        <v>42.8</v>
      </c>
      <c r="D856" s="248">
        <f>'EN10297-1'!C161</f>
        <v>7.1</v>
      </c>
      <c r="E856" s="273">
        <f>'EN10297-1'!E161</f>
        <v>0.57000000000000006</v>
      </c>
      <c r="F856" s="92">
        <f>'EN10297-1'!F161</f>
        <v>0.88749999999999996</v>
      </c>
      <c r="G856" s="274"/>
      <c r="H856" s="92">
        <f>'EN10297-1'!G161</f>
        <v>45.145000000000003</v>
      </c>
      <c r="I856" s="252">
        <f>'EN10297-1'!H161</f>
        <v>40.454999999999998</v>
      </c>
      <c r="J856" s="92">
        <f>'EN10297-1'!I161</f>
        <v>8.7328942100000013</v>
      </c>
      <c r="K856" s="274">
        <f>'EN10297-1'!J161</f>
        <v>12395.362112508776</v>
      </c>
      <c r="L856" s="275">
        <f>'EN10297-1'!K161</f>
        <v>12.226051894000001</v>
      </c>
      <c r="M856" s="278" t="s">
        <v>66</v>
      </c>
    </row>
    <row r="857" spans="1:13" x14ac:dyDescent="0.25">
      <c r="A857" s="257" t="s">
        <v>58</v>
      </c>
      <c r="B857" s="243">
        <f>'EN 10305-1'!A350</f>
        <v>45</v>
      </c>
      <c r="C857" s="243">
        <f>'EN 10305-1'!B350</f>
        <v>43</v>
      </c>
      <c r="D857" s="248">
        <f>'EN 10305-1'!C350</f>
        <v>1</v>
      </c>
      <c r="E857" s="273">
        <f>'EN 10305-1'!E350</f>
        <v>0.2</v>
      </c>
      <c r="F857" s="92"/>
      <c r="G857" s="274">
        <f>'EN 10305-1'!F350</f>
        <v>0.2</v>
      </c>
      <c r="H857" s="92">
        <f>'EN 10305-1'!G350</f>
        <v>43.2</v>
      </c>
      <c r="I857" s="252">
        <f>'EN 10305-1'!H350</f>
        <v>42.8</v>
      </c>
      <c r="J857" s="92">
        <f>'EN 10305-1'!I350</f>
        <v>1.0845559999999999</v>
      </c>
      <c r="K857" s="274">
        <f>'EN 10305-1'!J350</f>
        <v>1486.7551111111111</v>
      </c>
      <c r="L857" s="275">
        <f>'EN 10305-1'!K350</f>
        <v>2.2775675999999998</v>
      </c>
      <c r="M857" s="278" t="s">
        <v>67</v>
      </c>
    </row>
    <row r="858" spans="1:13" x14ac:dyDescent="0.25">
      <c r="A858" s="257" t="s">
        <v>62</v>
      </c>
      <c r="B858" s="243">
        <f>'EN 10305-2'!A240</f>
        <v>45</v>
      </c>
      <c r="C858" s="243">
        <f>'EN 10305-2'!B240</f>
        <v>43</v>
      </c>
      <c r="D858" s="248">
        <f>'EN 10305-2'!C240</f>
        <v>1</v>
      </c>
      <c r="E858" s="273">
        <f>'EN 10305-2'!E240</f>
        <v>0.2</v>
      </c>
      <c r="F858" s="92"/>
      <c r="G858" s="274">
        <f>'EN 10305-2'!F240</f>
        <v>0.2</v>
      </c>
      <c r="H858" s="92">
        <f>'EN 10305-2'!G240</f>
        <v>43.2</v>
      </c>
      <c r="I858" s="252">
        <f>'EN 10305-2'!H240</f>
        <v>42.8</v>
      </c>
      <c r="J858" s="92">
        <f>'EN 10305-2'!I240</f>
        <v>1.0845559999999999</v>
      </c>
      <c r="K858" s="274">
        <f>'EN 10305-2'!J240</f>
        <v>1486.7551111111111</v>
      </c>
      <c r="L858" s="275">
        <f>'EN 10305-2'!K240</f>
        <v>1.9522007999999997</v>
      </c>
      <c r="M858" s="278" t="s">
        <v>67</v>
      </c>
    </row>
    <row r="859" spans="1:13" x14ac:dyDescent="0.25">
      <c r="A859" s="257" t="s">
        <v>58</v>
      </c>
      <c r="B859" s="243">
        <f>'EN 10305-1'!A375</f>
        <v>48</v>
      </c>
      <c r="C859" s="243">
        <f>'EN 10305-1'!B375</f>
        <v>43</v>
      </c>
      <c r="D859" s="248">
        <f>'EN 10305-1'!C375</f>
        <v>2.5</v>
      </c>
      <c r="E859" s="273">
        <f>'EN 10305-1'!E375</f>
        <v>0.2</v>
      </c>
      <c r="F859" s="92"/>
      <c r="G859" s="274">
        <f>'EN 10305-1'!F375</f>
        <v>0.2</v>
      </c>
      <c r="H859" s="92">
        <f>'EN 10305-1'!G375</f>
        <v>43.2</v>
      </c>
      <c r="I859" s="252">
        <f>'EN 10305-1'!H375</f>
        <v>42.8</v>
      </c>
      <c r="J859" s="92">
        <f>'EN 10305-1'!I375</f>
        <v>2.8038237499999998</v>
      </c>
      <c r="K859" s="274">
        <f>'EN 10305-1'!J375</f>
        <v>3862.8848307291664</v>
      </c>
      <c r="L859" s="275">
        <f>'EN 10305-1'!K375</f>
        <v>5.888029875</v>
      </c>
      <c r="M859" s="278" t="s">
        <v>67</v>
      </c>
    </row>
    <row r="860" spans="1:13" x14ac:dyDescent="0.25">
      <c r="A860" s="257" t="s">
        <v>62</v>
      </c>
      <c r="B860" s="243">
        <f>'EN 10305-2'!A261</f>
        <v>48</v>
      </c>
      <c r="C860" s="243">
        <f>'EN 10305-2'!B261</f>
        <v>43</v>
      </c>
      <c r="D860" s="248">
        <f>'EN 10305-2'!C261</f>
        <v>2.5</v>
      </c>
      <c r="E860" s="273">
        <f>'EN 10305-2'!E261</f>
        <v>0.2</v>
      </c>
      <c r="F860" s="92"/>
      <c r="G860" s="274">
        <f>'EN 10305-2'!F261</f>
        <v>0.2</v>
      </c>
      <c r="H860" s="92">
        <f>'EN 10305-2'!G261</f>
        <v>43.2</v>
      </c>
      <c r="I860" s="252">
        <f>'EN 10305-2'!H261</f>
        <v>42.8</v>
      </c>
      <c r="J860" s="92">
        <f>'EN 10305-2'!I261</f>
        <v>2.8038237499999998</v>
      </c>
      <c r="K860" s="274">
        <f>'EN 10305-2'!J261</f>
        <v>3862.8848307291664</v>
      </c>
      <c r="L860" s="275">
        <f>'EN 10305-2'!K261</f>
        <v>5.04688275</v>
      </c>
      <c r="M860" s="278" t="s">
        <v>67</v>
      </c>
    </row>
    <row r="861" spans="1:13" x14ac:dyDescent="0.25">
      <c r="A861" s="257" t="s">
        <v>58</v>
      </c>
      <c r="B861" s="243">
        <f>'EN 10305-1'!A397</f>
        <v>50</v>
      </c>
      <c r="C861" s="243">
        <f>'EN 10305-1'!B397</f>
        <v>43</v>
      </c>
      <c r="D861" s="248">
        <f>'EN 10305-1'!C397</f>
        <v>3.5</v>
      </c>
      <c r="E861" s="273">
        <f>'EN 10305-1'!E397</f>
        <v>0.2</v>
      </c>
      <c r="F861" s="92"/>
      <c r="G861" s="274">
        <f>'EN 10305-1'!F397</f>
        <v>0.2</v>
      </c>
      <c r="H861" s="92">
        <f>'EN 10305-1'!G397</f>
        <v>43.2</v>
      </c>
      <c r="I861" s="252">
        <f>'EN 10305-1'!H397</f>
        <v>42.8</v>
      </c>
      <c r="J861" s="92">
        <f>'EN 10305-1'!I397</f>
        <v>4.0116247500000002</v>
      </c>
      <c r="K861" s="274">
        <f>'EN 10305-1'!J397</f>
        <v>5556.2280375000009</v>
      </c>
      <c r="L861" s="275">
        <f>'EN 10305-1'!K397</f>
        <v>8.4244119749999999</v>
      </c>
      <c r="M861" s="278" t="s">
        <v>67</v>
      </c>
    </row>
    <row r="862" spans="1:13" x14ac:dyDescent="0.25">
      <c r="A862" s="257" t="s">
        <v>62</v>
      </c>
      <c r="B862" s="243">
        <f>'EN 10305-2'!A279</f>
        <v>50</v>
      </c>
      <c r="C862" s="243">
        <f>'EN 10305-2'!B279</f>
        <v>43</v>
      </c>
      <c r="D862" s="248">
        <f>'EN 10305-2'!C279</f>
        <v>3.5</v>
      </c>
      <c r="E862" s="273">
        <f>'EN 10305-2'!E279</f>
        <v>0.2</v>
      </c>
      <c r="F862" s="92"/>
      <c r="G862" s="274">
        <f>'EN 10305-2'!F279</f>
        <v>0.2</v>
      </c>
      <c r="H862" s="92">
        <f>'EN 10305-2'!G279</f>
        <v>43.2</v>
      </c>
      <c r="I862" s="252">
        <f>'EN 10305-2'!H279</f>
        <v>42.8</v>
      </c>
      <c r="J862" s="92">
        <f>'EN 10305-2'!I279</f>
        <v>4.0116247500000002</v>
      </c>
      <c r="K862" s="274">
        <f>'EN 10305-2'!J279</f>
        <v>5556.2280375000009</v>
      </c>
      <c r="L862" s="275">
        <f>'EN 10305-2'!K279</f>
        <v>7.2209245500000003</v>
      </c>
      <c r="M862" s="278" t="s">
        <v>67</v>
      </c>
    </row>
    <row r="863" spans="1:13" x14ac:dyDescent="0.25">
      <c r="A863" s="257" t="s">
        <v>57</v>
      </c>
      <c r="B863" s="243">
        <f>'EN10297-1'!A123</f>
        <v>51</v>
      </c>
      <c r="C863" s="243">
        <f>'EN10297-1'!B123</f>
        <v>43</v>
      </c>
      <c r="D863" s="248">
        <f>'EN10297-1'!C123</f>
        <v>4</v>
      </c>
      <c r="E863" s="273">
        <f>'EN10297-1'!E123</f>
        <v>0.51</v>
      </c>
      <c r="F863" s="92">
        <f>'EN10297-1'!F123</f>
        <v>0.5</v>
      </c>
      <c r="G863" s="274"/>
      <c r="H863" s="92">
        <f>'EN10297-1'!G123</f>
        <v>44.51</v>
      </c>
      <c r="I863" s="252">
        <f>'EN10297-1'!H123</f>
        <v>41.49</v>
      </c>
      <c r="J863" s="92">
        <f>'EN10297-1'!I123</f>
        <v>4.6340120000000002</v>
      </c>
      <c r="K863" s="274">
        <f>'EN10297-1'!J123</f>
        <v>6438.5392156862745</v>
      </c>
      <c r="L863" s="275">
        <f>'EN10297-1'!K123</f>
        <v>6.4876167999999996</v>
      </c>
      <c r="M863" s="278" t="s">
        <v>66</v>
      </c>
    </row>
    <row r="864" spans="1:13" x14ac:dyDescent="0.25">
      <c r="A864" s="257" t="s">
        <v>58</v>
      </c>
      <c r="B864" s="243">
        <f>'EN 10305-1'!A421</f>
        <v>55</v>
      </c>
      <c r="C864" s="243">
        <f>'EN 10305-1'!B421</f>
        <v>43</v>
      </c>
      <c r="D864" s="248">
        <f>'EN 10305-1'!C421</f>
        <v>6</v>
      </c>
      <c r="E864" s="273">
        <f>'EN 10305-1'!E421</f>
        <v>0.25</v>
      </c>
      <c r="F864" s="92"/>
      <c r="G864" s="274">
        <f>'EN 10305-1'!F421</f>
        <v>0.25</v>
      </c>
      <c r="H864" s="92">
        <f>'EN 10305-1'!G421</f>
        <v>43.25</v>
      </c>
      <c r="I864" s="252">
        <f>'EN 10305-1'!H421</f>
        <v>42.75</v>
      </c>
      <c r="J864" s="92">
        <f>'EN 10305-1'!I421</f>
        <v>7.2468060000000003</v>
      </c>
      <c r="K864" s="274">
        <f>'EN 10305-1'!J421</f>
        <v>10226.09509090909</v>
      </c>
      <c r="L864" s="275">
        <f>'EN 10305-1'!K421</f>
        <v>15.218292600000002</v>
      </c>
      <c r="M864" s="278" t="s">
        <v>67</v>
      </c>
    </row>
    <row r="865" spans="1:13" x14ac:dyDescent="0.25">
      <c r="A865" s="257" t="s">
        <v>62</v>
      </c>
      <c r="B865" s="243">
        <f>'EN 10305-2'!A299</f>
        <v>55</v>
      </c>
      <c r="C865" s="243">
        <f>'EN 10305-2'!B299</f>
        <v>43</v>
      </c>
      <c r="D865" s="248">
        <f>'EN 10305-2'!C299</f>
        <v>6</v>
      </c>
      <c r="E865" s="273">
        <f>'EN 10305-2'!E299</f>
        <v>0.25</v>
      </c>
      <c r="F865" s="92"/>
      <c r="G865" s="274">
        <f>'EN 10305-2'!F299</f>
        <v>0.25</v>
      </c>
      <c r="H865" s="92">
        <f>'EN 10305-2'!G299</f>
        <v>43.25</v>
      </c>
      <c r="I865" s="252">
        <f>'EN 10305-2'!H299</f>
        <v>42.75</v>
      </c>
      <c r="J865" s="92">
        <f>'EN 10305-2'!I299</f>
        <v>7.2468060000000003</v>
      </c>
      <c r="K865" s="274">
        <f>'EN 10305-2'!J299</f>
        <v>10226.09509090909</v>
      </c>
      <c r="L865" s="275">
        <f>'EN 10305-2'!K299</f>
        <v>13.0442508</v>
      </c>
      <c r="M865" s="278" t="s">
        <v>67</v>
      </c>
    </row>
    <row r="866" spans="1:13" x14ac:dyDescent="0.25">
      <c r="A866" s="257" t="s">
        <v>58</v>
      </c>
      <c r="B866" s="243">
        <f>'EN 10305-1'!A511</f>
        <v>75</v>
      </c>
      <c r="C866" s="243">
        <f>'EN 10305-1'!B511</f>
        <v>43</v>
      </c>
      <c r="D866" s="248">
        <f>'EN 10305-1'!C511</f>
        <v>16</v>
      </c>
      <c r="E866" s="273">
        <f>'EN 10305-1'!E511</f>
        <v>0.35</v>
      </c>
      <c r="F866" s="92"/>
      <c r="G866" s="274">
        <f>'EN 10305-1'!F511</f>
        <v>0.35</v>
      </c>
      <c r="H866" s="92">
        <f>'EN 10305-1'!G511</f>
        <v>43.35</v>
      </c>
      <c r="I866" s="252">
        <f>'EN 10305-1'!H511</f>
        <v>42.65</v>
      </c>
      <c r="J866" s="92">
        <f>'EN 10305-1'!I511</f>
        <v>23.268656000000004</v>
      </c>
      <c r="K866" s="274">
        <f>'EN 10305-1'!J511</f>
        <v>36923.553066666667</v>
      </c>
      <c r="L866" s="275">
        <f>'EN 10305-1'!K511</f>
        <v>48.864177600000012</v>
      </c>
      <c r="M866" s="278" t="s">
        <v>67</v>
      </c>
    </row>
    <row r="867" spans="1:13" x14ac:dyDescent="0.25">
      <c r="A867" s="257" t="s">
        <v>56</v>
      </c>
      <c r="B867" s="249">
        <f>'EN 10210-2'!A15</f>
        <v>48.3</v>
      </c>
      <c r="C867" s="249">
        <f>'EN 10210-2'!B15</f>
        <v>43.099999999999994</v>
      </c>
      <c r="D867" s="250">
        <f>'EN 10210-2'!C15</f>
        <v>2.6</v>
      </c>
      <c r="E867" s="258">
        <f>'EN 10210-2'!E15</f>
        <v>0.5</v>
      </c>
      <c r="F867" s="259">
        <f>'EN 10210-2'!F15</f>
        <v>0.26</v>
      </c>
      <c r="G867" s="260"/>
      <c r="H867" s="92">
        <f>'EN 10210-2'!G15</f>
        <v>44.12</v>
      </c>
      <c r="I867" s="252">
        <f>'EN 10210-2'!H15</f>
        <v>42.08</v>
      </c>
      <c r="J867" s="259">
        <f>'EN 10210-2'!K15</f>
        <v>2.9287941800000028</v>
      </c>
      <c r="K867" s="260">
        <f>'EN 10210-2'!L15</f>
        <v>4046.205381469983</v>
      </c>
      <c r="L867" s="275">
        <f>'EN 10210-2'!M15</f>
        <v>3.2216735980000033</v>
      </c>
      <c r="M867" s="278" t="s">
        <v>65</v>
      </c>
    </row>
    <row r="868" spans="1:13" x14ac:dyDescent="0.25">
      <c r="A868" s="257" t="s">
        <v>57</v>
      </c>
      <c r="B868" s="243">
        <f>'EN10297-1'!A103</f>
        <v>48.3</v>
      </c>
      <c r="C868" s="243">
        <f>'EN10297-1'!B103</f>
        <v>43.099999999999994</v>
      </c>
      <c r="D868" s="248">
        <f>'EN10297-1'!C103</f>
        <v>2.6</v>
      </c>
      <c r="E868" s="273">
        <f>'EN10297-1'!E103</f>
        <v>0.5</v>
      </c>
      <c r="F868" s="92">
        <f>'EN10297-1'!F103</f>
        <v>0.4</v>
      </c>
      <c r="G868" s="274"/>
      <c r="H868" s="92">
        <f>'EN10297-1'!G103</f>
        <v>44.4</v>
      </c>
      <c r="I868" s="252">
        <f>'EN10297-1'!H103</f>
        <v>41.8</v>
      </c>
      <c r="J868" s="92">
        <f>'EN10297-1'!I103</f>
        <v>2.9287941800000028</v>
      </c>
      <c r="K868" s="274">
        <f>'EN10297-1'!J103</f>
        <v>4046.205381469983</v>
      </c>
      <c r="L868" s="275">
        <f>'EN10297-1'!K103</f>
        <v>4.1003118520000035</v>
      </c>
      <c r="M868" s="278" t="s">
        <v>66</v>
      </c>
    </row>
    <row r="869" spans="1:13" x14ac:dyDescent="0.25">
      <c r="A869" s="257" t="s">
        <v>57</v>
      </c>
      <c r="B869" s="243">
        <f>'EN10297-1'!A142</f>
        <v>54</v>
      </c>
      <c r="C869" s="243">
        <f>'EN10297-1'!B142</f>
        <v>43.2</v>
      </c>
      <c r="D869" s="248">
        <f>'EN10297-1'!C142</f>
        <v>5.4</v>
      </c>
      <c r="E869" s="273">
        <f>'EN10297-1'!E142</f>
        <v>0.54</v>
      </c>
      <c r="F869" s="92">
        <f>'EN10297-1'!F142</f>
        <v>0.67500000000000004</v>
      </c>
      <c r="G869" s="274"/>
      <c r="H869" s="92">
        <f>'EN10297-1'!G142</f>
        <v>45.089999999999996</v>
      </c>
      <c r="I869" s="252">
        <f>'EN10297-1'!H142</f>
        <v>41.31</v>
      </c>
      <c r="J869" s="92">
        <f>'EN10297-1'!I142</f>
        <v>6.4688835599999983</v>
      </c>
      <c r="K869" s="274">
        <f>'EN10297-1'!J142</f>
        <v>9122.3619120000003</v>
      </c>
      <c r="L869" s="275">
        <f>'EN10297-1'!K142</f>
        <v>9.0564369839999976</v>
      </c>
      <c r="M869" s="278" t="s">
        <v>66</v>
      </c>
    </row>
    <row r="870" spans="1:13" x14ac:dyDescent="0.25">
      <c r="A870" s="256" t="s">
        <v>2</v>
      </c>
      <c r="B870" s="243">
        <f>'EN 10219-2'!A17</f>
        <v>48.3</v>
      </c>
      <c r="C870" s="243">
        <f>'EN 10219-2'!B17</f>
        <v>43.3</v>
      </c>
      <c r="D870" s="248">
        <f>'EN 10219-2'!C17</f>
        <v>2.5</v>
      </c>
      <c r="E870" s="273">
        <f>'EN 10219-2'!E17</f>
        <v>0.5</v>
      </c>
      <c r="F870" s="92">
        <f>'EN 10219-2'!F17</f>
        <v>0.25</v>
      </c>
      <c r="G870" s="274"/>
      <c r="H870" s="92">
        <f>'EN 10219-2'!G17</f>
        <v>44.3</v>
      </c>
      <c r="I870" s="252">
        <f>'EN 10219-2'!H17</f>
        <v>42.3</v>
      </c>
      <c r="J870" s="92">
        <f>'EN 10219-2'!K17</f>
        <v>2.8223105000000013</v>
      </c>
      <c r="K870" s="274">
        <f>'EN 10219-2'!L17</f>
        <v>3915.173766563149</v>
      </c>
      <c r="L870" s="275">
        <f>'EN 10219-2'!M17</f>
        <v>2.5400794500000012</v>
      </c>
      <c r="M870" s="278" t="s">
        <v>65</v>
      </c>
    </row>
    <row r="871" spans="1:13" x14ac:dyDescent="0.25">
      <c r="A871" s="257" t="s">
        <v>57</v>
      </c>
      <c r="B871" s="243">
        <f>'EN10297-1'!A197</f>
        <v>63.5</v>
      </c>
      <c r="C871" s="243">
        <f>'EN10297-1'!B197</f>
        <v>43.5</v>
      </c>
      <c r="D871" s="248">
        <f>'EN10297-1'!C197</f>
        <v>10</v>
      </c>
      <c r="E871" s="273">
        <f>'EN10297-1'!E197</f>
        <v>0.63500000000000001</v>
      </c>
      <c r="F871" s="92">
        <f>'EN10297-1'!F197</f>
        <v>1.25</v>
      </c>
      <c r="G871" s="274"/>
      <c r="H871" s="92">
        <f>'EN10297-1'!G197</f>
        <v>46.635000000000005</v>
      </c>
      <c r="I871" s="252">
        <f>'EN10297-1'!H197</f>
        <v>40.365000000000002</v>
      </c>
      <c r="J871" s="92">
        <f>'EN10297-1'!I197</f>
        <v>13.187215</v>
      </c>
      <c r="K871" s="274">
        <f>'EN10297-1'!J197</f>
        <v>19591.668405511813</v>
      </c>
      <c r="L871" s="275">
        <f>'EN10297-1'!K197</f>
        <v>18.462101000000001</v>
      </c>
      <c r="M871" s="278" t="s">
        <v>66</v>
      </c>
    </row>
    <row r="872" spans="1:13" x14ac:dyDescent="0.25">
      <c r="A872" s="257" t="s">
        <v>58</v>
      </c>
      <c r="B872" s="243">
        <f>'EN 10305-1'!A374</f>
        <v>48</v>
      </c>
      <c r="C872" s="243">
        <f>'EN 10305-1'!B374</f>
        <v>43.6</v>
      </c>
      <c r="D872" s="248">
        <f>'EN 10305-1'!C374</f>
        <v>2.2000000000000002</v>
      </c>
      <c r="E872" s="273">
        <f>'EN 10305-1'!E374</f>
        <v>0.2</v>
      </c>
      <c r="F872" s="92"/>
      <c r="G872" s="274">
        <f>'EN 10305-1'!F374</f>
        <v>0.2</v>
      </c>
      <c r="H872" s="92">
        <f>'EN 10305-1'!G374</f>
        <v>43.800000000000004</v>
      </c>
      <c r="I872" s="252">
        <f>'EN 10305-1'!H374</f>
        <v>43.4</v>
      </c>
      <c r="J872" s="92">
        <f>'EN 10305-1'!I374</f>
        <v>2.4836332399999996</v>
      </c>
      <c r="K872" s="274">
        <f>'EN 10305-1'!J374</f>
        <v>3464.5629076666664</v>
      </c>
      <c r="L872" s="275">
        <f>'EN 10305-1'!K374</f>
        <v>5.2156298039999998</v>
      </c>
      <c r="M872" s="278" t="s">
        <v>67</v>
      </c>
    </row>
    <row r="873" spans="1:13" x14ac:dyDescent="0.25">
      <c r="A873" s="257" t="s">
        <v>62</v>
      </c>
      <c r="B873" s="243">
        <f>'EN 10305-2'!A260</f>
        <v>48</v>
      </c>
      <c r="C873" s="243">
        <f>'EN 10305-2'!B260</f>
        <v>43.6</v>
      </c>
      <c r="D873" s="248">
        <f>'EN 10305-2'!C260</f>
        <v>2.2000000000000002</v>
      </c>
      <c r="E873" s="273">
        <f>'EN 10305-2'!E260</f>
        <v>0.2</v>
      </c>
      <c r="F873" s="92"/>
      <c r="G873" s="274">
        <f>'EN 10305-2'!F260</f>
        <v>0.2</v>
      </c>
      <c r="H873" s="92">
        <f>'EN 10305-2'!G260</f>
        <v>43.800000000000004</v>
      </c>
      <c r="I873" s="252">
        <f>'EN 10305-2'!H260</f>
        <v>43.4</v>
      </c>
      <c r="J873" s="92">
        <f>'EN 10305-2'!I260</f>
        <v>2.4836332399999996</v>
      </c>
      <c r="K873" s="274">
        <f>'EN 10305-2'!J260</f>
        <v>3464.5629076666664</v>
      </c>
      <c r="L873" s="275">
        <f>'EN 10305-2'!K260</f>
        <v>4.4705398319999992</v>
      </c>
      <c r="M873" s="278" t="s">
        <v>67</v>
      </c>
    </row>
    <row r="874" spans="1:13" x14ac:dyDescent="0.25">
      <c r="A874" s="257" t="s">
        <v>57</v>
      </c>
      <c r="B874" s="243">
        <f>'EN10297-1'!A122</f>
        <v>51</v>
      </c>
      <c r="C874" s="243">
        <f>'EN10297-1'!B122</f>
        <v>43.8</v>
      </c>
      <c r="D874" s="248">
        <f>'EN10297-1'!C122</f>
        <v>3.6</v>
      </c>
      <c r="E874" s="273">
        <f>'EN10297-1'!E122</f>
        <v>0.51</v>
      </c>
      <c r="F874" s="92">
        <f>'EN10297-1'!F122</f>
        <v>0.45</v>
      </c>
      <c r="G874" s="274"/>
      <c r="H874" s="92">
        <f>'EN10297-1'!G122</f>
        <v>45.21</v>
      </c>
      <c r="I874" s="252">
        <f>'EN10297-1'!H122</f>
        <v>42.39</v>
      </c>
      <c r="J874" s="92">
        <f>'EN10297-1'!I122</f>
        <v>4.2061053600000013</v>
      </c>
      <c r="K874" s="274">
        <f>'EN10297-1'!J122</f>
        <v>5935.1944574117661</v>
      </c>
      <c r="L874" s="275">
        <f>'EN10297-1'!K122</f>
        <v>5.8885475040000017</v>
      </c>
      <c r="M874" s="278" t="s">
        <v>66</v>
      </c>
    </row>
    <row r="875" spans="1:13" x14ac:dyDescent="0.25">
      <c r="A875" s="257" t="s">
        <v>58</v>
      </c>
      <c r="B875" s="243">
        <f>'EN 10305-1'!A373</f>
        <v>48</v>
      </c>
      <c r="C875" s="243">
        <f>'EN 10305-1'!B373</f>
        <v>44</v>
      </c>
      <c r="D875" s="248">
        <f>'EN 10305-1'!C373</f>
        <v>2</v>
      </c>
      <c r="E875" s="273">
        <f>'EN 10305-1'!E373</f>
        <v>0.2</v>
      </c>
      <c r="F875" s="92"/>
      <c r="G875" s="274">
        <f>'EN 10305-1'!F373</f>
        <v>0.2</v>
      </c>
      <c r="H875" s="92">
        <f>'EN 10305-1'!G373</f>
        <v>44.2</v>
      </c>
      <c r="I875" s="252">
        <f>'EN 10305-1'!H373</f>
        <v>43.8</v>
      </c>
      <c r="J875" s="92">
        <f>'EN 10305-1'!I373</f>
        <v>2.2677080000000003</v>
      </c>
      <c r="K875" s="274">
        <f>'EN 10305-1'!J373</f>
        <v>3189.7166666666667</v>
      </c>
      <c r="L875" s="275">
        <f>'EN 10305-1'!K373</f>
        <v>4.7621868000000012</v>
      </c>
      <c r="M875" s="278" t="s">
        <v>67</v>
      </c>
    </row>
    <row r="876" spans="1:13" x14ac:dyDescent="0.25">
      <c r="A876" s="257" t="s">
        <v>62</v>
      </c>
      <c r="B876" s="243">
        <f>'EN 10305-2'!A259</f>
        <v>48</v>
      </c>
      <c r="C876" s="243">
        <f>'EN 10305-2'!B259</f>
        <v>44</v>
      </c>
      <c r="D876" s="248">
        <f>'EN 10305-2'!C259</f>
        <v>2</v>
      </c>
      <c r="E876" s="273">
        <f>'EN 10305-2'!E259</f>
        <v>0.2</v>
      </c>
      <c r="F876" s="92"/>
      <c r="G876" s="274">
        <f>'EN 10305-2'!F259</f>
        <v>0.2</v>
      </c>
      <c r="H876" s="92">
        <f>'EN 10305-2'!G259</f>
        <v>44.2</v>
      </c>
      <c r="I876" s="252">
        <f>'EN 10305-2'!H259</f>
        <v>43.8</v>
      </c>
      <c r="J876" s="92">
        <f>'EN 10305-2'!I259</f>
        <v>2.2677080000000003</v>
      </c>
      <c r="K876" s="274">
        <f>'EN 10305-2'!J259</f>
        <v>3189.7166666666667</v>
      </c>
      <c r="L876" s="275">
        <f>'EN 10305-2'!K259</f>
        <v>4.0818744000000002</v>
      </c>
      <c r="M876" s="278" t="s">
        <v>67</v>
      </c>
    </row>
    <row r="877" spans="1:13" x14ac:dyDescent="0.25">
      <c r="A877" s="257" t="s">
        <v>58</v>
      </c>
      <c r="B877" s="243">
        <f>'EN 10305-1'!A396</f>
        <v>50</v>
      </c>
      <c r="C877" s="243">
        <f>'EN 10305-1'!B396</f>
        <v>44</v>
      </c>
      <c r="D877" s="248">
        <f>'EN 10305-1'!C396</f>
        <v>3</v>
      </c>
      <c r="E877" s="273">
        <f>'EN 10305-1'!E396</f>
        <v>0.2</v>
      </c>
      <c r="F877" s="92"/>
      <c r="G877" s="274">
        <f>'EN 10305-1'!F396</f>
        <v>0.2</v>
      </c>
      <c r="H877" s="92">
        <f>'EN 10305-1'!G396</f>
        <v>44.2</v>
      </c>
      <c r="I877" s="252">
        <f>'EN 10305-1'!H396</f>
        <v>43.8</v>
      </c>
      <c r="J877" s="92">
        <f>'EN 10305-1'!I396</f>
        <v>3.4755090000000002</v>
      </c>
      <c r="K877" s="274">
        <f>'EN 10305-1'!J396</f>
        <v>4909.9866000000011</v>
      </c>
      <c r="L877" s="275">
        <f>'EN 10305-1'!K396</f>
        <v>7.2985689000000002</v>
      </c>
      <c r="M877" s="278" t="s">
        <v>67</v>
      </c>
    </row>
    <row r="878" spans="1:13" x14ac:dyDescent="0.25">
      <c r="A878" s="257" t="s">
        <v>62</v>
      </c>
      <c r="B878" s="243">
        <f>'EN 10305-2'!A278</f>
        <v>50</v>
      </c>
      <c r="C878" s="243">
        <f>'EN 10305-2'!B278</f>
        <v>44</v>
      </c>
      <c r="D878" s="248">
        <f>'EN 10305-2'!C278</f>
        <v>3</v>
      </c>
      <c r="E878" s="273">
        <f>'EN 10305-2'!E278</f>
        <v>0.2</v>
      </c>
      <c r="F878" s="92"/>
      <c r="G878" s="274">
        <f>'EN 10305-2'!F278</f>
        <v>0.2</v>
      </c>
      <c r="H878" s="92">
        <f>'EN 10305-2'!G278</f>
        <v>44.2</v>
      </c>
      <c r="I878" s="252">
        <f>'EN 10305-2'!H278</f>
        <v>43.8</v>
      </c>
      <c r="J878" s="92">
        <f>'EN 10305-2'!I278</f>
        <v>3.4755090000000002</v>
      </c>
      <c r="K878" s="274">
        <f>'EN 10305-2'!J278</f>
        <v>4909.9866000000011</v>
      </c>
      <c r="L878" s="275">
        <f>'EN 10305-2'!K278</f>
        <v>6.2559162000000006</v>
      </c>
      <c r="M878" s="278" t="s">
        <v>67</v>
      </c>
    </row>
    <row r="879" spans="1:13" x14ac:dyDescent="0.25">
      <c r="A879" s="257" t="s">
        <v>57</v>
      </c>
      <c r="B879" s="243">
        <f>'EN10297-1'!A141</f>
        <v>54</v>
      </c>
      <c r="C879" s="243">
        <f>'EN10297-1'!B141</f>
        <v>44</v>
      </c>
      <c r="D879" s="248">
        <f>'EN10297-1'!C141</f>
        <v>5</v>
      </c>
      <c r="E879" s="273">
        <f>'EN10297-1'!E141</f>
        <v>0.54</v>
      </c>
      <c r="F879" s="92">
        <f>'EN10297-1'!F141</f>
        <v>0.625</v>
      </c>
      <c r="G879" s="274"/>
      <c r="H879" s="92">
        <f>'EN10297-1'!G141</f>
        <v>45.79</v>
      </c>
      <c r="I879" s="252">
        <f>'EN10297-1'!H141</f>
        <v>42.21</v>
      </c>
      <c r="J879" s="92">
        <f>'EN10297-1'!I141</f>
        <v>6.0390050000000004</v>
      </c>
      <c r="K879" s="274">
        <f>'EN10297-1'!J141</f>
        <v>8640.3787037037036</v>
      </c>
      <c r="L879" s="275">
        <f>'EN10297-1'!K141</f>
        <v>8.4546069999999993</v>
      </c>
      <c r="M879" s="278" t="s">
        <v>66</v>
      </c>
    </row>
    <row r="880" spans="1:13" x14ac:dyDescent="0.25">
      <c r="A880" s="257" t="s">
        <v>58</v>
      </c>
      <c r="B880" s="243">
        <f>'EN 10305-1'!A420</f>
        <v>55</v>
      </c>
      <c r="C880" s="243">
        <f>'EN 10305-1'!B420</f>
        <v>44</v>
      </c>
      <c r="D880" s="248">
        <f>'EN 10305-1'!C420</f>
        <v>5.5</v>
      </c>
      <c r="E880" s="273">
        <f>'EN 10305-1'!E420</f>
        <v>0.25</v>
      </c>
      <c r="F880" s="92"/>
      <c r="G880" s="274">
        <f>'EN 10305-1'!F420</f>
        <v>0.25</v>
      </c>
      <c r="H880" s="92">
        <f>'EN 10305-1'!G420</f>
        <v>44.25</v>
      </c>
      <c r="I880" s="252">
        <f>'EN 10305-1'!H420</f>
        <v>43.75</v>
      </c>
      <c r="J880" s="92">
        <f>'EN 10305-1'!I420</f>
        <v>6.7106902499999999</v>
      </c>
      <c r="K880" s="274">
        <f>'EN 10305-1'!J420</f>
        <v>9638.6028750000005</v>
      </c>
      <c r="L880" s="275">
        <f>'EN 10305-1'!K420</f>
        <v>14.092449525000001</v>
      </c>
      <c r="M880" s="278" t="s">
        <v>67</v>
      </c>
    </row>
    <row r="881" spans="1:13" x14ac:dyDescent="0.25">
      <c r="A881" s="257" t="s">
        <v>62</v>
      </c>
      <c r="B881" s="243">
        <f>'EN 10305-2'!A298</f>
        <v>55</v>
      </c>
      <c r="C881" s="243">
        <f>'EN 10305-2'!B298</f>
        <v>44</v>
      </c>
      <c r="D881" s="248">
        <f>'EN 10305-2'!C298</f>
        <v>5.5</v>
      </c>
      <c r="E881" s="273">
        <f>'EN 10305-2'!E298</f>
        <v>0.25</v>
      </c>
      <c r="F881" s="92"/>
      <c r="G881" s="274">
        <f>'EN 10305-2'!F298</f>
        <v>0.25</v>
      </c>
      <c r="H881" s="92">
        <f>'EN 10305-2'!G298</f>
        <v>44.25</v>
      </c>
      <c r="I881" s="252">
        <f>'EN 10305-2'!H298</f>
        <v>43.75</v>
      </c>
      <c r="J881" s="92">
        <f>'EN 10305-2'!I298</f>
        <v>6.7106902499999999</v>
      </c>
      <c r="K881" s="274">
        <f>'EN 10305-2'!J298</f>
        <v>9638.6028750000005</v>
      </c>
      <c r="L881" s="275">
        <f>'EN 10305-2'!K298</f>
        <v>12.079242450000001</v>
      </c>
      <c r="M881" s="278" t="s">
        <v>67</v>
      </c>
    </row>
    <row r="882" spans="1:13" x14ac:dyDescent="0.25">
      <c r="A882" s="257" t="s">
        <v>58</v>
      </c>
      <c r="B882" s="243">
        <f>'EN 10305-1'!A443</f>
        <v>60</v>
      </c>
      <c r="C882" s="243">
        <f>'EN 10305-1'!B443</f>
        <v>44</v>
      </c>
      <c r="D882" s="248">
        <f>'EN 10305-1'!C443</f>
        <v>8</v>
      </c>
      <c r="E882" s="273">
        <f>'EN 10305-1'!E443</f>
        <v>0.25</v>
      </c>
      <c r="F882" s="92"/>
      <c r="G882" s="274">
        <f>'EN 10305-1'!F443</f>
        <v>0.25</v>
      </c>
      <c r="H882" s="92">
        <f>'EN 10305-1'!G443</f>
        <v>44.25</v>
      </c>
      <c r="I882" s="252">
        <f>'EN 10305-1'!H443</f>
        <v>43.75</v>
      </c>
      <c r="J882" s="92">
        <f>'EN 10305-1'!I443</f>
        <v>10.253984000000001</v>
      </c>
      <c r="K882" s="274">
        <f>'EN 10305-1'!J443</f>
        <v>15065.301333333335</v>
      </c>
      <c r="L882" s="275">
        <f>'EN 10305-1'!K443</f>
        <v>21.533366400000002</v>
      </c>
      <c r="M882" s="278" t="s">
        <v>67</v>
      </c>
    </row>
    <row r="883" spans="1:13" x14ac:dyDescent="0.25">
      <c r="A883" s="257" t="s">
        <v>57</v>
      </c>
      <c r="B883" s="243">
        <f>'EN10297-1'!A253</f>
        <v>76.099999999999994</v>
      </c>
      <c r="C883" s="243">
        <f>'EN10297-1'!B253</f>
        <v>44.099999999999994</v>
      </c>
      <c r="D883" s="248">
        <f>'EN10297-1'!C253</f>
        <v>16</v>
      </c>
      <c r="E883" s="273">
        <f>'EN10297-1'!E253</f>
        <v>0.76100000000000001</v>
      </c>
      <c r="F883" s="92">
        <f>'EN10297-1'!F253</f>
        <v>2</v>
      </c>
      <c r="G883" s="274"/>
      <c r="H883" s="92">
        <f>'EN10297-1'!G253</f>
        <v>48.86099999999999</v>
      </c>
      <c r="I883" s="252">
        <f>'EN10297-1'!H253</f>
        <v>39.338999999999999</v>
      </c>
      <c r="J883" s="92">
        <f>'EN10297-1'!I253</f>
        <v>23.7024784</v>
      </c>
      <c r="K883" s="274">
        <f>'EN10297-1'!J253</f>
        <v>38367.812832588694</v>
      </c>
      <c r="L883" s="275">
        <f>'EN10297-1'!K253</f>
        <v>33.183469760000001</v>
      </c>
      <c r="M883" s="278" t="s">
        <v>66</v>
      </c>
    </row>
    <row r="884" spans="1:13" x14ac:dyDescent="0.25">
      <c r="A884" s="256" t="s">
        <v>2</v>
      </c>
      <c r="B884" s="243">
        <f>'EN 10219-2'!A16</f>
        <v>48.3</v>
      </c>
      <c r="C884" s="243">
        <f>'EN 10219-2'!B16</f>
        <v>44.3</v>
      </c>
      <c r="D884" s="248">
        <f>'EN 10219-2'!C16</f>
        <v>2</v>
      </c>
      <c r="E884" s="273">
        <f>'EN 10219-2'!E16</f>
        <v>0.5</v>
      </c>
      <c r="F884" s="92">
        <f>'EN 10219-2'!F16</f>
        <v>0.2</v>
      </c>
      <c r="G884" s="274"/>
      <c r="H884" s="92">
        <f>'EN 10219-2'!G16</f>
        <v>45.199999999999996</v>
      </c>
      <c r="I884" s="252">
        <f>'EN 10219-2'!H16</f>
        <v>43.4</v>
      </c>
      <c r="J884" s="92">
        <f>'EN 10219-2'!K16</f>
        <v>2.2824974</v>
      </c>
      <c r="K884" s="274">
        <f>'EN 10219-2'!L16</f>
        <v>3232.251217184265</v>
      </c>
      <c r="L884" s="275">
        <f>'EN 10219-2'!M16</f>
        <v>2.0542476600000001</v>
      </c>
      <c r="M884" s="278" t="s">
        <v>65</v>
      </c>
    </row>
    <row r="885" spans="1:13" x14ac:dyDescent="0.25">
      <c r="A885" s="257" t="s">
        <v>57</v>
      </c>
      <c r="B885" s="243">
        <f>'EN10297-1'!A178</f>
        <v>60.3</v>
      </c>
      <c r="C885" s="243">
        <f>'EN10297-1'!B178</f>
        <v>44.3</v>
      </c>
      <c r="D885" s="248">
        <f>'EN10297-1'!C178</f>
        <v>8</v>
      </c>
      <c r="E885" s="273">
        <f>'EN10297-1'!E178</f>
        <v>0.60299999999999998</v>
      </c>
      <c r="F885" s="92">
        <f>'EN10297-1'!F178</f>
        <v>1</v>
      </c>
      <c r="G885" s="274"/>
      <c r="H885" s="92">
        <f>'EN10297-1'!G178</f>
        <v>46.902999999999999</v>
      </c>
      <c r="I885" s="252">
        <f>'EN10297-1'!H178</f>
        <v>41.696999999999996</v>
      </c>
      <c r="J885" s="92">
        <f>'EN10297-1'!I178</f>
        <v>10.313141600000002</v>
      </c>
      <c r="K885" s="274">
        <f>'EN10297-1'!J178</f>
        <v>15247.263760530679</v>
      </c>
      <c r="L885" s="275">
        <f>'EN10297-1'!K178</f>
        <v>14.438398240000001</v>
      </c>
      <c r="M885" s="278" t="s">
        <v>66</v>
      </c>
    </row>
    <row r="886" spans="1:13" x14ac:dyDescent="0.25">
      <c r="A886" s="257" t="s">
        <v>58</v>
      </c>
      <c r="B886" s="243">
        <f>'EN 10305-1'!A372</f>
        <v>48</v>
      </c>
      <c r="C886" s="243">
        <f>'EN 10305-1'!B372</f>
        <v>44.4</v>
      </c>
      <c r="D886" s="248">
        <f>'EN 10305-1'!C372</f>
        <v>1.8</v>
      </c>
      <c r="E886" s="273">
        <f>'EN 10305-1'!E372</f>
        <v>0.2</v>
      </c>
      <c r="F886" s="92"/>
      <c r="G886" s="274">
        <f>'EN 10305-1'!F372</f>
        <v>0.2</v>
      </c>
      <c r="H886" s="92">
        <f>'EN 10305-1'!G372</f>
        <v>44.6</v>
      </c>
      <c r="I886" s="252">
        <f>'EN 10305-1'!H372</f>
        <v>44.199999999999996</v>
      </c>
      <c r="J886" s="92">
        <f>'EN 10305-1'!I372</f>
        <v>2.0498108400000006</v>
      </c>
      <c r="K886" s="274">
        <f>'EN 10305-1'!J372</f>
        <v>2907.271521000001</v>
      </c>
      <c r="L886" s="275">
        <f>'EN 10305-1'!K372</f>
        <v>4.3046027640000011</v>
      </c>
      <c r="M886" s="278" t="s">
        <v>67</v>
      </c>
    </row>
    <row r="887" spans="1:13" x14ac:dyDescent="0.25">
      <c r="A887" s="257" t="s">
        <v>62</v>
      </c>
      <c r="B887" s="243">
        <f>'EN 10305-2'!A258</f>
        <v>48</v>
      </c>
      <c r="C887" s="243">
        <f>'EN 10305-2'!B258</f>
        <v>44.4</v>
      </c>
      <c r="D887" s="248">
        <f>'EN 10305-2'!C258</f>
        <v>1.8</v>
      </c>
      <c r="E887" s="273">
        <f>'EN 10305-2'!E258</f>
        <v>0.2</v>
      </c>
      <c r="F887" s="92"/>
      <c r="G887" s="274">
        <f>'EN 10305-2'!F258</f>
        <v>0.2</v>
      </c>
      <c r="H887" s="92">
        <f>'EN 10305-2'!G258</f>
        <v>44.6</v>
      </c>
      <c r="I887" s="252">
        <f>'EN 10305-2'!H258</f>
        <v>44.199999999999996</v>
      </c>
      <c r="J887" s="92">
        <f>'EN 10305-2'!I258</f>
        <v>2.0498108400000006</v>
      </c>
      <c r="K887" s="274">
        <f>'EN 10305-2'!J258</f>
        <v>2907.271521000001</v>
      </c>
      <c r="L887" s="275">
        <f>'EN 10305-2'!K258</f>
        <v>3.6896595120000013</v>
      </c>
      <c r="M887" s="278" t="s">
        <v>67</v>
      </c>
    </row>
    <row r="888" spans="1:13" x14ac:dyDescent="0.25">
      <c r="A888" s="257" t="s">
        <v>58</v>
      </c>
      <c r="B888" s="243">
        <f>'EN 10305-1'!A395</f>
        <v>50</v>
      </c>
      <c r="C888" s="243">
        <f>'EN 10305-1'!B395</f>
        <v>44.4</v>
      </c>
      <c r="D888" s="248">
        <f>'EN 10305-1'!C395</f>
        <v>2.8</v>
      </c>
      <c r="E888" s="273">
        <f>'EN 10305-1'!E395</f>
        <v>0.2</v>
      </c>
      <c r="F888" s="92"/>
      <c r="G888" s="274">
        <f>'EN 10305-1'!F395</f>
        <v>0.2</v>
      </c>
      <c r="H888" s="92">
        <f>'EN 10305-1'!G395</f>
        <v>44.6</v>
      </c>
      <c r="I888" s="252">
        <f>'EN 10305-1'!H395</f>
        <v>44.199999999999996</v>
      </c>
      <c r="J888" s="92">
        <f>'EN 10305-1'!I395</f>
        <v>3.2576118400000005</v>
      </c>
      <c r="K888" s="274">
        <f>'EN 10305-1'!J395</f>
        <v>4638.8392601600008</v>
      </c>
      <c r="L888" s="275">
        <f>'EN 10305-1'!K395</f>
        <v>6.8409848640000011</v>
      </c>
      <c r="M888" s="278" t="s">
        <v>67</v>
      </c>
    </row>
    <row r="889" spans="1:13" x14ac:dyDescent="0.25">
      <c r="A889" s="257" t="s">
        <v>62</v>
      </c>
      <c r="B889" s="243">
        <f>'EN 10305-2'!A277</f>
        <v>50</v>
      </c>
      <c r="C889" s="243">
        <f>'EN 10305-2'!B277</f>
        <v>44.4</v>
      </c>
      <c r="D889" s="248">
        <f>'EN 10305-2'!C277</f>
        <v>2.8</v>
      </c>
      <c r="E889" s="273">
        <f>'EN 10305-2'!E277</f>
        <v>0.2</v>
      </c>
      <c r="F889" s="92"/>
      <c r="G889" s="274">
        <f>'EN 10305-2'!F277</f>
        <v>0.2</v>
      </c>
      <c r="H889" s="92">
        <f>'EN 10305-2'!G277</f>
        <v>44.6</v>
      </c>
      <c r="I889" s="252">
        <f>'EN 10305-2'!H277</f>
        <v>44.199999999999996</v>
      </c>
      <c r="J889" s="92">
        <f>'EN 10305-2'!I277</f>
        <v>3.2576118400000005</v>
      </c>
      <c r="K889" s="274">
        <f>'EN 10305-2'!J277</f>
        <v>4638.8392601600008</v>
      </c>
      <c r="L889" s="275">
        <f>'EN 10305-2'!K277</f>
        <v>5.8637013120000008</v>
      </c>
      <c r="M889" s="278" t="s">
        <v>67</v>
      </c>
    </row>
    <row r="890" spans="1:13" x14ac:dyDescent="0.25">
      <c r="A890" s="257" t="s">
        <v>57</v>
      </c>
      <c r="B890" s="243">
        <f>'EN10297-1'!A160</f>
        <v>57</v>
      </c>
      <c r="C890" s="243">
        <f>'EN10297-1'!B160</f>
        <v>44.4</v>
      </c>
      <c r="D890" s="248">
        <f>'EN10297-1'!C160</f>
        <v>6.3</v>
      </c>
      <c r="E890" s="273">
        <f>'EN10297-1'!E160</f>
        <v>0.57000000000000006</v>
      </c>
      <c r="F890" s="92">
        <f>'EN10297-1'!F160</f>
        <v>0.78749999999999998</v>
      </c>
      <c r="G890" s="274"/>
      <c r="H890" s="92">
        <f>'EN10297-1'!G160</f>
        <v>46.545000000000002</v>
      </c>
      <c r="I890" s="252">
        <f>'EN10297-1'!H160</f>
        <v>42.255000000000003</v>
      </c>
      <c r="J890" s="92">
        <f>'EN10297-1'!I160</f>
        <v>7.8731370900000011</v>
      </c>
      <c r="K890" s="274">
        <f>'EN10297-1'!J160</f>
        <v>11481.900195315791</v>
      </c>
      <c r="L890" s="275">
        <f>'EN10297-1'!K160</f>
        <v>11.022391926000001</v>
      </c>
      <c r="M890" s="278" t="s">
        <v>66</v>
      </c>
    </row>
    <row r="891" spans="1:13" x14ac:dyDescent="0.25">
      <c r="A891" s="257" t="s">
        <v>57</v>
      </c>
      <c r="B891" s="243">
        <f>'EN10297-1'!A293</f>
        <v>88.9</v>
      </c>
      <c r="C891" s="243">
        <f>'EN10297-1'!B293</f>
        <v>44.500000000000007</v>
      </c>
      <c r="D891" s="248">
        <f>'EN10297-1'!C293</f>
        <v>22.2</v>
      </c>
      <c r="E891" s="273">
        <f>'EN10297-1'!E293</f>
        <v>0.88900000000000012</v>
      </c>
      <c r="F891" s="92">
        <f>'EN10297-1'!F293</f>
        <v>2.7749999999999999</v>
      </c>
      <c r="G891" s="274"/>
      <c r="H891" s="92">
        <f>'EN10297-1'!G293</f>
        <v>50.939</v>
      </c>
      <c r="I891" s="252">
        <f>'EN10297-1'!H293</f>
        <v>38.061000000000014</v>
      </c>
      <c r="J891" s="92">
        <f>'EN10297-1'!I293</f>
        <v>36.498760260000005</v>
      </c>
      <c r="K891" s="274">
        <f>'EN10297-1'!J293</f>
        <v>64613.864622688423</v>
      </c>
      <c r="L891" s="275">
        <f>'EN10297-1'!K293</f>
        <v>51.098264364000002</v>
      </c>
      <c r="M891" s="278" t="s">
        <v>66</v>
      </c>
    </row>
    <row r="892" spans="1:13" x14ac:dyDescent="0.25">
      <c r="A892" s="257" t="s">
        <v>57</v>
      </c>
      <c r="B892" s="243">
        <f>'EN10297-1'!A121</f>
        <v>51</v>
      </c>
      <c r="C892" s="243">
        <f>'EN10297-1'!B121</f>
        <v>44.6</v>
      </c>
      <c r="D892" s="248">
        <f>'EN10297-1'!C121</f>
        <v>3.2</v>
      </c>
      <c r="E892" s="273">
        <f>'EN10297-1'!E121</f>
        <v>0.51</v>
      </c>
      <c r="F892" s="92">
        <f>'EN10297-1'!F121</f>
        <v>0.4</v>
      </c>
      <c r="G892" s="274"/>
      <c r="H892" s="92">
        <f>'EN10297-1'!G121</f>
        <v>45.91</v>
      </c>
      <c r="I892" s="252">
        <f>'EN10297-1'!H121</f>
        <v>43.29</v>
      </c>
      <c r="J892" s="92">
        <f>'EN10297-1'!I121</f>
        <v>3.7703110399999993</v>
      </c>
      <c r="K892" s="274">
        <f>'EN10297-1'!J121</f>
        <v>5403.5003507450983</v>
      </c>
      <c r="L892" s="275">
        <f>'EN10297-1'!K121</f>
        <v>5.2784354559999986</v>
      </c>
      <c r="M892" s="278" t="s">
        <v>66</v>
      </c>
    </row>
    <row r="893" spans="1:13" x14ac:dyDescent="0.25">
      <c r="A893" s="257" t="s">
        <v>57</v>
      </c>
      <c r="B893" s="243">
        <f>'EN10297-1'!A234</f>
        <v>73</v>
      </c>
      <c r="C893" s="243">
        <f>'EN10297-1'!B234</f>
        <v>44.6</v>
      </c>
      <c r="D893" s="248">
        <f>'EN10297-1'!C234</f>
        <v>14.2</v>
      </c>
      <c r="E893" s="273">
        <f>'EN10297-1'!E234</f>
        <v>0.73</v>
      </c>
      <c r="F893" s="92">
        <f>'EN10297-1'!F234</f>
        <v>1.7749999999999999</v>
      </c>
      <c r="G893" s="274"/>
      <c r="H893" s="92">
        <f>'EN10297-1'!G234</f>
        <v>48.88000000000001</v>
      </c>
      <c r="I893" s="252">
        <f>'EN10297-1'!H234</f>
        <v>40.319999999999993</v>
      </c>
      <c r="J893" s="92">
        <f>'EN10297-1'!I234</f>
        <v>20.580929040000004</v>
      </c>
      <c r="K893" s="274">
        <f>'EN10297-1'!J234</f>
        <v>32853.70640942466</v>
      </c>
      <c r="L893" s="275">
        <f>'EN10297-1'!K234</f>
        <v>28.813300656000003</v>
      </c>
      <c r="M893" s="278" t="s">
        <v>66</v>
      </c>
    </row>
    <row r="894" spans="1:13" x14ac:dyDescent="0.25">
      <c r="A894" s="257" t="s">
        <v>58</v>
      </c>
      <c r="B894" s="243">
        <f>'EN 10305-1'!A371</f>
        <v>48</v>
      </c>
      <c r="C894" s="243">
        <f>'EN 10305-1'!B371</f>
        <v>45</v>
      </c>
      <c r="D894" s="248">
        <f>'EN 10305-1'!C371</f>
        <v>1.5</v>
      </c>
      <c r="E894" s="273">
        <f>'EN 10305-1'!E371</f>
        <v>0.2</v>
      </c>
      <c r="F894" s="92"/>
      <c r="G894" s="274">
        <f>'EN 10305-1'!F371</f>
        <v>0.2</v>
      </c>
      <c r="H894" s="92">
        <f>'EN 10305-1'!G371</f>
        <v>45.2</v>
      </c>
      <c r="I894" s="252">
        <f>'EN 10305-1'!H371</f>
        <v>44.8</v>
      </c>
      <c r="J894" s="92">
        <f>'EN 10305-1'!I371</f>
        <v>1.71926775</v>
      </c>
      <c r="K894" s="274">
        <f>'EN 10305-1'!J371</f>
        <v>2469.0519140625001</v>
      </c>
      <c r="L894" s="275">
        <f>'EN 10305-1'!K371</f>
        <v>3.6104622750000002</v>
      </c>
      <c r="M894" s="278" t="s">
        <v>67</v>
      </c>
    </row>
    <row r="895" spans="1:13" x14ac:dyDescent="0.25">
      <c r="A895" s="257" t="s">
        <v>62</v>
      </c>
      <c r="B895" s="243">
        <f>'EN 10305-2'!A257</f>
        <v>48</v>
      </c>
      <c r="C895" s="243">
        <f>'EN 10305-2'!B257</f>
        <v>45</v>
      </c>
      <c r="D895" s="248">
        <f>'EN 10305-2'!C257</f>
        <v>1.5</v>
      </c>
      <c r="E895" s="273">
        <f>'EN 10305-2'!E257</f>
        <v>0.2</v>
      </c>
      <c r="F895" s="92"/>
      <c r="G895" s="274">
        <f>'EN 10305-2'!F257</f>
        <v>0.2</v>
      </c>
      <c r="H895" s="92">
        <f>'EN 10305-2'!G257</f>
        <v>45.2</v>
      </c>
      <c r="I895" s="252">
        <f>'EN 10305-2'!H257</f>
        <v>44.8</v>
      </c>
      <c r="J895" s="92">
        <f>'EN 10305-2'!I257</f>
        <v>1.71926775</v>
      </c>
      <c r="K895" s="274">
        <f>'EN 10305-2'!J257</f>
        <v>2469.0519140625001</v>
      </c>
      <c r="L895" s="275">
        <f>'EN 10305-2'!K257</f>
        <v>3.09468195</v>
      </c>
      <c r="M895" s="278" t="s">
        <v>67</v>
      </c>
    </row>
    <row r="896" spans="1:13" x14ac:dyDescent="0.25">
      <c r="A896" s="257" t="s">
        <v>58</v>
      </c>
      <c r="B896" s="243">
        <f>'EN 10305-1'!A394</f>
        <v>50</v>
      </c>
      <c r="C896" s="243">
        <f>'EN 10305-1'!B394</f>
        <v>45</v>
      </c>
      <c r="D896" s="248">
        <f>'EN 10305-1'!C394</f>
        <v>2.5</v>
      </c>
      <c r="E896" s="273">
        <f>'EN 10305-1'!E394</f>
        <v>0.2</v>
      </c>
      <c r="F896" s="92"/>
      <c r="G896" s="274">
        <f>'EN 10305-1'!F394</f>
        <v>0.2</v>
      </c>
      <c r="H896" s="92">
        <f>'EN 10305-1'!G394</f>
        <v>45.2</v>
      </c>
      <c r="I896" s="252">
        <f>'EN 10305-1'!H394</f>
        <v>44.8</v>
      </c>
      <c r="J896" s="92">
        <f>'EN 10305-1'!I394</f>
        <v>2.9270687500000001</v>
      </c>
      <c r="K896" s="274">
        <f>'EN 10305-1'!J394</f>
        <v>4218.1484375</v>
      </c>
      <c r="L896" s="275">
        <f>'EN 10305-1'!K394</f>
        <v>6.1468443750000006</v>
      </c>
      <c r="M896" s="278" t="s">
        <v>67</v>
      </c>
    </row>
    <row r="897" spans="1:13" x14ac:dyDescent="0.25">
      <c r="A897" s="257" t="s">
        <v>62</v>
      </c>
      <c r="B897" s="243">
        <f>'EN 10305-2'!A276</f>
        <v>50</v>
      </c>
      <c r="C897" s="243">
        <f>'EN 10305-2'!B276</f>
        <v>45</v>
      </c>
      <c r="D897" s="248">
        <f>'EN 10305-2'!C276</f>
        <v>2.5</v>
      </c>
      <c r="E897" s="273">
        <f>'EN 10305-2'!E276</f>
        <v>0.2</v>
      </c>
      <c r="F897" s="92"/>
      <c r="G897" s="274">
        <f>'EN 10305-2'!F276</f>
        <v>0.2</v>
      </c>
      <c r="H897" s="92">
        <f>'EN 10305-2'!G276</f>
        <v>45.2</v>
      </c>
      <c r="I897" s="252">
        <f>'EN 10305-2'!H276</f>
        <v>44.8</v>
      </c>
      <c r="J897" s="92">
        <f>'EN 10305-2'!I276</f>
        <v>2.9270687500000001</v>
      </c>
      <c r="K897" s="274">
        <f>'EN 10305-2'!J276</f>
        <v>4218.1484375</v>
      </c>
      <c r="L897" s="275">
        <f>'EN 10305-2'!K276</f>
        <v>5.2687237500000004</v>
      </c>
      <c r="M897" s="278" t="s">
        <v>67</v>
      </c>
    </row>
    <row r="898" spans="1:13" x14ac:dyDescent="0.25">
      <c r="A898" s="257" t="s">
        <v>57</v>
      </c>
      <c r="B898" s="243">
        <f>'EN10297-1'!A140</f>
        <v>54</v>
      </c>
      <c r="C898" s="243">
        <f>'EN10297-1'!B140</f>
        <v>45</v>
      </c>
      <c r="D898" s="248">
        <f>'EN10297-1'!C140</f>
        <v>4.5</v>
      </c>
      <c r="E898" s="273">
        <f>'EN10297-1'!E140</f>
        <v>0.54</v>
      </c>
      <c r="F898" s="92">
        <f>'EN10297-1'!F140</f>
        <v>0.5625</v>
      </c>
      <c r="G898" s="274"/>
      <c r="H898" s="92">
        <f>'EN10297-1'!G140</f>
        <v>46.664999999999999</v>
      </c>
      <c r="I898" s="252">
        <f>'EN10297-1'!H140</f>
        <v>43.335000000000001</v>
      </c>
      <c r="J898" s="92">
        <f>'EN10297-1'!I140</f>
        <v>5.4905647500000008</v>
      </c>
      <c r="K898" s="274">
        <f>'EN10297-1'!J140</f>
        <v>7999.7878124999988</v>
      </c>
      <c r="L898" s="275">
        <f>'EN10297-1'!K140</f>
        <v>7.6867906500000007</v>
      </c>
      <c r="M898" s="278" t="s">
        <v>66</v>
      </c>
    </row>
    <row r="899" spans="1:13" x14ac:dyDescent="0.25">
      <c r="A899" s="257" t="s">
        <v>58</v>
      </c>
      <c r="B899" s="243">
        <f>'EN 10305-1'!A419</f>
        <v>55</v>
      </c>
      <c r="C899" s="243">
        <f>'EN 10305-1'!B419</f>
        <v>45</v>
      </c>
      <c r="D899" s="248">
        <f>'EN 10305-1'!C419</f>
        <v>5</v>
      </c>
      <c r="E899" s="273">
        <f>'EN 10305-1'!E419</f>
        <v>0.25</v>
      </c>
      <c r="F899" s="92"/>
      <c r="G899" s="274">
        <f>'EN 10305-1'!F419</f>
        <v>0.25</v>
      </c>
      <c r="H899" s="92">
        <f>'EN 10305-1'!G419</f>
        <v>45.25</v>
      </c>
      <c r="I899" s="252">
        <f>'EN 10305-1'!H419</f>
        <v>44.75</v>
      </c>
      <c r="J899" s="92">
        <f>'EN 10305-1'!I419</f>
        <v>6.1622500000000002</v>
      </c>
      <c r="K899" s="274">
        <f>'EN 10305-1'!J419</f>
        <v>9009.6590909090901</v>
      </c>
      <c r="L899" s="275">
        <f>'EN 10305-1'!K419</f>
        <v>12.940725</v>
      </c>
      <c r="M899" s="278" t="s">
        <v>67</v>
      </c>
    </row>
    <row r="900" spans="1:13" x14ac:dyDescent="0.25">
      <c r="A900" s="257" t="s">
        <v>62</v>
      </c>
      <c r="B900" s="243">
        <f>'EN 10305-2'!A297</f>
        <v>55</v>
      </c>
      <c r="C900" s="243">
        <f>'EN 10305-2'!B297</f>
        <v>45</v>
      </c>
      <c r="D900" s="248">
        <f>'EN 10305-2'!C297</f>
        <v>5</v>
      </c>
      <c r="E900" s="273">
        <f>'EN 10305-2'!E297</f>
        <v>0.25</v>
      </c>
      <c r="F900" s="92"/>
      <c r="G900" s="274">
        <f>'EN 10305-2'!F297</f>
        <v>0.25</v>
      </c>
      <c r="H900" s="92">
        <f>'EN 10305-2'!G297</f>
        <v>45.25</v>
      </c>
      <c r="I900" s="252">
        <f>'EN 10305-2'!H297</f>
        <v>44.75</v>
      </c>
      <c r="J900" s="92">
        <f>'EN 10305-2'!I297</f>
        <v>6.1622500000000002</v>
      </c>
      <c r="K900" s="274">
        <f>'EN 10305-2'!J297</f>
        <v>9009.6590909090901</v>
      </c>
      <c r="L900" s="275">
        <f>'EN 10305-2'!K297</f>
        <v>11.09205</v>
      </c>
      <c r="M900" s="278" t="s">
        <v>67</v>
      </c>
    </row>
    <row r="901" spans="1:13" x14ac:dyDescent="0.25">
      <c r="A901" s="257" t="s">
        <v>58</v>
      </c>
      <c r="B901" s="243">
        <f>'EN 10305-1'!A465</f>
        <v>65</v>
      </c>
      <c r="C901" s="243">
        <f>'EN 10305-1'!B465</f>
        <v>45</v>
      </c>
      <c r="D901" s="248">
        <f>'EN 10305-1'!C465</f>
        <v>10</v>
      </c>
      <c r="E901" s="273">
        <f>'EN 10305-1'!E465</f>
        <v>0.3</v>
      </c>
      <c r="F901" s="92"/>
      <c r="G901" s="274">
        <f>'EN 10305-1'!F465</f>
        <v>0.3</v>
      </c>
      <c r="H901" s="92">
        <f>'EN 10305-1'!G465</f>
        <v>45.3</v>
      </c>
      <c r="I901" s="252">
        <f>'EN 10305-1'!H465</f>
        <v>44.7</v>
      </c>
      <c r="J901" s="92">
        <f>'EN 10305-1'!I465</f>
        <v>13.556949999999999</v>
      </c>
      <c r="K901" s="274">
        <f>'EN 10305-1'!J465</f>
        <v>20757.211538461539</v>
      </c>
      <c r="L901" s="275">
        <f>'EN 10305-1'!K465</f>
        <v>28.469594999999998</v>
      </c>
      <c r="M901" s="278" t="s">
        <v>67</v>
      </c>
    </row>
    <row r="902" spans="1:13" x14ac:dyDescent="0.25">
      <c r="A902" s="257" t="s">
        <v>57</v>
      </c>
      <c r="B902" s="243">
        <f>'EN10297-1'!A215</f>
        <v>70</v>
      </c>
      <c r="C902" s="243">
        <f>'EN10297-1'!B215</f>
        <v>45</v>
      </c>
      <c r="D902" s="248">
        <f>'EN10297-1'!C215</f>
        <v>12.5</v>
      </c>
      <c r="E902" s="273">
        <f>'EN10297-1'!E215</f>
        <v>0.70000000000000007</v>
      </c>
      <c r="F902" s="92">
        <f>'EN10297-1'!F215</f>
        <v>1.5625</v>
      </c>
      <c r="G902" s="274"/>
      <c r="H902" s="92">
        <f>'EN10297-1'!G215</f>
        <v>48.825000000000003</v>
      </c>
      <c r="I902" s="252">
        <f>'EN10297-1'!H215</f>
        <v>41.174999999999997</v>
      </c>
      <c r="J902" s="92">
        <f>'EN10297-1'!I215</f>
        <v>17.716468750000001</v>
      </c>
      <c r="K902" s="274">
        <f>'EN10297-1'!J215</f>
        <v>27908.677455357141</v>
      </c>
      <c r="L902" s="275">
        <f>'EN10297-1'!K215</f>
        <v>24.803056250000001</v>
      </c>
      <c r="M902" s="278" t="s">
        <v>66</v>
      </c>
    </row>
    <row r="903" spans="1:13" x14ac:dyDescent="0.25">
      <c r="A903" s="257" t="s">
        <v>57</v>
      </c>
      <c r="B903" s="243">
        <f>'EN10297-1'!A120</f>
        <v>51</v>
      </c>
      <c r="C903" s="243">
        <f>'EN10297-1'!B120</f>
        <v>45.2</v>
      </c>
      <c r="D903" s="248">
        <f>'EN10297-1'!C120</f>
        <v>2.9</v>
      </c>
      <c r="E903" s="273">
        <f>'EN10297-1'!E120</f>
        <v>0.51</v>
      </c>
      <c r="F903" s="92">
        <f>'EN10297-1'!F120</f>
        <v>0.4</v>
      </c>
      <c r="G903" s="274"/>
      <c r="H903" s="92">
        <f>'EN10297-1'!G120</f>
        <v>46.51</v>
      </c>
      <c r="I903" s="252">
        <f>'EN10297-1'!H120</f>
        <v>43.89</v>
      </c>
      <c r="J903" s="92">
        <f>'EN10297-1'!I120</f>
        <v>3.4382890099999988</v>
      </c>
      <c r="K903" s="274">
        <f>'EN10297-1'!J120</f>
        <v>4985.4975939803908</v>
      </c>
      <c r="L903" s="275">
        <f>'EN10297-1'!K120</f>
        <v>4.8136046139999982</v>
      </c>
      <c r="M903" s="278" t="s">
        <v>66</v>
      </c>
    </row>
    <row r="904" spans="1:13" x14ac:dyDescent="0.25">
      <c r="A904" s="257" t="s">
        <v>57</v>
      </c>
      <c r="B904" s="243">
        <f>'EN10297-1'!A314</f>
        <v>101.6</v>
      </c>
      <c r="C904" s="243">
        <f>'EN10297-1'!B314</f>
        <v>45.599999999999994</v>
      </c>
      <c r="D904" s="248">
        <f>'EN10297-1'!C314</f>
        <v>28</v>
      </c>
      <c r="E904" s="273">
        <f>'EN10297-1'!E314</f>
        <v>1.016</v>
      </c>
      <c r="F904" s="92">
        <f>'EN10297-1'!F314</f>
        <v>3.5</v>
      </c>
      <c r="G904" s="274"/>
      <c r="H904" s="92">
        <f>'EN10297-1'!G314</f>
        <v>53.616</v>
      </c>
      <c r="I904" s="252">
        <f>'EN10297-1'!H314</f>
        <v>37.583999999999989</v>
      </c>
      <c r="J904" s="92">
        <f>'EN10297-1'!I314</f>
        <v>50.796659200000008</v>
      </c>
      <c r="K904" s="274">
        <f>'EN10297-1'!J314</f>
        <v>98734.907666141735</v>
      </c>
      <c r="L904" s="275">
        <f>'EN10297-1'!K314</f>
        <v>71.115322880000008</v>
      </c>
      <c r="M904" s="278" t="s">
        <v>66</v>
      </c>
    </row>
    <row r="905" spans="1:13" x14ac:dyDescent="0.25">
      <c r="A905" s="257" t="s">
        <v>58</v>
      </c>
      <c r="B905" s="243">
        <f>'EN 10305-1'!A370</f>
        <v>48</v>
      </c>
      <c r="C905" s="243">
        <f>'EN 10305-1'!B370</f>
        <v>45.6</v>
      </c>
      <c r="D905" s="248">
        <f>'EN 10305-1'!C370</f>
        <v>1.2</v>
      </c>
      <c r="E905" s="273">
        <f>'EN 10305-1'!E370</f>
        <v>0.2</v>
      </c>
      <c r="F905" s="92"/>
      <c r="G905" s="274">
        <f>'EN 10305-1'!F370</f>
        <v>0.2</v>
      </c>
      <c r="H905" s="92">
        <f>'EN 10305-1'!G370</f>
        <v>45.800000000000004</v>
      </c>
      <c r="I905" s="252">
        <f>'EN 10305-1'!H370</f>
        <v>45.4</v>
      </c>
      <c r="J905" s="92">
        <f>'EN 10305-1'!I370</f>
        <v>1.3842878399999994</v>
      </c>
      <c r="K905" s="274">
        <f>'EN 10305-1'!J370</f>
        <v>2012.9484959999991</v>
      </c>
      <c r="L905" s="275">
        <f>'EN 10305-1'!K370</f>
        <v>2.907004463999999</v>
      </c>
      <c r="M905" s="278" t="s">
        <v>67</v>
      </c>
    </row>
    <row r="906" spans="1:13" x14ac:dyDescent="0.25">
      <c r="A906" s="257" t="s">
        <v>62</v>
      </c>
      <c r="B906" s="243">
        <f>'EN 10305-2'!A256</f>
        <v>48</v>
      </c>
      <c r="C906" s="243">
        <f>'EN 10305-2'!B256</f>
        <v>45.6</v>
      </c>
      <c r="D906" s="248">
        <f>'EN 10305-2'!C256</f>
        <v>1.2</v>
      </c>
      <c r="E906" s="273">
        <f>'EN 10305-2'!E256</f>
        <v>0.2</v>
      </c>
      <c r="F906" s="92"/>
      <c r="G906" s="274">
        <f>'EN 10305-2'!F256</f>
        <v>0.2</v>
      </c>
      <c r="H906" s="92">
        <f>'EN 10305-2'!G256</f>
        <v>45.800000000000004</v>
      </c>
      <c r="I906" s="252">
        <f>'EN 10305-2'!H256</f>
        <v>45.4</v>
      </c>
      <c r="J906" s="92">
        <f>'EN 10305-2'!I256</f>
        <v>1.3842878399999994</v>
      </c>
      <c r="K906" s="274">
        <f>'EN 10305-2'!J256</f>
        <v>2012.9484959999991</v>
      </c>
      <c r="L906" s="275">
        <f>'EN 10305-2'!K256</f>
        <v>2.4917181119999992</v>
      </c>
      <c r="M906" s="278" t="s">
        <v>67</v>
      </c>
    </row>
    <row r="907" spans="1:13" x14ac:dyDescent="0.25">
      <c r="A907" s="257" t="s">
        <v>58</v>
      </c>
      <c r="B907" s="243">
        <f>'EN 10305-1'!A393</f>
        <v>50</v>
      </c>
      <c r="C907" s="243">
        <f>'EN 10305-1'!B393</f>
        <v>45.6</v>
      </c>
      <c r="D907" s="248">
        <f>'EN 10305-1'!C393</f>
        <v>2.2000000000000002</v>
      </c>
      <c r="E907" s="273">
        <f>'EN 10305-1'!E393</f>
        <v>0.2</v>
      </c>
      <c r="F907" s="92"/>
      <c r="G907" s="274">
        <f>'EN 10305-1'!F393</f>
        <v>0.2</v>
      </c>
      <c r="H907" s="92">
        <f>'EN 10305-1'!G393</f>
        <v>45.800000000000004</v>
      </c>
      <c r="I907" s="252">
        <f>'EN 10305-1'!H393</f>
        <v>45.4</v>
      </c>
      <c r="J907" s="92">
        <f>'EN 10305-1'!I393</f>
        <v>2.5920888399999988</v>
      </c>
      <c r="K907" s="274">
        <f>'EN 10305-1'!J393</f>
        <v>3780.2891561599995</v>
      </c>
      <c r="L907" s="275">
        <f>'EN 10305-1'!K393</f>
        <v>5.4433865639999981</v>
      </c>
      <c r="M907" s="278" t="s">
        <v>67</v>
      </c>
    </row>
    <row r="908" spans="1:13" x14ac:dyDescent="0.25">
      <c r="A908" s="257" t="s">
        <v>62</v>
      </c>
      <c r="B908" s="243">
        <f>'EN 10305-2'!A275</f>
        <v>50</v>
      </c>
      <c r="C908" s="243">
        <f>'EN 10305-2'!B275</f>
        <v>45.6</v>
      </c>
      <c r="D908" s="248">
        <f>'EN 10305-2'!C275</f>
        <v>2.2000000000000002</v>
      </c>
      <c r="E908" s="273">
        <f>'EN 10305-2'!E275</f>
        <v>0.2</v>
      </c>
      <c r="F908" s="92"/>
      <c r="G908" s="274">
        <f>'EN 10305-2'!F275</f>
        <v>0.2</v>
      </c>
      <c r="H908" s="92">
        <f>'EN 10305-2'!G275</f>
        <v>45.800000000000004</v>
      </c>
      <c r="I908" s="252">
        <f>'EN 10305-2'!H275</f>
        <v>45.4</v>
      </c>
      <c r="J908" s="92">
        <f>'EN 10305-2'!I275</f>
        <v>2.5920888399999988</v>
      </c>
      <c r="K908" s="274">
        <f>'EN 10305-2'!J275</f>
        <v>3780.2891561599995</v>
      </c>
      <c r="L908" s="275">
        <f>'EN 10305-2'!K275</f>
        <v>4.6657599119999977</v>
      </c>
      <c r="M908" s="278" t="s">
        <v>67</v>
      </c>
    </row>
    <row r="909" spans="1:13" x14ac:dyDescent="0.25">
      <c r="A909" s="257" t="s">
        <v>57</v>
      </c>
      <c r="B909" s="243">
        <f>'EN10297-1'!A119</f>
        <v>51</v>
      </c>
      <c r="C909" s="243">
        <f>'EN10297-1'!B119</f>
        <v>45.8</v>
      </c>
      <c r="D909" s="248">
        <f>'EN10297-1'!C119</f>
        <v>2.6</v>
      </c>
      <c r="E909" s="273">
        <f>'EN10297-1'!E119</f>
        <v>0.51</v>
      </c>
      <c r="F909" s="92">
        <f>'EN10297-1'!F119</f>
        <v>0.4</v>
      </c>
      <c r="G909" s="274"/>
      <c r="H909" s="92">
        <f>'EN10297-1'!G119</f>
        <v>47.11</v>
      </c>
      <c r="I909" s="252">
        <f>'EN10297-1'!H119</f>
        <v>44.49</v>
      </c>
      <c r="J909" s="92">
        <f>'EN10297-1'!I119</f>
        <v>3.1018301600000009</v>
      </c>
      <c r="K909" s="274">
        <f>'EN10297-1'!J119</f>
        <v>4550.5130707450999</v>
      </c>
      <c r="L909" s="275">
        <f>'EN10297-1'!K119</f>
        <v>4.3425622240000008</v>
      </c>
      <c r="M909" s="278" t="s">
        <v>66</v>
      </c>
    </row>
    <row r="910" spans="1:13" x14ac:dyDescent="0.25">
      <c r="A910" s="257" t="s">
        <v>57</v>
      </c>
      <c r="B910" s="243">
        <f>'EN10297-1'!A159</f>
        <v>57</v>
      </c>
      <c r="C910" s="243">
        <f>'EN10297-1'!B159</f>
        <v>45.8</v>
      </c>
      <c r="D910" s="248">
        <f>'EN10297-1'!C159</f>
        <v>5.6</v>
      </c>
      <c r="E910" s="273">
        <f>'EN10297-1'!E159</f>
        <v>0.57000000000000006</v>
      </c>
      <c r="F910" s="92">
        <f>'EN10297-1'!F159</f>
        <v>0.7</v>
      </c>
      <c r="G910" s="274"/>
      <c r="H910" s="92">
        <f>'EN10297-1'!G159</f>
        <v>47.77</v>
      </c>
      <c r="I910" s="252">
        <f>'EN10297-1'!H159</f>
        <v>43.83</v>
      </c>
      <c r="J910" s="92">
        <f>'EN10297-1'!I159</f>
        <v>7.0949681600000005</v>
      </c>
      <c r="K910" s="274">
        <f>'EN10297-1'!J159</f>
        <v>10597.340642245616</v>
      </c>
      <c r="L910" s="275">
        <f>'EN10297-1'!K159</f>
        <v>9.9329554239999993</v>
      </c>
      <c r="M910" s="278" t="s">
        <v>66</v>
      </c>
    </row>
    <row r="911" spans="1:13" x14ac:dyDescent="0.25">
      <c r="A911" s="257" t="s">
        <v>57</v>
      </c>
      <c r="B911" s="243">
        <f>'EN10297-1'!A196</f>
        <v>63.5</v>
      </c>
      <c r="C911" s="243">
        <f>'EN10297-1'!B196</f>
        <v>45.9</v>
      </c>
      <c r="D911" s="248">
        <f>'EN10297-1'!C196</f>
        <v>8.8000000000000007</v>
      </c>
      <c r="E911" s="273">
        <f>'EN10297-1'!E196</f>
        <v>0.63500000000000001</v>
      </c>
      <c r="F911" s="92">
        <f>'EN10297-1'!F196</f>
        <v>1.1000000000000001</v>
      </c>
      <c r="G911" s="274"/>
      <c r="H911" s="92">
        <f>'EN10297-1'!G196</f>
        <v>48.734999999999999</v>
      </c>
      <c r="I911" s="252">
        <f>'EN10297-1'!H196</f>
        <v>43.064999999999998</v>
      </c>
      <c r="J911" s="92">
        <f>'EN10297-1'!I196</f>
        <v>11.865042640000002</v>
      </c>
      <c r="K911" s="274">
        <f>'EN10297-1'!J196</f>
        <v>18265.762743748033</v>
      </c>
      <c r="L911" s="275">
        <f>'EN10297-1'!K196</f>
        <v>16.611059696000002</v>
      </c>
      <c r="M911" s="278" t="s">
        <v>66</v>
      </c>
    </row>
    <row r="912" spans="1:13" x14ac:dyDescent="0.25">
      <c r="A912" s="257" t="s">
        <v>58</v>
      </c>
      <c r="B912" s="243">
        <f>'EN 10305-1'!A369</f>
        <v>48</v>
      </c>
      <c r="C912" s="243">
        <f>'EN 10305-1'!B369</f>
        <v>46</v>
      </c>
      <c r="D912" s="248">
        <f>'EN 10305-1'!C369</f>
        <v>1</v>
      </c>
      <c r="E912" s="273">
        <f>'EN 10305-1'!E369</f>
        <v>0.2</v>
      </c>
      <c r="F912" s="92"/>
      <c r="G912" s="274">
        <f>'EN 10305-1'!F369</f>
        <v>0.2</v>
      </c>
      <c r="H912" s="92">
        <f>'EN 10305-1'!G369</f>
        <v>46.2</v>
      </c>
      <c r="I912" s="252">
        <f>'EN 10305-1'!H369</f>
        <v>45.8</v>
      </c>
      <c r="J912" s="92">
        <f>'EN 10305-1'!I369</f>
        <v>1.1585030000000001</v>
      </c>
      <c r="K912" s="274">
        <f>'EN 10305-1'!J369</f>
        <v>1698.7072916666668</v>
      </c>
      <c r="L912" s="275">
        <f>'EN 10305-1'!K369</f>
        <v>2.4328563000000001</v>
      </c>
      <c r="M912" s="278" t="s">
        <v>67</v>
      </c>
    </row>
    <row r="913" spans="1:13" x14ac:dyDescent="0.25">
      <c r="A913" s="257" t="s">
        <v>62</v>
      </c>
      <c r="B913" s="243">
        <f>'EN 10305-2'!A255</f>
        <v>48</v>
      </c>
      <c r="C913" s="243">
        <f>'EN 10305-2'!B255</f>
        <v>46</v>
      </c>
      <c r="D913" s="248">
        <f>'EN 10305-2'!C255</f>
        <v>1</v>
      </c>
      <c r="E913" s="273">
        <f>'EN 10305-2'!E255</f>
        <v>0.2</v>
      </c>
      <c r="F913" s="92"/>
      <c r="G913" s="274">
        <f>'EN 10305-2'!F255</f>
        <v>0.2</v>
      </c>
      <c r="H913" s="92">
        <f>'EN 10305-2'!G255</f>
        <v>46.2</v>
      </c>
      <c r="I913" s="252">
        <f>'EN 10305-2'!H255</f>
        <v>45.8</v>
      </c>
      <c r="J913" s="92">
        <f>'EN 10305-2'!I255</f>
        <v>1.1585030000000001</v>
      </c>
      <c r="K913" s="274">
        <f>'EN 10305-2'!J255</f>
        <v>1698.7072916666668</v>
      </c>
      <c r="L913" s="275">
        <f>'EN 10305-2'!K255</f>
        <v>2.0853054000000002</v>
      </c>
      <c r="M913" s="278" t="s">
        <v>67</v>
      </c>
    </row>
    <row r="914" spans="1:13" x14ac:dyDescent="0.25">
      <c r="A914" s="257" t="s">
        <v>58</v>
      </c>
      <c r="B914" s="243">
        <f>'EN 10305-1'!A392</f>
        <v>50</v>
      </c>
      <c r="C914" s="243">
        <f>'EN 10305-1'!B392</f>
        <v>46</v>
      </c>
      <c r="D914" s="248">
        <f>'EN 10305-1'!C392</f>
        <v>2</v>
      </c>
      <c r="E914" s="273">
        <f>'EN 10305-1'!E392</f>
        <v>0.2</v>
      </c>
      <c r="F914" s="92"/>
      <c r="G914" s="274">
        <f>'EN 10305-1'!F392</f>
        <v>0.2</v>
      </c>
      <c r="H914" s="92">
        <f>'EN 10305-1'!G392</f>
        <v>46.2</v>
      </c>
      <c r="I914" s="252">
        <f>'EN 10305-1'!H392</f>
        <v>45.8</v>
      </c>
      <c r="J914" s="92">
        <f>'EN 10305-1'!I392</f>
        <v>2.366304</v>
      </c>
      <c r="K914" s="274">
        <f>'EN 10305-1'!J392</f>
        <v>3478.6176</v>
      </c>
      <c r="L914" s="275">
        <f>'EN 10305-1'!K392</f>
        <v>4.9692384000000001</v>
      </c>
      <c r="M914" s="278" t="s">
        <v>67</v>
      </c>
    </row>
    <row r="915" spans="1:13" x14ac:dyDescent="0.25">
      <c r="A915" s="257" t="s">
        <v>62</v>
      </c>
      <c r="B915" s="243">
        <f>'EN 10305-2'!A274</f>
        <v>50</v>
      </c>
      <c r="C915" s="243">
        <f>'EN 10305-2'!B274</f>
        <v>46</v>
      </c>
      <c r="D915" s="248">
        <f>'EN 10305-2'!C274</f>
        <v>2</v>
      </c>
      <c r="E915" s="273">
        <f>'EN 10305-2'!E274</f>
        <v>0.2</v>
      </c>
      <c r="F915" s="92"/>
      <c r="G915" s="274">
        <f>'EN 10305-2'!F274</f>
        <v>0.2</v>
      </c>
      <c r="H915" s="92">
        <f>'EN 10305-2'!G274</f>
        <v>46.2</v>
      </c>
      <c r="I915" s="252">
        <f>'EN 10305-2'!H274</f>
        <v>45.8</v>
      </c>
      <c r="J915" s="92">
        <f>'EN 10305-2'!I274</f>
        <v>2.366304</v>
      </c>
      <c r="K915" s="274">
        <f>'EN 10305-2'!J274</f>
        <v>3478.6176</v>
      </c>
      <c r="L915" s="275">
        <f>'EN 10305-2'!K274</f>
        <v>4.2593471999999997</v>
      </c>
      <c r="M915" s="278" t="s">
        <v>67</v>
      </c>
    </row>
    <row r="916" spans="1:13" x14ac:dyDescent="0.25">
      <c r="A916" s="257" t="s">
        <v>57</v>
      </c>
      <c r="B916" s="243">
        <f>'EN10297-1'!A139</f>
        <v>54</v>
      </c>
      <c r="C916" s="243">
        <f>'EN10297-1'!B139</f>
        <v>46</v>
      </c>
      <c r="D916" s="248">
        <f>'EN10297-1'!C139</f>
        <v>4</v>
      </c>
      <c r="E916" s="273">
        <f>'EN10297-1'!E139</f>
        <v>0.54</v>
      </c>
      <c r="F916" s="92">
        <f>'EN10297-1'!F139</f>
        <v>0.5</v>
      </c>
      <c r="G916" s="274"/>
      <c r="H916" s="92">
        <f>'EN10297-1'!G139</f>
        <v>47.54</v>
      </c>
      <c r="I916" s="252">
        <f>'EN10297-1'!H139</f>
        <v>44.46</v>
      </c>
      <c r="J916" s="92">
        <f>'EN10297-1'!I139</f>
        <v>4.9298000000000002</v>
      </c>
      <c r="K916" s="274">
        <f>'EN10297-1'!J139</f>
        <v>7315.0370370370374</v>
      </c>
      <c r="L916" s="275">
        <f>'EN10297-1'!K139</f>
        <v>6.9017200000000001</v>
      </c>
      <c r="M916" s="278" t="s">
        <v>66</v>
      </c>
    </row>
    <row r="917" spans="1:13" x14ac:dyDescent="0.25">
      <c r="A917" s="257" t="s">
        <v>58</v>
      </c>
      <c r="B917" s="243">
        <f>'EN 10305-1'!A418</f>
        <v>55</v>
      </c>
      <c r="C917" s="243">
        <f>'EN 10305-1'!B418</f>
        <v>46</v>
      </c>
      <c r="D917" s="248">
        <f>'EN 10305-1'!C418</f>
        <v>4.5</v>
      </c>
      <c r="E917" s="273">
        <f>'EN 10305-1'!E418</f>
        <v>0.25</v>
      </c>
      <c r="F917" s="92"/>
      <c r="G917" s="274">
        <f>'EN 10305-1'!F418</f>
        <v>0.25</v>
      </c>
      <c r="H917" s="92">
        <f>'EN 10305-1'!G418</f>
        <v>46.25</v>
      </c>
      <c r="I917" s="252">
        <f>'EN 10305-1'!H418</f>
        <v>45.75</v>
      </c>
      <c r="J917" s="92">
        <f>'EN 10305-1'!I418</f>
        <v>5.6014852499999996</v>
      </c>
      <c r="K917" s="274">
        <f>'EN 10305-1'!J418</f>
        <v>8337.3583295454555</v>
      </c>
      <c r="L917" s="275">
        <f>'EN 10305-1'!K418</f>
        <v>11.763119025</v>
      </c>
      <c r="M917" s="278" t="s">
        <v>67</v>
      </c>
    </row>
    <row r="918" spans="1:13" x14ac:dyDescent="0.25">
      <c r="A918" s="257" t="s">
        <v>62</v>
      </c>
      <c r="B918" s="243">
        <f>'EN 10305-2'!A296</f>
        <v>55</v>
      </c>
      <c r="C918" s="243">
        <f>'EN 10305-2'!B296</f>
        <v>46</v>
      </c>
      <c r="D918" s="248">
        <f>'EN 10305-2'!C296</f>
        <v>4.5</v>
      </c>
      <c r="E918" s="273">
        <f>'EN 10305-2'!E296</f>
        <v>0.25</v>
      </c>
      <c r="F918" s="92"/>
      <c r="G918" s="274">
        <f>'EN 10305-2'!F296</f>
        <v>0.25</v>
      </c>
      <c r="H918" s="92">
        <f>'EN 10305-2'!G296</f>
        <v>46.25</v>
      </c>
      <c r="I918" s="252">
        <f>'EN 10305-2'!H296</f>
        <v>45.75</v>
      </c>
      <c r="J918" s="92">
        <f>'EN 10305-2'!I296</f>
        <v>5.6014852499999996</v>
      </c>
      <c r="K918" s="274">
        <f>'EN 10305-2'!J296</f>
        <v>8337.3583295454555</v>
      </c>
      <c r="L918" s="275">
        <f>'EN 10305-2'!K296</f>
        <v>10.08267345</v>
      </c>
      <c r="M918" s="278" t="s">
        <v>67</v>
      </c>
    </row>
    <row r="919" spans="1:13" x14ac:dyDescent="0.25">
      <c r="A919" s="257" t="s">
        <v>58</v>
      </c>
      <c r="B919" s="243">
        <f>'EN 10305-1'!A442</f>
        <v>60</v>
      </c>
      <c r="C919" s="243">
        <f>'EN 10305-1'!B442</f>
        <v>46</v>
      </c>
      <c r="D919" s="248">
        <f>'EN 10305-1'!C442</f>
        <v>7</v>
      </c>
      <c r="E919" s="273">
        <f>'EN 10305-1'!E442</f>
        <v>0.25</v>
      </c>
      <c r="F919" s="92"/>
      <c r="G919" s="274">
        <f>'EN 10305-1'!F442</f>
        <v>0.25</v>
      </c>
      <c r="H919" s="92">
        <f>'EN 10305-1'!G442</f>
        <v>46.25</v>
      </c>
      <c r="I919" s="252">
        <f>'EN 10305-1'!H442</f>
        <v>45.75</v>
      </c>
      <c r="J919" s="92">
        <f>'EN 10305-1'!I442</f>
        <v>9.1447789999999998</v>
      </c>
      <c r="K919" s="274">
        <f>'EN 10305-1'!J442</f>
        <v>13872.493833333332</v>
      </c>
      <c r="L919" s="275">
        <f>'EN 10305-1'!K442</f>
        <v>19.204035900000001</v>
      </c>
      <c r="M919" s="278" t="s">
        <v>67</v>
      </c>
    </row>
    <row r="920" spans="1:13" x14ac:dyDescent="0.25">
      <c r="A920" s="257" t="s">
        <v>62</v>
      </c>
      <c r="B920" s="243">
        <f>'EN 10305-2'!A316</f>
        <v>60</v>
      </c>
      <c r="C920" s="243">
        <f>'EN 10305-2'!B316</f>
        <v>46</v>
      </c>
      <c r="D920" s="248">
        <f>'EN 10305-2'!C316</f>
        <v>7</v>
      </c>
      <c r="E920" s="273">
        <f>'EN 10305-2'!E316</f>
        <v>0.25</v>
      </c>
      <c r="F920" s="92"/>
      <c r="G920" s="274">
        <f>'EN 10305-2'!F316</f>
        <v>0.25</v>
      </c>
      <c r="H920" s="92">
        <f>'EN 10305-2'!G316</f>
        <v>46.25</v>
      </c>
      <c r="I920" s="252">
        <f>'EN 10305-2'!H316</f>
        <v>45.7</v>
      </c>
      <c r="J920" s="92">
        <f>'EN 10305-2'!I316</f>
        <v>9.1447789999999998</v>
      </c>
      <c r="K920" s="274">
        <f>'EN 10305-2'!J316</f>
        <v>13872.493833333332</v>
      </c>
      <c r="L920" s="275">
        <f>'EN 10305-2'!K316</f>
        <v>16.4606022</v>
      </c>
      <c r="M920" s="278" t="s">
        <v>67</v>
      </c>
    </row>
    <row r="921" spans="1:13" x14ac:dyDescent="0.25">
      <c r="A921" s="257" t="s">
        <v>58</v>
      </c>
      <c r="B921" s="243">
        <f>'EN 10305-1'!A488</f>
        <v>70</v>
      </c>
      <c r="C921" s="243">
        <f>'EN 10305-1'!B488</f>
        <v>46</v>
      </c>
      <c r="D921" s="248">
        <f>'EN 10305-1'!C488</f>
        <v>12</v>
      </c>
      <c r="E921" s="273">
        <f>'EN 10305-1'!E488</f>
        <v>0.3</v>
      </c>
      <c r="F921" s="92"/>
      <c r="G921" s="274">
        <f>'EN 10305-1'!F488</f>
        <v>0.3</v>
      </c>
      <c r="H921" s="92">
        <f>'EN 10305-1'!G488</f>
        <v>46.3</v>
      </c>
      <c r="I921" s="252">
        <f>'EN 10305-1'!H488</f>
        <v>45.7</v>
      </c>
      <c r="J921" s="92">
        <f>'EN 10305-1'!I488</f>
        <v>17.155703999999997</v>
      </c>
      <c r="K921" s="274">
        <f>'EN 10305-1'!J488</f>
        <v>27380.441142857144</v>
      </c>
      <c r="L921" s="275">
        <f>'EN 10305-1'!K488</f>
        <v>36.026978399999997</v>
      </c>
      <c r="M921" s="278" t="s">
        <v>67</v>
      </c>
    </row>
    <row r="922" spans="1:13" x14ac:dyDescent="0.25">
      <c r="A922" s="257" t="s">
        <v>57</v>
      </c>
      <c r="B922" s="243">
        <f>'EN10297-1'!A177</f>
        <v>60.3</v>
      </c>
      <c r="C922" s="243">
        <f>'EN10297-1'!B177</f>
        <v>46.099999999999994</v>
      </c>
      <c r="D922" s="248">
        <f>'EN10297-1'!C177</f>
        <v>7.1</v>
      </c>
      <c r="E922" s="273">
        <f>'EN10297-1'!E177</f>
        <v>0.60299999999999998</v>
      </c>
      <c r="F922" s="92">
        <f>'EN10297-1'!F177</f>
        <v>0.88749999999999996</v>
      </c>
      <c r="G922" s="274"/>
      <c r="H922" s="92">
        <f>'EN10297-1'!G177</f>
        <v>48.478000000000002</v>
      </c>
      <c r="I922" s="252">
        <f>'EN10297-1'!H177</f>
        <v>43.721999999999994</v>
      </c>
      <c r="J922" s="92">
        <f>'EN10297-1'!I177</f>
        <v>9.3104202800000024</v>
      </c>
      <c r="K922" s="274">
        <f>'EN10297-1'!J177</f>
        <v>14164.877406799333</v>
      </c>
      <c r="L922" s="275">
        <f>'EN10297-1'!K177</f>
        <v>13.034588392000003</v>
      </c>
      <c r="M922" s="278" t="s">
        <v>66</v>
      </c>
    </row>
    <row r="923" spans="1:13" x14ac:dyDescent="0.25">
      <c r="A923" s="257" t="s">
        <v>57</v>
      </c>
      <c r="B923" s="243">
        <f>'EN10297-1'!A158</f>
        <v>57</v>
      </c>
      <c r="C923" s="243">
        <f>'EN10297-1'!B158</f>
        <v>46.2</v>
      </c>
      <c r="D923" s="248">
        <f>'EN10297-1'!C158</f>
        <v>5.4</v>
      </c>
      <c r="E923" s="273">
        <f>'EN10297-1'!E158</f>
        <v>0.57000000000000006</v>
      </c>
      <c r="F923" s="92">
        <f>'EN10297-1'!F158</f>
        <v>0.67500000000000004</v>
      </c>
      <c r="G923" s="274"/>
      <c r="H923" s="92">
        <f>'EN10297-1'!G158</f>
        <v>48.12</v>
      </c>
      <c r="I923" s="252">
        <f>'EN10297-1'!H158</f>
        <v>44.28</v>
      </c>
      <c r="J923" s="92">
        <f>'EN10297-1'!I158</f>
        <v>6.868197359999999</v>
      </c>
      <c r="K923" s="274">
        <f>'EN10297-1'!J158</f>
        <v>10329.234661894738</v>
      </c>
      <c r="L923" s="275">
        <f>'EN10297-1'!K158</f>
        <v>9.6154763039999978</v>
      </c>
      <c r="M923" s="278" t="s">
        <v>66</v>
      </c>
    </row>
    <row r="924" spans="1:13" x14ac:dyDescent="0.25">
      <c r="A924" s="257" t="s">
        <v>58</v>
      </c>
      <c r="B924" s="243">
        <f>'EN 10305-1'!A391</f>
        <v>50</v>
      </c>
      <c r="C924" s="243">
        <f>'EN 10305-1'!B391</f>
        <v>46.4</v>
      </c>
      <c r="D924" s="248">
        <f>'EN 10305-1'!C391</f>
        <v>1.8</v>
      </c>
      <c r="E924" s="273">
        <f>'EN 10305-1'!E391</f>
        <v>0.2</v>
      </c>
      <c r="F924" s="92"/>
      <c r="G924" s="274">
        <f>'EN 10305-1'!F391</f>
        <v>0.2</v>
      </c>
      <c r="H924" s="92">
        <f>'EN 10305-1'!G391</f>
        <v>46.6</v>
      </c>
      <c r="I924" s="252">
        <f>'EN 10305-1'!H391</f>
        <v>46.199999999999996</v>
      </c>
      <c r="J924" s="92">
        <f>'EN 10305-1'!I391</f>
        <v>2.1385472399999998</v>
      </c>
      <c r="K924" s="274">
        <f>'EN 10305-1'!J391</f>
        <v>3168.9728553600003</v>
      </c>
      <c r="L924" s="275">
        <f>'EN 10305-1'!K391</f>
        <v>4.4909492039999996</v>
      </c>
      <c r="M924" s="278" t="s">
        <v>67</v>
      </c>
    </row>
    <row r="925" spans="1:13" x14ac:dyDescent="0.25">
      <c r="A925" s="257" t="s">
        <v>62</v>
      </c>
      <c r="B925" s="243">
        <f>'EN 10305-2'!A273</f>
        <v>50</v>
      </c>
      <c r="C925" s="243">
        <f>'EN 10305-2'!B273</f>
        <v>46.4</v>
      </c>
      <c r="D925" s="248">
        <f>'EN 10305-2'!C273</f>
        <v>1.8</v>
      </c>
      <c r="E925" s="273">
        <f>'EN 10305-2'!E273</f>
        <v>0.2</v>
      </c>
      <c r="F925" s="92"/>
      <c r="G925" s="274">
        <f>'EN 10305-2'!F273</f>
        <v>0.2</v>
      </c>
      <c r="H925" s="92">
        <f>'EN 10305-2'!G273</f>
        <v>46.6</v>
      </c>
      <c r="I925" s="252">
        <f>'EN 10305-2'!H273</f>
        <v>46.199999999999996</v>
      </c>
      <c r="J925" s="92">
        <f>'EN 10305-2'!I273</f>
        <v>2.1385472399999998</v>
      </c>
      <c r="K925" s="274">
        <f>'EN 10305-2'!J273</f>
        <v>3168.9728553600003</v>
      </c>
      <c r="L925" s="275">
        <f>'EN 10305-2'!K273</f>
        <v>3.8493850319999998</v>
      </c>
      <c r="M925" s="278" t="s">
        <v>67</v>
      </c>
    </row>
    <row r="926" spans="1:13" x14ac:dyDescent="0.25">
      <c r="A926" s="257" t="s">
        <v>57</v>
      </c>
      <c r="B926" s="243">
        <f>'EN10297-1'!A138</f>
        <v>54</v>
      </c>
      <c r="C926" s="243">
        <f>'EN10297-1'!B138</f>
        <v>46.8</v>
      </c>
      <c r="D926" s="248">
        <f>'EN10297-1'!C138</f>
        <v>3.6</v>
      </c>
      <c r="E926" s="273">
        <f>'EN10297-1'!E138</f>
        <v>0.54</v>
      </c>
      <c r="F926" s="92">
        <f>'EN10297-1'!F138</f>
        <v>0.45</v>
      </c>
      <c r="G926" s="274"/>
      <c r="H926" s="92">
        <f>'EN10297-1'!G138</f>
        <v>48.24</v>
      </c>
      <c r="I926" s="252">
        <f>'EN10297-1'!H138</f>
        <v>45.36</v>
      </c>
      <c r="J926" s="92">
        <f>'EN10297-1'!I138</f>
        <v>4.4723145600000018</v>
      </c>
      <c r="K926" s="274">
        <f>'EN10297-1'!J138</f>
        <v>6734.1093120000023</v>
      </c>
      <c r="L926" s="275">
        <f>'EN10297-1'!K138</f>
        <v>6.2612403840000024</v>
      </c>
      <c r="M926" s="278" t="s">
        <v>66</v>
      </c>
    </row>
    <row r="927" spans="1:13" x14ac:dyDescent="0.25">
      <c r="A927" s="257" t="s">
        <v>58</v>
      </c>
      <c r="B927" s="243">
        <f>'EN 10305-1'!A390</f>
        <v>50</v>
      </c>
      <c r="C927" s="243">
        <f>'EN 10305-1'!B390</f>
        <v>47</v>
      </c>
      <c r="D927" s="248">
        <f>'EN 10305-1'!C390</f>
        <v>1.5</v>
      </c>
      <c r="E927" s="273">
        <f>'EN 10305-1'!E390</f>
        <v>0.2</v>
      </c>
      <c r="F927" s="92"/>
      <c r="G927" s="274">
        <f>'EN 10305-1'!F390</f>
        <v>0.2</v>
      </c>
      <c r="H927" s="92">
        <f>'EN 10305-1'!G390</f>
        <v>47.2</v>
      </c>
      <c r="I927" s="252">
        <f>'EN 10305-1'!H390</f>
        <v>46.8</v>
      </c>
      <c r="J927" s="92">
        <f>'EN 10305-1'!I390</f>
        <v>1.79321475</v>
      </c>
      <c r="K927" s="274">
        <f>'EN 10305-1'!J390</f>
        <v>2689.2510375000002</v>
      </c>
      <c r="L927" s="275">
        <f>'EN 10305-1'!K390</f>
        <v>3.765750975</v>
      </c>
      <c r="M927" s="278" t="s">
        <v>67</v>
      </c>
    </row>
    <row r="928" spans="1:13" x14ac:dyDescent="0.25">
      <c r="A928" s="257" t="s">
        <v>62</v>
      </c>
      <c r="B928" s="243">
        <f>'EN 10305-2'!A272</f>
        <v>50</v>
      </c>
      <c r="C928" s="243">
        <f>'EN 10305-2'!B272</f>
        <v>47</v>
      </c>
      <c r="D928" s="248">
        <f>'EN 10305-2'!C272</f>
        <v>1.5</v>
      </c>
      <c r="E928" s="273">
        <f>'EN 10305-2'!E272</f>
        <v>0.2</v>
      </c>
      <c r="F928" s="92"/>
      <c r="G928" s="274">
        <f>'EN 10305-2'!F272</f>
        <v>0.2</v>
      </c>
      <c r="H928" s="92">
        <f>'EN 10305-2'!G272</f>
        <v>47.2</v>
      </c>
      <c r="I928" s="252">
        <f>'EN 10305-2'!H272</f>
        <v>46.8</v>
      </c>
      <c r="J928" s="92">
        <f>'EN 10305-2'!I272</f>
        <v>1.79321475</v>
      </c>
      <c r="K928" s="274">
        <f>'EN 10305-2'!J272</f>
        <v>2689.2510375000002</v>
      </c>
      <c r="L928" s="275">
        <f>'EN 10305-2'!K272</f>
        <v>3.2277865499999998</v>
      </c>
      <c r="M928" s="278" t="s">
        <v>67</v>
      </c>
    </row>
    <row r="929" spans="1:13" x14ac:dyDescent="0.25">
      <c r="A929" s="257" t="s">
        <v>58</v>
      </c>
      <c r="B929" s="243">
        <f>'EN 10305-1'!A417</f>
        <v>55</v>
      </c>
      <c r="C929" s="243">
        <f>'EN 10305-1'!B417</f>
        <v>47</v>
      </c>
      <c r="D929" s="248">
        <f>'EN 10305-1'!C417</f>
        <v>4</v>
      </c>
      <c r="E929" s="273">
        <f>'EN 10305-1'!E417</f>
        <v>0.25</v>
      </c>
      <c r="F929" s="92"/>
      <c r="G929" s="274">
        <f>'EN 10305-1'!F417</f>
        <v>0.25</v>
      </c>
      <c r="H929" s="92">
        <f>'EN 10305-1'!G417</f>
        <v>47.25</v>
      </c>
      <c r="I929" s="252">
        <f>'EN 10305-1'!H417</f>
        <v>46.75</v>
      </c>
      <c r="J929" s="92">
        <f>'EN 10305-1'!I417</f>
        <v>5.0283960000000008</v>
      </c>
      <c r="K929" s="274">
        <f>'EN 10305-1'!J417</f>
        <v>7619.7523636363649</v>
      </c>
      <c r="L929" s="275">
        <f>'EN 10305-1'!K417</f>
        <v>10.559631600000001</v>
      </c>
      <c r="M929" s="278" t="s">
        <v>67</v>
      </c>
    </row>
    <row r="930" spans="1:13" x14ac:dyDescent="0.25">
      <c r="A930" s="257" t="s">
        <v>62</v>
      </c>
      <c r="B930" s="243">
        <f>'EN 10305-2'!A295</f>
        <v>55</v>
      </c>
      <c r="C930" s="243">
        <f>'EN 10305-2'!B295</f>
        <v>47</v>
      </c>
      <c r="D930" s="248">
        <f>'EN 10305-2'!C295</f>
        <v>4</v>
      </c>
      <c r="E930" s="273">
        <f>'EN 10305-2'!E295</f>
        <v>0.25</v>
      </c>
      <c r="F930" s="92"/>
      <c r="G930" s="274">
        <f>'EN 10305-2'!F295</f>
        <v>0.25</v>
      </c>
      <c r="H930" s="92">
        <f>'EN 10305-2'!G295</f>
        <v>47.25</v>
      </c>
      <c r="I930" s="252">
        <f>'EN 10305-2'!H295</f>
        <v>46.75</v>
      </c>
      <c r="J930" s="92">
        <f>'EN 10305-2'!I295</f>
        <v>5.0283960000000008</v>
      </c>
      <c r="K930" s="274">
        <f>'EN 10305-2'!J295</f>
        <v>7619.7523636363649</v>
      </c>
      <c r="L930" s="275">
        <f>'EN 10305-2'!K295</f>
        <v>9.0511128000000021</v>
      </c>
      <c r="M930" s="278" t="s">
        <v>67</v>
      </c>
    </row>
    <row r="931" spans="1:13" x14ac:dyDescent="0.25">
      <c r="A931" s="257" t="s">
        <v>57</v>
      </c>
      <c r="B931" s="243">
        <f>'EN10297-1'!A157</f>
        <v>57</v>
      </c>
      <c r="C931" s="243">
        <f>'EN10297-1'!B157</f>
        <v>47</v>
      </c>
      <c r="D931" s="248">
        <f>'EN10297-1'!C157</f>
        <v>5</v>
      </c>
      <c r="E931" s="273">
        <f>'EN10297-1'!E157</f>
        <v>0.57000000000000006</v>
      </c>
      <c r="F931" s="92">
        <f>'EN10297-1'!F157</f>
        <v>0.625</v>
      </c>
      <c r="G931" s="274"/>
      <c r="H931" s="92">
        <f>'EN10297-1'!G157</f>
        <v>48.82</v>
      </c>
      <c r="I931" s="252">
        <f>'EN10297-1'!H157</f>
        <v>45.18</v>
      </c>
      <c r="J931" s="92">
        <f>'EN10297-1'!I157</f>
        <v>6.4087399999999999</v>
      </c>
      <c r="K931" s="274">
        <f>'EN10297-1'!J157</f>
        <v>9771.7350877192985</v>
      </c>
      <c r="L931" s="275">
        <f>'EN10297-1'!K157</f>
        <v>8.9722359999999988</v>
      </c>
      <c r="M931" s="278" t="s">
        <v>66</v>
      </c>
    </row>
    <row r="932" spans="1:13" x14ac:dyDescent="0.25">
      <c r="A932" s="257" t="s">
        <v>58</v>
      </c>
      <c r="B932" s="243">
        <f>'EN 10305-1'!A464</f>
        <v>65</v>
      </c>
      <c r="C932" s="243">
        <f>'EN 10305-1'!B464</f>
        <v>47</v>
      </c>
      <c r="D932" s="248">
        <f>'EN 10305-1'!C464</f>
        <v>9</v>
      </c>
      <c r="E932" s="273">
        <f>'EN 10305-1'!E464</f>
        <v>0.3</v>
      </c>
      <c r="F932" s="92"/>
      <c r="G932" s="274">
        <f>'EN 10305-1'!F464</f>
        <v>0.3</v>
      </c>
      <c r="H932" s="92">
        <f>'EN 10305-1'!G464</f>
        <v>47.3</v>
      </c>
      <c r="I932" s="252">
        <f>'EN 10305-1'!H464</f>
        <v>46.7</v>
      </c>
      <c r="J932" s="92">
        <f>'EN 10305-1'!I464</f>
        <v>12.423096000000001</v>
      </c>
      <c r="K932" s="274">
        <f>'EN 10305-1'!J464</f>
        <v>19581.136615384617</v>
      </c>
      <c r="L932" s="275">
        <f>'EN 10305-1'!K464</f>
        <v>26.088501600000004</v>
      </c>
      <c r="M932" s="278" t="s">
        <v>67</v>
      </c>
    </row>
    <row r="933" spans="1:13" x14ac:dyDescent="0.25">
      <c r="A933" s="257" t="s">
        <v>58</v>
      </c>
      <c r="B933" s="243">
        <f>'EN 10305-1'!A510</f>
        <v>75</v>
      </c>
      <c r="C933" s="243">
        <f>'EN 10305-1'!B510</f>
        <v>47</v>
      </c>
      <c r="D933" s="248">
        <f>'EN 10305-1'!C510</f>
        <v>14</v>
      </c>
      <c r="E933" s="273">
        <f>'EN 10305-1'!E510</f>
        <v>0.35</v>
      </c>
      <c r="F933" s="92"/>
      <c r="G933" s="274">
        <f>'EN 10305-1'!F510</f>
        <v>0.35</v>
      </c>
      <c r="H933" s="92">
        <f>'EN 10305-1'!G510</f>
        <v>47.35</v>
      </c>
      <c r="I933" s="252">
        <f>'EN 10305-1'!H510</f>
        <v>46.65</v>
      </c>
      <c r="J933" s="92">
        <f>'EN 10305-1'!I510</f>
        <v>21.050245999999998</v>
      </c>
      <c r="K933" s="274">
        <f>'EN 10305-1'!J510</f>
        <v>35012.235066666668</v>
      </c>
      <c r="L933" s="275">
        <f>'EN 10305-1'!K510</f>
        <v>44.205516599999996</v>
      </c>
      <c r="M933" s="278" t="s">
        <v>67</v>
      </c>
    </row>
    <row r="934" spans="1:13" x14ac:dyDescent="0.25">
      <c r="A934" s="257" t="s">
        <v>57</v>
      </c>
      <c r="B934" s="243">
        <f>'EN10297-1'!A195</f>
        <v>63.5</v>
      </c>
      <c r="C934" s="243">
        <f>'EN10297-1'!B195</f>
        <v>47.5</v>
      </c>
      <c r="D934" s="248">
        <f>'EN10297-1'!C195</f>
        <v>8</v>
      </c>
      <c r="E934" s="273">
        <f>'EN10297-1'!E195</f>
        <v>0.63500000000000001</v>
      </c>
      <c r="F934" s="92">
        <f>'EN10297-1'!F195</f>
        <v>1</v>
      </c>
      <c r="G934" s="274"/>
      <c r="H934" s="92">
        <f>'EN10297-1'!G195</f>
        <v>50.135000000000005</v>
      </c>
      <c r="I934" s="252">
        <f>'EN10297-1'!H195</f>
        <v>44.865000000000002</v>
      </c>
      <c r="J934" s="92">
        <f>'EN10297-1'!I195</f>
        <v>10.944156000000001</v>
      </c>
      <c r="K934" s="274">
        <f>'EN10297-1'!J195</f>
        <v>17258.21881889764</v>
      </c>
      <c r="L934" s="275">
        <f>'EN10297-1'!K195</f>
        <v>15.321818400000002</v>
      </c>
      <c r="M934" s="278" t="s">
        <v>66</v>
      </c>
    </row>
    <row r="935" spans="1:13" x14ac:dyDescent="0.25">
      <c r="A935" s="257" t="s">
        <v>57</v>
      </c>
      <c r="B935" s="243">
        <f>'EN10297-1'!A272</f>
        <v>82.5</v>
      </c>
      <c r="C935" s="243">
        <f>'EN10297-1'!B272</f>
        <v>47.5</v>
      </c>
      <c r="D935" s="248">
        <f>'EN10297-1'!C272</f>
        <v>17.5</v>
      </c>
      <c r="E935" s="273">
        <f>'EN10297-1'!E272</f>
        <v>0.82500000000000007</v>
      </c>
      <c r="F935" s="92">
        <f>'EN10297-1'!F272</f>
        <v>2.1875</v>
      </c>
      <c r="G935" s="274"/>
      <c r="H935" s="92">
        <f>'EN10297-1'!G272</f>
        <v>52.7</v>
      </c>
      <c r="I935" s="252">
        <f>'EN10297-1'!H272</f>
        <v>42.3</v>
      </c>
      <c r="J935" s="92">
        <f>'EN10297-1'!I272</f>
        <v>28.038237500000001</v>
      </c>
      <c r="K935" s="274">
        <f>'EN10297-1'!J272</f>
        <v>49043.915719696968</v>
      </c>
      <c r="L935" s="275">
        <f>'EN10297-1'!K272</f>
        <v>39.253532499999999</v>
      </c>
      <c r="M935" s="278" t="s">
        <v>66</v>
      </c>
    </row>
    <row r="936" spans="1:13" x14ac:dyDescent="0.25">
      <c r="A936" s="257" t="s">
        <v>58</v>
      </c>
      <c r="B936" s="243">
        <f>'EN 10305-1'!A389</f>
        <v>50</v>
      </c>
      <c r="C936" s="243">
        <f>'EN 10305-1'!B389</f>
        <v>47.6</v>
      </c>
      <c r="D936" s="248">
        <f>'EN 10305-1'!C389</f>
        <v>1.2</v>
      </c>
      <c r="E936" s="273">
        <f>'EN 10305-1'!E389</f>
        <v>0.2</v>
      </c>
      <c r="F936" s="92"/>
      <c r="G936" s="274">
        <f>'EN 10305-1'!F389</f>
        <v>0.2</v>
      </c>
      <c r="H936" s="92">
        <f>'EN 10305-1'!G389</f>
        <v>47.800000000000004</v>
      </c>
      <c r="I936" s="252">
        <f>'EN 10305-1'!H389</f>
        <v>47.4</v>
      </c>
      <c r="J936" s="92">
        <f>'EN 10305-1'!I389</f>
        <v>1.4434454399999985</v>
      </c>
      <c r="K936" s="274">
        <f>'EN 10305-1'!J389</f>
        <v>2190.800808959998</v>
      </c>
      <c r="L936" s="275">
        <f>'EN 10305-1'!K389</f>
        <v>3.031235423999997</v>
      </c>
      <c r="M936" s="278" t="s">
        <v>67</v>
      </c>
    </row>
    <row r="937" spans="1:13" x14ac:dyDescent="0.25">
      <c r="A937" s="257" t="s">
        <v>62</v>
      </c>
      <c r="B937" s="243">
        <f>'EN 10305-2'!A271</f>
        <v>50</v>
      </c>
      <c r="C937" s="243">
        <f>'EN 10305-2'!B271</f>
        <v>47.6</v>
      </c>
      <c r="D937" s="248">
        <f>'EN 10305-2'!C271</f>
        <v>1.2</v>
      </c>
      <c r="E937" s="273">
        <f>'EN 10305-2'!E271</f>
        <v>0.2</v>
      </c>
      <c r="F937" s="92"/>
      <c r="G937" s="274">
        <f>'EN 10305-2'!F271</f>
        <v>0.2</v>
      </c>
      <c r="H937" s="92">
        <f>'EN 10305-2'!G271</f>
        <v>47.800000000000004</v>
      </c>
      <c r="I937" s="252">
        <f>'EN 10305-2'!H271</f>
        <v>47.4</v>
      </c>
      <c r="J937" s="92">
        <f>'EN 10305-2'!I271</f>
        <v>1.4434454399999985</v>
      </c>
      <c r="K937" s="274">
        <f>'EN 10305-2'!J271</f>
        <v>2190.800808959998</v>
      </c>
      <c r="L937" s="275">
        <f>'EN 10305-2'!K271</f>
        <v>2.5982017919999976</v>
      </c>
      <c r="M937" s="278" t="s">
        <v>67</v>
      </c>
    </row>
    <row r="938" spans="1:13" x14ac:dyDescent="0.25">
      <c r="A938" s="257" t="s">
        <v>57</v>
      </c>
      <c r="B938" s="243">
        <f>'EN10297-1'!A137</f>
        <v>54</v>
      </c>
      <c r="C938" s="243">
        <f>'EN10297-1'!B137</f>
        <v>47.6</v>
      </c>
      <c r="D938" s="248">
        <f>'EN10297-1'!C137</f>
        <v>3.2</v>
      </c>
      <c r="E938" s="273">
        <f>'EN10297-1'!E137</f>
        <v>0.54</v>
      </c>
      <c r="F938" s="92">
        <f>'EN10297-1'!F137</f>
        <v>0.4</v>
      </c>
      <c r="G938" s="274"/>
      <c r="H938" s="92">
        <f>'EN10297-1'!G137</f>
        <v>48.94</v>
      </c>
      <c r="I938" s="252">
        <f>'EN10297-1'!H137</f>
        <v>46.26</v>
      </c>
      <c r="J938" s="92">
        <f>'EN10297-1'!I137</f>
        <v>4.0069414399999985</v>
      </c>
      <c r="K938" s="274">
        <f>'EN10297-1'!J137</f>
        <v>6122.614082370369</v>
      </c>
      <c r="L938" s="275">
        <f>'EN10297-1'!K137</f>
        <v>5.6097180159999978</v>
      </c>
      <c r="M938" s="278" t="s">
        <v>66</v>
      </c>
    </row>
    <row r="939" spans="1:13" x14ac:dyDescent="0.25">
      <c r="A939" s="257" t="s">
        <v>57</v>
      </c>
      <c r="B939" s="243">
        <f>'EN10297-1'!A176</f>
        <v>60.3</v>
      </c>
      <c r="C939" s="243">
        <f>'EN10297-1'!B176</f>
        <v>47.699999999999996</v>
      </c>
      <c r="D939" s="248">
        <f>'EN10297-1'!C176</f>
        <v>6.3</v>
      </c>
      <c r="E939" s="273">
        <f>'EN10297-1'!E176</f>
        <v>0.60299999999999998</v>
      </c>
      <c r="F939" s="92">
        <f>'EN10297-1'!F176</f>
        <v>0.78749999999999998</v>
      </c>
      <c r="G939" s="274"/>
      <c r="H939" s="92">
        <f>'EN10297-1'!G176</f>
        <v>49.878</v>
      </c>
      <c r="I939" s="252">
        <f>'EN10297-1'!H176</f>
        <v>45.521999999999998</v>
      </c>
      <c r="J939" s="92">
        <f>'EN10297-1'!I176</f>
        <v>8.3855898000000018</v>
      </c>
      <c r="K939" s="274">
        <f>'EN10297-1'!J176</f>
        <v>13090.17751791045</v>
      </c>
      <c r="L939" s="275">
        <f>'EN10297-1'!K176</f>
        <v>11.739825720000002</v>
      </c>
      <c r="M939" s="278" t="s">
        <v>66</v>
      </c>
    </row>
    <row r="940" spans="1:13" x14ac:dyDescent="0.25">
      <c r="A940" s="257" t="s">
        <v>57</v>
      </c>
      <c r="B940" s="243">
        <f>'EN10297-1'!A252</f>
        <v>76.099999999999994</v>
      </c>
      <c r="C940" s="243">
        <f>'EN10297-1'!B252</f>
        <v>47.699999999999996</v>
      </c>
      <c r="D940" s="248">
        <f>'EN10297-1'!C252</f>
        <v>14.2</v>
      </c>
      <c r="E940" s="273">
        <f>'EN10297-1'!E252</f>
        <v>0.76100000000000001</v>
      </c>
      <c r="F940" s="92">
        <f>'EN10297-1'!F252</f>
        <v>1.7749999999999999</v>
      </c>
      <c r="G940" s="274"/>
      <c r="H940" s="92">
        <f>'EN10297-1'!G252</f>
        <v>52.010999999999996</v>
      </c>
      <c r="I940" s="252">
        <f>'EN10297-1'!H252</f>
        <v>43.388999999999996</v>
      </c>
      <c r="J940" s="92">
        <f>'EN10297-1'!I252</f>
        <v>21.665978019999997</v>
      </c>
      <c r="K940" s="274">
        <f>'EN10297-1'!J252</f>
        <v>36569.509549605777</v>
      </c>
      <c r="L940" s="275">
        <f>'EN10297-1'!K252</f>
        <v>30.332369227999994</v>
      </c>
      <c r="M940" s="278" t="s">
        <v>66</v>
      </c>
    </row>
    <row r="941" spans="1:13" x14ac:dyDescent="0.25">
      <c r="A941" s="257" t="s">
        <v>58</v>
      </c>
      <c r="B941" s="243">
        <f>'EN 10305-1'!A388</f>
        <v>50</v>
      </c>
      <c r="C941" s="243">
        <f>'EN 10305-1'!B388</f>
        <v>48</v>
      </c>
      <c r="D941" s="248">
        <f>'EN 10305-1'!C388</f>
        <v>1</v>
      </c>
      <c r="E941" s="273">
        <f>'EN 10305-1'!E388</f>
        <v>0.2</v>
      </c>
      <c r="F941" s="92"/>
      <c r="G941" s="274">
        <f>'EN 10305-1'!F388</f>
        <v>0.2</v>
      </c>
      <c r="H941" s="92">
        <f>'EN 10305-1'!G388</f>
        <v>48.2</v>
      </c>
      <c r="I941" s="252">
        <f>'EN 10305-1'!H388</f>
        <v>47.8</v>
      </c>
      <c r="J941" s="92">
        <f>'EN 10305-1'!I388</f>
        <v>1.2078010000000001</v>
      </c>
      <c r="K941" s="274">
        <f>'EN 10305-1'!J388</f>
        <v>1847.8585999999998</v>
      </c>
      <c r="L941" s="275">
        <f>'EN 10305-1'!K388</f>
        <v>2.5363821000000004</v>
      </c>
      <c r="M941" s="278" t="s">
        <v>67</v>
      </c>
    </row>
    <row r="942" spans="1:13" x14ac:dyDescent="0.25">
      <c r="A942" s="257" t="s">
        <v>62</v>
      </c>
      <c r="B942" s="243">
        <f>'EN 10305-2'!A270</f>
        <v>50</v>
      </c>
      <c r="C942" s="243">
        <f>'EN 10305-2'!B270</f>
        <v>48</v>
      </c>
      <c r="D942" s="248">
        <f>'EN 10305-2'!C270</f>
        <v>1</v>
      </c>
      <c r="E942" s="273">
        <f>'EN 10305-2'!E270</f>
        <v>0.2</v>
      </c>
      <c r="F942" s="92"/>
      <c r="G942" s="274">
        <f>'EN 10305-2'!F270</f>
        <v>0.2</v>
      </c>
      <c r="H942" s="92">
        <f>'EN 10305-2'!G270</f>
        <v>48.2</v>
      </c>
      <c r="I942" s="252">
        <f>'EN 10305-2'!H270</f>
        <v>47.8</v>
      </c>
      <c r="J942" s="92">
        <f>'EN 10305-2'!I270</f>
        <v>1.2078010000000001</v>
      </c>
      <c r="K942" s="274">
        <f>'EN 10305-2'!J270</f>
        <v>1847.8585999999998</v>
      </c>
      <c r="L942" s="275">
        <f>'EN 10305-2'!K270</f>
        <v>2.1740418000000004</v>
      </c>
      <c r="M942" s="278" t="s">
        <v>67</v>
      </c>
    </row>
    <row r="943" spans="1:13" x14ac:dyDescent="0.25">
      <c r="A943" s="257" t="s">
        <v>58</v>
      </c>
      <c r="B943" s="243">
        <f>'EN 10305-1'!A416</f>
        <v>55</v>
      </c>
      <c r="C943" s="243">
        <f>'EN 10305-1'!B416</f>
        <v>48</v>
      </c>
      <c r="D943" s="248">
        <f>'EN 10305-1'!C416</f>
        <v>3.5</v>
      </c>
      <c r="E943" s="273">
        <f>'EN 10305-1'!E416</f>
        <v>0.25</v>
      </c>
      <c r="F943" s="92"/>
      <c r="G943" s="274">
        <f>'EN 10305-1'!F416</f>
        <v>0.25</v>
      </c>
      <c r="H943" s="92">
        <f>'EN 10305-1'!G416</f>
        <v>48.25</v>
      </c>
      <c r="I943" s="252">
        <f>'EN 10305-1'!H416</f>
        <v>47.75</v>
      </c>
      <c r="J943" s="92">
        <f>'EN 10305-1'!I416</f>
        <v>4.44298225</v>
      </c>
      <c r="K943" s="274">
        <f>'EN 10305-1'!J416</f>
        <v>6854.850147727273</v>
      </c>
      <c r="L943" s="275">
        <f>'EN 10305-1'!K416</f>
        <v>9.3302627250000008</v>
      </c>
      <c r="M943" s="278" t="s">
        <v>67</v>
      </c>
    </row>
    <row r="944" spans="1:13" x14ac:dyDescent="0.25">
      <c r="A944" s="257" t="s">
        <v>62</v>
      </c>
      <c r="B944" s="243">
        <f>'EN 10305-2'!A294</f>
        <v>55</v>
      </c>
      <c r="C944" s="243">
        <f>'EN 10305-2'!B294</f>
        <v>48</v>
      </c>
      <c r="D944" s="248">
        <f>'EN 10305-2'!C294</f>
        <v>3.5</v>
      </c>
      <c r="E944" s="273">
        <f>'EN 10305-2'!E294</f>
        <v>0.25</v>
      </c>
      <c r="F944" s="92"/>
      <c r="G944" s="274">
        <f>'EN 10305-2'!F294</f>
        <v>0.25</v>
      </c>
      <c r="H944" s="92">
        <f>'EN 10305-2'!G294</f>
        <v>48.25</v>
      </c>
      <c r="I944" s="252">
        <f>'EN 10305-2'!H294</f>
        <v>47.75</v>
      </c>
      <c r="J944" s="92">
        <f>'EN 10305-2'!I294</f>
        <v>4.44298225</v>
      </c>
      <c r="K944" s="274">
        <f>'EN 10305-2'!J294</f>
        <v>6854.850147727273</v>
      </c>
      <c r="L944" s="275">
        <f>'EN 10305-2'!K294</f>
        <v>7.9973680500000004</v>
      </c>
      <c r="M944" s="278" t="s">
        <v>67</v>
      </c>
    </row>
    <row r="945" spans="1:13" x14ac:dyDescent="0.25">
      <c r="A945" s="257" t="s">
        <v>57</v>
      </c>
      <c r="B945" s="243">
        <f>'EN10297-1'!A156</f>
        <v>57</v>
      </c>
      <c r="C945" s="243">
        <f>'EN10297-1'!B156</f>
        <v>48</v>
      </c>
      <c r="D945" s="248">
        <f>'EN10297-1'!C156</f>
        <v>4.5</v>
      </c>
      <c r="E945" s="273">
        <f>'EN10297-1'!E156</f>
        <v>0.57000000000000006</v>
      </c>
      <c r="F945" s="92">
        <f>'EN10297-1'!F156</f>
        <v>0.5625</v>
      </c>
      <c r="G945" s="274"/>
      <c r="H945" s="92">
        <f>'EN10297-1'!G156</f>
        <v>49.695</v>
      </c>
      <c r="I945" s="252">
        <f>'EN10297-1'!H156</f>
        <v>46.305</v>
      </c>
      <c r="J945" s="92">
        <f>'EN10297-1'!I156</f>
        <v>5.82332625</v>
      </c>
      <c r="K945" s="274">
        <f>'EN10297-1'!J156</f>
        <v>9033.671546052632</v>
      </c>
      <c r="L945" s="275">
        <f>'EN10297-1'!K156</f>
        <v>8.1526567500000002</v>
      </c>
      <c r="M945" s="278" t="s">
        <v>66</v>
      </c>
    </row>
    <row r="946" spans="1:13" x14ac:dyDescent="0.25">
      <c r="A946" s="257" t="s">
        <v>58</v>
      </c>
      <c r="B946" s="243">
        <f>'EN 10305-1'!A441</f>
        <v>60</v>
      </c>
      <c r="C946" s="243">
        <f>'EN 10305-1'!B441</f>
        <v>48</v>
      </c>
      <c r="D946" s="248">
        <f>'EN 10305-1'!C441</f>
        <v>6</v>
      </c>
      <c r="E946" s="273">
        <f>'EN 10305-1'!E441</f>
        <v>0.25</v>
      </c>
      <c r="F946" s="92"/>
      <c r="G946" s="274">
        <f>'EN 10305-1'!F441</f>
        <v>0.25</v>
      </c>
      <c r="H946" s="92">
        <f>'EN 10305-1'!G441</f>
        <v>48.25</v>
      </c>
      <c r="I946" s="252">
        <f>'EN 10305-1'!H441</f>
        <v>47.75</v>
      </c>
      <c r="J946" s="92">
        <f>'EN 10305-1'!I441</f>
        <v>7.9862760000000002</v>
      </c>
      <c r="K946" s="274">
        <f>'EN 10305-1'!J441</f>
        <v>12513.528</v>
      </c>
      <c r="L946" s="275">
        <f>'EN 10305-1'!K441</f>
        <v>16.7711796</v>
      </c>
      <c r="M946" s="278" t="s">
        <v>67</v>
      </c>
    </row>
    <row r="947" spans="1:13" x14ac:dyDescent="0.25">
      <c r="A947" s="257" t="s">
        <v>62</v>
      </c>
      <c r="B947" s="243">
        <f>'EN 10305-2'!A315</f>
        <v>60</v>
      </c>
      <c r="C947" s="243">
        <f>'EN 10305-2'!B315</f>
        <v>48</v>
      </c>
      <c r="D947" s="248">
        <f>'EN 10305-2'!C315</f>
        <v>6</v>
      </c>
      <c r="E947" s="273">
        <f>'EN 10305-2'!E315</f>
        <v>0.25</v>
      </c>
      <c r="F947" s="92"/>
      <c r="G947" s="274">
        <f>'EN 10305-2'!F315</f>
        <v>0.25</v>
      </c>
      <c r="H947" s="92">
        <f>'EN 10305-2'!G315</f>
        <v>48.25</v>
      </c>
      <c r="I947" s="252">
        <f>'EN 10305-2'!H315</f>
        <v>47.75</v>
      </c>
      <c r="J947" s="92">
        <f>'EN 10305-2'!I315</f>
        <v>7.9862760000000002</v>
      </c>
      <c r="K947" s="274">
        <f>'EN 10305-2'!J315</f>
        <v>12513.528</v>
      </c>
      <c r="L947" s="275">
        <f>'EN 10305-2'!K315</f>
        <v>14.375296800000001</v>
      </c>
      <c r="M947" s="278" t="s">
        <v>67</v>
      </c>
    </row>
    <row r="948" spans="1:13" x14ac:dyDescent="0.25">
      <c r="A948" s="257" t="s">
        <v>57</v>
      </c>
      <c r="B948" s="243">
        <f>'EN10297-1'!A233</f>
        <v>73</v>
      </c>
      <c r="C948" s="243">
        <f>'EN10297-1'!B233</f>
        <v>48</v>
      </c>
      <c r="D948" s="248">
        <f>'EN10297-1'!C233</f>
        <v>12.5</v>
      </c>
      <c r="E948" s="273">
        <f>'EN10297-1'!E233</f>
        <v>0.73</v>
      </c>
      <c r="F948" s="92">
        <f>'EN10297-1'!F233</f>
        <v>1.5625</v>
      </c>
      <c r="G948" s="274"/>
      <c r="H948" s="92">
        <f>'EN10297-1'!G233</f>
        <v>51.855000000000004</v>
      </c>
      <c r="I948" s="252">
        <f>'EN10297-1'!H233</f>
        <v>44.144999999999996</v>
      </c>
      <c r="J948" s="92">
        <f>'EN10297-1'!I233</f>
        <v>18.640806249999997</v>
      </c>
      <c r="K948" s="274">
        <f>'EN10297-1'!J233</f>
        <v>31036.836686643837</v>
      </c>
      <c r="L948" s="275">
        <f>'EN10297-1'!K233</f>
        <v>26.097128749999996</v>
      </c>
      <c r="M948" s="278" t="s">
        <v>66</v>
      </c>
    </row>
    <row r="949" spans="1:13" x14ac:dyDescent="0.25">
      <c r="A949" s="257" t="s">
        <v>58</v>
      </c>
      <c r="B949" s="243">
        <f>'EN 10305-1'!A533</f>
        <v>80</v>
      </c>
      <c r="C949" s="243">
        <f>'EN 10305-1'!B533</f>
        <v>48</v>
      </c>
      <c r="D949" s="248">
        <f>'EN 10305-1'!C533</f>
        <v>16</v>
      </c>
      <c r="E949" s="273">
        <f>'EN 10305-1'!E533</f>
        <v>0.35</v>
      </c>
      <c r="F949" s="92"/>
      <c r="G949" s="274">
        <f>'EN 10305-1'!F533</f>
        <v>0.35</v>
      </c>
      <c r="H949" s="92">
        <f>'EN 10305-1'!G533</f>
        <v>48.35</v>
      </c>
      <c r="I949" s="252">
        <f>'EN 10305-1'!H533</f>
        <v>47.65</v>
      </c>
      <c r="J949" s="92">
        <f>'EN 10305-1'!I533</f>
        <v>25.240576000000001</v>
      </c>
      <c r="K949" s="274">
        <f>'EN 10305-1'!J533</f>
        <v>43728.896000000001</v>
      </c>
      <c r="L949" s="275">
        <f>'EN 10305-1'!K533</f>
        <v>53.005209600000001</v>
      </c>
      <c r="M949" s="278" t="s">
        <v>67</v>
      </c>
    </row>
    <row r="950" spans="1:13" x14ac:dyDescent="0.25">
      <c r="A950" s="257" t="s">
        <v>57</v>
      </c>
      <c r="B950" s="243">
        <f>'EN10297-1'!A335</f>
        <v>108</v>
      </c>
      <c r="C950" s="243">
        <f>'EN10297-1'!B335</f>
        <v>48</v>
      </c>
      <c r="D950" s="248">
        <f>'EN10297-1'!C335</f>
        <v>30</v>
      </c>
      <c r="E950" s="273">
        <f>'EN10297-1'!E335</f>
        <v>1.08</v>
      </c>
      <c r="F950" s="92">
        <f>'EN10297-1'!F335</f>
        <v>3.75</v>
      </c>
      <c r="G950" s="274"/>
      <c r="H950" s="92">
        <f>'EN10297-1'!G335</f>
        <v>56.58</v>
      </c>
      <c r="I950" s="252">
        <f>'EN10297-1'!H335</f>
        <v>39.42</v>
      </c>
      <c r="J950" s="92">
        <f>'EN10297-1'!I335</f>
        <v>57.678660000000001</v>
      </c>
      <c r="K950" s="274">
        <f>'EN10297-1'!J335</f>
        <v>118786.2</v>
      </c>
      <c r="L950" s="275">
        <f>'EN10297-1'!K335</f>
        <v>80.750124</v>
      </c>
      <c r="M950" s="278" t="s">
        <v>66</v>
      </c>
    </row>
    <row r="951" spans="1:13" x14ac:dyDescent="0.25">
      <c r="A951" s="257" t="s">
        <v>57</v>
      </c>
      <c r="B951" s="243">
        <f>'EN10297-1'!A136</f>
        <v>54</v>
      </c>
      <c r="C951" s="243">
        <f>'EN10297-1'!B136</f>
        <v>48.2</v>
      </c>
      <c r="D951" s="248">
        <f>'EN10297-1'!C136</f>
        <v>2.9</v>
      </c>
      <c r="E951" s="273">
        <f>'EN10297-1'!E136</f>
        <v>0.54</v>
      </c>
      <c r="F951" s="92">
        <f>'EN10297-1'!F136</f>
        <v>0.4</v>
      </c>
      <c r="G951" s="274"/>
      <c r="H951" s="92">
        <f>'EN10297-1'!G136</f>
        <v>49.54</v>
      </c>
      <c r="I951" s="252">
        <f>'EN10297-1'!H136</f>
        <v>46.86</v>
      </c>
      <c r="J951" s="92">
        <f>'EN10297-1'!I136</f>
        <v>3.6527353099999988</v>
      </c>
      <c r="K951" s="274">
        <f>'EN10297-1'!J136</f>
        <v>5643.29940598148</v>
      </c>
      <c r="L951" s="275">
        <f>'EN10297-1'!K136</f>
        <v>5.1138294339999977</v>
      </c>
      <c r="M951" s="278" t="s">
        <v>66</v>
      </c>
    </row>
    <row r="952" spans="1:13" x14ac:dyDescent="0.25">
      <c r="A952" s="257" t="s">
        <v>57</v>
      </c>
      <c r="B952" s="243">
        <f>'EN10297-1'!A135</f>
        <v>54</v>
      </c>
      <c r="C952" s="243">
        <f>'EN10297-1'!B135</f>
        <v>48.8</v>
      </c>
      <c r="D952" s="248">
        <f>'EN10297-1'!C135</f>
        <v>2.6</v>
      </c>
      <c r="E952" s="273">
        <f>'EN10297-1'!E135</f>
        <v>0.54</v>
      </c>
      <c r="F952" s="92">
        <f>'EN10297-1'!F135</f>
        <v>0.4</v>
      </c>
      <c r="G952" s="274"/>
      <c r="H952" s="92">
        <f>'EN10297-1'!G135</f>
        <v>50.14</v>
      </c>
      <c r="I952" s="252">
        <f>'EN10297-1'!H135</f>
        <v>47.46</v>
      </c>
      <c r="J952" s="92">
        <f>'EN10297-1'!I135</f>
        <v>3.2940923600000023</v>
      </c>
      <c r="K952" s="274">
        <f>'EN10297-1'!J135</f>
        <v>5145.7468245925957</v>
      </c>
      <c r="L952" s="275">
        <f>'EN10297-1'!K135</f>
        <v>4.6117293040000025</v>
      </c>
      <c r="M952" s="278" t="s">
        <v>66</v>
      </c>
    </row>
    <row r="953" spans="1:13" x14ac:dyDescent="0.25">
      <c r="A953" s="257" t="s">
        <v>57</v>
      </c>
      <c r="B953" s="243">
        <f>'EN10297-1'!A292</f>
        <v>88.9</v>
      </c>
      <c r="C953" s="243">
        <f>'EN10297-1'!B292</f>
        <v>48.900000000000006</v>
      </c>
      <c r="D953" s="248">
        <f>'EN10297-1'!C292</f>
        <v>20</v>
      </c>
      <c r="E953" s="273">
        <f>'EN10297-1'!E292</f>
        <v>0.88900000000000012</v>
      </c>
      <c r="F953" s="92">
        <f>'EN10297-1'!F292</f>
        <v>2.5</v>
      </c>
      <c r="G953" s="274"/>
      <c r="H953" s="92">
        <f>'EN10297-1'!G292</f>
        <v>54.789000000000001</v>
      </c>
      <c r="I953" s="252">
        <f>'EN10297-1'!H292</f>
        <v>43.01100000000001</v>
      </c>
      <c r="J953" s="92">
        <f>'EN10297-1'!I292</f>
        <v>33.966321999999998</v>
      </c>
      <c r="K953" s="274">
        <f>'EN10297-1'!J292</f>
        <v>62630.950205849273</v>
      </c>
      <c r="L953" s="275">
        <f>'EN10297-1'!K292</f>
        <v>47.552850799999995</v>
      </c>
      <c r="M953" s="278" t="s">
        <v>66</v>
      </c>
    </row>
    <row r="954" spans="1:13" x14ac:dyDescent="0.25">
      <c r="A954" s="257" t="s">
        <v>58</v>
      </c>
      <c r="B954" s="243">
        <f>'EN 10305-1'!A415</f>
        <v>55</v>
      </c>
      <c r="C954" s="243">
        <f>'EN 10305-1'!B415</f>
        <v>49</v>
      </c>
      <c r="D954" s="248">
        <f>'EN 10305-1'!C415</f>
        <v>3</v>
      </c>
      <c r="E954" s="273">
        <f>'EN 10305-1'!E415</f>
        <v>0.25</v>
      </c>
      <c r="F954" s="92"/>
      <c r="G954" s="274">
        <f>'EN 10305-1'!F415</f>
        <v>0.25</v>
      </c>
      <c r="H954" s="92">
        <f>'EN 10305-1'!G415</f>
        <v>49.25</v>
      </c>
      <c r="I954" s="252">
        <f>'EN 10305-1'!H415</f>
        <v>48.75</v>
      </c>
      <c r="J954" s="92">
        <f>'EN 10305-1'!I415</f>
        <v>3.8452440000000001</v>
      </c>
      <c r="K954" s="274">
        <f>'EN 10305-1'!J415</f>
        <v>6040.6178181818177</v>
      </c>
      <c r="L954" s="275">
        <f>'EN 10305-1'!K415</f>
        <v>8.0750124000000003</v>
      </c>
      <c r="M954" s="278" t="s">
        <v>67</v>
      </c>
    </row>
    <row r="955" spans="1:13" x14ac:dyDescent="0.25">
      <c r="A955" s="257" t="s">
        <v>62</v>
      </c>
      <c r="B955" s="243">
        <f>'EN 10305-2'!A293</f>
        <v>55</v>
      </c>
      <c r="C955" s="243">
        <f>'EN 10305-2'!B293</f>
        <v>49</v>
      </c>
      <c r="D955" s="248">
        <f>'EN 10305-2'!C293</f>
        <v>3</v>
      </c>
      <c r="E955" s="273">
        <f>'EN 10305-2'!E293</f>
        <v>0.25</v>
      </c>
      <c r="F955" s="92"/>
      <c r="G955" s="274">
        <f>'EN 10305-2'!F293</f>
        <v>0.25</v>
      </c>
      <c r="H955" s="92">
        <f>'EN 10305-2'!G293</f>
        <v>49.25</v>
      </c>
      <c r="I955" s="252">
        <f>'EN 10305-2'!H293</f>
        <v>48.75</v>
      </c>
      <c r="J955" s="92">
        <f>'EN 10305-2'!I293</f>
        <v>3.8452440000000001</v>
      </c>
      <c r="K955" s="274">
        <f>'EN 10305-2'!J293</f>
        <v>6040.6178181818177</v>
      </c>
      <c r="L955" s="275">
        <f>'EN 10305-2'!K293</f>
        <v>6.9214392</v>
      </c>
      <c r="M955" s="278" t="s">
        <v>67</v>
      </c>
    </row>
    <row r="956" spans="1:13" x14ac:dyDescent="0.25">
      <c r="A956" s="257" t="s">
        <v>57</v>
      </c>
      <c r="B956" s="243">
        <f>'EN10297-1'!A155</f>
        <v>57</v>
      </c>
      <c r="C956" s="243">
        <f>'EN10297-1'!B155</f>
        <v>49</v>
      </c>
      <c r="D956" s="248">
        <f>'EN10297-1'!C155</f>
        <v>4</v>
      </c>
      <c r="E956" s="273">
        <f>'EN10297-1'!E155</f>
        <v>0.57000000000000006</v>
      </c>
      <c r="F956" s="92">
        <f>'EN10297-1'!F155</f>
        <v>0.5</v>
      </c>
      <c r="G956" s="274"/>
      <c r="H956" s="92">
        <f>'EN10297-1'!G155</f>
        <v>50.57</v>
      </c>
      <c r="I956" s="252">
        <f>'EN10297-1'!H155</f>
        <v>47.43</v>
      </c>
      <c r="J956" s="92">
        <f>'EN10297-1'!I155</f>
        <v>5.225588000000001</v>
      </c>
      <c r="K956" s="274">
        <f>'EN10297-1'!J155</f>
        <v>8248.0087719298244</v>
      </c>
      <c r="L956" s="275">
        <f>'EN10297-1'!K155</f>
        <v>7.3158232000000005</v>
      </c>
      <c r="M956" s="278" t="s">
        <v>66</v>
      </c>
    </row>
    <row r="957" spans="1:13" x14ac:dyDescent="0.25">
      <c r="A957" s="257" t="s">
        <v>58</v>
      </c>
      <c r="B957" s="243">
        <f>'EN 10305-1'!A440</f>
        <v>60</v>
      </c>
      <c r="C957" s="243">
        <f>'EN 10305-1'!B440</f>
        <v>49</v>
      </c>
      <c r="D957" s="248">
        <f>'EN 10305-1'!C440</f>
        <v>5.5</v>
      </c>
      <c r="E957" s="273">
        <f>'EN 10305-1'!E440</f>
        <v>0.25</v>
      </c>
      <c r="F957" s="92"/>
      <c r="G957" s="274">
        <f>'EN 10305-1'!F440</f>
        <v>0.25</v>
      </c>
      <c r="H957" s="92">
        <f>'EN 10305-1'!G440</f>
        <v>49.25</v>
      </c>
      <c r="I957" s="252">
        <f>'EN 10305-1'!H440</f>
        <v>48.75</v>
      </c>
      <c r="J957" s="92">
        <f>'EN 10305-1'!I440</f>
        <v>7.3885377499999993</v>
      </c>
      <c r="K957" s="274">
        <f>'EN 10305-1'!J440</f>
        <v>11767.148364583332</v>
      </c>
      <c r="L957" s="275">
        <f>'EN 10305-1'!K440</f>
        <v>15.515929275</v>
      </c>
      <c r="M957" s="278" t="s">
        <v>67</v>
      </c>
    </row>
    <row r="958" spans="1:13" x14ac:dyDescent="0.25">
      <c r="A958" s="257" t="s">
        <v>62</v>
      </c>
      <c r="B958" s="243">
        <f>'EN 10305-2'!A314</f>
        <v>60</v>
      </c>
      <c r="C958" s="243">
        <f>'EN 10305-2'!B314</f>
        <v>49</v>
      </c>
      <c r="D958" s="248">
        <f>'EN 10305-2'!C314</f>
        <v>5.5</v>
      </c>
      <c r="E958" s="273">
        <f>'EN 10305-2'!E314</f>
        <v>0.25</v>
      </c>
      <c r="F958" s="92"/>
      <c r="G958" s="274">
        <f>'EN 10305-2'!F314</f>
        <v>0.25</v>
      </c>
      <c r="H958" s="92">
        <f>'EN 10305-2'!G314</f>
        <v>49.25</v>
      </c>
      <c r="I958" s="252">
        <f>'EN 10305-2'!H314</f>
        <v>48.75</v>
      </c>
      <c r="J958" s="92">
        <f>'EN 10305-2'!I314</f>
        <v>7.3885377499999993</v>
      </c>
      <c r="K958" s="274">
        <f>'EN 10305-2'!J314</f>
        <v>11767.148364583332</v>
      </c>
      <c r="L958" s="275">
        <f>'EN 10305-2'!K314</f>
        <v>13.299367949999999</v>
      </c>
      <c r="M958" s="278" t="s">
        <v>67</v>
      </c>
    </row>
    <row r="959" spans="1:13" x14ac:dyDescent="0.25">
      <c r="A959" s="257" t="s">
        <v>58</v>
      </c>
      <c r="B959" s="243">
        <f>'EN 10305-1'!A463</f>
        <v>65</v>
      </c>
      <c r="C959" s="243">
        <f>'EN 10305-1'!B463</f>
        <v>49</v>
      </c>
      <c r="D959" s="248">
        <f>'EN 10305-1'!C463</f>
        <v>8</v>
      </c>
      <c r="E959" s="273">
        <f>'EN 10305-1'!E463</f>
        <v>0.3</v>
      </c>
      <c r="F959" s="92"/>
      <c r="G959" s="274">
        <f>'EN 10305-1'!F463</f>
        <v>0.3</v>
      </c>
      <c r="H959" s="92">
        <f>'EN 10305-1'!G463</f>
        <v>49.3</v>
      </c>
      <c r="I959" s="252">
        <f>'EN 10305-1'!H463</f>
        <v>48.7</v>
      </c>
      <c r="J959" s="92">
        <f>'EN 10305-1'!I463</f>
        <v>11.239944000000001</v>
      </c>
      <c r="K959" s="274">
        <f>'EN 10305-1'!J463</f>
        <v>18244.945846153845</v>
      </c>
      <c r="L959" s="275">
        <f>'EN 10305-1'!K463</f>
        <v>23.603882400000003</v>
      </c>
      <c r="M959" s="278" t="s">
        <v>67</v>
      </c>
    </row>
    <row r="960" spans="1:13" x14ac:dyDescent="0.25">
      <c r="A960" s="257" t="s">
        <v>57</v>
      </c>
      <c r="B960" s="243">
        <f>'EN10297-1'!A379</f>
        <v>121</v>
      </c>
      <c r="C960" s="243">
        <f>'EN10297-1'!B379</f>
        <v>49</v>
      </c>
      <c r="D960" s="248">
        <f>'EN10297-1'!C379</f>
        <v>36</v>
      </c>
      <c r="E960" s="273">
        <f>'EN10297-1'!E379</f>
        <v>1.21</v>
      </c>
      <c r="F960" s="92">
        <f>'EN10297-1'!F379</f>
        <v>4.5</v>
      </c>
      <c r="G960" s="274"/>
      <c r="H960" s="92">
        <f>'EN10297-1'!G379</f>
        <v>59.209999999999994</v>
      </c>
      <c r="I960" s="252">
        <f>'EN10297-1'!H379</f>
        <v>38.790000000000006</v>
      </c>
      <c r="J960" s="92">
        <f>'EN10297-1'!I379</f>
        <v>75.425939999999983</v>
      </c>
      <c r="K960" s="274">
        <f>'EN10297-1'!J379</f>
        <v>169159.45537190084</v>
      </c>
      <c r="L960" s="275">
        <f>'EN10297-1'!K379</f>
        <v>105.59631599999997</v>
      </c>
      <c r="M960" s="278" t="s">
        <v>66</v>
      </c>
    </row>
    <row r="961" spans="1:13" x14ac:dyDescent="0.25">
      <c r="A961" s="257" t="s">
        <v>57</v>
      </c>
      <c r="B961" s="243">
        <f>'EN10297-1'!A175</f>
        <v>60.3</v>
      </c>
      <c r="C961" s="243">
        <f>'EN10297-1'!B175</f>
        <v>49.099999999999994</v>
      </c>
      <c r="D961" s="248">
        <f>'EN10297-1'!C175</f>
        <v>5.6</v>
      </c>
      <c r="E961" s="273">
        <f>'EN10297-1'!E175</f>
        <v>0.60299999999999998</v>
      </c>
      <c r="F961" s="92">
        <f>'EN10297-1'!F175</f>
        <v>0.7</v>
      </c>
      <c r="G961" s="274"/>
      <c r="H961" s="92">
        <f>'EN10297-1'!G175</f>
        <v>51.103000000000002</v>
      </c>
      <c r="I961" s="252">
        <f>'EN10297-1'!H175</f>
        <v>47.096999999999994</v>
      </c>
      <c r="J961" s="92">
        <f>'EN10297-1'!I175</f>
        <v>7.5504816800000008</v>
      </c>
      <c r="K961" s="274">
        <f>'EN10297-1'!J175</f>
        <v>12056.756469983418</v>
      </c>
      <c r="L961" s="275">
        <f>'EN10297-1'!K175</f>
        <v>10.570674352000001</v>
      </c>
      <c r="M961" s="278" t="s">
        <v>66</v>
      </c>
    </row>
    <row r="962" spans="1:13" x14ac:dyDescent="0.25">
      <c r="A962" s="257" t="s">
        <v>57</v>
      </c>
      <c r="B962" s="243">
        <f>'EN10297-1'!A194</f>
        <v>63.5</v>
      </c>
      <c r="C962" s="243">
        <f>'EN10297-1'!B194</f>
        <v>49.3</v>
      </c>
      <c r="D962" s="248">
        <f>'EN10297-1'!C194</f>
        <v>7.1</v>
      </c>
      <c r="E962" s="273">
        <f>'EN10297-1'!E194</f>
        <v>0.63500000000000001</v>
      </c>
      <c r="F962" s="92">
        <f>'EN10297-1'!F194</f>
        <v>0.88749999999999996</v>
      </c>
      <c r="G962" s="274"/>
      <c r="H962" s="92">
        <f>'EN10297-1'!G194</f>
        <v>51.710000000000008</v>
      </c>
      <c r="I962" s="252">
        <f>'EN10297-1'!H194</f>
        <v>46.89</v>
      </c>
      <c r="J962" s="92">
        <f>'EN10297-1'!I194</f>
        <v>9.8704455600000003</v>
      </c>
      <c r="K962" s="274">
        <f>'EN10297-1'!J194</f>
        <v>15996.319609417325</v>
      </c>
      <c r="L962" s="275">
        <f>'EN10297-1'!K194</f>
        <v>13.818623784</v>
      </c>
      <c r="M962" s="278" t="s">
        <v>66</v>
      </c>
    </row>
    <row r="963" spans="1:13" x14ac:dyDescent="0.25">
      <c r="A963" s="257" t="s">
        <v>58</v>
      </c>
      <c r="B963" s="243">
        <f>'EN 10305-1'!A414</f>
        <v>55</v>
      </c>
      <c r="C963" s="243">
        <f>'EN 10305-1'!B414</f>
        <v>49.4</v>
      </c>
      <c r="D963" s="248">
        <f>'EN 10305-1'!C414</f>
        <v>2.8</v>
      </c>
      <c r="E963" s="273">
        <f>'EN 10305-1'!E414</f>
        <v>0.25</v>
      </c>
      <c r="F963" s="92"/>
      <c r="G963" s="274">
        <f>'EN 10305-1'!F414</f>
        <v>0.25</v>
      </c>
      <c r="H963" s="92">
        <f>'EN 10305-1'!G414</f>
        <v>49.65</v>
      </c>
      <c r="I963" s="252">
        <f>'EN 10305-1'!H414</f>
        <v>49.15</v>
      </c>
      <c r="J963" s="92">
        <f>'EN 10305-1'!I414</f>
        <v>3.6026978400000016</v>
      </c>
      <c r="K963" s="274">
        <f>'EN 10305-1'!J414</f>
        <v>5700.6487165090939</v>
      </c>
      <c r="L963" s="275">
        <f>'EN 10305-1'!K414</f>
        <v>7.5656654640000038</v>
      </c>
      <c r="M963" s="278" t="s">
        <v>67</v>
      </c>
    </row>
    <row r="964" spans="1:13" x14ac:dyDescent="0.25">
      <c r="A964" s="257" t="s">
        <v>62</v>
      </c>
      <c r="B964" s="243">
        <f>'EN 10305-2'!A292</f>
        <v>55</v>
      </c>
      <c r="C964" s="243">
        <f>'EN 10305-2'!B292</f>
        <v>49.4</v>
      </c>
      <c r="D964" s="248">
        <f>'EN 10305-2'!C292</f>
        <v>2.8</v>
      </c>
      <c r="E964" s="273">
        <f>'EN 10305-2'!E292</f>
        <v>0.25</v>
      </c>
      <c r="F964" s="92"/>
      <c r="G964" s="274">
        <f>'EN 10305-2'!F292</f>
        <v>0.25</v>
      </c>
      <c r="H964" s="92">
        <f>'EN 10305-2'!G292</f>
        <v>49.65</v>
      </c>
      <c r="I964" s="252">
        <f>'EN 10305-2'!H292</f>
        <v>49.15</v>
      </c>
      <c r="J964" s="92">
        <f>'EN 10305-2'!I292</f>
        <v>3.6026978400000016</v>
      </c>
      <c r="K964" s="274">
        <f>'EN 10305-2'!J292</f>
        <v>5700.6487165090939</v>
      </c>
      <c r="L964" s="275">
        <f>'EN 10305-2'!K292</f>
        <v>6.4848561120000028</v>
      </c>
      <c r="M964" s="278" t="s">
        <v>67</v>
      </c>
    </row>
    <row r="965" spans="1:13" x14ac:dyDescent="0.25">
      <c r="A965" s="257" t="s">
        <v>57</v>
      </c>
      <c r="B965" s="243">
        <f>'EN10297-1'!A174</f>
        <v>60.3</v>
      </c>
      <c r="C965" s="243">
        <f>'EN10297-1'!B174</f>
        <v>49.5</v>
      </c>
      <c r="D965" s="248">
        <f>'EN10297-1'!C174</f>
        <v>5.4</v>
      </c>
      <c r="E965" s="273">
        <f>'EN10297-1'!E174</f>
        <v>0.60299999999999998</v>
      </c>
      <c r="F965" s="92">
        <f>'EN10297-1'!F174</f>
        <v>0.67500000000000004</v>
      </c>
      <c r="G965" s="274"/>
      <c r="H965" s="92">
        <f>'EN10297-1'!G174</f>
        <v>51.452999999999996</v>
      </c>
      <c r="I965" s="252">
        <f>'EN10297-1'!H174</f>
        <v>47.546999999999997</v>
      </c>
      <c r="J965" s="92">
        <f>'EN10297-1'!I174</f>
        <v>7.3074425399999985</v>
      </c>
      <c r="K965" s="274">
        <f>'EN10297-1'!J174</f>
        <v>11744.773961641789</v>
      </c>
      <c r="L965" s="275">
        <f>'EN10297-1'!K174</f>
        <v>10.230419555999998</v>
      </c>
      <c r="M965" s="278" t="s">
        <v>66</v>
      </c>
    </row>
    <row r="966" spans="1:13" x14ac:dyDescent="0.25">
      <c r="A966" s="257" t="s">
        <v>57</v>
      </c>
      <c r="B966" s="243">
        <f>'EN10297-1'!A154</f>
        <v>57</v>
      </c>
      <c r="C966" s="243">
        <f>'EN10297-1'!B154</f>
        <v>49.8</v>
      </c>
      <c r="D966" s="248">
        <f>'EN10297-1'!C154</f>
        <v>3.6</v>
      </c>
      <c r="E966" s="273">
        <f>'EN10297-1'!E154</f>
        <v>0.57000000000000006</v>
      </c>
      <c r="F966" s="92">
        <f>'EN10297-1'!F154</f>
        <v>0.45</v>
      </c>
      <c r="G966" s="274"/>
      <c r="H966" s="92">
        <f>'EN10297-1'!G154</f>
        <v>51.27</v>
      </c>
      <c r="I966" s="252">
        <f>'EN10297-1'!H154</f>
        <v>48.33</v>
      </c>
      <c r="J966" s="92">
        <f>'EN10297-1'!I154</f>
        <v>4.7385237600000041</v>
      </c>
      <c r="K966" s="274">
        <f>'EN10297-1'!J154</f>
        <v>7583.861929263162</v>
      </c>
      <c r="L966" s="275">
        <f>'EN10297-1'!K154</f>
        <v>6.6339332640000057</v>
      </c>
      <c r="M966" s="278" t="s">
        <v>66</v>
      </c>
    </row>
    <row r="967" spans="1:13" x14ac:dyDescent="0.25">
      <c r="A967" s="257" t="s">
        <v>58</v>
      </c>
      <c r="B967" s="243">
        <f>'EN 10305-1'!A413</f>
        <v>55</v>
      </c>
      <c r="C967" s="243">
        <f>'EN 10305-1'!B413</f>
        <v>50</v>
      </c>
      <c r="D967" s="248">
        <f>'EN 10305-1'!C413</f>
        <v>2.5</v>
      </c>
      <c r="E967" s="273">
        <f>'EN 10305-1'!E413</f>
        <v>0.25</v>
      </c>
      <c r="F967" s="92"/>
      <c r="G967" s="274">
        <f>'EN 10305-1'!F413</f>
        <v>0.25</v>
      </c>
      <c r="H967" s="92">
        <f>'EN 10305-1'!G413</f>
        <v>50.25</v>
      </c>
      <c r="I967" s="252">
        <f>'EN 10305-1'!H413</f>
        <v>49.75</v>
      </c>
      <c r="J967" s="92">
        <f>'EN 10305-1'!I413</f>
        <v>3.2351812499999997</v>
      </c>
      <c r="K967" s="274">
        <f>'EN 10305-1'!J413</f>
        <v>5174.978693181818</v>
      </c>
      <c r="L967" s="275">
        <f>'EN 10305-1'!K413</f>
        <v>6.7938806249999999</v>
      </c>
      <c r="M967" s="278" t="s">
        <v>67</v>
      </c>
    </row>
    <row r="968" spans="1:13" x14ac:dyDescent="0.25">
      <c r="A968" s="257" t="s">
        <v>62</v>
      </c>
      <c r="B968" s="243">
        <f>'EN 10305-2'!A291</f>
        <v>55</v>
      </c>
      <c r="C968" s="243">
        <f>'EN 10305-2'!B291</f>
        <v>50</v>
      </c>
      <c r="D968" s="248">
        <f>'EN 10305-2'!C291</f>
        <v>2.5</v>
      </c>
      <c r="E968" s="273">
        <f>'EN 10305-2'!E291</f>
        <v>0.25</v>
      </c>
      <c r="F968" s="92"/>
      <c r="G968" s="274">
        <f>'EN 10305-2'!F291</f>
        <v>0.25</v>
      </c>
      <c r="H968" s="92">
        <f>'EN 10305-2'!G291</f>
        <v>50.25</v>
      </c>
      <c r="I968" s="252">
        <f>'EN 10305-2'!H291</f>
        <v>49.75</v>
      </c>
      <c r="J968" s="92">
        <f>'EN 10305-2'!I291</f>
        <v>3.2351812499999997</v>
      </c>
      <c r="K968" s="274">
        <f>'EN 10305-2'!J291</f>
        <v>5174.978693181818</v>
      </c>
      <c r="L968" s="275">
        <f>'EN 10305-2'!K291</f>
        <v>5.8233262499999991</v>
      </c>
      <c r="M968" s="278" t="s">
        <v>67</v>
      </c>
    </row>
    <row r="969" spans="1:13" x14ac:dyDescent="0.25">
      <c r="A969" s="257" t="s">
        <v>58</v>
      </c>
      <c r="B969" s="243">
        <f>'EN 10305-1'!A439</f>
        <v>60</v>
      </c>
      <c r="C969" s="243">
        <f>'EN 10305-1'!B439</f>
        <v>50</v>
      </c>
      <c r="D969" s="248">
        <f>'EN 10305-1'!C439</f>
        <v>5</v>
      </c>
      <c r="E969" s="273">
        <f>'EN 10305-1'!E439</f>
        <v>0.25</v>
      </c>
      <c r="F969" s="92"/>
      <c r="G969" s="274">
        <f>'EN 10305-1'!F439</f>
        <v>0.25</v>
      </c>
      <c r="H969" s="92">
        <f>'EN 10305-1'!G439</f>
        <v>50.25</v>
      </c>
      <c r="I969" s="252">
        <f>'EN 10305-1'!H439</f>
        <v>49.75</v>
      </c>
      <c r="J969" s="92">
        <f>'EN 10305-1'!I439</f>
        <v>6.7784749999999994</v>
      </c>
      <c r="K969" s="274">
        <f>'EN 10305-1'!J439</f>
        <v>10973.645833333334</v>
      </c>
      <c r="L969" s="275">
        <f>'EN 10305-1'!K439</f>
        <v>14.234797499999999</v>
      </c>
      <c r="M969" s="278" t="s">
        <v>67</v>
      </c>
    </row>
    <row r="970" spans="1:13" x14ac:dyDescent="0.25">
      <c r="A970" s="257" t="s">
        <v>62</v>
      </c>
      <c r="B970" s="243">
        <f>'EN 10305-2'!A313</f>
        <v>60</v>
      </c>
      <c r="C970" s="243">
        <f>'EN 10305-2'!B313</f>
        <v>50</v>
      </c>
      <c r="D970" s="248">
        <f>'EN 10305-2'!C313</f>
        <v>5</v>
      </c>
      <c r="E970" s="273">
        <f>'EN 10305-2'!E313</f>
        <v>0.25</v>
      </c>
      <c r="F970" s="92"/>
      <c r="G970" s="274">
        <f>'EN 10305-2'!F313</f>
        <v>0.25</v>
      </c>
      <c r="H970" s="92">
        <f>'EN 10305-2'!G313</f>
        <v>50.25</v>
      </c>
      <c r="I970" s="252">
        <f>'EN 10305-2'!H313</f>
        <v>49.75</v>
      </c>
      <c r="J970" s="92">
        <f>'EN 10305-2'!I313</f>
        <v>6.7784749999999994</v>
      </c>
      <c r="K970" s="274">
        <f>'EN 10305-2'!J313</f>
        <v>10973.645833333334</v>
      </c>
      <c r="L970" s="275">
        <f>'EN 10305-2'!K313</f>
        <v>12.201255</v>
      </c>
      <c r="M970" s="278" t="s">
        <v>67</v>
      </c>
    </row>
    <row r="971" spans="1:13" x14ac:dyDescent="0.25">
      <c r="A971" s="257" t="s">
        <v>57</v>
      </c>
      <c r="B971" s="243">
        <f>'EN10297-1'!A214</f>
        <v>70</v>
      </c>
      <c r="C971" s="243">
        <f>'EN10297-1'!B214</f>
        <v>50</v>
      </c>
      <c r="D971" s="248">
        <f>'EN10297-1'!C214</f>
        <v>10</v>
      </c>
      <c r="E971" s="273">
        <f>'EN10297-1'!E214</f>
        <v>0.70000000000000007</v>
      </c>
      <c r="F971" s="92">
        <f>'EN10297-1'!F214</f>
        <v>1.25</v>
      </c>
      <c r="G971" s="274"/>
      <c r="H971" s="92">
        <f>'EN10297-1'!G214</f>
        <v>53.2</v>
      </c>
      <c r="I971" s="252">
        <f>'EN10297-1'!H214</f>
        <v>46.8</v>
      </c>
      <c r="J971" s="92">
        <f>'EN10297-1'!I214</f>
        <v>14.789399999999999</v>
      </c>
      <c r="K971" s="274">
        <f>'EN10297-1'!J214</f>
        <v>24895.714285714286</v>
      </c>
      <c r="L971" s="275">
        <f>'EN10297-1'!K214</f>
        <v>20.705159999999996</v>
      </c>
      <c r="M971" s="278" t="s">
        <v>66</v>
      </c>
    </row>
    <row r="972" spans="1:13" x14ac:dyDescent="0.25">
      <c r="A972" s="257" t="s">
        <v>58</v>
      </c>
      <c r="B972" s="243">
        <f>'EN 10305-1'!A486</f>
        <v>70</v>
      </c>
      <c r="C972" s="243">
        <f>'EN 10305-1'!B486</f>
        <v>50</v>
      </c>
      <c r="D972" s="248">
        <f>'EN 10305-1'!C486</f>
        <v>10</v>
      </c>
      <c r="E972" s="273">
        <f>'EN 10305-1'!E486</f>
        <v>0.3</v>
      </c>
      <c r="F972" s="92"/>
      <c r="G972" s="274">
        <f>'EN 10305-1'!F486</f>
        <v>0.3</v>
      </c>
      <c r="H972" s="92">
        <f>'EN 10305-1'!G486</f>
        <v>50.3</v>
      </c>
      <c r="I972" s="252">
        <f>'EN 10305-1'!H486</f>
        <v>49.7</v>
      </c>
      <c r="J972" s="92">
        <f>'EN 10305-1'!I486</f>
        <v>14.789399999999999</v>
      </c>
      <c r="K972" s="274">
        <f>'EN 10305-1'!J486</f>
        <v>24895.714285714286</v>
      </c>
      <c r="L972" s="275">
        <f>'EN 10305-1'!K486</f>
        <v>31.057739999999999</v>
      </c>
      <c r="M972" s="278" t="s">
        <v>67</v>
      </c>
    </row>
    <row r="973" spans="1:13" x14ac:dyDescent="0.25">
      <c r="A973" s="257" t="s">
        <v>58</v>
      </c>
      <c r="B973" s="243">
        <f>'EN 10305-1'!A487</f>
        <v>70</v>
      </c>
      <c r="C973" s="243">
        <f>'EN 10305-1'!B487</f>
        <v>50</v>
      </c>
      <c r="D973" s="248">
        <f>'EN 10305-1'!C487</f>
        <v>10</v>
      </c>
      <c r="E973" s="273">
        <f>'EN 10305-1'!E487</f>
        <v>0.3</v>
      </c>
      <c r="F973" s="92"/>
      <c r="G973" s="274">
        <f>'EN 10305-1'!F487</f>
        <v>0.3</v>
      </c>
      <c r="H973" s="92">
        <f>'EN 10305-1'!G487</f>
        <v>50.3</v>
      </c>
      <c r="I973" s="252">
        <f>'EN 10305-1'!H487</f>
        <v>49.7</v>
      </c>
      <c r="J973" s="92">
        <f>'EN 10305-1'!I487</f>
        <v>14.789399999999999</v>
      </c>
      <c r="K973" s="274">
        <f>'EN 10305-1'!J487</f>
        <v>24895.714285714286</v>
      </c>
      <c r="L973" s="275">
        <f>'EN 10305-1'!K487</f>
        <v>31.057739999999999</v>
      </c>
      <c r="M973" s="278" t="s">
        <v>67</v>
      </c>
    </row>
    <row r="974" spans="1:13" x14ac:dyDescent="0.25">
      <c r="A974" s="256" t="s">
        <v>2</v>
      </c>
      <c r="B974" s="243">
        <f>'EN 10219-2'!A25</f>
        <v>60.3</v>
      </c>
      <c r="C974" s="243">
        <f>'EN 10219-2'!B25</f>
        <v>50.3</v>
      </c>
      <c r="D974" s="248">
        <f>'EN 10219-2'!C25</f>
        <v>5</v>
      </c>
      <c r="E974" s="273">
        <f>'EN 10219-2'!E25</f>
        <v>0.60299999999999998</v>
      </c>
      <c r="F974" s="92">
        <f>'EN 10219-2'!F25</f>
        <v>0.5</v>
      </c>
      <c r="G974" s="274"/>
      <c r="H974" s="92">
        <f>'EN 10219-2'!G25</f>
        <v>51.902999999999999</v>
      </c>
      <c r="I974" s="252">
        <f>'EN 10219-2'!H25</f>
        <v>48.696999999999996</v>
      </c>
      <c r="J974" s="92">
        <f>'EN 10219-2'!K25</f>
        <v>6.8154485000000005</v>
      </c>
      <c r="K974" s="274">
        <f>'EN 10219-2'!L25</f>
        <v>11097.7179473466</v>
      </c>
      <c r="L974" s="275">
        <f>'EN 10219-2'!M25</f>
        <v>6.1339036500000006</v>
      </c>
      <c r="M974" s="278" t="s">
        <v>65</v>
      </c>
    </row>
    <row r="975" spans="1:13" x14ac:dyDescent="0.25">
      <c r="A975" s="257" t="s">
        <v>56</v>
      </c>
      <c r="B975" s="249">
        <f>'EN 10210-2'!A22</f>
        <v>60.3</v>
      </c>
      <c r="C975" s="249">
        <f>'EN 10210-2'!B22</f>
        <v>50.3</v>
      </c>
      <c r="D975" s="250">
        <f>'EN 10210-2'!C22</f>
        <v>5</v>
      </c>
      <c r="E975" s="258">
        <f>'EN 10210-2'!E22</f>
        <v>0.60299999999999998</v>
      </c>
      <c r="F975" s="259">
        <f>'EN 10210-2'!F22</f>
        <v>0.5</v>
      </c>
      <c r="G975" s="260"/>
      <c r="H975" s="92">
        <f>'EN 10210-2'!G22</f>
        <v>51.902999999999999</v>
      </c>
      <c r="I975" s="252">
        <f>'EN 10210-2'!H22</f>
        <v>48.696999999999996</v>
      </c>
      <c r="J975" s="259">
        <f>'EN 10210-2'!K22</f>
        <v>6.8154485000000005</v>
      </c>
      <c r="K975" s="260">
        <f>'EN 10210-2'!L22</f>
        <v>11097.7179473466</v>
      </c>
      <c r="L975" s="275">
        <f>'EN 10210-2'!M22</f>
        <v>7.4969933500000012</v>
      </c>
      <c r="M975" s="278" t="s">
        <v>65</v>
      </c>
    </row>
    <row r="976" spans="1:13" x14ac:dyDescent="0.25">
      <c r="A976" s="257" t="s">
        <v>57</v>
      </c>
      <c r="B976" s="243">
        <f>'EN10297-1'!A173</f>
        <v>60.3</v>
      </c>
      <c r="C976" s="243">
        <f>'EN10297-1'!B173</f>
        <v>50.3</v>
      </c>
      <c r="D976" s="248">
        <f>'EN10297-1'!C173</f>
        <v>5</v>
      </c>
      <c r="E976" s="273">
        <f>'EN10297-1'!E173</f>
        <v>0.60299999999999998</v>
      </c>
      <c r="F976" s="92">
        <f>'EN10297-1'!F173</f>
        <v>0.625</v>
      </c>
      <c r="G976" s="274"/>
      <c r="H976" s="92">
        <f>'EN10297-1'!G173</f>
        <v>52.152999999999999</v>
      </c>
      <c r="I976" s="252">
        <f>'EN10297-1'!H173</f>
        <v>48.446999999999996</v>
      </c>
      <c r="J976" s="92">
        <f>'EN10297-1'!I173</f>
        <v>6.8154485000000005</v>
      </c>
      <c r="K976" s="274">
        <f>'EN10297-1'!J173</f>
        <v>11097.7179473466</v>
      </c>
      <c r="L976" s="275">
        <f>'EN10297-1'!K173</f>
        <v>9.5416278999999999</v>
      </c>
      <c r="M976" s="278" t="s">
        <v>66</v>
      </c>
    </row>
    <row r="977" spans="1:13" x14ac:dyDescent="0.25">
      <c r="A977" s="257" t="s">
        <v>57</v>
      </c>
      <c r="B977" s="243">
        <f>'EN10297-1'!A357</f>
        <v>114.3</v>
      </c>
      <c r="C977" s="243">
        <f>'EN10297-1'!B357</f>
        <v>50.3</v>
      </c>
      <c r="D977" s="248">
        <f>'EN10297-1'!C357</f>
        <v>32</v>
      </c>
      <c r="E977" s="273">
        <f>'EN10297-1'!E357</f>
        <v>1.143</v>
      </c>
      <c r="F977" s="92">
        <f>'EN10297-1'!F357</f>
        <v>4</v>
      </c>
      <c r="G977" s="274"/>
      <c r="H977" s="92">
        <f>'EN10297-1'!G357</f>
        <v>59.442999999999998</v>
      </c>
      <c r="I977" s="252">
        <f>'EN10297-1'!H357</f>
        <v>41.156999999999996</v>
      </c>
      <c r="J977" s="92">
        <f>'EN10297-1'!I357</f>
        <v>64.915606400000001</v>
      </c>
      <c r="K977" s="274">
        <f>'EN10297-1'!J357</f>
        <v>141031.76037655293</v>
      </c>
      <c r="L977" s="275">
        <f>'EN10297-1'!K357</f>
        <v>90.881848959999999</v>
      </c>
      <c r="M977" s="278" t="s">
        <v>66</v>
      </c>
    </row>
    <row r="978" spans="1:13" x14ac:dyDescent="0.25">
      <c r="A978" s="257" t="s">
        <v>57</v>
      </c>
      <c r="B978" s="243">
        <f>'EN10297-1'!A271</f>
        <v>82.5</v>
      </c>
      <c r="C978" s="243">
        <f>'EN10297-1'!B271</f>
        <v>50.5</v>
      </c>
      <c r="D978" s="248">
        <f>'EN10297-1'!C271</f>
        <v>16</v>
      </c>
      <c r="E978" s="273">
        <f>'EN10297-1'!E271</f>
        <v>0.82500000000000007</v>
      </c>
      <c r="F978" s="92">
        <f>'EN10297-1'!F271</f>
        <v>2</v>
      </c>
      <c r="G978" s="274"/>
      <c r="H978" s="92">
        <f>'EN10297-1'!G271</f>
        <v>55.325000000000003</v>
      </c>
      <c r="I978" s="252">
        <f>'EN10297-1'!H271</f>
        <v>45.674999999999997</v>
      </c>
      <c r="J978" s="92">
        <f>'EN10297-1'!I271</f>
        <v>26.226535999999999</v>
      </c>
      <c r="K978" s="274">
        <f>'EN10297-1'!J271</f>
        <v>47363.170060606062</v>
      </c>
      <c r="L978" s="275">
        <f>'EN10297-1'!K271</f>
        <v>36.717150399999994</v>
      </c>
      <c r="M978" s="278" t="s">
        <v>66</v>
      </c>
    </row>
    <row r="979" spans="1:13" x14ac:dyDescent="0.25">
      <c r="A979" s="257" t="s">
        <v>58</v>
      </c>
      <c r="B979" s="243">
        <f>'EN 10305-1'!A412</f>
        <v>55</v>
      </c>
      <c r="C979" s="243">
        <f>'EN 10305-1'!B412</f>
        <v>50.6</v>
      </c>
      <c r="D979" s="248">
        <f>'EN 10305-1'!C412</f>
        <v>2.2000000000000002</v>
      </c>
      <c r="E979" s="273">
        <f>'EN 10305-1'!E412</f>
        <v>0.25</v>
      </c>
      <c r="F979" s="92"/>
      <c r="G979" s="274">
        <f>'EN 10305-1'!F412</f>
        <v>0.25</v>
      </c>
      <c r="H979" s="92">
        <f>'EN 10305-1'!G412</f>
        <v>50.85</v>
      </c>
      <c r="I979" s="252">
        <f>'EN 10305-1'!H412</f>
        <v>50.35</v>
      </c>
      <c r="J979" s="92">
        <f>'EN 10305-1'!I412</f>
        <v>2.8632278399999991</v>
      </c>
      <c r="K979" s="274">
        <f>'EN 10305-1'!J412</f>
        <v>4630.0400255999984</v>
      </c>
      <c r="L979" s="275">
        <f>'EN 10305-1'!K412</f>
        <v>6.0127784639999984</v>
      </c>
      <c r="M979" s="278" t="s">
        <v>67</v>
      </c>
    </row>
    <row r="980" spans="1:13" x14ac:dyDescent="0.25">
      <c r="A980" s="257" t="s">
        <v>62</v>
      </c>
      <c r="B980" s="243">
        <f>'EN 10305-2'!A290</f>
        <v>55</v>
      </c>
      <c r="C980" s="243">
        <f>'EN 10305-2'!B290</f>
        <v>50.6</v>
      </c>
      <c r="D980" s="248">
        <f>'EN 10305-2'!C290</f>
        <v>2.2000000000000002</v>
      </c>
      <c r="E980" s="273">
        <f>'EN 10305-2'!E290</f>
        <v>0.25</v>
      </c>
      <c r="F980" s="92"/>
      <c r="G980" s="274">
        <f>'EN 10305-2'!F290</f>
        <v>0.25</v>
      </c>
      <c r="H980" s="92">
        <f>'EN 10305-2'!G290</f>
        <v>50.85</v>
      </c>
      <c r="I980" s="252">
        <f>'EN 10305-2'!H290</f>
        <v>50.35</v>
      </c>
      <c r="J980" s="92">
        <f>'EN 10305-2'!I290</f>
        <v>2.8632278399999991</v>
      </c>
      <c r="K980" s="274">
        <f>'EN 10305-2'!J290</f>
        <v>4630.0400255999984</v>
      </c>
      <c r="L980" s="275">
        <f>'EN 10305-2'!K290</f>
        <v>5.1538101119999986</v>
      </c>
      <c r="M980" s="278" t="s">
        <v>67</v>
      </c>
    </row>
    <row r="981" spans="1:13" x14ac:dyDescent="0.25">
      <c r="A981" s="257" t="s">
        <v>57</v>
      </c>
      <c r="B981" s="243">
        <f>'EN10297-1'!A153</f>
        <v>57</v>
      </c>
      <c r="C981" s="243">
        <f>'EN10297-1'!B153</f>
        <v>50.6</v>
      </c>
      <c r="D981" s="248">
        <f>'EN10297-1'!C153</f>
        <v>3.2</v>
      </c>
      <c r="E981" s="273">
        <f>'EN10297-1'!E153</f>
        <v>0.57000000000000006</v>
      </c>
      <c r="F981" s="92">
        <f>'EN10297-1'!F153</f>
        <v>0.4</v>
      </c>
      <c r="G981" s="274"/>
      <c r="H981" s="92">
        <f>'EN10297-1'!G153</f>
        <v>51.97</v>
      </c>
      <c r="I981" s="252">
        <f>'EN10297-1'!H153</f>
        <v>49.23</v>
      </c>
      <c r="J981" s="92">
        <f>'EN10297-1'!I153</f>
        <v>4.2435718399999987</v>
      </c>
      <c r="K981" s="274">
        <f>'EN10297-1'!J153</f>
        <v>6886.9249369824556</v>
      </c>
      <c r="L981" s="275">
        <f>'EN10297-1'!K153</f>
        <v>5.9410005759999978</v>
      </c>
      <c r="M981" s="278" t="s">
        <v>66</v>
      </c>
    </row>
    <row r="982" spans="1:13" x14ac:dyDescent="0.25">
      <c r="A982" s="257" t="s">
        <v>57</v>
      </c>
      <c r="B982" s="243">
        <f>'EN10297-1'!A193</f>
        <v>63.5</v>
      </c>
      <c r="C982" s="243">
        <f>'EN10297-1'!B193</f>
        <v>50.9</v>
      </c>
      <c r="D982" s="248">
        <f>'EN10297-1'!C193</f>
        <v>6.3</v>
      </c>
      <c r="E982" s="273">
        <f>'EN10297-1'!E193</f>
        <v>0.63500000000000001</v>
      </c>
      <c r="F982" s="92">
        <f>'EN10297-1'!F193</f>
        <v>0.78749999999999998</v>
      </c>
      <c r="G982" s="274"/>
      <c r="H982" s="92">
        <f>'EN10297-1'!G193</f>
        <v>53.110000000000007</v>
      </c>
      <c r="I982" s="252">
        <f>'EN10297-1'!H193</f>
        <v>48.690000000000005</v>
      </c>
      <c r="J982" s="92">
        <f>'EN10297-1'!I193</f>
        <v>8.8825136400000009</v>
      </c>
      <c r="K982" s="274">
        <f>'EN10297-1'!J193</f>
        <v>14752.349864220472</v>
      </c>
      <c r="L982" s="275">
        <f>'EN10297-1'!K193</f>
        <v>12.435519096</v>
      </c>
      <c r="M982" s="278" t="s">
        <v>66</v>
      </c>
    </row>
    <row r="983" spans="1:13" x14ac:dyDescent="0.25">
      <c r="A983" s="257" t="s">
        <v>58</v>
      </c>
      <c r="B983" s="243">
        <f>'EN 10305-1'!A411</f>
        <v>55</v>
      </c>
      <c r="C983" s="243">
        <f>'EN 10305-1'!B411</f>
        <v>51</v>
      </c>
      <c r="D983" s="248">
        <f>'EN 10305-1'!C411</f>
        <v>2</v>
      </c>
      <c r="E983" s="273">
        <f>'EN 10305-1'!E411</f>
        <v>0.25</v>
      </c>
      <c r="F983" s="92"/>
      <c r="G983" s="274">
        <f>'EN 10305-1'!F411</f>
        <v>0.25</v>
      </c>
      <c r="H983" s="92">
        <f>'EN 10305-1'!G411</f>
        <v>51.25</v>
      </c>
      <c r="I983" s="252">
        <f>'EN 10305-1'!H411</f>
        <v>50.75</v>
      </c>
      <c r="J983" s="92">
        <f>'EN 10305-1'!I411</f>
        <v>2.6127940000000005</v>
      </c>
      <c r="K983" s="274">
        <f>'EN 10305-1'!J411</f>
        <v>4255.8132727272732</v>
      </c>
      <c r="L983" s="275">
        <f>'EN 10305-1'!K411</f>
        <v>5.4868674000000013</v>
      </c>
      <c r="M983" s="278" t="s">
        <v>67</v>
      </c>
    </row>
    <row r="984" spans="1:13" x14ac:dyDescent="0.25">
      <c r="A984" s="257" t="s">
        <v>62</v>
      </c>
      <c r="B984" s="243">
        <f>'EN 10305-2'!A289</f>
        <v>55</v>
      </c>
      <c r="C984" s="243">
        <f>'EN 10305-2'!B289</f>
        <v>51</v>
      </c>
      <c r="D984" s="248">
        <f>'EN 10305-2'!C289</f>
        <v>2</v>
      </c>
      <c r="E984" s="273">
        <f>'EN 10305-2'!E289</f>
        <v>0.25</v>
      </c>
      <c r="F984" s="92"/>
      <c r="G984" s="274">
        <f>'EN 10305-2'!F289</f>
        <v>0.25</v>
      </c>
      <c r="H984" s="92">
        <f>'EN 10305-2'!G289</f>
        <v>51.25</v>
      </c>
      <c r="I984" s="252">
        <f>'EN 10305-2'!H289</f>
        <v>50.75</v>
      </c>
      <c r="J984" s="92">
        <f>'EN 10305-2'!I289</f>
        <v>2.6127940000000005</v>
      </c>
      <c r="K984" s="274">
        <f>'EN 10305-2'!J289</f>
        <v>4255.8132727272732</v>
      </c>
      <c r="L984" s="275">
        <f>'EN 10305-2'!K289</f>
        <v>4.7030292000000014</v>
      </c>
      <c r="M984" s="278" t="s">
        <v>67</v>
      </c>
    </row>
    <row r="985" spans="1:13" x14ac:dyDescent="0.25">
      <c r="A985" s="257" t="s">
        <v>58</v>
      </c>
      <c r="B985" s="243">
        <f>'EN 10305-1'!A438</f>
        <v>60</v>
      </c>
      <c r="C985" s="243">
        <f>'EN 10305-1'!B438</f>
        <v>51</v>
      </c>
      <c r="D985" s="248">
        <f>'EN 10305-1'!C438</f>
        <v>4.5</v>
      </c>
      <c r="E985" s="273">
        <f>'EN 10305-1'!E438</f>
        <v>0.25</v>
      </c>
      <c r="F985" s="92"/>
      <c r="G985" s="274">
        <f>'EN 10305-1'!F438</f>
        <v>0.25</v>
      </c>
      <c r="H985" s="92">
        <f>'EN 10305-1'!G438</f>
        <v>51.25</v>
      </c>
      <c r="I985" s="252">
        <f>'EN 10305-1'!H438</f>
        <v>50.75</v>
      </c>
      <c r="J985" s="92">
        <f>'EN 10305-1'!I438</f>
        <v>6.1560877499999993</v>
      </c>
      <c r="K985" s="274">
        <f>'EN 10305-1'!J438</f>
        <v>10131.077531249999</v>
      </c>
      <c r="L985" s="275">
        <f>'EN 10305-1'!K438</f>
        <v>12.927784274999999</v>
      </c>
      <c r="M985" s="278" t="s">
        <v>67</v>
      </c>
    </row>
    <row r="986" spans="1:13" x14ac:dyDescent="0.25">
      <c r="A986" s="257" t="s">
        <v>62</v>
      </c>
      <c r="B986" s="243">
        <f>'EN 10305-2'!A312</f>
        <v>60</v>
      </c>
      <c r="C986" s="243">
        <f>'EN 10305-2'!B312</f>
        <v>51</v>
      </c>
      <c r="D986" s="248">
        <f>'EN 10305-2'!C312</f>
        <v>4.5</v>
      </c>
      <c r="E986" s="273">
        <f>'EN 10305-2'!E312</f>
        <v>0.25</v>
      </c>
      <c r="F986" s="92"/>
      <c r="G986" s="274">
        <f>'EN 10305-2'!F312</f>
        <v>0.25</v>
      </c>
      <c r="H986" s="92">
        <f>'EN 10305-2'!G312</f>
        <v>51.25</v>
      </c>
      <c r="I986" s="252">
        <f>'EN 10305-2'!H312</f>
        <v>50.75</v>
      </c>
      <c r="J986" s="92">
        <f>'EN 10305-2'!I312</f>
        <v>6.1560877499999993</v>
      </c>
      <c r="K986" s="274">
        <f>'EN 10305-2'!J312</f>
        <v>10131.077531249999</v>
      </c>
      <c r="L986" s="275">
        <f>'EN 10305-2'!K312</f>
        <v>11.080957949999998</v>
      </c>
      <c r="M986" s="278" t="s">
        <v>67</v>
      </c>
    </row>
    <row r="987" spans="1:13" x14ac:dyDescent="0.25">
      <c r="A987" s="257" t="s">
        <v>58</v>
      </c>
      <c r="B987" s="243">
        <f>'EN 10305-1'!A462</f>
        <v>65</v>
      </c>
      <c r="C987" s="243">
        <f>'EN 10305-1'!B462</f>
        <v>51</v>
      </c>
      <c r="D987" s="248">
        <f>'EN 10305-1'!C462</f>
        <v>7</v>
      </c>
      <c r="E987" s="273">
        <f>'EN 10305-1'!E462</f>
        <v>0.3</v>
      </c>
      <c r="F987" s="92"/>
      <c r="G987" s="274">
        <f>'EN 10305-1'!F462</f>
        <v>0.3</v>
      </c>
      <c r="H987" s="92">
        <f>'EN 10305-1'!G462</f>
        <v>51.3</v>
      </c>
      <c r="I987" s="252">
        <f>'EN 10305-1'!H462</f>
        <v>50.7</v>
      </c>
      <c r="J987" s="92">
        <f>'EN 10305-1'!I462</f>
        <v>10.007494000000001</v>
      </c>
      <c r="K987" s="274">
        <f>'EN 10305-1'!J462</f>
        <v>16734.726615384614</v>
      </c>
      <c r="L987" s="275">
        <f>'EN 10305-1'!K462</f>
        <v>21.015737400000003</v>
      </c>
      <c r="M987" s="278" t="s">
        <v>67</v>
      </c>
    </row>
    <row r="988" spans="1:13" x14ac:dyDescent="0.25">
      <c r="A988" s="257" t="s">
        <v>62</v>
      </c>
      <c r="B988" s="243">
        <f>'EN 10305-2'!A332</f>
        <v>65</v>
      </c>
      <c r="C988" s="243">
        <f>'EN 10305-2'!B332</f>
        <v>51</v>
      </c>
      <c r="D988" s="248">
        <f>'EN 10305-2'!C332</f>
        <v>7</v>
      </c>
      <c r="E988" s="273">
        <f>'EN 10305-2'!E332</f>
        <v>0.3</v>
      </c>
      <c r="F988" s="92"/>
      <c r="G988" s="274">
        <f>'EN 10305-2'!F332</f>
        <v>0.3</v>
      </c>
      <c r="H988" s="92">
        <f>'EN 10305-2'!G332</f>
        <v>51.3</v>
      </c>
      <c r="I988" s="252">
        <f>'EN 10305-2'!H332</f>
        <v>50.7</v>
      </c>
      <c r="J988" s="92">
        <f>'EN 10305-2'!I332</f>
        <v>10.007494000000001</v>
      </c>
      <c r="K988" s="274">
        <f>'EN 10305-2'!J332</f>
        <v>16734.726615384614</v>
      </c>
      <c r="L988" s="275">
        <f>'EN 10305-2'!K332</f>
        <v>18.013489200000002</v>
      </c>
      <c r="M988" s="278" t="s">
        <v>67</v>
      </c>
    </row>
    <row r="989" spans="1:13" x14ac:dyDescent="0.25">
      <c r="A989" s="257" t="s">
        <v>57</v>
      </c>
      <c r="B989" s="243">
        <f>'EN10297-1'!A232</f>
        <v>73</v>
      </c>
      <c r="C989" s="243">
        <f>'EN10297-1'!B232</f>
        <v>51</v>
      </c>
      <c r="D989" s="248">
        <f>'EN10297-1'!C232</f>
        <v>11</v>
      </c>
      <c r="E989" s="273">
        <f>'EN10297-1'!E232</f>
        <v>0.73</v>
      </c>
      <c r="F989" s="92">
        <f>'EN10297-1'!F232</f>
        <v>1.375</v>
      </c>
      <c r="G989" s="274"/>
      <c r="H989" s="92">
        <f>'EN10297-1'!G232</f>
        <v>54.480000000000004</v>
      </c>
      <c r="I989" s="252">
        <f>'EN10297-1'!H232</f>
        <v>47.519999999999996</v>
      </c>
      <c r="J989" s="92">
        <f>'EN10297-1'!I232</f>
        <v>16.810617999999998</v>
      </c>
      <c r="K989" s="274">
        <f>'EN10297-1'!J232</f>
        <v>29078.658219178087</v>
      </c>
      <c r="L989" s="275">
        <f>'EN10297-1'!K232</f>
        <v>23.534865199999995</v>
      </c>
      <c r="M989" s="278" t="s">
        <v>66</v>
      </c>
    </row>
    <row r="990" spans="1:13" x14ac:dyDescent="0.25">
      <c r="A990" s="257" t="s">
        <v>58</v>
      </c>
      <c r="B990" s="243">
        <f>'EN 10305-1'!A509</f>
        <v>75</v>
      </c>
      <c r="C990" s="243">
        <f>'EN 10305-1'!B509</f>
        <v>51</v>
      </c>
      <c r="D990" s="248">
        <f>'EN 10305-1'!C509</f>
        <v>12</v>
      </c>
      <c r="E990" s="273">
        <f>'EN 10305-1'!E509</f>
        <v>0.35</v>
      </c>
      <c r="F990" s="92"/>
      <c r="G990" s="274">
        <f>'EN 10305-1'!F509</f>
        <v>0.35</v>
      </c>
      <c r="H990" s="92">
        <f>'EN 10305-1'!G509</f>
        <v>51.35</v>
      </c>
      <c r="I990" s="252">
        <f>'EN 10305-1'!H509</f>
        <v>50.65</v>
      </c>
      <c r="J990" s="92">
        <f>'EN 10305-1'!I509</f>
        <v>18.634644000000002</v>
      </c>
      <c r="K990" s="274">
        <f>'EN 10305-1'!J509</f>
        <v>32545.346399999999</v>
      </c>
      <c r="L990" s="275">
        <f>'EN 10305-1'!K509</f>
        <v>39.132752400000008</v>
      </c>
      <c r="M990" s="278" t="s">
        <v>67</v>
      </c>
    </row>
    <row r="991" spans="1:13" x14ac:dyDescent="0.25">
      <c r="A991" s="257" t="s">
        <v>57</v>
      </c>
      <c r="B991" s="243">
        <f>'EN10297-1'!A251</f>
        <v>76.099999999999994</v>
      </c>
      <c r="C991" s="243">
        <f>'EN10297-1'!B251</f>
        <v>51.099999999999994</v>
      </c>
      <c r="D991" s="248">
        <f>'EN10297-1'!C251</f>
        <v>12.5</v>
      </c>
      <c r="E991" s="273">
        <f>'EN10297-1'!E251</f>
        <v>0.76100000000000001</v>
      </c>
      <c r="F991" s="92">
        <f>'EN10297-1'!F251</f>
        <v>1.5625</v>
      </c>
      <c r="G991" s="274"/>
      <c r="H991" s="92">
        <f>'EN10297-1'!G251</f>
        <v>54.98599999999999</v>
      </c>
      <c r="I991" s="252">
        <f>'EN10297-1'!H251</f>
        <v>47.213999999999999</v>
      </c>
      <c r="J991" s="92">
        <f>'EN10297-1'!I251</f>
        <v>19.595954999999996</v>
      </c>
      <c r="K991" s="274">
        <f>'EN10297-1'!J251</f>
        <v>34452.958354139279</v>
      </c>
      <c r="L991" s="275">
        <f>'EN10297-1'!K251</f>
        <v>27.434336999999992</v>
      </c>
      <c r="M991" s="278" t="s">
        <v>66</v>
      </c>
    </row>
    <row r="992" spans="1:13" x14ac:dyDescent="0.25">
      <c r="A992" s="257" t="s">
        <v>57</v>
      </c>
      <c r="B992" s="243">
        <f>'EN10297-1'!A152</f>
        <v>57</v>
      </c>
      <c r="C992" s="243">
        <f>'EN10297-1'!B152</f>
        <v>51.2</v>
      </c>
      <c r="D992" s="248">
        <f>'EN10297-1'!C152</f>
        <v>2.9</v>
      </c>
      <c r="E992" s="273">
        <f>'EN10297-1'!E152</f>
        <v>0.57000000000000006</v>
      </c>
      <c r="F992" s="92">
        <f>'EN10297-1'!F152</f>
        <v>0.4</v>
      </c>
      <c r="G992" s="274"/>
      <c r="H992" s="92">
        <f>'EN10297-1'!G152</f>
        <v>52.57</v>
      </c>
      <c r="I992" s="252">
        <f>'EN10297-1'!H152</f>
        <v>49.83</v>
      </c>
      <c r="J992" s="92">
        <f>'EN10297-1'!I152</f>
        <v>3.8671816099999967</v>
      </c>
      <c r="K992" s="274">
        <f>'EN10297-1'!J152</f>
        <v>6342.0654851403451</v>
      </c>
      <c r="L992" s="275">
        <f>'EN10297-1'!K152</f>
        <v>5.4140542539999954</v>
      </c>
      <c r="M992" s="278" t="s">
        <v>66</v>
      </c>
    </row>
    <row r="993" spans="1:13" x14ac:dyDescent="0.25">
      <c r="A993" s="257" t="s">
        <v>57</v>
      </c>
      <c r="B993" s="243">
        <f>'EN10297-1'!A172</f>
        <v>60.3</v>
      </c>
      <c r="C993" s="243">
        <f>'EN10297-1'!B172</f>
        <v>51.3</v>
      </c>
      <c r="D993" s="248">
        <f>'EN10297-1'!C172</f>
        <v>4.5</v>
      </c>
      <c r="E993" s="273">
        <f>'EN10297-1'!E172</f>
        <v>0.60299999999999998</v>
      </c>
      <c r="F993" s="92">
        <f>'EN10297-1'!F172</f>
        <v>0.5625</v>
      </c>
      <c r="G993" s="274"/>
      <c r="H993" s="92">
        <f>'EN10297-1'!G172</f>
        <v>53.027999999999999</v>
      </c>
      <c r="I993" s="252">
        <f>'EN10297-1'!H172</f>
        <v>49.571999999999996</v>
      </c>
      <c r="J993" s="92">
        <f>'EN10297-1'!I172</f>
        <v>6.1893639</v>
      </c>
      <c r="K993" s="274">
        <f>'EN10297-1'!J172</f>
        <v>10244.312214179106</v>
      </c>
      <c r="L993" s="275">
        <f>'EN10297-1'!K172</f>
        <v>8.66510946</v>
      </c>
      <c r="M993" s="278" t="s">
        <v>66</v>
      </c>
    </row>
    <row r="994" spans="1:13" x14ac:dyDescent="0.25">
      <c r="A994" s="257" t="s">
        <v>58</v>
      </c>
      <c r="B994" s="243">
        <f>'EN 10305-1'!A410</f>
        <v>55</v>
      </c>
      <c r="C994" s="243">
        <f>'EN 10305-1'!B410</f>
        <v>51.4</v>
      </c>
      <c r="D994" s="248">
        <f>'EN 10305-1'!C410</f>
        <v>1.8</v>
      </c>
      <c r="E994" s="273">
        <f>'EN 10305-1'!E410</f>
        <v>0.25</v>
      </c>
      <c r="F994" s="92"/>
      <c r="G994" s="274">
        <f>'EN 10305-1'!F410</f>
        <v>0.25</v>
      </c>
      <c r="H994" s="92">
        <f>'EN 10305-1'!G410</f>
        <v>51.65</v>
      </c>
      <c r="I994" s="252">
        <f>'EN 10305-1'!H410</f>
        <v>51.15</v>
      </c>
      <c r="J994" s="92">
        <f>'EN 10305-1'!I410</f>
        <v>2.3603882399999998</v>
      </c>
      <c r="K994" s="274">
        <f>'EN 10305-1'!J410</f>
        <v>3872.676821236364</v>
      </c>
      <c r="L994" s="275">
        <f>'EN 10305-1'!K410</f>
        <v>4.956815304</v>
      </c>
      <c r="M994" s="278" t="s">
        <v>67</v>
      </c>
    </row>
    <row r="995" spans="1:13" x14ac:dyDescent="0.25">
      <c r="A995" s="257" t="s">
        <v>62</v>
      </c>
      <c r="B995" s="243">
        <f>'EN 10305-2'!A288</f>
        <v>55</v>
      </c>
      <c r="C995" s="243">
        <f>'EN 10305-2'!B288</f>
        <v>51.4</v>
      </c>
      <c r="D995" s="248">
        <f>'EN 10305-2'!C288</f>
        <v>1.8</v>
      </c>
      <c r="E995" s="273">
        <f>'EN 10305-2'!E288</f>
        <v>0.25</v>
      </c>
      <c r="F995" s="92"/>
      <c r="G995" s="274">
        <f>'EN 10305-2'!F288</f>
        <v>0.25</v>
      </c>
      <c r="H995" s="92">
        <f>'EN 10305-2'!G288</f>
        <v>51.65</v>
      </c>
      <c r="I995" s="252">
        <f>'EN 10305-2'!H288</f>
        <v>51.15</v>
      </c>
      <c r="J995" s="92">
        <f>'EN 10305-2'!I288</f>
        <v>2.3603882399999998</v>
      </c>
      <c r="K995" s="274">
        <f>'EN 10305-2'!J288</f>
        <v>3872.676821236364</v>
      </c>
      <c r="L995" s="275">
        <f>'EN 10305-2'!K288</f>
        <v>4.2486988319999996</v>
      </c>
      <c r="M995" s="278" t="s">
        <v>67</v>
      </c>
    </row>
    <row r="996" spans="1:13" x14ac:dyDescent="0.25">
      <c r="A996" s="257" t="s">
        <v>57</v>
      </c>
      <c r="B996" s="243">
        <f>'EN10297-1'!A313</f>
        <v>101.6</v>
      </c>
      <c r="C996" s="243">
        <f>'EN10297-1'!B313</f>
        <v>51.599999999999994</v>
      </c>
      <c r="D996" s="248">
        <f>'EN10297-1'!C313</f>
        <v>25</v>
      </c>
      <c r="E996" s="273">
        <f>'EN10297-1'!E313</f>
        <v>1.016</v>
      </c>
      <c r="F996" s="92">
        <f>'EN10297-1'!F313</f>
        <v>3.125</v>
      </c>
      <c r="G996" s="274"/>
      <c r="H996" s="92">
        <f>'EN10297-1'!G313</f>
        <v>58.866</v>
      </c>
      <c r="I996" s="252">
        <f>'EN10297-1'!H313</f>
        <v>44.333999999999989</v>
      </c>
      <c r="J996" s="92">
        <f>'EN10297-1'!I313</f>
        <v>47.202835</v>
      </c>
      <c r="K996" s="274">
        <f>'EN10297-1'!J313</f>
        <v>96064.007224409448</v>
      </c>
      <c r="L996" s="275">
        <f>'EN10297-1'!K313</f>
        <v>66.083968999999996</v>
      </c>
      <c r="M996" s="278" t="s">
        <v>66</v>
      </c>
    </row>
    <row r="997" spans="1:13" x14ac:dyDescent="0.25">
      <c r="A997" s="257" t="s">
        <v>58</v>
      </c>
      <c r="B997" s="243">
        <f>'EN 10305-1'!A409</f>
        <v>55</v>
      </c>
      <c r="C997" s="243">
        <f>'EN 10305-1'!B409</f>
        <v>52</v>
      </c>
      <c r="D997" s="248">
        <f>'EN 10305-1'!C409</f>
        <v>1.5</v>
      </c>
      <c r="E997" s="273">
        <f>'EN 10305-1'!E409</f>
        <v>0.25</v>
      </c>
      <c r="F997" s="92"/>
      <c r="G997" s="274">
        <f>'EN 10305-1'!F409</f>
        <v>0.25</v>
      </c>
      <c r="H997" s="92">
        <f>'EN 10305-1'!G409</f>
        <v>52.25</v>
      </c>
      <c r="I997" s="252">
        <f>'EN 10305-1'!H409</f>
        <v>51.75</v>
      </c>
      <c r="J997" s="92">
        <f>'EN 10305-1'!I409</f>
        <v>1.9780822499999999</v>
      </c>
      <c r="K997" s="274">
        <f>'EN 10305-1'!J409</f>
        <v>3280.9592386363629</v>
      </c>
      <c r="L997" s="275">
        <f>'EN 10305-1'!K409</f>
        <v>4.153972725</v>
      </c>
      <c r="M997" s="278" t="s">
        <v>67</v>
      </c>
    </row>
    <row r="998" spans="1:13" x14ac:dyDescent="0.25">
      <c r="A998" s="257" t="s">
        <v>62</v>
      </c>
      <c r="B998" s="243">
        <f>'EN 10305-2'!A287</f>
        <v>55</v>
      </c>
      <c r="C998" s="243">
        <f>'EN 10305-2'!B287</f>
        <v>52</v>
      </c>
      <c r="D998" s="248">
        <f>'EN 10305-2'!C287</f>
        <v>1.5</v>
      </c>
      <c r="E998" s="273">
        <f>'EN 10305-2'!E287</f>
        <v>0.25</v>
      </c>
      <c r="F998" s="92"/>
      <c r="G998" s="274">
        <f>'EN 10305-2'!F287</f>
        <v>0.25</v>
      </c>
      <c r="H998" s="92">
        <f>'EN 10305-2'!G287</f>
        <v>52.25</v>
      </c>
      <c r="I998" s="252">
        <f>'EN 10305-2'!H287</f>
        <v>51.75</v>
      </c>
      <c r="J998" s="92">
        <f>'EN 10305-2'!I287</f>
        <v>1.9780822499999999</v>
      </c>
      <c r="K998" s="274">
        <f>'EN 10305-2'!J287</f>
        <v>3280.9592386363629</v>
      </c>
      <c r="L998" s="275">
        <f>'EN 10305-2'!K287</f>
        <v>3.56054805</v>
      </c>
      <c r="M998" s="278" t="s">
        <v>67</v>
      </c>
    </row>
    <row r="999" spans="1:13" x14ac:dyDescent="0.25">
      <c r="A999" s="257" t="s">
        <v>58</v>
      </c>
      <c r="B999" s="243">
        <f>'EN 10305-1'!A437</f>
        <v>60</v>
      </c>
      <c r="C999" s="243">
        <f>'EN 10305-1'!B437</f>
        <v>52</v>
      </c>
      <c r="D999" s="248">
        <f>'EN 10305-1'!C437</f>
        <v>4</v>
      </c>
      <c r="E999" s="273">
        <f>'EN 10305-1'!E437</f>
        <v>0.25</v>
      </c>
      <c r="F999" s="92"/>
      <c r="G999" s="274">
        <f>'EN 10305-1'!F437</f>
        <v>0.25</v>
      </c>
      <c r="H999" s="92">
        <f>'EN 10305-1'!G437</f>
        <v>52.25</v>
      </c>
      <c r="I999" s="252">
        <f>'EN 10305-1'!H437</f>
        <v>51.75</v>
      </c>
      <c r="J999" s="92">
        <f>'EN 10305-1'!I437</f>
        <v>5.5213760000000001</v>
      </c>
      <c r="K999" s="274">
        <f>'EN 10305-1'!J437</f>
        <v>9237.4613333333364</v>
      </c>
      <c r="L999" s="275">
        <f>'EN 10305-1'!K437</f>
        <v>11.5948896</v>
      </c>
      <c r="M999" s="278" t="s">
        <v>67</v>
      </c>
    </row>
    <row r="1000" spans="1:13" x14ac:dyDescent="0.25">
      <c r="A1000" s="257" t="s">
        <v>62</v>
      </c>
      <c r="B1000" s="243">
        <f>'EN 10305-2'!A311</f>
        <v>60</v>
      </c>
      <c r="C1000" s="243">
        <f>'EN 10305-2'!B311</f>
        <v>52</v>
      </c>
      <c r="D1000" s="248">
        <f>'EN 10305-2'!C311</f>
        <v>4</v>
      </c>
      <c r="E1000" s="273">
        <f>'EN 10305-2'!E311</f>
        <v>0.25</v>
      </c>
      <c r="F1000" s="92"/>
      <c r="G1000" s="274">
        <f>'EN 10305-2'!F311</f>
        <v>0.25</v>
      </c>
      <c r="H1000" s="92">
        <f>'EN 10305-2'!G311</f>
        <v>52.25</v>
      </c>
      <c r="I1000" s="252">
        <f>'EN 10305-2'!H311</f>
        <v>51.75</v>
      </c>
      <c r="J1000" s="92">
        <f>'EN 10305-2'!I311</f>
        <v>5.5213760000000001</v>
      </c>
      <c r="K1000" s="274">
        <f>'EN 10305-2'!J311</f>
        <v>9237.4613333333364</v>
      </c>
      <c r="L1000" s="275">
        <f>'EN 10305-2'!K311</f>
        <v>9.9384768000000001</v>
      </c>
      <c r="M1000" s="278" t="s">
        <v>67</v>
      </c>
    </row>
    <row r="1001" spans="1:13" x14ac:dyDescent="0.25">
      <c r="A1001" s="257" t="s">
        <v>58</v>
      </c>
      <c r="B1001" s="243">
        <f>'EN 10305-1'!A485</f>
        <v>70</v>
      </c>
      <c r="C1001" s="243">
        <f>'EN 10305-1'!B485</f>
        <v>52</v>
      </c>
      <c r="D1001" s="248">
        <f>'EN 10305-1'!C485</f>
        <v>9</v>
      </c>
      <c r="E1001" s="273">
        <f>'EN 10305-1'!E485</f>
        <v>0.3</v>
      </c>
      <c r="F1001" s="92"/>
      <c r="G1001" s="274">
        <f>'EN 10305-1'!F485</f>
        <v>0.3</v>
      </c>
      <c r="H1001" s="92">
        <f>'EN 10305-1'!G485</f>
        <v>52.3</v>
      </c>
      <c r="I1001" s="252">
        <f>'EN 10305-1'!H485</f>
        <v>51.7</v>
      </c>
      <c r="J1001" s="92">
        <f>'EN 10305-1'!I485</f>
        <v>13.532301000000002</v>
      </c>
      <c r="K1001" s="274">
        <f>'EN 10305-1'!J485</f>
        <v>23407.556142857145</v>
      </c>
      <c r="L1001" s="275">
        <f>'EN 10305-1'!K485</f>
        <v>28.417832100000005</v>
      </c>
      <c r="M1001" s="278" t="s">
        <v>67</v>
      </c>
    </row>
    <row r="1002" spans="1:13" x14ac:dyDescent="0.25">
      <c r="A1002" s="257" t="s">
        <v>58</v>
      </c>
      <c r="B1002" s="243">
        <f>'EN 10305-1'!A532</f>
        <v>80</v>
      </c>
      <c r="C1002" s="243">
        <f>'EN 10305-1'!B532</f>
        <v>52</v>
      </c>
      <c r="D1002" s="248">
        <f>'EN 10305-1'!C532</f>
        <v>14</v>
      </c>
      <c r="E1002" s="273">
        <f>'EN 10305-1'!E532</f>
        <v>0.35</v>
      </c>
      <c r="F1002" s="92"/>
      <c r="G1002" s="274">
        <f>'EN 10305-1'!F532</f>
        <v>0.35</v>
      </c>
      <c r="H1002" s="92">
        <f>'EN 10305-1'!G532</f>
        <v>52.35</v>
      </c>
      <c r="I1002" s="252">
        <f>'EN 10305-1'!H532</f>
        <v>51.65</v>
      </c>
      <c r="J1002" s="92">
        <f>'EN 10305-1'!I532</f>
        <v>22.775676000000001</v>
      </c>
      <c r="K1002" s="274">
        <f>'EN 10305-1'!J532</f>
        <v>41271.846000000005</v>
      </c>
      <c r="L1002" s="275">
        <f>'EN 10305-1'!K532</f>
        <v>47.828919600000006</v>
      </c>
      <c r="M1002" s="278" t="s">
        <v>67</v>
      </c>
    </row>
    <row r="1003" spans="1:13" x14ac:dyDescent="0.25">
      <c r="A1003" s="257" t="s">
        <v>57</v>
      </c>
      <c r="B1003" s="243">
        <f>'EN10297-1'!A334</f>
        <v>108</v>
      </c>
      <c r="C1003" s="243">
        <f>'EN10297-1'!B334</f>
        <v>52</v>
      </c>
      <c r="D1003" s="248">
        <f>'EN10297-1'!C334</f>
        <v>28</v>
      </c>
      <c r="E1003" s="273">
        <f>'EN10297-1'!E334</f>
        <v>1.08</v>
      </c>
      <c r="F1003" s="92">
        <f>'EN10297-1'!F334</f>
        <v>3.5</v>
      </c>
      <c r="G1003" s="274"/>
      <c r="H1003" s="92">
        <f>'EN10297-1'!G334</f>
        <v>60.08</v>
      </c>
      <c r="I1003" s="252">
        <f>'EN10297-1'!H334</f>
        <v>43.92</v>
      </c>
      <c r="J1003" s="92">
        <f>'EN10297-1'!I334</f>
        <v>55.213760000000001</v>
      </c>
      <c r="K1003" s="274">
        <f>'EN10297-1'!J334</f>
        <v>116966.16296296295</v>
      </c>
      <c r="L1003" s="275">
        <f>'EN10297-1'!K334</f>
        <v>77.299263999999994</v>
      </c>
      <c r="M1003" s="278" t="s">
        <v>66</v>
      </c>
    </row>
    <row r="1004" spans="1:13" x14ac:dyDescent="0.25">
      <c r="A1004" s="256" t="s">
        <v>2</v>
      </c>
      <c r="B1004" s="243">
        <f>'EN 10219-2'!A24</f>
        <v>60.3</v>
      </c>
      <c r="C1004" s="243">
        <f>'EN 10219-2'!B24</f>
        <v>52.3</v>
      </c>
      <c r="D1004" s="248">
        <f>'EN 10219-2'!C24</f>
        <v>4</v>
      </c>
      <c r="E1004" s="273">
        <f>'EN 10219-2'!E24</f>
        <v>0.60299999999999998</v>
      </c>
      <c r="F1004" s="92">
        <f>'EN 10219-2'!F24</f>
        <v>0.4</v>
      </c>
      <c r="G1004" s="274"/>
      <c r="H1004" s="92">
        <f>'EN 10219-2'!G24</f>
        <v>53.702999999999996</v>
      </c>
      <c r="I1004" s="252">
        <f>'EN 10219-2'!H24</f>
        <v>50.896999999999991</v>
      </c>
      <c r="J1004" s="92">
        <f>'EN 10219-2'!K24</f>
        <v>5.5509548000000013</v>
      </c>
      <c r="K1004" s="274">
        <f>'EN 10219-2'!L24</f>
        <v>9339.513260033169</v>
      </c>
      <c r="L1004" s="275">
        <f>'EN 10219-2'!M24</f>
        <v>4.995859320000001</v>
      </c>
      <c r="M1004" s="278" t="s">
        <v>65</v>
      </c>
    </row>
    <row r="1005" spans="1:13" x14ac:dyDescent="0.25">
      <c r="A1005" s="257" t="s">
        <v>56</v>
      </c>
      <c r="B1005" s="249">
        <f>'EN 10210-2'!A21</f>
        <v>60.3</v>
      </c>
      <c r="C1005" s="249">
        <f>'EN 10210-2'!B21</f>
        <v>52.3</v>
      </c>
      <c r="D1005" s="250">
        <f>'EN 10210-2'!C21</f>
        <v>4</v>
      </c>
      <c r="E1005" s="258">
        <f>'EN 10210-2'!E21</f>
        <v>0.60299999999999998</v>
      </c>
      <c r="F1005" s="259">
        <f>'EN 10210-2'!F21</f>
        <v>0.4</v>
      </c>
      <c r="G1005" s="260"/>
      <c r="H1005" s="92">
        <f>'EN 10210-2'!G21</f>
        <v>53.702999999999996</v>
      </c>
      <c r="I1005" s="252">
        <f>'EN 10210-2'!H21</f>
        <v>50.896999999999991</v>
      </c>
      <c r="J1005" s="259">
        <f>'EN 10210-2'!K21</f>
        <v>5.5509548000000013</v>
      </c>
      <c r="K1005" s="260">
        <f>'EN 10210-2'!L21</f>
        <v>9339.513260033169</v>
      </c>
      <c r="L1005" s="275">
        <f>'EN 10210-2'!M21</f>
        <v>6.1060502800000016</v>
      </c>
      <c r="M1005" s="278" t="s">
        <v>65</v>
      </c>
    </row>
    <row r="1006" spans="1:13" x14ac:dyDescent="0.25">
      <c r="A1006" s="257" t="s">
        <v>57</v>
      </c>
      <c r="B1006" s="243">
        <f>'EN10297-1'!A171</f>
        <v>60.3</v>
      </c>
      <c r="C1006" s="243">
        <f>'EN10297-1'!B171</f>
        <v>52.3</v>
      </c>
      <c r="D1006" s="248">
        <f>'EN10297-1'!C171</f>
        <v>4</v>
      </c>
      <c r="E1006" s="273">
        <f>'EN10297-1'!E171</f>
        <v>0.60299999999999998</v>
      </c>
      <c r="F1006" s="92">
        <f>'EN10297-1'!F171</f>
        <v>0.5</v>
      </c>
      <c r="G1006" s="274"/>
      <c r="H1006" s="92">
        <f>'EN10297-1'!G171</f>
        <v>53.902999999999999</v>
      </c>
      <c r="I1006" s="252">
        <f>'EN10297-1'!H171</f>
        <v>50.696999999999996</v>
      </c>
      <c r="J1006" s="92">
        <f>'EN10297-1'!I171</f>
        <v>5.5509548000000013</v>
      </c>
      <c r="K1006" s="274">
        <f>'EN10297-1'!J171</f>
        <v>9339.513260033169</v>
      </c>
      <c r="L1006" s="275">
        <f>'EN10297-1'!K171</f>
        <v>7.7713367200000016</v>
      </c>
      <c r="M1006" s="278" t="s">
        <v>66</v>
      </c>
    </row>
    <row r="1007" spans="1:13" x14ac:dyDescent="0.25">
      <c r="A1007" s="257" t="s">
        <v>57</v>
      </c>
      <c r="B1007" s="243">
        <f>'EN10297-1'!A192</f>
        <v>63.5</v>
      </c>
      <c r="C1007" s="243">
        <f>'EN10297-1'!B192</f>
        <v>52.3</v>
      </c>
      <c r="D1007" s="248">
        <f>'EN10297-1'!C192</f>
        <v>5.6</v>
      </c>
      <c r="E1007" s="273">
        <f>'EN10297-1'!E192</f>
        <v>0.63500000000000001</v>
      </c>
      <c r="F1007" s="92">
        <f>'EN10297-1'!F192</f>
        <v>0.7</v>
      </c>
      <c r="G1007" s="274"/>
      <c r="H1007" s="92">
        <f>'EN10297-1'!G192</f>
        <v>54.335000000000008</v>
      </c>
      <c r="I1007" s="252">
        <f>'EN10297-1'!H192</f>
        <v>50.265000000000001</v>
      </c>
      <c r="J1007" s="92">
        <f>'EN10297-1'!I192</f>
        <v>7.9921917600000034</v>
      </c>
      <c r="K1007" s="274">
        <f>'EN10297-1'!J192</f>
        <v>13563.237229417329</v>
      </c>
      <c r="L1007" s="275">
        <f>'EN10297-1'!K192</f>
        <v>11.189068464000004</v>
      </c>
      <c r="M1007" s="278" t="s">
        <v>66</v>
      </c>
    </row>
    <row r="1008" spans="1:13" x14ac:dyDescent="0.25">
      <c r="A1008" s="257" t="s">
        <v>57</v>
      </c>
      <c r="B1008" s="243">
        <f>'EN10297-1'!A213</f>
        <v>70</v>
      </c>
      <c r="C1008" s="243">
        <f>'EN10297-1'!B213</f>
        <v>52.4</v>
      </c>
      <c r="D1008" s="248">
        <f>'EN10297-1'!C213</f>
        <v>8.8000000000000007</v>
      </c>
      <c r="E1008" s="273">
        <f>'EN10297-1'!E213</f>
        <v>0.70000000000000007</v>
      </c>
      <c r="F1008" s="92">
        <f>'EN10297-1'!F213</f>
        <v>1.1000000000000001</v>
      </c>
      <c r="G1008" s="274"/>
      <c r="H1008" s="92">
        <f>'EN10297-1'!G213</f>
        <v>55.3</v>
      </c>
      <c r="I1008" s="252">
        <f>'EN10297-1'!H213</f>
        <v>49.5</v>
      </c>
      <c r="J1008" s="92">
        <f>'EN10297-1'!I213</f>
        <v>13.274965440000003</v>
      </c>
      <c r="K1008" s="274">
        <f>'EN10297-1'!J213</f>
        <v>23088.534977828571</v>
      </c>
      <c r="L1008" s="275">
        <f>'EN10297-1'!K213</f>
        <v>18.584951616000001</v>
      </c>
      <c r="M1008" s="278" t="s">
        <v>66</v>
      </c>
    </row>
    <row r="1009" spans="1:13" x14ac:dyDescent="0.25">
      <c r="A1009" s="257" t="s">
        <v>58</v>
      </c>
      <c r="B1009" s="243">
        <f>'EN 10305-1'!A408</f>
        <v>55</v>
      </c>
      <c r="C1009" s="243">
        <f>'EN 10305-1'!B408</f>
        <v>52.6</v>
      </c>
      <c r="D1009" s="248">
        <f>'EN 10305-1'!C408</f>
        <v>1.2</v>
      </c>
      <c r="E1009" s="273">
        <f>'EN 10305-1'!E408</f>
        <v>0.25</v>
      </c>
      <c r="F1009" s="92"/>
      <c r="G1009" s="274">
        <f>'EN 10305-1'!F408</f>
        <v>0.25</v>
      </c>
      <c r="H1009" s="92">
        <f>'EN 10305-1'!G408</f>
        <v>52.85</v>
      </c>
      <c r="I1009" s="252">
        <f>'EN 10305-1'!H408</f>
        <v>52.35</v>
      </c>
      <c r="J1009" s="92">
        <f>'EN 10305-1'!I408</f>
        <v>1.5913394399999985</v>
      </c>
      <c r="K1009" s="274">
        <f>'EN 10305-1'!J408</f>
        <v>2668.4007281454519</v>
      </c>
      <c r="L1009" s="275">
        <f>'EN 10305-1'!K408</f>
        <v>3.3418128239999971</v>
      </c>
      <c r="M1009" s="278" t="s">
        <v>67</v>
      </c>
    </row>
    <row r="1010" spans="1:13" x14ac:dyDescent="0.25">
      <c r="A1010" s="257" t="s">
        <v>62</v>
      </c>
      <c r="B1010" s="243">
        <f>'EN 10305-2'!A286</f>
        <v>55</v>
      </c>
      <c r="C1010" s="243">
        <f>'EN 10305-2'!B286</f>
        <v>52.6</v>
      </c>
      <c r="D1010" s="248">
        <f>'EN 10305-2'!C286</f>
        <v>1.2</v>
      </c>
      <c r="E1010" s="273">
        <f>'EN 10305-2'!E286</f>
        <v>0.25</v>
      </c>
      <c r="F1010" s="92"/>
      <c r="G1010" s="274">
        <f>'EN 10305-2'!F286</f>
        <v>0.25</v>
      </c>
      <c r="H1010" s="92">
        <f>'EN 10305-2'!G286</f>
        <v>52.85</v>
      </c>
      <c r="I1010" s="252">
        <f>'EN 10305-2'!H286</f>
        <v>52.35</v>
      </c>
      <c r="J1010" s="92">
        <f>'EN 10305-2'!I286</f>
        <v>1.5913394399999985</v>
      </c>
      <c r="K1010" s="274">
        <f>'EN 10305-2'!J286</f>
        <v>2668.4007281454519</v>
      </c>
      <c r="L1010" s="275">
        <f>'EN 10305-2'!K286</f>
        <v>2.8644109919999972</v>
      </c>
      <c r="M1010" s="278" t="s">
        <v>67</v>
      </c>
    </row>
    <row r="1011" spans="1:13" x14ac:dyDescent="0.25">
      <c r="A1011" s="257" t="s">
        <v>57</v>
      </c>
      <c r="B1011" s="243">
        <f>'EN10297-1'!A191</f>
        <v>63.5</v>
      </c>
      <c r="C1011" s="243">
        <f>'EN10297-1'!B191</f>
        <v>52.7</v>
      </c>
      <c r="D1011" s="248">
        <f>'EN10297-1'!C191</f>
        <v>5.4</v>
      </c>
      <c r="E1011" s="273">
        <f>'EN10297-1'!E191</f>
        <v>0.63500000000000001</v>
      </c>
      <c r="F1011" s="92">
        <f>'EN10297-1'!F191</f>
        <v>0.67500000000000004</v>
      </c>
      <c r="G1011" s="274"/>
      <c r="H1011" s="92">
        <f>'EN10297-1'!G191</f>
        <v>54.685000000000002</v>
      </c>
      <c r="I1011" s="252">
        <f>'EN10297-1'!H191</f>
        <v>50.715000000000003</v>
      </c>
      <c r="J1011" s="92">
        <f>'EN10297-1'!I191</f>
        <v>7.7333772599999975</v>
      </c>
      <c r="K1011" s="274">
        <f>'EN10297-1'!J191</f>
        <v>13205.462106188972</v>
      </c>
      <c r="L1011" s="275">
        <f>'EN10297-1'!K191</f>
        <v>10.826728163999995</v>
      </c>
      <c r="M1011" s="278" t="s">
        <v>66</v>
      </c>
    </row>
    <row r="1012" spans="1:13" x14ac:dyDescent="0.25">
      <c r="A1012" s="257" t="s">
        <v>58</v>
      </c>
      <c r="B1012" s="243">
        <f>'EN 10305-1'!A407</f>
        <v>55</v>
      </c>
      <c r="C1012" s="243">
        <f>'EN 10305-1'!B407</f>
        <v>53</v>
      </c>
      <c r="D1012" s="248">
        <f>'EN 10305-1'!C407</f>
        <v>1</v>
      </c>
      <c r="E1012" s="273">
        <f>'EN 10305-1'!E407</f>
        <v>0.25</v>
      </c>
      <c r="F1012" s="92"/>
      <c r="G1012" s="274">
        <f>'EN 10305-1'!F407</f>
        <v>0.25</v>
      </c>
      <c r="H1012" s="92">
        <f>'EN 10305-1'!G407</f>
        <v>53.25</v>
      </c>
      <c r="I1012" s="252">
        <f>'EN 10305-1'!H407</f>
        <v>52.75</v>
      </c>
      <c r="J1012" s="92">
        <f>'EN 10305-1'!I407</f>
        <v>1.331046</v>
      </c>
      <c r="K1012" s="274">
        <f>'EN 10305-1'!J407</f>
        <v>2248.2114545454547</v>
      </c>
      <c r="L1012" s="275">
        <f>'EN 10305-1'!K407</f>
        <v>2.7951966000000001</v>
      </c>
      <c r="M1012" s="278" t="s">
        <v>67</v>
      </c>
    </row>
    <row r="1013" spans="1:13" x14ac:dyDescent="0.25">
      <c r="A1013" s="257" t="s">
        <v>62</v>
      </c>
      <c r="B1013" s="243">
        <f>'EN 10305-2'!A285</f>
        <v>55</v>
      </c>
      <c r="C1013" s="243">
        <f>'EN 10305-2'!B285</f>
        <v>53</v>
      </c>
      <c r="D1013" s="248">
        <f>'EN 10305-2'!C285</f>
        <v>1</v>
      </c>
      <c r="E1013" s="273">
        <f>'EN 10305-2'!E285</f>
        <v>0.25</v>
      </c>
      <c r="F1013" s="92"/>
      <c r="G1013" s="274">
        <f>'EN 10305-2'!F285</f>
        <v>0.25</v>
      </c>
      <c r="H1013" s="92">
        <f>'EN 10305-2'!G285</f>
        <v>53.25</v>
      </c>
      <c r="I1013" s="252">
        <f>'EN 10305-2'!H285</f>
        <v>52.75</v>
      </c>
      <c r="J1013" s="92">
        <f>'EN 10305-2'!I285</f>
        <v>1.331046</v>
      </c>
      <c r="K1013" s="274">
        <f>'EN 10305-2'!J285</f>
        <v>2248.2114545454547</v>
      </c>
      <c r="L1013" s="275">
        <f>'EN 10305-2'!K285</f>
        <v>2.3958827999999999</v>
      </c>
      <c r="M1013" s="278" t="s">
        <v>67</v>
      </c>
    </row>
    <row r="1014" spans="1:13" x14ac:dyDescent="0.25">
      <c r="A1014" s="257" t="s">
        <v>58</v>
      </c>
      <c r="B1014" s="243">
        <f>'EN 10305-1'!A436</f>
        <v>60</v>
      </c>
      <c r="C1014" s="243">
        <f>'EN 10305-1'!B436</f>
        <v>53</v>
      </c>
      <c r="D1014" s="248">
        <f>'EN 10305-1'!C436</f>
        <v>3.5</v>
      </c>
      <c r="E1014" s="273">
        <f>'EN 10305-1'!E436</f>
        <v>0.25</v>
      </c>
      <c r="F1014" s="92"/>
      <c r="G1014" s="274">
        <f>'EN 10305-1'!F436</f>
        <v>0.25</v>
      </c>
      <c r="H1014" s="92">
        <f>'EN 10305-1'!G436</f>
        <v>53.25</v>
      </c>
      <c r="I1014" s="252">
        <f>'EN 10305-1'!H436</f>
        <v>52.75</v>
      </c>
      <c r="J1014" s="92">
        <f>'EN 10305-1'!I436</f>
        <v>4.8743397499999999</v>
      </c>
      <c r="K1014" s="274">
        <f>'EN 10305-1'!J436</f>
        <v>8290.7758645833328</v>
      </c>
      <c r="L1014" s="275">
        <f>'EN 10305-1'!K436</f>
        <v>10.236113475</v>
      </c>
      <c r="M1014" s="278" t="s">
        <v>67</v>
      </c>
    </row>
    <row r="1015" spans="1:13" x14ac:dyDescent="0.25">
      <c r="A1015" s="257" t="s">
        <v>62</v>
      </c>
      <c r="B1015" s="243">
        <f>'EN 10305-2'!A310</f>
        <v>60</v>
      </c>
      <c r="C1015" s="243">
        <f>'EN 10305-2'!B310</f>
        <v>53</v>
      </c>
      <c r="D1015" s="248">
        <f>'EN 10305-2'!C310</f>
        <v>3.5</v>
      </c>
      <c r="E1015" s="273">
        <f>'EN 10305-2'!E310</f>
        <v>0.25</v>
      </c>
      <c r="F1015" s="92"/>
      <c r="G1015" s="274">
        <f>'EN 10305-2'!F310</f>
        <v>0.25</v>
      </c>
      <c r="H1015" s="92">
        <f>'EN 10305-2'!G310</f>
        <v>53.25</v>
      </c>
      <c r="I1015" s="252">
        <f>'EN 10305-2'!H310</f>
        <v>52.75</v>
      </c>
      <c r="J1015" s="92">
        <f>'EN 10305-2'!I310</f>
        <v>4.8743397499999999</v>
      </c>
      <c r="K1015" s="274">
        <f>'EN 10305-2'!J310</f>
        <v>8290.7758645833328</v>
      </c>
      <c r="L1015" s="275">
        <f>'EN 10305-2'!K310</f>
        <v>8.7738115499999996</v>
      </c>
      <c r="M1015" s="278" t="s">
        <v>67</v>
      </c>
    </row>
    <row r="1016" spans="1:13" x14ac:dyDescent="0.25">
      <c r="A1016" s="257" t="s">
        <v>58</v>
      </c>
      <c r="B1016" s="243">
        <f>'EN 10305-1'!A461</f>
        <v>65</v>
      </c>
      <c r="C1016" s="243">
        <f>'EN 10305-1'!B461</f>
        <v>53</v>
      </c>
      <c r="D1016" s="248">
        <f>'EN 10305-1'!C461</f>
        <v>6</v>
      </c>
      <c r="E1016" s="273">
        <f>'EN 10305-1'!E461</f>
        <v>0.3</v>
      </c>
      <c r="F1016" s="92"/>
      <c r="G1016" s="274">
        <f>'EN 10305-1'!F461</f>
        <v>0.3</v>
      </c>
      <c r="H1016" s="92">
        <f>'EN 10305-1'!G461</f>
        <v>53.3</v>
      </c>
      <c r="I1016" s="252">
        <f>'EN 10305-1'!H461</f>
        <v>52.7</v>
      </c>
      <c r="J1016" s="92">
        <f>'EN 10305-1'!I461</f>
        <v>8.7257459999999991</v>
      </c>
      <c r="K1016" s="274">
        <f>'EN 10305-1'!J461</f>
        <v>15035.986615384616</v>
      </c>
      <c r="L1016" s="275">
        <f>'EN 10305-1'!K461</f>
        <v>18.324066599999998</v>
      </c>
      <c r="M1016" s="278" t="s">
        <v>67</v>
      </c>
    </row>
    <row r="1017" spans="1:13" x14ac:dyDescent="0.25">
      <c r="A1017" s="257" t="s">
        <v>62</v>
      </c>
      <c r="B1017" s="243">
        <f>'EN 10305-2'!A331</f>
        <v>65</v>
      </c>
      <c r="C1017" s="243">
        <f>'EN 10305-2'!B331</f>
        <v>53</v>
      </c>
      <c r="D1017" s="248">
        <f>'EN 10305-2'!C331</f>
        <v>6</v>
      </c>
      <c r="E1017" s="273">
        <f>'EN 10305-2'!E331</f>
        <v>0.3</v>
      </c>
      <c r="F1017" s="92"/>
      <c r="G1017" s="274">
        <f>'EN 10305-2'!F331</f>
        <v>0.3</v>
      </c>
      <c r="H1017" s="92">
        <f>'EN 10305-2'!G331</f>
        <v>53.3</v>
      </c>
      <c r="I1017" s="252">
        <f>'EN 10305-2'!H331</f>
        <v>52.7</v>
      </c>
      <c r="J1017" s="92">
        <f>'EN 10305-2'!I331</f>
        <v>8.7257459999999991</v>
      </c>
      <c r="K1017" s="274">
        <f>'EN 10305-2'!J331</f>
        <v>15035.986615384616</v>
      </c>
      <c r="L1017" s="275">
        <f>'EN 10305-2'!K331</f>
        <v>15.706342799999998</v>
      </c>
      <c r="M1017" s="278" t="s">
        <v>67</v>
      </c>
    </row>
    <row r="1018" spans="1:13" x14ac:dyDescent="0.25">
      <c r="A1018" s="257" t="s">
        <v>57</v>
      </c>
      <c r="B1018" s="243">
        <f>'EN10297-1'!A231</f>
        <v>73</v>
      </c>
      <c r="C1018" s="243">
        <f>'EN10297-1'!B231</f>
        <v>53</v>
      </c>
      <c r="D1018" s="248">
        <f>'EN10297-1'!C231</f>
        <v>10</v>
      </c>
      <c r="E1018" s="273">
        <f>'EN10297-1'!E231</f>
        <v>0.73</v>
      </c>
      <c r="F1018" s="92">
        <f>'EN10297-1'!F231</f>
        <v>1.25</v>
      </c>
      <c r="G1018" s="274"/>
      <c r="H1018" s="92">
        <f>'EN10297-1'!G231</f>
        <v>56.230000000000004</v>
      </c>
      <c r="I1018" s="252">
        <f>'EN10297-1'!H231</f>
        <v>49.769999999999996</v>
      </c>
      <c r="J1018" s="92">
        <f>'EN10297-1'!I231</f>
        <v>15.52887</v>
      </c>
      <c r="K1018" s="274">
        <f>'EN10297-1'!J231</f>
        <v>27566.081506849318</v>
      </c>
      <c r="L1018" s="275">
        <f>'EN10297-1'!K231</f>
        <v>21.740417999999998</v>
      </c>
      <c r="M1018" s="278" t="s">
        <v>66</v>
      </c>
    </row>
    <row r="1019" spans="1:13" x14ac:dyDescent="0.25">
      <c r="A1019" s="257" t="s">
        <v>58</v>
      </c>
      <c r="B1019" s="243">
        <f>'EN 10305-1'!A553</f>
        <v>85</v>
      </c>
      <c r="C1019" s="243">
        <f>'EN 10305-1'!B553</f>
        <v>53</v>
      </c>
      <c r="D1019" s="248">
        <f>'EN 10305-1'!C553</f>
        <v>16</v>
      </c>
      <c r="E1019" s="273">
        <f>'EN 10305-1'!E553</f>
        <v>0.4</v>
      </c>
      <c r="F1019" s="92"/>
      <c r="G1019" s="274">
        <f>'EN 10305-1'!F553</f>
        <v>0.4</v>
      </c>
      <c r="H1019" s="92">
        <f>'EN 10305-1'!G553</f>
        <v>53.4</v>
      </c>
      <c r="I1019" s="252">
        <f>'EN 10305-1'!H553</f>
        <v>52.6</v>
      </c>
      <c r="J1019" s="92">
        <f>'EN 10305-1'!I553</f>
        <v>27.212495999999998</v>
      </c>
      <c r="K1019" s="274">
        <f>'EN 10305-1'!J553</f>
        <v>51152.151529411749</v>
      </c>
      <c r="L1019" s="275">
        <f>'EN 10305-1'!K553</f>
        <v>57.146241599999996</v>
      </c>
      <c r="M1019" s="278" t="s">
        <v>67</v>
      </c>
    </row>
    <row r="1020" spans="1:13" x14ac:dyDescent="0.25">
      <c r="A1020" s="257" t="s">
        <v>57</v>
      </c>
      <c r="B1020" s="243">
        <f>'EN10297-1'!A170</f>
        <v>60.3</v>
      </c>
      <c r="C1020" s="243">
        <f>'EN10297-1'!B170</f>
        <v>53.099999999999994</v>
      </c>
      <c r="D1020" s="248">
        <f>'EN10297-1'!C170</f>
        <v>3.6</v>
      </c>
      <c r="E1020" s="273">
        <f>'EN10297-1'!E170</f>
        <v>0.60299999999999998</v>
      </c>
      <c r="F1020" s="92">
        <f>'EN10297-1'!F170</f>
        <v>0.45</v>
      </c>
      <c r="G1020" s="274"/>
      <c r="H1020" s="92">
        <f>'EN10297-1'!G170</f>
        <v>54.603000000000002</v>
      </c>
      <c r="I1020" s="252">
        <f>'EN10297-1'!H170</f>
        <v>51.596999999999994</v>
      </c>
      <c r="J1020" s="92">
        <f>'EN10297-1'!I170</f>
        <v>5.0313538800000037</v>
      </c>
      <c r="K1020" s="274">
        <f>'EN10297-1'!J170</f>
        <v>8577.3128104477655</v>
      </c>
      <c r="L1020" s="275">
        <f>'EN10297-1'!K170</f>
        <v>7.0438954320000047</v>
      </c>
      <c r="M1020" s="278" t="s">
        <v>66</v>
      </c>
    </row>
    <row r="1021" spans="1:13" x14ac:dyDescent="0.25">
      <c r="A1021" s="257" t="s">
        <v>57</v>
      </c>
      <c r="B1021" s="243">
        <f>'EN10297-1'!A190</f>
        <v>63.5</v>
      </c>
      <c r="C1021" s="243">
        <f>'EN10297-1'!B190</f>
        <v>53.5</v>
      </c>
      <c r="D1021" s="248">
        <f>'EN10297-1'!C190</f>
        <v>5</v>
      </c>
      <c r="E1021" s="273">
        <f>'EN10297-1'!E190</f>
        <v>0.63500000000000001</v>
      </c>
      <c r="F1021" s="92">
        <f>'EN10297-1'!F190</f>
        <v>0.625</v>
      </c>
      <c r="G1021" s="274"/>
      <c r="H1021" s="92">
        <f>'EN10297-1'!G190</f>
        <v>55.385000000000005</v>
      </c>
      <c r="I1021" s="252">
        <f>'EN10297-1'!H190</f>
        <v>51.615000000000002</v>
      </c>
      <c r="J1021" s="92">
        <f>'EN10297-1'!I190</f>
        <v>7.2098325000000001</v>
      </c>
      <c r="K1021" s="274">
        <f>'EN10297-1'!J190</f>
        <v>12465.06599409449</v>
      </c>
      <c r="L1021" s="275">
        <f>'EN10297-1'!K190</f>
        <v>10.0937655</v>
      </c>
      <c r="M1021" s="278" t="s">
        <v>66</v>
      </c>
    </row>
    <row r="1022" spans="1:13" x14ac:dyDescent="0.25">
      <c r="A1022" s="257" t="s">
        <v>56</v>
      </c>
      <c r="B1022" s="249">
        <f>'EN 10210-2'!A20</f>
        <v>60.3</v>
      </c>
      <c r="C1022" s="249">
        <f>'EN 10210-2'!B20</f>
        <v>53.9</v>
      </c>
      <c r="D1022" s="250">
        <f>'EN 10210-2'!C20</f>
        <v>3.2</v>
      </c>
      <c r="E1022" s="258">
        <f>'EN 10210-2'!E20</f>
        <v>0.60299999999999998</v>
      </c>
      <c r="F1022" s="259">
        <f>'EN 10210-2'!F20</f>
        <v>0.32000000000000006</v>
      </c>
      <c r="G1022" s="260"/>
      <c r="H1022" s="92">
        <f>'EN 10210-2'!G20</f>
        <v>55.143000000000001</v>
      </c>
      <c r="I1022" s="252">
        <f>'EN 10210-2'!H20</f>
        <v>52.656999999999996</v>
      </c>
      <c r="J1022" s="259">
        <f>'EN 10210-2'!K20</f>
        <v>4.5038652799999985</v>
      </c>
      <c r="K1022" s="260">
        <f>'EN 10210-2'!L20</f>
        <v>7779.8729167495812</v>
      </c>
      <c r="L1022" s="275">
        <f>'EN 10210-2'!M20</f>
        <v>4.9542518079999986</v>
      </c>
      <c r="M1022" s="278" t="s">
        <v>65</v>
      </c>
    </row>
    <row r="1023" spans="1:13" x14ac:dyDescent="0.25">
      <c r="A1023" s="257" t="s">
        <v>57</v>
      </c>
      <c r="B1023" s="243">
        <f>'EN10297-1'!A169</f>
        <v>60.3</v>
      </c>
      <c r="C1023" s="243">
        <f>'EN10297-1'!B169</f>
        <v>53.9</v>
      </c>
      <c r="D1023" s="248">
        <f>'EN10297-1'!C169</f>
        <v>3.2</v>
      </c>
      <c r="E1023" s="273">
        <f>'EN10297-1'!E169</f>
        <v>0.60299999999999998</v>
      </c>
      <c r="F1023" s="92">
        <f>'EN10297-1'!F169</f>
        <v>0.4</v>
      </c>
      <c r="G1023" s="274"/>
      <c r="H1023" s="92">
        <f>'EN10297-1'!G169</f>
        <v>55.302999999999997</v>
      </c>
      <c r="I1023" s="252">
        <f>'EN10297-1'!H169</f>
        <v>52.496999999999993</v>
      </c>
      <c r="J1023" s="92">
        <f>'EN10297-1'!I169</f>
        <v>4.5038652799999985</v>
      </c>
      <c r="K1023" s="274">
        <f>'EN10297-1'!J169</f>
        <v>7779.8729167495812</v>
      </c>
      <c r="L1023" s="275">
        <f>'EN10297-1'!K169</f>
        <v>6.3054113919999972</v>
      </c>
      <c r="M1023" s="278" t="s">
        <v>66</v>
      </c>
    </row>
    <row r="1024" spans="1:13" x14ac:dyDescent="0.25">
      <c r="A1024" s="257" t="s">
        <v>57</v>
      </c>
      <c r="B1024" s="243">
        <f>'EN10297-1'!A291</f>
        <v>88.9</v>
      </c>
      <c r="C1024" s="243">
        <f>'EN10297-1'!B291</f>
        <v>53.900000000000006</v>
      </c>
      <c r="D1024" s="248">
        <f>'EN10297-1'!C291</f>
        <v>17.5</v>
      </c>
      <c r="E1024" s="273">
        <f>'EN10297-1'!E291</f>
        <v>0.88900000000000012</v>
      </c>
      <c r="F1024" s="92">
        <f>'EN10297-1'!F291</f>
        <v>2.1875</v>
      </c>
      <c r="G1024" s="274"/>
      <c r="H1024" s="92">
        <f>'EN10297-1'!G291</f>
        <v>59.164000000000001</v>
      </c>
      <c r="I1024" s="252">
        <f>'EN10297-1'!H291</f>
        <v>48.63600000000001</v>
      </c>
      <c r="J1024" s="92">
        <f>'EN10297-1'!I291</f>
        <v>30.798925500000003</v>
      </c>
      <c r="K1024" s="274">
        <f>'EN10297-1'!J291</f>
        <v>59626.095726377978</v>
      </c>
      <c r="L1024" s="275">
        <f>'EN10297-1'!K291</f>
        <v>43.118495700000004</v>
      </c>
      <c r="M1024" s="278" t="s">
        <v>66</v>
      </c>
    </row>
    <row r="1025" spans="1:13" x14ac:dyDescent="0.25">
      <c r="A1025" s="257" t="s">
        <v>58</v>
      </c>
      <c r="B1025" s="243">
        <f>'EN 10305-1'!A435</f>
        <v>60</v>
      </c>
      <c r="C1025" s="243">
        <f>'EN 10305-1'!B435</f>
        <v>54</v>
      </c>
      <c r="D1025" s="248">
        <f>'EN 10305-1'!C435</f>
        <v>3</v>
      </c>
      <c r="E1025" s="273">
        <f>'EN 10305-1'!E435</f>
        <v>0.25</v>
      </c>
      <c r="F1025" s="92"/>
      <c r="G1025" s="274">
        <f>'EN 10305-1'!F435</f>
        <v>0.25</v>
      </c>
      <c r="H1025" s="92">
        <f>'EN 10305-1'!G435</f>
        <v>54.25</v>
      </c>
      <c r="I1025" s="252">
        <f>'EN 10305-1'!H435</f>
        <v>53.75</v>
      </c>
      <c r="J1025" s="92">
        <f>'EN 10305-1'!I435</f>
        <v>4.2149790000000005</v>
      </c>
      <c r="K1025" s="274">
        <f>'EN 10305-1'!J435</f>
        <v>7288.960500000001</v>
      </c>
      <c r="L1025" s="275">
        <f>'EN 10305-1'!K435</f>
        <v>8.8514559000000013</v>
      </c>
      <c r="M1025" s="278" t="s">
        <v>67</v>
      </c>
    </row>
    <row r="1026" spans="1:13" x14ac:dyDescent="0.25">
      <c r="A1026" s="257" t="s">
        <v>62</v>
      </c>
      <c r="B1026" s="243">
        <f>'EN 10305-2'!A309</f>
        <v>60</v>
      </c>
      <c r="C1026" s="243">
        <f>'EN 10305-2'!B309</f>
        <v>54</v>
      </c>
      <c r="D1026" s="248">
        <f>'EN 10305-2'!C309</f>
        <v>3</v>
      </c>
      <c r="E1026" s="273">
        <f>'EN 10305-2'!E309</f>
        <v>0.25</v>
      </c>
      <c r="F1026" s="92"/>
      <c r="G1026" s="274">
        <f>'EN 10305-2'!F309</f>
        <v>0.25</v>
      </c>
      <c r="H1026" s="92">
        <f>'EN 10305-2'!G309</f>
        <v>54.25</v>
      </c>
      <c r="I1026" s="252">
        <f>'EN 10305-2'!H309</f>
        <v>53.75</v>
      </c>
      <c r="J1026" s="92">
        <f>'EN 10305-2'!I309</f>
        <v>4.2149790000000005</v>
      </c>
      <c r="K1026" s="274">
        <f>'EN 10305-2'!J309</f>
        <v>7288.960500000001</v>
      </c>
      <c r="L1026" s="275">
        <f>'EN 10305-2'!K309</f>
        <v>7.5869622000000012</v>
      </c>
      <c r="M1026" s="278" t="s">
        <v>67</v>
      </c>
    </row>
    <row r="1027" spans="1:13" x14ac:dyDescent="0.25">
      <c r="A1027" s="257" t="s">
        <v>58</v>
      </c>
      <c r="B1027" s="243">
        <f>'EN 10305-1'!A460</f>
        <v>65</v>
      </c>
      <c r="C1027" s="243">
        <f>'EN 10305-1'!B460</f>
        <v>54</v>
      </c>
      <c r="D1027" s="248">
        <f>'EN 10305-1'!C460</f>
        <v>5.5</v>
      </c>
      <c r="E1027" s="273">
        <f>'EN 10305-1'!E460</f>
        <v>0.3</v>
      </c>
      <c r="F1027" s="92"/>
      <c r="G1027" s="274">
        <f>'EN 10305-1'!F460</f>
        <v>0.3</v>
      </c>
      <c r="H1027" s="92">
        <f>'EN 10305-1'!G460</f>
        <v>54.3</v>
      </c>
      <c r="I1027" s="252">
        <f>'EN 10305-1'!H460</f>
        <v>53.7</v>
      </c>
      <c r="J1027" s="92">
        <f>'EN 10305-1'!I460</f>
        <v>8.0663852499999997</v>
      </c>
      <c r="K1027" s="274">
        <f>'EN 10305-1'!J460</f>
        <v>14111.233971153844</v>
      </c>
      <c r="L1027" s="275">
        <f>'EN 10305-1'!K460</f>
        <v>16.939409025</v>
      </c>
      <c r="M1027" s="278" t="s">
        <v>67</v>
      </c>
    </row>
    <row r="1028" spans="1:13" x14ac:dyDescent="0.25">
      <c r="A1028" s="257" t="s">
        <v>62</v>
      </c>
      <c r="B1028" s="243">
        <f>'EN 10305-2'!A330</f>
        <v>65</v>
      </c>
      <c r="C1028" s="243">
        <f>'EN 10305-2'!B330</f>
        <v>54</v>
      </c>
      <c r="D1028" s="248">
        <f>'EN 10305-2'!C330</f>
        <v>5.5</v>
      </c>
      <c r="E1028" s="273">
        <f>'EN 10305-2'!E330</f>
        <v>0.3</v>
      </c>
      <c r="F1028" s="92"/>
      <c r="G1028" s="274">
        <f>'EN 10305-2'!F330</f>
        <v>0.3</v>
      </c>
      <c r="H1028" s="92">
        <f>'EN 10305-2'!G330</f>
        <v>54.3</v>
      </c>
      <c r="I1028" s="252">
        <f>'EN 10305-2'!H330</f>
        <v>53.7</v>
      </c>
      <c r="J1028" s="92">
        <f>'EN 10305-2'!I330</f>
        <v>8.0663852499999997</v>
      </c>
      <c r="K1028" s="274">
        <f>'EN 10305-2'!J330</f>
        <v>14111.233971153844</v>
      </c>
      <c r="L1028" s="275">
        <f>'EN 10305-2'!K330</f>
        <v>14.519493450000001</v>
      </c>
      <c r="M1028" s="278" t="s">
        <v>67</v>
      </c>
    </row>
    <row r="1029" spans="1:13" x14ac:dyDescent="0.25">
      <c r="A1029" s="257" t="s">
        <v>57</v>
      </c>
      <c r="B1029" s="243">
        <f>'EN10297-1'!A212</f>
        <v>70</v>
      </c>
      <c r="C1029" s="243">
        <f>'EN10297-1'!B212</f>
        <v>54</v>
      </c>
      <c r="D1029" s="248">
        <f>'EN10297-1'!C212</f>
        <v>8</v>
      </c>
      <c r="E1029" s="273">
        <f>'EN10297-1'!E212</f>
        <v>0.70000000000000007</v>
      </c>
      <c r="F1029" s="92">
        <f>'EN10297-1'!F212</f>
        <v>1</v>
      </c>
      <c r="G1029" s="274"/>
      <c r="H1029" s="92">
        <f>'EN10297-1'!G212</f>
        <v>56.7</v>
      </c>
      <c r="I1029" s="252">
        <f>'EN10297-1'!H212</f>
        <v>51.3</v>
      </c>
      <c r="J1029" s="92">
        <f>'EN10297-1'!I212</f>
        <v>12.225904</v>
      </c>
      <c r="K1029" s="274">
        <f>'EN10297-1'!J212</f>
        <v>21737.412571428573</v>
      </c>
      <c r="L1029" s="275">
        <f>'EN10297-1'!K212</f>
        <v>17.116265599999998</v>
      </c>
      <c r="M1029" s="278" t="s">
        <v>66</v>
      </c>
    </row>
    <row r="1030" spans="1:13" x14ac:dyDescent="0.25">
      <c r="A1030" s="257" t="s">
        <v>58</v>
      </c>
      <c r="B1030" s="243">
        <f>'EN 10305-1'!A484</f>
        <v>70</v>
      </c>
      <c r="C1030" s="243">
        <f>'EN 10305-1'!B484</f>
        <v>54</v>
      </c>
      <c r="D1030" s="248">
        <f>'EN 10305-1'!C484</f>
        <v>8</v>
      </c>
      <c r="E1030" s="273">
        <f>'EN 10305-1'!E484</f>
        <v>0.3</v>
      </c>
      <c r="F1030" s="92"/>
      <c r="G1030" s="274">
        <f>'EN 10305-1'!F484</f>
        <v>0.3</v>
      </c>
      <c r="H1030" s="92">
        <f>'EN 10305-1'!G484</f>
        <v>54.3</v>
      </c>
      <c r="I1030" s="252">
        <f>'EN 10305-1'!H484</f>
        <v>53.7</v>
      </c>
      <c r="J1030" s="92">
        <f>'EN 10305-1'!I484</f>
        <v>12.225904</v>
      </c>
      <c r="K1030" s="274">
        <f>'EN 10305-1'!J484</f>
        <v>21737.412571428573</v>
      </c>
      <c r="L1030" s="275">
        <f>'EN 10305-1'!K484</f>
        <v>25.674398400000001</v>
      </c>
      <c r="M1030" s="278" t="s">
        <v>67</v>
      </c>
    </row>
    <row r="1031" spans="1:13" x14ac:dyDescent="0.25">
      <c r="A1031" s="257" t="s">
        <v>57</v>
      </c>
      <c r="B1031" s="243">
        <f>'EN10297-1'!A250</f>
        <v>76.099999999999994</v>
      </c>
      <c r="C1031" s="243">
        <f>'EN10297-1'!B250</f>
        <v>54.099999999999994</v>
      </c>
      <c r="D1031" s="248">
        <f>'EN10297-1'!C250</f>
        <v>11</v>
      </c>
      <c r="E1031" s="273">
        <f>'EN10297-1'!E250</f>
        <v>0.76100000000000001</v>
      </c>
      <c r="F1031" s="92">
        <f>'EN10297-1'!F250</f>
        <v>1.375</v>
      </c>
      <c r="G1031" s="274"/>
      <c r="H1031" s="92">
        <f>'EN10297-1'!G250</f>
        <v>57.61099999999999</v>
      </c>
      <c r="I1031" s="252">
        <f>'EN10297-1'!H250</f>
        <v>50.588999999999999</v>
      </c>
      <c r="J1031" s="92">
        <f>'EN10297-1'!I250</f>
        <v>17.651148899999995</v>
      </c>
      <c r="K1031" s="274">
        <f>'EN10297-1'!J250</f>
        <v>32199.30805367936</v>
      </c>
      <c r="L1031" s="275">
        <f>'EN10297-1'!K250</f>
        <v>24.711608459999994</v>
      </c>
      <c r="M1031" s="278" t="s">
        <v>66</v>
      </c>
    </row>
    <row r="1032" spans="1:13" x14ac:dyDescent="0.25">
      <c r="A1032" s="257" t="s">
        <v>57</v>
      </c>
      <c r="B1032" s="243">
        <f>'EN10297-1'!A270</f>
        <v>82.5</v>
      </c>
      <c r="C1032" s="243">
        <f>'EN10297-1'!B270</f>
        <v>54.1</v>
      </c>
      <c r="D1032" s="248">
        <f>'EN10297-1'!C270</f>
        <v>14.2</v>
      </c>
      <c r="E1032" s="273">
        <f>'EN10297-1'!E270</f>
        <v>0.82500000000000007</v>
      </c>
      <c r="F1032" s="92">
        <f>'EN10297-1'!F270</f>
        <v>1.7749999999999999</v>
      </c>
      <c r="G1032" s="274"/>
      <c r="H1032" s="92">
        <f>'EN10297-1'!G270</f>
        <v>58.475000000000009</v>
      </c>
      <c r="I1032" s="252">
        <f>'EN10297-1'!H270</f>
        <v>49.724999999999994</v>
      </c>
      <c r="J1032" s="92">
        <f>'EN10297-1'!I270</f>
        <v>23.906079139999999</v>
      </c>
      <c r="K1032" s="274">
        <f>'EN10297-1'!J270</f>
        <v>44910.114386096968</v>
      </c>
      <c r="L1032" s="275">
        <f>'EN10297-1'!K270</f>
        <v>33.468510795999997</v>
      </c>
      <c r="M1032" s="278" t="s">
        <v>66</v>
      </c>
    </row>
    <row r="1033" spans="1:13" x14ac:dyDescent="0.25">
      <c r="A1033" s="256" t="s">
        <v>2</v>
      </c>
      <c r="B1033" s="243">
        <f>'EN 10219-2'!A23</f>
        <v>60.3</v>
      </c>
      <c r="C1033" s="243">
        <f>'EN 10219-2'!B23</f>
        <v>54.3</v>
      </c>
      <c r="D1033" s="248">
        <f>'EN 10219-2'!C23</f>
        <v>3</v>
      </c>
      <c r="E1033" s="273">
        <f>'EN 10219-2'!E23</f>
        <v>0.60299999999999998</v>
      </c>
      <c r="F1033" s="92">
        <f>'EN 10219-2'!F23</f>
        <v>0.30000000000000004</v>
      </c>
      <c r="G1033" s="274"/>
      <c r="H1033" s="92">
        <f>'EN 10219-2'!G23</f>
        <v>55.503</v>
      </c>
      <c r="I1033" s="252">
        <f>'EN 10219-2'!H23</f>
        <v>53.096999999999994</v>
      </c>
      <c r="J1033" s="92">
        <f>'EN 10219-2'!K23</f>
        <v>4.2371631000000001</v>
      </c>
      <c r="K1033" s="274">
        <f>'EN 10219-2'!L23</f>
        <v>7367.6044947761184</v>
      </c>
      <c r="L1033" s="275">
        <f>'EN 10219-2'!M23</f>
        <v>3.81344679</v>
      </c>
      <c r="M1033" s="278" t="s">
        <v>65</v>
      </c>
    </row>
    <row r="1034" spans="1:13" x14ac:dyDescent="0.25">
      <c r="A1034" s="257" t="s">
        <v>57</v>
      </c>
      <c r="B1034" s="243">
        <f>'EN10297-1'!A356</f>
        <v>114.3</v>
      </c>
      <c r="C1034" s="243">
        <f>'EN10297-1'!B356</f>
        <v>54.3</v>
      </c>
      <c r="D1034" s="248">
        <f>'EN10297-1'!C356</f>
        <v>30</v>
      </c>
      <c r="E1034" s="273">
        <f>'EN10297-1'!E356</f>
        <v>1.143</v>
      </c>
      <c r="F1034" s="92">
        <f>'EN10297-1'!F356</f>
        <v>3.75</v>
      </c>
      <c r="G1034" s="274"/>
      <c r="H1034" s="92">
        <f>'EN10297-1'!G356</f>
        <v>62.942999999999998</v>
      </c>
      <c r="I1034" s="252">
        <f>'EN10297-1'!H356</f>
        <v>45.656999999999996</v>
      </c>
      <c r="J1034" s="92">
        <f>'EN10297-1'!I356</f>
        <v>62.337321000000003</v>
      </c>
      <c r="K1034" s="274">
        <f>'EN10297-1'!J356</f>
        <v>139063.90524803151</v>
      </c>
      <c r="L1034" s="275">
        <f>'EN10297-1'!K356</f>
        <v>87.272249399999993</v>
      </c>
      <c r="M1034" s="278" t="s">
        <v>66</v>
      </c>
    </row>
    <row r="1035" spans="1:13" x14ac:dyDescent="0.25">
      <c r="A1035" s="257" t="s">
        <v>58</v>
      </c>
      <c r="B1035" s="243">
        <f>'EN 10305-1'!A434</f>
        <v>60</v>
      </c>
      <c r="C1035" s="243">
        <f>'EN 10305-1'!B434</f>
        <v>54.4</v>
      </c>
      <c r="D1035" s="248">
        <f>'EN 10305-1'!C434</f>
        <v>2.8</v>
      </c>
      <c r="E1035" s="273">
        <f>'EN 10305-1'!E434</f>
        <v>0.25</v>
      </c>
      <c r="F1035" s="92"/>
      <c r="G1035" s="274">
        <f>'EN 10305-1'!F434</f>
        <v>0.25</v>
      </c>
      <c r="H1035" s="92">
        <f>'EN 10305-1'!G434</f>
        <v>54.65</v>
      </c>
      <c r="I1035" s="252">
        <f>'EN 10305-1'!H434</f>
        <v>54.15</v>
      </c>
      <c r="J1035" s="92">
        <f>'EN 10305-1'!I434</f>
        <v>3.9477838400000018</v>
      </c>
      <c r="K1035" s="274">
        <f>'EN 10305-1'!J434</f>
        <v>6872.3289301333371</v>
      </c>
      <c r="L1035" s="275">
        <f>'EN 10305-1'!K434</f>
        <v>8.2903460640000048</v>
      </c>
      <c r="M1035" s="278" t="s">
        <v>67</v>
      </c>
    </row>
    <row r="1036" spans="1:13" x14ac:dyDescent="0.25">
      <c r="A1036" s="257" t="s">
        <v>62</v>
      </c>
      <c r="B1036" s="243">
        <f>'EN 10305-2'!A308</f>
        <v>60</v>
      </c>
      <c r="C1036" s="243">
        <f>'EN 10305-2'!B308</f>
        <v>54.4</v>
      </c>
      <c r="D1036" s="248">
        <f>'EN 10305-2'!C308</f>
        <v>2.8</v>
      </c>
      <c r="E1036" s="273">
        <f>'EN 10305-2'!E308</f>
        <v>0.25</v>
      </c>
      <c r="F1036" s="92"/>
      <c r="G1036" s="274">
        <f>'EN 10305-2'!F308</f>
        <v>0.25</v>
      </c>
      <c r="H1036" s="92">
        <f>'EN 10305-2'!G308</f>
        <v>54.65</v>
      </c>
      <c r="I1036" s="252">
        <f>'EN 10305-2'!H308</f>
        <v>54.15</v>
      </c>
      <c r="J1036" s="92">
        <f>'EN 10305-2'!I308</f>
        <v>3.9477838400000018</v>
      </c>
      <c r="K1036" s="274">
        <f>'EN 10305-2'!J308</f>
        <v>6872.3289301333371</v>
      </c>
      <c r="L1036" s="275">
        <f>'EN 10305-2'!K308</f>
        <v>7.106010912000003</v>
      </c>
      <c r="M1036" s="278" t="s">
        <v>67</v>
      </c>
    </row>
    <row r="1037" spans="1:13" x14ac:dyDescent="0.25">
      <c r="A1037" s="257" t="s">
        <v>57</v>
      </c>
      <c r="B1037" s="243">
        <f>'EN10297-1'!A168</f>
        <v>60.3</v>
      </c>
      <c r="C1037" s="243">
        <f>'EN10297-1'!B168</f>
        <v>54.5</v>
      </c>
      <c r="D1037" s="248">
        <f>'EN10297-1'!C168</f>
        <v>2.9</v>
      </c>
      <c r="E1037" s="273">
        <f>'EN10297-1'!E168</f>
        <v>0.60299999999999998</v>
      </c>
      <c r="F1037" s="92">
        <f>'EN10297-1'!F168</f>
        <v>0.4</v>
      </c>
      <c r="G1037" s="274"/>
      <c r="H1037" s="92">
        <f>'EN10297-1'!G168</f>
        <v>55.902999999999999</v>
      </c>
      <c r="I1037" s="252">
        <f>'EN10297-1'!H168</f>
        <v>53.096999999999994</v>
      </c>
      <c r="J1037" s="92">
        <f>'EN10297-1'!I168</f>
        <v>4.1030725399999985</v>
      </c>
      <c r="K1037" s="274">
        <f>'EN10297-1'!J168</f>
        <v>7158.0241689386376</v>
      </c>
      <c r="L1037" s="275">
        <f>'EN10297-1'!K168</f>
        <v>5.7443015559999973</v>
      </c>
      <c r="M1037" s="278" t="s">
        <v>66</v>
      </c>
    </row>
    <row r="1038" spans="1:13" x14ac:dyDescent="0.25">
      <c r="A1038" s="257" t="s">
        <v>57</v>
      </c>
      <c r="B1038" s="243">
        <f>'EN10297-1'!A189</f>
        <v>63.5</v>
      </c>
      <c r="C1038" s="243">
        <f>'EN10297-1'!B189</f>
        <v>54.5</v>
      </c>
      <c r="D1038" s="248">
        <f>'EN10297-1'!C189</f>
        <v>4.5</v>
      </c>
      <c r="E1038" s="273">
        <f>'EN10297-1'!E189</f>
        <v>0.63500000000000001</v>
      </c>
      <c r="F1038" s="92">
        <f>'EN10297-1'!F189</f>
        <v>0.5625</v>
      </c>
      <c r="G1038" s="274"/>
      <c r="H1038" s="92">
        <f>'EN10297-1'!G189</f>
        <v>56.260000000000005</v>
      </c>
      <c r="I1038" s="252">
        <f>'EN10297-1'!H189</f>
        <v>52.74</v>
      </c>
      <c r="J1038" s="92">
        <f>'EN10297-1'!I189</f>
        <v>6.5443095000000007</v>
      </c>
      <c r="K1038" s="274">
        <f>'EN10297-1'!J189</f>
        <v>11491.681446850393</v>
      </c>
      <c r="L1038" s="275">
        <f>'EN10297-1'!K189</f>
        <v>9.1620333000000009</v>
      </c>
      <c r="M1038" s="278" t="s">
        <v>66</v>
      </c>
    </row>
    <row r="1039" spans="1:13" x14ac:dyDescent="0.25">
      <c r="A1039" s="257" t="s">
        <v>58</v>
      </c>
      <c r="B1039" s="243">
        <f>'EN 10305-1'!A433</f>
        <v>60</v>
      </c>
      <c r="C1039" s="243">
        <f>'EN 10305-1'!B433</f>
        <v>55</v>
      </c>
      <c r="D1039" s="248">
        <f>'EN 10305-1'!C433</f>
        <v>2.5</v>
      </c>
      <c r="E1039" s="273">
        <f>'EN 10305-1'!E433</f>
        <v>0.25</v>
      </c>
      <c r="F1039" s="92"/>
      <c r="G1039" s="274">
        <f>'EN 10305-1'!F433</f>
        <v>0.25</v>
      </c>
      <c r="H1039" s="92">
        <f>'EN 10305-1'!G433</f>
        <v>55.25</v>
      </c>
      <c r="I1039" s="252">
        <f>'EN 10305-1'!H433</f>
        <v>54.75</v>
      </c>
      <c r="J1039" s="92">
        <f>'EN 10305-1'!I433</f>
        <v>3.5432937499999997</v>
      </c>
      <c r="K1039" s="274">
        <f>'EN 10305-1'!J433</f>
        <v>6229.915364583333</v>
      </c>
      <c r="L1039" s="275">
        <f>'EN 10305-1'!K433</f>
        <v>7.4409168750000001</v>
      </c>
      <c r="M1039" s="278" t="s">
        <v>67</v>
      </c>
    </row>
    <row r="1040" spans="1:13" x14ac:dyDescent="0.25">
      <c r="A1040" s="257" t="s">
        <v>62</v>
      </c>
      <c r="B1040" s="243">
        <f>'EN 10305-2'!A307</f>
        <v>60</v>
      </c>
      <c r="C1040" s="243">
        <f>'EN 10305-2'!B307</f>
        <v>55</v>
      </c>
      <c r="D1040" s="248">
        <f>'EN 10305-2'!C307</f>
        <v>2.5</v>
      </c>
      <c r="E1040" s="273">
        <f>'EN 10305-2'!E307</f>
        <v>0.25</v>
      </c>
      <c r="F1040" s="92"/>
      <c r="G1040" s="274">
        <f>'EN 10305-2'!F307</f>
        <v>0.25</v>
      </c>
      <c r="H1040" s="92">
        <f>'EN 10305-2'!G307</f>
        <v>55.25</v>
      </c>
      <c r="I1040" s="252">
        <f>'EN 10305-2'!H307</f>
        <v>54.75</v>
      </c>
      <c r="J1040" s="92">
        <f>'EN 10305-2'!I307</f>
        <v>3.5432937499999997</v>
      </c>
      <c r="K1040" s="274">
        <f>'EN 10305-2'!J307</f>
        <v>6229.915364583333</v>
      </c>
      <c r="L1040" s="275">
        <f>'EN 10305-2'!K307</f>
        <v>6.3779287499999997</v>
      </c>
      <c r="M1040" s="278" t="s">
        <v>67</v>
      </c>
    </row>
    <row r="1041" spans="1:13" x14ac:dyDescent="0.25">
      <c r="A1041" s="257" t="s">
        <v>58</v>
      </c>
      <c r="B1041" s="243">
        <f>'EN 10305-1'!A459</f>
        <v>65</v>
      </c>
      <c r="C1041" s="243">
        <f>'EN 10305-1'!B459</f>
        <v>55</v>
      </c>
      <c r="D1041" s="248">
        <f>'EN 10305-1'!C459</f>
        <v>5</v>
      </c>
      <c r="E1041" s="273">
        <f>'EN 10305-1'!E459</f>
        <v>0.3</v>
      </c>
      <c r="F1041" s="92"/>
      <c r="G1041" s="274">
        <f>'EN 10305-1'!F459</f>
        <v>0.3</v>
      </c>
      <c r="H1041" s="92">
        <f>'EN 10305-1'!G459</f>
        <v>55.3</v>
      </c>
      <c r="I1041" s="252">
        <f>'EN 10305-1'!H459</f>
        <v>54.7</v>
      </c>
      <c r="J1041" s="92">
        <f>'EN 10305-1'!I459</f>
        <v>7.3946999999999994</v>
      </c>
      <c r="K1041" s="274">
        <f>'EN 10305-1'!J459</f>
        <v>13133.653846153846</v>
      </c>
      <c r="L1041" s="275">
        <f>'EN 10305-1'!K459</f>
        <v>15.52887</v>
      </c>
      <c r="M1041" s="278" t="s">
        <v>67</v>
      </c>
    </row>
    <row r="1042" spans="1:13" x14ac:dyDescent="0.25">
      <c r="A1042" s="257" t="s">
        <v>62</v>
      </c>
      <c r="B1042" s="243">
        <f>'EN 10305-2'!A329</f>
        <v>65</v>
      </c>
      <c r="C1042" s="243">
        <f>'EN 10305-2'!B329</f>
        <v>55</v>
      </c>
      <c r="D1042" s="248">
        <f>'EN 10305-2'!C329</f>
        <v>5</v>
      </c>
      <c r="E1042" s="273">
        <f>'EN 10305-2'!E329</f>
        <v>0.3</v>
      </c>
      <c r="F1042" s="92"/>
      <c r="G1042" s="274">
        <f>'EN 10305-2'!F329</f>
        <v>0.3</v>
      </c>
      <c r="H1042" s="92">
        <f>'EN 10305-2'!G329</f>
        <v>55.3</v>
      </c>
      <c r="I1042" s="252">
        <f>'EN 10305-2'!H329</f>
        <v>54.7</v>
      </c>
      <c r="J1042" s="92">
        <f>'EN 10305-2'!I329</f>
        <v>7.3946999999999994</v>
      </c>
      <c r="K1042" s="274">
        <f>'EN 10305-2'!J329</f>
        <v>13133.653846153846</v>
      </c>
      <c r="L1042" s="275">
        <f>'EN 10305-2'!K329</f>
        <v>13.310459999999999</v>
      </c>
      <c r="M1042" s="278" t="s">
        <v>67</v>
      </c>
    </row>
    <row r="1043" spans="1:13" x14ac:dyDescent="0.25">
      <c r="A1043" s="257" t="s">
        <v>58</v>
      </c>
      <c r="B1043" s="243">
        <f>'EN 10305-1'!A508</f>
        <v>75</v>
      </c>
      <c r="C1043" s="243">
        <f>'EN 10305-1'!B508</f>
        <v>55</v>
      </c>
      <c r="D1043" s="248">
        <f>'EN 10305-1'!C508</f>
        <v>10</v>
      </c>
      <c r="E1043" s="273">
        <f>'EN 10305-1'!E508</f>
        <v>0.35</v>
      </c>
      <c r="F1043" s="92"/>
      <c r="G1043" s="274">
        <f>'EN 10305-1'!F508</f>
        <v>0.35</v>
      </c>
      <c r="H1043" s="92">
        <f>'EN 10305-1'!G508</f>
        <v>55.35</v>
      </c>
      <c r="I1043" s="252">
        <f>'EN 10305-1'!H508</f>
        <v>54.65</v>
      </c>
      <c r="J1043" s="92">
        <f>'EN 10305-1'!I508</f>
        <v>16.021849999999997</v>
      </c>
      <c r="K1043" s="274">
        <f>'EN 10305-1'!J508</f>
        <v>29424.416666666668</v>
      </c>
      <c r="L1043" s="275">
        <f>'EN 10305-1'!K508</f>
        <v>33.645884999999993</v>
      </c>
      <c r="M1043" s="278" t="s">
        <v>67</v>
      </c>
    </row>
    <row r="1044" spans="1:13" x14ac:dyDescent="0.25">
      <c r="A1044" s="257" t="s">
        <v>57</v>
      </c>
      <c r="B1044" s="243">
        <f>'EN10297-1'!A401</f>
        <v>127</v>
      </c>
      <c r="C1044" s="243">
        <f>'EN10297-1'!B401</f>
        <v>55</v>
      </c>
      <c r="D1044" s="248">
        <f>'EN10297-1'!C401</f>
        <v>36</v>
      </c>
      <c r="E1044" s="273">
        <f>'EN10297-1'!E401</f>
        <v>1.27</v>
      </c>
      <c r="F1044" s="92">
        <f>'EN10297-1'!F401</f>
        <v>4.5</v>
      </c>
      <c r="G1044" s="274"/>
      <c r="H1044" s="92">
        <f>'EN10297-1'!G401</f>
        <v>65.27000000000001</v>
      </c>
      <c r="I1044" s="252">
        <f>'EN10297-1'!H401</f>
        <v>44.730000000000004</v>
      </c>
      <c r="J1044" s="92">
        <f>'EN10297-1'!I401</f>
        <v>80.750124000000014</v>
      </c>
      <c r="K1044" s="274">
        <f>'EN10297-1'!J401</f>
        <v>193927.46314960631</v>
      </c>
      <c r="L1044" s="275">
        <f>'EN10297-1'!K401</f>
        <v>113.05017360000001</v>
      </c>
      <c r="M1044" s="278" t="s">
        <v>66</v>
      </c>
    </row>
    <row r="1045" spans="1:13" x14ac:dyDescent="0.25">
      <c r="A1045" s="257" t="s">
        <v>56</v>
      </c>
      <c r="B1045" s="249">
        <f>'EN 10210-2'!A19</f>
        <v>60.3</v>
      </c>
      <c r="C1045" s="249">
        <f>'EN 10210-2'!B19</f>
        <v>55.099999999999994</v>
      </c>
      <c r="D1045" s="250">
        <f>'EN 10210-2'!C19</f>
        <v>2.6</v>
      </c>
      <c r="E1045" s="258">
        <f>'EN 10210-2'!E19</f>
        <v>0.60299999999999998</v>
      </c>
      <c r="F1045" s="259">
        <f>'EN 10210-2'!F19</f>
        <v>0.26</v>
      </c>
      <c r="G1045" s="260"/>
      <c r="H1045" s="92">
        <f>'EN 10210-2'!G19</f>
        <v>56.222999999999999</v>
      </c>
      <c r="I1045" s="252">
        <f>'EN 10210-2'!H19</f>
        <v>53.976999999999997</v>
      </c>
      <c r="J1045" s="259">
        <f>'EN 10210-2'!K19</f>
        <v>3.6978429800000021</v>
      </c>
      <c r="K1045" s="260">
        <f>'EN 10210-2'!L19</f>
        <v>6515.2945851575505</v>
      </c>
      <c r="L1045" s="275">
        <f>'EN 10210-2'!M19</f>
        <v>4.0676272780000025</v>
      </c>
      <c r="M1045" s="278" t="s">
        <v>65</v>
      </c>
    </row>
    <row r="1046" spans="1:13" x14ac:dyDescent="0.25">
      <c r="A1046" s="256" t="s">
        <v>2</v>
      </c>
      <c r="B1046" s="243">
        <f>'EN 10219-2'!A22</f>
        <v>60.3</v>
      </c>
      <c r="C1046" s="243">
        <f>'EN 10219-2'!B22</f>
        <v>55.3</v>
      </c>
      <c r="D1046" s="248">
        <f>'EN 10219-2'!C22</f>
        <v>2.5</v>
      </c>
      <c r="E1046" s="273">
        <f>'EN 10219-2'!E22</f>
        <v>0.60299999999999998</v>
      </c>
      <c r="F1046" s="92">
        <f>'EN 10219-2'!F22</f>
        <v>0.25</v>
      </c>
      <c r="G1046" s="274"/>
      <c r="H1046" s="92">
        <f>'EN 10219-2'!G22</f>
        <v>56.402999999999999</v>
      </c>
      <c r="I1046" s="252">
        <f>'EN 10219-2'!H22</f>
        <v>54.196999999999996</v>
      </c>
      <c r="J1046" s="92">
        <f>'EN 10219-2'!K22</f>
        <v>3.5617804999999998</v>
      </c>
      <c r="K1046" s="274">
        <f>'EN 10219-2'!L22</f>
        <v>6296.3314498341615</v>
      </c>
      <c r="L1046" s="275">
        <f>'EN 10219-2'!M22</f>
        <v>3.2056024499999998</v>
      </c>
      <c r="M1046" s="278" t="s">
        <v>65</v>
      </c>
    </row>
    <row r="1047" spans="1:13" x14ac:dyDescent="0.25">
      <c r="A1047" s="257" t="s">
        <v>57</v>
      </c>
      <c r="B1047" s="243">
        <f>'EN10297-1'!A230</f>
        <v>73</v>
      </c>
      <c r="C1047" s="243">
        <f>'EN10297-1'!B230</f>
        <v>55.4</v>
      </c>
      <c r="D1047" s="248">
        <f>'EN10297-1'!C230</f>
        <v>8.8000000000000007</v>
      </c>
      <c r="E1047" s="273">
        <f>'EN10297-1'!E230</f>
        <v>0.73</v>
      </c>
      <c r="F1047" s="92">
        <f>'EN10297-1'!F230</f>
        <v>1.1000000000000001</v>
      </c>
      <c r="G1047" s="274"/>
      <c r="H1047" s="92">
        <f>'EN10297-1'!G230</f>
        <v>58.33</v>
      </c>
      <c r="I1047" s="252">
        <f>'EN10297-1'!H230</f>
        <v>52.47</v>
      </c>
      <c r="J1047" s="92">
        <f>'EN10297-1'!I230</f>
        <v>13.925699040000001</v>
      </c>
      <c r="K1047" s="274">
        <f>'EN10297-1'!J230</f>
        <v>25510.480902575346</v>
      </c>
      <c r="L1047" s="275">
        <f>'EN10297-1'!K230</f>
        <v>19.495978656000002</v>
      </c>
      <c r="M1047" s="278" t="s">
        <v>66</v>
      </c>
    </row>
    <row r="1048" spans="1:13" x14ac:dyDescent="0.25">
      <c r="A1048" s="257" t="s">
        <v>57</v>
      </c>
      <c r="B1048" s="243">
        <f>'EN10297-1'!A188</f>
        <v>63.5</v>
      </c>
      <c r="C1048" s="243">
        <f>'EN10297-1'!B188</f>
        <v>55.5</v>
      </c>
      <c r="D1048" s="248">
        <f>'EN10297-1'!C188</f>
        <v>4</v>
      </c>
      <c r="E1048" s="273">
        <f>'EN10297-1'!E188</f>
        <v>0.63500000000000001</v>
      </c>
      <c r="F1048" s="92">
        <f>'EN10297-1'!F188</f>
        <v>0.5</v>
      </c>
      <c r="G1048" s="274"/>
      <c r="H1048" s="92">
        <f>'EN10297-1'!G188</f>
        <v>57.135000000000005</v>
      </c>
      <c r="I1048" s="252">
        <f>'EN10297-1'!H188</f>
        <v>53.865000000000002</v>
      </c>
      <c r="J1048" s="92">
        <f>'EN10297-1'!I188</f>
        <v>5.8664620000000003</v>
      </c>
      <c r="K1048" s="274">
        <f>'EN10297-1'!J188</f>
        <v>10463.215551181102</v>
      </c>
      <c r="L1048" s="275">
        <f>'EN10297-1'!K188</f>
        <v>8.2130468000000008</v>
      </c>
      <c r="M1048" s="278" t="s">
        <v>66</v>
      </c>
    </row>
    <row r="1049" spans="1:13" x14ac:dyDescent="0.25">
      <c r="A1049" s="257" t="s">
        <v>58</v>
      </c>
      <c r="B1049" s="243">
        <f>'EN 10305-1'!A432</f>
        <v>60</v>
      </c>
      <c r="C1049" s="243">
        <f>'EN 10305-1'!B432</f>
        <v>55.6</v>
      </c>
      <c r="D1049" s="248">
        <f>'EN 10305-1'!C432</f>
        <v>2.2000000000000002</v>
      </c>
      <c r="E1049" s="273">
        <f>'EN 10305-1'!E432</f>
        <v>0.25</v>
      </c>
      <c r="F1049" s="92"/>
      <c r="G1049" s="274">
        <f>'EN 10305-1'!F432</f>
        <v>0.25</v>
      </c>
      <c r="H1049" s="92">
        <f>'EN 10305-1'!G432</f>
        <v>55.85</v>
      </c>
      <c r="I1049" s="252">
        <f>'EN 10305-1'!H432</f>
        <v>55.35</v>
      </c>
      <c r="J1049" s="92">
        <f>'EN 10305-1'!I432</f>
        <v>3.1343668399999993</v>
      </c>
      <c r="K1049" s="274">
        <f>'EN 10305-1'!J432</f>
        <v>5566.129750133332</v>
      </c>
      <c r="L1049" s="275">
        <f>'EN 10305-1'!K432</f>
        <v>6.5821703639999987</v>
      </c>
      <c r="M1049" s="278" t="s">
        <v>67</v>
      </c>
    </row>
    <row r="1050" spans="1:13" x14ac:dyDescent="0.25">
      <c r="A1050" s="257" t="s">
        <v>62</v>
      </c>
      <c r="B1050" s="243">
        <f>'EN 10305-2'!A306</f>
        <v>60</v>
      </c>
      <c r="C1050" s="243">
        <f>'EN 10305-2'!B306</f>
        <v>55.6</v>
      </c>
      <c r="D1050" s="248">
        <f>'EN 10305-2'!C306</f>
        <v>2.2000000000000002</v>
      </c>
      <c r="E1050" s="273">
        <f>'EN 10305-2'!E306</f>
        <v>0.25</v>
      </c>
      <c r="F1050" s="92"/>
      <c r="G1050" s="274">
        <f>'EN 10305-2'!F306</f>
        <v>0.25</v>
      </c>
      <c r="H1050" s="92">
        <f>'EN 10305-2'!G306</f>
        <v>55.85</v>
      </c>
      <c r="I1050" s="252">
        <f>'EN 10305-2'!H306</f>
        <v>55.35</v>
      </c>
      <c r="J1050" s="92">
        <f>'EN 10305-2'!I306</f>
        <v>3.1343668399999993</v>
      </c>
      <c r="K1050" s="274">
        <f>'EN 10305-2'!J306</f>
        <v>5566.129750133332</v>
      </c>
      <c r="L1050" s="275">
        <f>'EN 10305-2'!K306</f>
        <v>5.6418603119999986</v>
      </c>
      <c r="M1050" s="278" t="s">
        <v>67</v>
      </c>
    </row>
    <row r="1051" spans="1:13" x14ac:dyDescent="0.25">
      <c r="A1051" s="257" t="s">
        <v>57</v>
      </c>
      <c r="B1051" s="243">
        <f>'EN10297-1'!A211</f>
        <v>70</v>
      </c>
      <c r="C1051" s="243">
        <f>'EN10297-1'!B211</f>
        <v>55.8</v>
      </c>
      <c r="D1051" s="248">
        <f>'EN10297-1'!C211</f>
        <v>7.1</v>
      </c>
      <c r="E1051" s="273">
        <f>'EN10297-1'!E211</f>
        <v>0.70000000000000007</v>
      </c>
      <c r="F1051" s="92">
        <f>'EN10297-1'!F211</f>
        <v>0.88749999999999996</v>
      </c>
      <c r="G1051" s="274"/>
      <c r="H1051" s="92">
        <f>'EN10297-1'!G211</f>
        <v>58.275000000000006</v>
      </c>
      <c r="I1051" s="252">
        <f>'EN10297-1'!H211</f>
        <v>53.324999999999996</v>
      </c>
      <c r="J1051" s="92">
        <f>'EN10297-1'!I211</f>
        <v>11.007996910000001</v>
      </c>
      <c r="K1051" s="274">
        <f>'EN10297-1'!J211</f>
        <v>20066.907269757143</v>
      </c>
      <c r="L1051" s="275">
        <f>'EN10297-1'!K211</f>
        <v>15.411195674</v>
      </c>
      <c r="M1051" s="278" t="s">
        <v>66</v>
      </c>
    </row>
    <row r="1052" spans="1:13" x14ac:dyDescent="0.25">
      <c r="A1052" s="257" t="s">
        <v>58</v>
      </c>
      <c r="B1052" s="243">
        <f>'EN 10305-1'!A431</f>
        <v>60</v>
      </c>
      <c r="C1052" s="243">
        <f>'EN 10305-1'!B431</f>
        <v>56</v>
      </c>
      <c r="D1052" s="248">
        <f>'EN 10305-1'!C431</f>
        <v>2</v>
      </c>
      <c r="E1052" s="273">
        <f>'EN 10305-1'!E431</f>
        <v>0.25</v>
      </c>
      <c r="F1052" s="92"/>
      <c r="G1052" s="274">
        <f>'EN 10305-1'!F431</f>
        <v>0.25</v>
      </c>
      <c r="H1052" s="92">
        <f>'EN 10305-1'!G431</f>
        <v>56.25</v>
      </c>
      <c r="I1052" s="252">
        <f>'EN 10305-1'!H431</f>
        <v>55.75</v>
      </c>
      <c r="J1052" s="92">
        <f>'EN 10305-1'!I431</f>
        <v>2.8592840000000002</v>
      </c>
      <c r="K1052" s="274">
        <f>'EN 10305-1'!J431</f>
        <v>5111.5013333333336</v>
      </c>
      <c r="L1052" s="275">
        <f>'EN 10305-1'!K431</f>
        <v>6.0044964000000007</v>
      </c>
      <c r="M1052" s="278" t="s">
        <v>67</v>
      </c>
    </row>
    <row r="1053" spans="1:13" x14ac:dyDescent="0.25">
      <c r="A1053" s="257" t="s">
        <v>62</v>
      </c>
      <c r="B1053" s="243">
        <f>'EN 10305-2'!A305</f>
        <v>60</v>
      </c>
      <c r="C1053" s="243">
        <f>'EN 10305-2'!B305</f>
        <v>56</v>
      </c>
      <c r="D1053" s="248">
        <f>'EN 10305-2'!C305</f>
        <v>2</v>
      </c>
      <c r="E1053" s="273">
        <f>'EN 10305-2'!E305</f>
        <v>0.25</v>
      </c>
      <c r="F1053" s="92"/>
      <c r="G1053" s="274">
        <f>'EN 10305-2'!F305</f>
        <v>0.25</v>
      </c>
      <c r="H1053" s="92">
        <f>'EN 10305-2'!G305</f>
        <v>56.25</v>
      </c>
      <c r="I1053" s="252">
        <f>'EN 10305-2'!H305</f>
        <v>55.75</v>
      </c>
      <c r="J1053" s="92">
        <f>'EN 10305-2'!I305</f>
        <v>2.8592840000000002</v>
      </c>
      <c r="K1053" s="274">
        <f>'EN 10305-2'!J305</f>
        <v>5111.5013333333336</v>
      </c>
      <c r="L1053" s="275">
        <f>'EN 10305-2'!K305</f>
        <v>5.1467112000000004</v>
      </c>
      <c r="M1053" s="278" t="s">
        <v>67</v>
      </c>
    </row>
    <row r="1054" spans="1:13" x14ac:dyDescent="0.25">
      <c r="A1054" s="257" t="s">
        <v>58</v>
      </c>
      <c r="B1054" s="243">
        <f>'EN 10305-1'!A458</f>
        <v>65</v>
      </c>
      <c r="C1054" s="243">
        <f>'EN 10305-1'!B458</f>
        <v>56</v>
      </c>
      <c r="D1054" s="248">
        <f>'EN 10305-1'!C458</f>
        <v>4.5</v>
      </c>
      <c r="E1054" s="273">
        <f>'EN 10305-1'!E458</f>
        <v>0.3</v>
      </c>
      <c r="F1054" s="92"/>
      <c r="G1054" s="274">
        <f>'EN 10305-1'!F458</f>
        <v>0.3</v>
      </c>
      <c r="H1054" s="92">
        <f>'EN 10305-1'!G458</f>
        <v>56.3</v>
      </c>
      <c r="I1054" s="252">
        <f>'EN 10305-1'!H458</f>
        <v>55.7</v>
      </c>
      <c r="J1054" s="92">
        <f>'EN 10305-1'!I458</f>
        <v>6.7106902499999999</v>
      </c>
      <c r="K1054" s="274">
        <f>'EN 10305-1'!J458</f>
        <v>12101.271663461539</v>
      </c>
      <c r="L1054" s="275">
        <f>'EN 10305-1'!K458</f>
        <v>14.092449525000001</v>
      </c>
      <c r="M1054" s="278" t="s">
        <v>67</v>
      </c>
    </row>
    <row r="1055" spans="1:13" x14ac:dyDescent="0.25">
      <c r="A1055" s="257" t="s">
        <v>62</v>
      </c>
      <c r="B1055" s="243">
        <f>'EN 10305-2'!A328</f>
        <v>65</v>
      </c>
      <c r="C1055" s="243">
        <f>'EN 10305-2'!B328</f>
        <v>56</v>
      </c>
      <c r="D1055" s="248">
        <f>'EN 10305-2'!C328</f>
        <v>4.5</v>
      </c>
      <c r="E1055" s="273">
        <f>'EN 10305-2'!E328</f>
        <v>0.3</v>
      </c>
      <c r="F1055" s="92"/>
      <c r="G1055" s="274">
        <f>'EN 10305-2'!F328</f>
        <v>0.3</v>
      </c>
      <c r="H1055" s="92">
        <f>'EN 10305-2'!G328</f>
        <v>56.3</v>
      </c>
      <c r="I1055" s="252">
        <f>'EN 10305-2'!H328</f>
        <v>55.7</v>
      </c>
      <c r="J1055" s="92">
        <f>'EN 10305-2'!I328</f>
        <v>6.7106902499999999</v>
      </c>
      <c r="K1055" s="274">
        <f>'EN 10305-2'!J328</f>
        <v>12101.271663461539</v>
      </c>
      <c r="L1055" s="275">
        <f>'EN 10305-2'!K328</f>
        <v>12.079242450000001</v>
      </c>
      <c r="M1055" s="278" t="s">
        <v>67</v>
      </c>
    </row>
    <row r="1056" spans="1:13" x14ac:dyDescent="0.25">
      <c r="A1056" s="257" t="s">
        <v>58</v>
      </c>
      <c r="B1056" s="243">
        <f>'EN 10305-1'!A483</f>
        <v>70</v>
      </c>
      <c r="C1056" s="243">
        <f>'EN 10305-1'!B483</f>
        <v>56</v>
      </c>
      <c r="D1056" s="248">
        <f>'EN 10305-1'!C483</f>
        <v>7</v>
      </c>
      <c r="E1056" s="273">
        <f>'EN 10305-1'!E483</f>
        <v>0.3</v>
      </c>
      <c r="F1056" s="92"/>
      <c r="G1056" s="274">
        <f>'EN 10305-1'!F483</f>
        <v>0.3</v>
      </c>
      <c r="H1056" s="92">
        <f>'EN 10305-1'!G483</f>
        <v>56.3</v>
      </c>
      <c r="I1056" s="252">
        <f>'EN 10305-1'!H483</f>
        <v>55.7</v>
      </c>
      <c r="J1056" s="92">
        <f>'EN 10305-1'!I483</f>
        <v>10.870208999999999</v>
      </c>
      <c r="K1056" s="274">
        <f>'EN 10305-1'!J483</f>
        <v>19871.019</v>
      </c>
      <c r="L1056" s="275">
        <f>'EN 10305-1'!K483</f>
        <v>22.827438900000001</v>
      </c>
      <c r="M1056" s="278" t="s">
        <v>67</v>
      </c>
    </row>
    <row r="1057" spans="1:13" x14ac:dyDescent="0.25">
      <c r="A1057" s="257" t="s">
        <v>62</v>
      </c>
      <c r="B1057" s="243">
        <f>'EN 10305-2'!A348</f>
        <v>70</v>
      </c>
      <c r="C1057" s="243">
        <f>'EN 10305-2'!B348</f>
        <v>56</v>
      </c>
      <c r="D1057" s="248">
        <f>'EN 10305-2'!C348</f>
        <v>7</v>
      </c>
      <c r="E1057" s="273">
        <f>'EN 10305-2'!E348</f>
        <v>0.3</v>
      </c>
      <c r="F1057" s="92"/>
      <c r="G1057" s="274">
        <f>'EN 10305-2'!F348</f>
        <v>0.3</v>
      </c>
      <c r="H1057" s="92">
        <f>'EN 10305-2'!G348</f>
        <v>56.3</v>
      </c>
      <c r="I1057" s="252">
        <f>'EN 10305-2'!H348</f>
        <v>55.65</v>
      </c>
      <c r="J1057" s="92">
        <f>'EN 10305-2'!I348</f>
        <v>10.870208999999999</v>
      </c>
      <c r="K1057" s="274">
        <f>'EN 10305-2'!J348</f>
        <v>19871.019</v>
      </c>
      <c r="L1057" s="275">
        <f>'EN 10305-2'!K348</f>
        <v>19.566376200000001</v>
      </c>
      <c r="M1057" s="278" t="s">
        <v>67</v>
      </c>
    </row>
    <row r="1058" spans="1:13" x14ac:dyDescent="0.25">
      <c r="A1058" s="257" t="s">
        <v>58</v>
      </c>
      <c r="B1058" s="243">
        <f>'EN 10305-1'!A531</f>
        <v>80</v>
      </c>
      <c r="C1058" s="243">
        <f>'EN 10305-1'!B531</f>
        <v>56</v>
      </c>
      <c r="D1058" s="248">
        <f>'EN 10305-1'!C531</f>
        <v>12</v>
      </c>
      <c r="E1058" s="273">
        <f>'EN 10305-1'!E531</f>
        <v>0.35</v>
      </c>
      <c r="F1058" s="92"/>
      <c r="G1058" s="274">
        <f>'EN 10305-1'!F531</f>
        <v>0.35</v>
      </c>
      <c r="H1058" s="92">
        <f>'EN 10305-1'!G531</f>
        <v>56.35</v>
      </c>
      <c r="I1058" s="252">
        <f>'EN 10305-1'!H531</f>
        <v>55.65</v>
      </c>
      <c r="J1058" s="92">
        <f>'EN 10305-1'!I531</f>
        <v>20.113584000000003</v>
      </c>
      <c r="K1058" s="274">
        <f>'EN 10305-1'!J531</f>
        <v>38177.376000000004</v>
      </c>
      <c r="L1058" s="275">
        <f>'EN 10305-1'!K531</f>
        <v>42.238526400000005</v>
      </c>
      <c r="M1058" s="278" t="s">
        <v>67</v>
      </c>
    </row>
    <row r="1059" spans="1:13" x14ac:dyDescent="0.25">
      <c r="A1059" s="257" t="s">
        <v>57</v>
      </c>
      <c r="B1059" s="243">
        <f>'EN10297-1'!A249</f>
        <v>76.099999999999994</v>
      </c>
      <c r="C1059" s="243">
        <f>'EN10297-1'!B249</f>
        <v>56.099999999999994</v>
      </c>
      <c r="D1059" s="248">
        <f>'EN10297-1'!C249</f>
        <v>10</v>
      </c>
      <c r="E1059" s="273">
        <f>'EN10297-1'!E249</f>
        <v>0.76100000000000001</v>
      </c>
      <c r="F1059" s="92">
        <f>'EN10297-1'!F249</f>
        <v>1.25</v>
      </c>
      <c r="G1059" s="274"/>
      <c r="H1059" s="92">
        <f>'EN10297-1'!G249</f>
        <v>59.36099999999999</v>
      </c>
      <c r="I1059" s="252">
        <f>'EN10297-1'!H249</f>
        <v>52.838999999999999</v>
      </c>
      <c r="J1059" s="92">
        <f>'EN10297-1'!I249</f>
        <v>16.292988999999995</v>
      </c>
      <c r="K1059" s="274">
        <f>'EN10297-1'!J249</f>
        <v>30473.141009855441</v>
      </c>
      <c r="L1059" s="275">
        <f>'EN10297-1'!K249</f>
        <v>22.810184599999992</v>
      </c>
      <c r="M1059" s="278" t="s">
        <v>66</v>
      </c>
    </row>
    <row r="1060" spans="1:13" x14ac:dyDescent="0.25">
      <c r="A1060" s="256" t="s">
        <v>2</v>
      </c>
      <c r="B1060" s="243">
        <f>'EN 10219-2'!A21</f>
        <v>60.3</v>
      </c>
      <c r="C1060" s="243">
        <f>'EN 10219-2'!B21</f>
        <v>56.3</v>
      </c>
      <c r="D1060" s="248">
        <f>'EN 10219-2'!C21</f>
        <v>2</v>
      </c>
      <c r="E1060" s="273">
        <f>'EN 10219-2'!E21</f>
        <v>0.60299999999999998</v>
      </c>
      <c r="F1060" s="92">
        <f>'EN 10219-2'!F21</f>
        <v>0.2</v>
      </c>
      <c r="G1060" s="274"/>
      <c r="H1060" s="92">
        <f>'EN 10219-2'!G21</f>
        <v>57.302999999999997</v>
      </c>
      <c r="I1060" s="252">
        <f>'EN 10219-2'!H21</f>
        <v>55.296999999999997</v>
      </c>
      <c r="J1060" s="92">
        <f>'EN 10219-2'!K21</f>
        <v>2.8740734000000008</v>
      </c>
      <c r="K1060" s="274">
        <f>'EN 10219-2'!L21</f>
        <v>5165.3387162520767</v>
      </c>
      <c r="L1060" s="275">
        <f>'EN 10219-2'!M21</f>
        <v>2.5866660600000007</v>
      </c>
      <c r="M1060" s="278" t="s">
        <v>65</v>
      </c>
    </row>
    <row r="1061" spans="1:13" x14ac:dyDescent="0.25">
      <c r="A1061" s="257" t="s">
        <v>57</v>
      </c>
      <c r="B1061" s="243">
        <f>'EN10297-1'!A187</f>
        <v>63.5</v>
      </c>
      <c r="C1061" s="243">
        <f>'EN10297-1'!B187</f>
        <v>56.3</v>
      </c>
      <c r="D1061" s="248">
        <f>'EN10297-1'!C187</f>
        <v>3.6</v>
      </c>
      <c r="E1061" s="273">
        <f>'EN10297-1'!E187</f>
        <v>0.63500000000000001</v>
      </c>
      <c r="F1061" s="92">
        <f>'EN10297-1'!F187</f>
        <v>0.45</v>
      </c>
      <c r="G1061" s="274"/>
      <c r="H1061" s="92">
        <f>'EN10297-1'!G187</f>
        <v>57.835000000000008</v>
      </c>
      <c r="I1061" s="252">
        <f>'EN10297-1'!H187</f>
        <v>54.765000000000001</v>
      </c>
      <c r="J1061" s="92">
        <f>'EN10297-1'!I187</f>
        <v>5.3153103600000025</v>
      </c>
      <c r="K1061" s="274">
        <f>'EN10297-1'!J187</f>
        <v>9599.414788629927</v>
      </c>
      <c r="L1061" s="275">
        <f>'EN10297-1'!K187</f>
        <v>7.4414345040000027</v>
      </c>
      <c r="M1061" s="278" t="s">
        <v>66</v>
      </c>
    </row>
    <row r="1062" spans="1:13" x14ac:dyDescent="0.25">
      <c r="A1062" s="257" t="s">
        <v>58</v>
      </c>
      <c r="B1062" s="243">
        <f>'EN 10305-1'!A430</f>
        <v>60</v>
      </c>
      <c r="C1062" s="243">
        <f>'EN 10305-1'!B430</f>
        <v>56.4</v>
      </c>
      <c r="D1062" s="248">
        <f>'EN 10305-1'!C430</f>
        <v>1.8</v>
      </c>
      <c r="E1062" s="273">
        <f>'EN 10305-1'!E430</f>
        <v>0.25</v>
      </c>
      <c r="F1062" s="92"/>
      <c r="G1062" s="274">
        <f>'EN 10305-1'!F430</f>
        <v>0.25</v>
      </c>
      <c r="H1062" s="92">
        <f>'EN 10305-1'!G430</f>
        <v>56.65</v>
      </c>
      <c r="I1062" s="252">
        <f>'EN 10305-1'!H430</f>
        <v>56.15</v>
      </c>
      <c r="J1062" s="92">
        <f>'EN 10305-1'!I430</f>
        <v>2.5822292399999998</v>
      </c>
      <c r="K1062" s="274">
        <f>'EN 10305-1'!J430</f>
        <v>4647.0257928000001</v>
      </c>
      <c r="L1062" s="275">
        <f>'EN 10305-1'!K430</f>
        <v>5.4226814039999995</v>
      </c>
      <c r="M1062" s="278" t="s">
        <v>67</v>
      </c>
    </row>
    <row r="1063" spans="1:13" x14ac:dyDescent="0.25">
      <c r="A1063" s="257" t="s">
        <v>62</v>
      </c>
      <c r="B1063" s="243">
        <f>'EN 10305-2'!A304</f>
        <v>60</v>
      </c>
      <c r="C1063" s="243">
        <f>'EN 10305-2'!B304</f>
        <v>56.4</v>
      </c>
      <c r="D1063" s="248">
        <f>'EN 10305-2'!C304</f>
        <v>1.8</v>
      </c>
      <c r="E1063" s="273">
        <f>'EN 10305-2'!E304</f>
        <v>0.25</v>
      </c>
      <c r="F1063" s="92"/>
      <c r="G1063" s="274">
        <f>'EN 10305-2'!F304</f>
        <v>0.25</v>
      </c>
      <c r="H1063" s="92">
        <f>'EN 10305-2'!G304</f>
        <v>56.65</v>
      </c>
      <c r="I1063" s="252">
        <f>'EN 10305-2'!H304</f>
        <v>56.15</v>
      </c>
      <c r="J1063" s="92">
        <f>'EN 10305-2'!I304</f>
        <v>2.5822292399999998</v>
      </c>
      <c r="K1063" s="274">
        <f>'EN 10305-2'!J304</f>
        <v>4647.0257928000001</v>
      </c>
      <c r="L1063" s="275">
        <f>'EN 10305-2'!K304</f>
        <v>4.6480126319999995</v>
      </c>
      <c r="M1063" s="278" t="s">
        <v>67</v>
      </c>
    </row>
    <row r="1064" spans="1:13" x14ac:dyDescent="0.25">
      <c r="A1064" s="257" t="s">
        <v>57</v>
      </c>
      <c r="B1064" s="243">
        <f>'EN10297-1'!A290</f>
        <v>88.9</v>
      </c>
      <c r="C1064" s="243">
        <f>'EN10297-1'!B290</f>
        <v>56.900000000000006</v>
      </c>
      <c r="D1064" s="248">
        <f>'EN10297-1'!C290</f>
        <v>16</v>
      </c>
      <c r="E1064" s="273">
        <f>'EN10297-1'!E290</f>
        <v>0.88900000000000012</v>
      </c>
      <c r="F1064" s="92">
        <f>'EN10297-1'!F290</f>
        <v>2</v>
      </c>
      <c r="G1064" s="274"/>
      <c r="H1064" s="92">
        <f>'EN10297-1'!G290</f>
        <v>61.789000000000001</v>
      </c>
      <c r="I1064" s="252">
        <f>'EN10297-1'!H290</f>
        <v>52.01100000000001</v>
      </c>
      <c r="J1064" s="92">
        <f>'EN10297-1'!I290</f>
        <v>28.750593600000006</v>
      </c>
      <c r="K1064" s="274">
        <f>'EN10297-1'!J290</f>
        <v>57372.340673115876</v>
      </c>
      <c r="L1064" s="275">
        <f>'EN10297-1'!K290</f>
        <v>40.250831040000008</v>
      </c>
      <c r="M1064" s="278" t="s">
        <v>66</v>
      </c>
    </row>
    <row r="1065" spans="1:13" x14ac:dyDescent="0.25">
      <c r="A1065" s="257" t="s">
        <v>58</v>
      </c>
      <c r="B1065" s="243">
        <f>'EN 10305-1'!A429</f>
        <v>60</v>
      </c>
      <c r="C1065" s="243">
        <f>'EN 10305-1'!B429</f>
        <v>57</v>
      </c>
      <c r="D1065" s="248">
        <f>'EN 10305-1'!C429</f>
        <v>1.5</v>
      </c>
      <c r="E1065" s="273">
        <f>'EN 10305-1'!E429</f>
        <v>0.25</v>
      </c>
      <c r="F1065" s="92"/>
      <c r="G1065" s="274">
        <f>'EN 10305-1'!F429</f>
        <v>0.25</v>
      </c>
      <c r="H1065" s="92">
        <f>'EN 10305-1'!G429</f>
        <v>57.25</v>
      </c>
      <c r="I1065" s="252">
        <f>'EN 10305-1'!H429</f>
        <v>56.75</v>
      </c>
      <c r="J1065" s="92">
        <f>'EN 10305-1'!I429</f>
        <v>2.1629497500000001</v>
      </c>
      <c r="K1065" s="274">
        <f>'EN 10305-1'!J429</f>
        <v>3931.5400312499996</v>
      </c>
      <c r="L1065" s="275">
        <f>'EN 10305-1'!K429</f>
        <v>4.5421944750000005</v>
      </c>
      <c r="M1065" s="278" t="s">
        <v>67</v>
      </c>
    </row>
    <row r="1066" spans="1:13" x14ac:dyDescent="0.25">
      <c r="A1066" s="257" t="s">
        <v>62</v>
      </c>
      <c r="B1066" s="243">
        <f>'EN 10305-2'!A303</f>
        <v>60</v>
      </c>
      <c r="C1066" s="243">
        <f>'EN 10305-2'!B303</f>
        <v>57</v>
      </c>
      <c r="D1066" s="248">
        <f>'EN 10305-2'!C303</f>
        <v>1.5</v>
      </c>
      <c r="E1066" s="273">
        <f>'EN 10305-2'!E303</f>
        <v>0.25</v>
      </c>
      <c r="F1066" s="92"/>
      <c r="G1066" s="274">
        <f>'EN 10305-2'!F303</f>
        <v>0.25</v>
      </c>
      <c r="H1066" s="92">
        <f>'EN 10305-2'!G303</f>
        <v>57.25</v>
      </c>
      <c r="I1066" s="252">
        <f>'EN 10305-2'!H303</f>
        <v>56.75</v>
      </c>
      <c r="J1066" s="92">
        <f>'EN 10305-2'!I303</f>
        <v>2.1629497500000001</v>
      </c>
      <c r="K1066" s="274">
        <f>'EN 10305-2'!J303</f>
        <v>3931.5400312499996</v>
      </c>
      <c r="L1066" s="275">
        <f>'EN 10305-2'!K303</f>
        <v>3.8933095500000001</v>
      </c>
      <c r="M1066" s="278" t="s">
        <v>67</v>
      </c>
    </row>
    <row r="1067" spans="1:13" x14ac:dyDescent="0.25">
      <c r="A1067" s="257" t="s">
        <v>58</v>
      </c>
      <c r="B1067" s="243">
        <f>'EN 10305-1'!A457</f>
        <v>65</v>
      </c>
      <c r="C1067" s="243">
        <f>'EN 10305-1'!B457</f>
        <v>57</v>
      </c>
      <c r="D1067" s="248">
        <f>'EN 10305-1'!C457</f>
        <v>4</v>
      </c>
      <c r="E1067" s="273">
        <f>'EN 10305-1'!E457</f>
        <v>0.3</v>
      </c>
      <c r="F1067" s="92"/>
      <c r="G1067" s="274">
        <f>'EN 10305-1'!F457</f>
        <v>0.3</v>
      </c>
      <c r="H1067" s="92">
        <f>'EN 10305-1'!G457</f>
        <v>57.3</v>
      </c>
      <c r="I1067" s="252">
        <f>'EN 10305-1'!H457</f>
        <v>56.7</v>
      </c>
      <c r="J1067" s="92">
        <f>'EN 10305-1'!I457</f>
        <v>6.0143560000000003</v>
      </c>
      <c r="K1067" s="274">
        <f>'EN 10305-1'!J457</f>
        <v>11012.076615384614</v>
      </c>
      <c r="L1067" s="275">
        <f>'EN 10305-1'!K457</f>
        <v>12.630147600000001</v>
      </c>
      <c r="M1067" s="278" t="s">
        <v>67</v>
      </c>
    </row>
    <row r="1068" spans="1:13" x14ac:dyDescent="0.25">
      <c r="A1068" s="257" t="s">
        <v>62</v>
      </c>
      <c r="B1068" s="243">
        <f>'EN 10305-2'!A327</f>
        <v>65</v>
      </c>
      <c r="C1068" s="243">
        <f>'EN 10305-2'!B327</f>
        <v>57</v>
      </c>
      <c r="D1068" s="248">
        <f>'EN 10305-2'!C327</f>
        <v>4</v>
      </c>
      <c r="E1068" s="273">
        <f>'EN 10305-2'!E327</f>
        <v>0.3</v>
      </c>
      <c r="F1068" s="92"/>
      <c r="G1068" s="274">
        <f>'EN 10305-2'!F327</f>
        <v>0.3</v>
      </c>
      <c r="H1068" s="92">
        <f>'EN 10305-2'!G327</f>
        <v>57.3</v>
      </c>
      <c r="I1068" s="252">
        <f>'EN 10305-2'!H327</f>
        <v>56.7</v>
      </c>
      <c r="J1068" s="92">
        <f>'EN 10305-2'!I327</f>
        <v>6.0143560000000003</v>
      </c>
      <c r="K1068" s="274">
        <f>'EN 10305-2'!J327</f>
        <v>11012.076615384614</v>
      </c>
      <c r="L1068" s="275">
        <f>'EN 10305-2'!K327</f>
        <v>10.8258408</v>
      </c>
      <c r="M1068" s="278" t="s">
        <v>67</v>
      </c>
    </row>
    <row r="1069" spans="1:13" x14ac:dyDescent="0.25">
      <c r="A1069" s="257" t="s">
        <v>57</v>
      </c>
      <c r="B1069" s="243">
        <f>'EN10297-1'!A229</f>
        <v>73</v>
      </c>
      <c r="C1069" s="243">
        <f>'EN10297-1'!B229</f>
        <v>57</v>
      </c>
      <c r="D1069" s="248">
        <f>'EN10297-1'!C229</f>
        <v>8</v>
      </c>
      <c r="E1069" s="273">
        <f>'EN10297-1'!E229</f>
        <v>0.73</v>
      </c>
      <c r="F1069" s="92">
        <f>'EN10297-1'!F229</f>
        <v>1</v>
      </c>
      <c r="G1069" s="274"/>
      <c r="H1069" s="92">
        <f>'EN10297-1'!G229</f>
        <v>59.730000000000004</v>
      </c>
      <c r="I1069" s="252">
        <f>'EN10297-1'!H229</f>
        <v>54.269999999999996</v>
      </c>
      <c r="J1069" s="92">
        <f>'EN10297-1'!I229</f>
        <v>12.81748</v>
      </c>
      <c r="K1069" s="274">
        <f>'EN10297-1'!J229</f>
        <v>23983.147945205477</v>
      </c>
      <c r="L1069" s="275">
        <f>'EN10297-1'!K229</f>
        <v>17.944471999999998</v>
      </c>
      <c r="M1069" s="278" t="s">
        <v>66</v>
      </c>
    </row>
    <row r="1070" spans="1:13" x14ac:dyDescent="0.25">
      <c r="A1070" s="257" t="s">
        <v>58</v>
      </c>
      <c r="B1070" s="243">
        <f>'EN 10305-1'!A507</f>
        <v>75</v>
      </c>
      <c r="C1070" s="243">
        <f>'EN 10305-1'!B507</f>
        <v>57</v>
      </c>
      <c r="D1070" s="248">
        <f>'EN 10305-1'!C507</f>
        <v>9</v>
      </c>
      <c r="E1070" s="273">
        <f>'EN 10305-1'!E507</f>
        <v>0.35</v>
      </c>
      <c r="F1070" s="92"/>
      <c r="G1070" s="274">
        <f>'EN 10305-1'!F507</f>
        <v>0.35</v>
      </c>
      <c r="H1070" s="92">
        <f>'EN 10305-1'!G507</f>
        <v>57.35</v>
      </c>
      <c r="I1070" s="252">
        <f>'EN 10305-1'!H507</f>
        <v>56.65</v>
      </c>
      <c r="J1070" s="92">
        <f>'EN 10305-1'!I507</f>
        <v>14.641506</v>
      </c>
      <c r="K1070" s="274">
        <f>'EN 10305-1'!J507</f>
        <v>27585.716400000001</v>
      </c>
      <c r="L1070" s="275">
        <f>'EN 10305-1'!K507</f>
        <v>30.747162599999999</v>
      </c>
      <c r="M1070" s="278" t="s">
        <v>67</v>
      </c>
    </row>
    <row r="1071" spans="1:13" x14ac:dyDescent="0.25">
      <c r="A1071" s="257" t="s">
        <v>58</v>
      </c>
      <c r="B1071" s="243">
        <f>'EN 10305-1'!A552</f>
        <v>85</v>
      </c>
      <c r="C1071" s="243">
        <f>'EN 10305-1'!B552</f>
        <v>57</v>
      </c>
      <c r="D1071" s="248">
        <f>'EN 10305-1'!C552</f>
        <v>14</v>
      </c>
      <c r="E1071" s="273">
        <f>'EN 10305-1'!E552</f>
        <v>0.4</v>
      </c>
      <c r="F1071" s="92"/>
      <c r="G1071" s="274">
        <f>'EN 10305-1'!F552</f>
        <v>0.4</v>
      </c>
      <c r="H1071" s="92">
        <f>'EN 10305-1'!G552</f>
        <v>57.4</v>
      </c>
      <c r="I1071" s="252">
        <f>'EN 10305-1'!H552</f>
        <v>56.6</v>
      </c>
      <c r="J1071" s="92">
        <f>'EN 10305-1'!I552</f>
        <v>24.501106</v>
      </c>
      <c r="K1071" s="274">
        <f>'EN 10305-1'!J552</f>
        <v>48075.043882352948</v>
      </c>
      <c r="L1071" s="275">
        <f>'EN 10305-1'!K552</f>
        <v>51.452322600000002</v>
      </c>
      <c r="M1071" s="278" t="s">
        <v>67</v>
      </c>
    </row>
    <row r="1072" spans="1:13" x14ac:dyDescent="0.25">
      <c r="A1072" s="257" t="s">
        <v>57</v>
      </c>
      <c r="B1072" s="243">
        <f>'EN10297-1'!A378</f>
        <v>121</v>
      </c>
      <c r="C1072" s="243">
        <f>'EN10297-1'!B378</f>
        <v>57</v>
      </c>
      <c r="D1072" s="248">
        <f>'EN10297-1'!C378</f>
        <v>32</v>
      </c>
      <c r="E1072" s="273">
        <f>'EN10297-1'!E378</f>
        <v>1.21</v>
      </c>
      <c r="F1072" s="92">
        <f>'EN10297-1'!F378</f>
        <v>4</v>
      </c>
      <c r="G1072" s="274"/>
      <c r="H1072" s="92">
        <f>'EN10297-1'!G378</f>
        <v>66.209999999999994</v>
      </c>
      <c r="I1072" s="252">
        <f>'EN10297-1'!H378</f>
        <v>47.790000000000006</v>
      </c>
      <c r="J1072" s="92">
        <f>'EN10297-1'!I378</f>
        <v>70.200351999999995</v>
      </c>
      <c r="K1072" s="274">
        <f>'EN10297-1'!J378</f>
        <v>165274.02975206613</v>
      </c>
      <c r="L1072" s="275">
        <f>'EN10297-1'!K378</f>
        <v>98.28049279999999</v>
      </c>
      <c r="M1072" s="278" t="s">
        <v>66</v>
      </c>
    </row>
    <row r="1073" spans="1:13" x14ac:dyDescent="0.25">
      <c r="A1073" s="257" t="s">
        <v>57</v>
      </c>
      <c r="B1073" s="243">
        <f>'EN10297-1'!A186</f>
        <v>63.5</v>
      </c>
      <c r="C1073" s="243">
        <f>'EN10297-1'!B186</f>
        <v>57.1</v>
      </c>
      <c r="D1073" s="248">
        <f>'EN10297-1'!C186</f>
        <v>3.2</v>
      </c>
      <c r="E1073" s="273">
        <f>'EN10297-1'!E186</f>
        <v>0.63500000000000001</v>
      </c>
      <c r="F1073" s="92">
        <f>'EN10297-1'!F186</f>
        <v>0.4</v>
      </c>
      <c r="G1073" s="274"/>
      <c r="H1073" s="92">
        <f>'EN10297-1'!G186</f>
        <v>58.535000000000004</v>
      </c>
      <c r="I1073" s="252">
        <f>'EN10297-1'!H186</f>
        <v>55.664999999999999</v>
      </c>
      <c r="J1073" s="92">
        <f>'EN10297-1'!I186</f>
        <v>4.7562710399999979</v>
      </c>
      <c r="K1073" s="274">
        <f>'EN10297-1'!J186</f>
        <v>8697.9957777637774</v>
      </c>
      <c r="L1073" s="275">
        <f>'EN10297-1'!K186</f>
        <v>6.6587794559999969</v>
      </c>
      <c r="M1073" s="278" t="s">
        <v>66</v>
      </c>
    </row>
    <row r="1074" spans="1:13" x14ac:dyDescent="0.25">
      <c r="A1074" s="257" t="s">
        <v>57</v>
      </c>
      <c r="B1074" s="243">
        <f>'EN10297-1'!A312</f>
        <v>101.6</v>
      </c>
      <c r="C1074" s="243">
        <f>'EN10297-1'!B312</f>
        <v>57.199999999999996</v>
      </c>
      <c r="D1074" s="248">
        <f>'EN10297-1'!C312</f>
        <v>22.2</v>
      </c>
      <c r="E1074" s="273">
        <f>'EN10297-1'!E312</f>
        <v>1.016</v>
      </c>
      <c r="F1074" s="92">
        <f>'EN10297-1'!F312</f>
        <v>2.7749999999999999</v>
      </c>
      <c r="G1074" s="274"/>
      <c r="H1074" s="92">
        <f>'EN10297-1'!G312</f>
        <v>63.765999999999998</v>
      </c>
      <c r="I1074" s="252">
        <f>'EN10297-1'!H312</f>
        <v>50.633999999999993</v>
      </c>
      <c r="J1074" s="92">
        <f>'EN10297-1'!I312</f>
        <v>43.448299319999997</v>
      </c>
      <c r="K1074" s="274">
        <f>'EN10297-1'!J312</f>
        <v>92571.963281102348</v>
      </c>
      <c r="L1074" s="275">
        <f>'EN10297-1'!K312</f>
        <v>60.827619047999988</v>
      </c>
      <c r="M1074" s="278" t="s">
        <v>66</v>
      </c>
    </row>
    <row r="1075" spans="1:13" x14ac:dyDescent="0.25">
      <c r="A1075" s="257" t="s">
        <v>57</v>
      </c>
      <c r="B1075" s="243">
        <f>'EN10297-1'!A210</f>
        <v>70</v>
      </c>
      <c r="C1075" s="243">
        <f>'EN10297-1'!B210</f>
        <v>57.4</v>
      </c>
      <c r="D1075" s="248">
        <f>'EN10297-1'!C210</f>
        <v>6.3</v>
      </c>
      <c r="E1075" s="273">
        <f>'EN10297-1'!E210</f>
        <v>0.70000000000000007</v>
      </c>
      <c r="F1075" s="92">
        <f>'EN10297-1'!F210</f>
        <v>0.78749999999999998</v>
      </c>
      <c r="G1075" s="274"/>
      <c r="H1075" s="92">
        <f>'EN10297-1'!G210</f>
        <v>59.675000000000004</v>
      </c>
      <c r="I1075" s="252">
        <f>'EN10297-1'!H210</f>
        <v>55.125</v>
      </c>
      <c r="J1075" s="92">
        <f>'EN10297-1'!I210</f>
        <v>9.8918901900000016</v>
      </c>
      <c r="K1075" s="274">
        <f>'EN10297-1'!J210</f>
        <v>18439.869438900001</v>
      </c>
      <c r="L1075" s="275">
        <f>'EN10297-1'!K210</f>
        <v>13.848646266000001</v>
      </c>
      <c r="M1075" s="278" t="s">
        <v>66</v>
      </c>
    </row>
    <row r="1076" spans="1:13" x14ac:dyDescent="0.25">
      <c r="A1076" s="257" t="s">
        <v>57</v>
      </c>
      <c r="B1076" s="243">
        <f>'EN10297-1'!A269</f>
        <v>82.5</v>
      </c>
      <c r="C1076" s="243">
        <f>'EN10297-1'!B269</f>
        <v>57.5</v>
      </c>
      <c r="D1076" s="248">
        <f>'EN10297-1'!C269</f>
        <v>12.5</v>
      </c>
      <c r="E1076" s="273">
        <f>'EN10297-1'!E269</f>
        <v>0.82500000000000007</v>
      </c>
      <c r="F1076" s="92">
        <f>'EN10297-1'!F269</f>
        <v>1.5625</v>
      </c>
      <c r="G1076" s="274"/>
      <c r="H1076" s="92">
        <f>'EN10297-1'!G269</f>
        <v>61.45</v>
      </c>
      <c r="I1076" s="252">
        <f>'EN10297-1'!H269</f>
        <v>53.55</v>
      </c>
      <c r="J1076" s="92">
        <f>'EN10297-1'!I269</f>
        <v>21.567875000000001</v>
      </c>
      <c r="K1076" s="274">
        <f>'EN10297-1'!J269</f>
        <v>42097.11174242424</v>
      </c>
      <c r="L1076" s="275">
        <f>'EN10297-1'!K269</f>
        <v>30.195024999999998</v>
      </c>
      <c r="M1076" s="278" t="s">
        <v>66</v>
      </c>
    </row>
    <row r="1077" spans="1:13" x14ac:dyDescent="0.25">
      <c r="A1077" s="257" t="s">
        <v>58</v>
      </c>
      <c r="B1077" s="243">
        <f>'EN 10305-1'!A428</f>
        <v>60</v>
      </c>
      <c r="C1077" s="243">
        <f>'EN 10305-1'!B428</f>
        <v>57.6</v>
      </c>
      <c r="D1077" s="248">
        <f>'EN 10305-1'!C428</f>
        <v>1.2</v>
      </c>
      <c r="E1077" s="273">
        <f>'EN 10305-1'!E428</f>
        <v>0.25</v>
      </c>
      <c r="F1077" s="92"/>
      <c r="G1077" s="274">
        <f>'EN 10305-1'!F428</f>
        <v>0.25</v>
      </c>
      <c r="H1077" s="92">
        <f>'EN 10305-1'!G428</f>
        <v>57.85</v>
      </c>
      <c r="I1077" s="252">
        <f>'EN 10305-1'!H428</f>
        <v>57.35</v>
      </c>
      <c r="J1077" s="92">
        <f>'EN 10305-1'!I428</f>
        <v>1.7392334399999987</v>
      </c>
      <c r="K1077" s="274">
        <f>'EN 10305-1'!J428</f>
        <v>3193.0996607999969</v>
      </c>
      <c r="L1077" s="275">
        <f>'EN 10305-1'!K428</f>
        <v>3.6523902239999972</v>
      </c>
      <c r="M1077" s="278" t="s">
        <v>67</v>
      </c>
    </row>
    <row r="1078" spans="1:13" x14ac:dyDescent="0.25">
      <c r="A1078" s="257" t="s">
        <v>62</v>
      </c>
      <c r="B1078" s="243">
        <f>'EN 10305-2'!A302</f>
        <v>60</v>
      </c>
      <c r="C1078" s="243">
        <f>'EN 10305-2'!B302</f>
        <v>57.6</v>
      </c>
      <c r="D1078" s="248">
        <f>'EN 10305-2'!C302</f>
        <v>1.2</v>
      </c>
      <c r="E1078" s="273">
        <f>'EN 10305-2'!E302</f>
        <v>0.25</v>
      </c>
      <c r="F1078" s="92"/>
      <c r="G1078" s="274">
        <f>'EN 10305-2'!F302</f>
        <v>0.25</v>
      </c>
      <c r="H1078" s="92">
        <f>'EN 10305-2'!G302</f>
        <v>57.85</v>
      </c>
      <c r="I1078" s="252">
        <f>'EN 10305-2'!H302</f>
        <v>57.35</v>
      </c>
      <c r="J1078" s="92">
        <f>'EN 10305-2'!I302</f>
        <v>1.7392334399999987</v>
      </c>
      <c r="K1078" s="274">
        <f>'EN 10305-2'!J302</f>
        <v>3193.0996607999969</v>
      </c>
      <c r="L1078" s="275">
        <f>'EN 10305-2'!K302</f>
        <v>3.1306201919999976</v>
      </c>
      <c r="M1078" s="278" t="s">
        <v>67</v>
      </c>
    </row>
    <row r="1079" spans="1:13" x14ac:dyDescent="0.25">
      <c r="A1079" s="257" t="s">
        <v>57</v>
      </c>
      <c r="B1079" s="243">
        <f>'EN10297-1'!A185</f>
        <v>63.5</v>
      </c>
      <c r="C1079" s="243">
        <f>'EN10297-1'!B185</f>
        <v>57.7</v>
      </c>
      <c r="D1079" s="248">
        <f>'EN10297-1'!C185</f>
        <v>2.9</v>
      </c>
      <c r="E1079" s="273">
        <f>'EN10297-1'!E185</f>
        <v>0.63500000000000001</v>
      </c>
      <c r="F1079" s="92">
        <f>'EN10297-1'!F185</f>
        <v>0.4</v>
      </c>
      <c r="G1079" s="274"/>
      <c r="H1079" s="92">
        <f>'EN10297-1'!G185</f>
        <v>59.135000000000005</v>
      </c>
      <c r="I1079" s="252">
        <f>'EN10297-1'!H185</f>
        <v>56.265000000000001</v>
      </c>
      <c r="J1079" s="92">
        <f>'EN10297-1'!I185</f>
        <v>4.3318152599999973</v>
      </c>
      <c r="K1079" s="274">
        <f>'EN10297-1'!J185</f>
        <v>7996.5974494960583</v>
      </c>
      <c r="L1079" s="275">
        <f>'EN10297-1'!K185</f>
        <v>6.0645413639999957</v>
      </c>
      <c r="M1079" s="278" t="s">
        <v>66</v>
      </c>
    </row>
    <row r="1080" spans="1:13" x14ac:dyDescent="0.25">
      <c r="A1080" s="257" t="s">
        <v>58</v>
      </c>
      <c r="B1080" s="243">
        <f>'EN 10305-1'!A427</f>
        <v>60</v>
      </c>
      <c r="C1080" s="243">
        <f>'EN 10305-1'!B427</f>
        <v>58</v>
      </c>
      <c r="D1080" s="248">
        <f>'EN 10305-1'!C427</f>
        <v>1</v>
      </c>
      <c r="E1080" s="273">
        <f>'EN 10305-1'!E427</f>
        <v>0.25</v>
      </c>
      <c r="F1080" s="92"/>
      <c r="G1080" s="274">
        <f>'EN 10305-1'!F427</f>
        <v>0.25</v>
      </c>
      <c r="H1080" s="92">
        <f>'EN 10305-1'!G427</f>
        <v>58.25</v>
      </c>
      <c r="I1080" s="252">
        <f>'EN 10305-1'!H427</f>
        <v>57.75</v>
      </c>
      <c r="J1080" s="92">
        <f>'EN 10305-1'!I427</f>
        <v>1.4542910000000002</v>
      </c>
      <c r="K1080" s="274">
        <f>'EN 10305-1'!J427</f>
        <v>2687.8138333333341</v>
      </c>
      <c r="L1080" s="275">
        <f>'EN 10305-1'!K427</f>
        <v>3.0540111000000008</v>
      </c>
      <c r="M1080" s="278" t="s">
        <v>67</v>
      </c>
    </row>
    <row r="1081" spans="1:13" x14ac:dyDescent="0.25">
      <c r="A1081" s="257" t="s">
        <v>62</v>
      </c>
      <c r="B1081" s="243">
        <f>'EN 10305-2'!A301</f>
        <v>60</v>
      </c>
      <c r="C1081" s="243">
        <f>'EN 10305-2'!B301</f>
        <v>58</v>
      </c>
      <c r="D1081" s="248">
        <f>'EN 10305-2'!C301</f>
        <v>1</v>
      </c>
      <c r="E1081" s="273">
        <f>'EN 10305-2'!E301</f>
        <v>0.25</v>
      </c>
      <c r="F1081" s="92"/>
      <c r="G1081" s="274">
        <f>'EN 10305-2'!F301</f>
        <v>0.25</v>
      </c>
      <c r="H1081" s="92">
        <f>'EN 10305-2'!G301</f>
        <v>58.25</v>
      </c>
      <c r="I1081" s="252">
        <f>'EN 10305-2'!H301</f>
        <v>57.75</v>
      </c>
      <c r="J1081" s="92">
        <f>'EN 10305-2'!I301</f>
        <v>1.4542910000000002</v>
      </c>
      <c r="K1081" s="274">
        <f>'EN 10305-2'!J301</f>
        <v>2687.8138333333341</v>
      </c>
      <c r="L1081" s="275">
        <f>'EN 10305-2'!K301</f>
        <v>2.6177238000000003</v>
      </c>
      <c r="M1081" s="278" t="s">
        <v>67</v>
      </c>
    </row>
    <row r="1082" spans="1:13" x14ac:dyDescent="0.25">
      <c r="A1082" s="257" t="s">
        <v>58</v>
      </c>
      <c r="B1082" s="243">
        <f>'EN 10305-1'!A456</f>
        <v>65</v>
      </c>
      <c r="C1082" s="243">
        <f>'EN 10305-1'!B456</f>
        <v>58</v>
      </c>
      <c r="D1082" s="248">
        <f>'EN 10305-1'!C456</f>
        <v>3.5</v>
      </c>
      <c r="E1082" s="273">
        <f>'EN 10305-1'!E456</f>
        <v>0.3</v>
      </c>
      <c r="F1082" s="92"/>
      <c r="G1082" s="274">
        <f>'EN 10305-1'!F456</f>
        <v>0.3</v>
      </c>
      <c r="H1082" s="92">
        <f>'EN 10305-1'!G456</f>
        <v>58.3</v>
      </c>
      <c r="I1082" s="252">
        <f>'EN 10305-1'!H456</f>
        <v>57.7</v>
      </c>
      <c r="J1082" s="92">
        <f>'EN 10305-1'!I456</f>
        <v>5.3056972499999997</v>
      </c>
      <c r="K1082" s="274">
        <f>'EN 10305-1'!J456</f>
        <v>9864.021663461539</v>
      </c>
      <c r="L1082" s="275">
        <f>'EN 10305-1'!K456</f>
        <v>11.141964225000001</v>
      </c>
      <c r="M1082" s="278" t="s">
        <v>67</v>
      </c>
    </row>
    <row r="1083" spans="1:13" x14ac:dyDescent="0.25">
      <c r="A1083" s="257" t="s">
        <v>62</v>
      </c>
      <c r="B1083" s="243">
        <f>'EN 10305-2'!A326</f>
        <v>65</v>
      </c>
      <c r="C1083" s="243">
        <f>'EN 10305-2'!B326</f>
        <v>58</v>
      </c>
      <c r="D1083" s="248">
        <f>'EN 10305-2'!C326</f>
        <v>3.5</v>
      </c>
      <c r="E1083" s="273">
        <f>'EN 10305-2'!E326</f>
        <v>0.3</v>
      </c>
      <c r="F1083" s="92"/>
      <c r="G1083" s="274">
        <f>'EN 10305-2'!F326</f>
        <v>0.3</v>
      </c>
      <c r="H1083" s="92">
        <f>'EN 10305-2'!G326</f>
        <v>58.3</v>
      </c>
      <c r="I1083" s="252">
        <f>'EN 10305-2'!H326</f>
        <v>57.7</v>
      </c>
      <c r="J1083" s="92">
        <f>'EN 10305-2'!I326</f>
        <v>5.3056972499999997</v>
      </c>
      <c r="K1083" s="274">
        <f>'EN 10305-2'!J326</f>
        <v>9864.021663461539</v>
      </c>
      <c r="L1083" s="275">
        <f>'EN 10305-2'!K326</f>
        <v>9.5502550500000005</v>
      </c>
      <c r="M1083" s="278" t="s">
        <v>67</v>
      </c>
    </row>
    <row r="1084" spans="1:13" x14ac:dyDescent="0.25">
      <c r="A1084" s="257" t="s">
        <v>58</v>
      </c>
      <c r="B1084" s="243">
        <f>'EN 10305-1'!A482</f>
        <v>70</v>
      </c>
      <c r="C1084" s="243">
        <f>'EN 10305-1'!B482</f>
        <v>58</v>
      </c>
      <c r="D1084" s="248">
        <f>'EN 10305-1'!C482</f>
        <v>6</v>
      </c>
      <c r="E1084" s="273">
        <f>'EN 10305-1'!E482</f>
        <v>0.3</v>
      </c>
      <c r="F1084" s="92"/>
      <c r="G1084" s="274">
        <f>'EN 10305-1'!F482</f>
        <v>0.3</v>
      </c>
      <c r="H1084" s="92">
        <f>'EN 10305-1'!G482</f>
        <v>58.3</v>
      </c>
      <c r="I1084" s="252">
        <f>'EN 10305-1'!H482</f>
        <v>57.7</v>
      </c>
      <c r="J1084" s="92">
        <f>'EN 10305-1'!I482</f>
        <v>9.4652159999999999</v>
      </c>
      <c r="K1084" s="274">
        <f>'EN 10305-1'!J482</f>
        <v>17793.572571428573</v>
      </c>
      <c r="L1084" s="275">
        <f>'EN 10305-1'!K482</f>
        <v>19.8769536</v>
      </c>
      <c r="M1084" s="278" t="s">
        <v>67</v>
      </c>
    </row>
    <row r="1085" spans="1:13" x14ac:dyDescent="0.25">
      <c r="A1085" s="257" t="s">
        <v>62</v>
      </c>
      <c r="B1085" s="243">
        <f>'EN 10305-2'!A347</f>
        <v>70</v>
      </c>
      <c r="C1085" s="243">
        <f>'EN 10305-2'!B347</f>
        <v>58</v>
      </c>
      <c r="D1085" s="248">
        <f>'EN 10305-2'!C347</f>
        <v>6</v>
      </c>
      <c r="E1085" s="273">
        <f>'EN 10305-2'!E347</f>
        <v>0.3</v>
      </c>
      <c r="F1085" s="92"/>
      <c r="G1085" s="274">
        <f>'EN 10305-2'!F347</f>
        <v>0.3</v>
      </c>
      <c r="H1085" s="92">
        <f>'EN 10305-2'!G347</f>
        <v>58.3</v>
      </c>
      <c r="I1085" s="252">
        <f>'EN 10305-2'!H347</f>
        <v>57.7</v>
      </c>
      <c r="J1085" s="92">
        <f>'EN 10305-2'!I347</f>
        <v>9.4652159999999999</v>
      </c>
      <c r="K1085" s="274">
        <f>'EN 10305-2'!J347</f>
        <v>17793.572571428573</v>
      </c>
      <c r="L1085" s="275">
        <f>'EN 10305-2'!K347</f>
        <v>17.037388799999999</v>
      </c>
      <c r="M1085" s="278" t="s">
        <v>67</v>
      </c>
    </row>
    <row r="1086" spans="1:13" x14ac:dyDescent="0.25">
      <c r="A1086" s="257" t="s">
        <v>58</v>
      </c>
      <c r="B1086" s="243">
        <f>'EN 10305-1'!A573</f>
        <v>90</v>
      </c>
      <c r="C1086" s="243">
        <f>'EN 10305-1'!B573</f>
        <v>58</v>
      </c>
      <c r="D1086" s="248">
        <f>'EN 10305-1'!C573</f>
        <v>16</v>
      </c>
      <c r="E1086" s="273">
        <f>'EN 10305-1'!E573</f>
        <v>0.4</v>
      </c>
      <c r="F1086" s="92"/>
      <c r="G1086" s="274">
        <f>'EN 10305-1'!F573</f>
        <v>0.4</v>
      </c>
      <c r="H1086" s="92">
        <f>'EN 10305-1'!G573</f>
        <v>58.4</v>
      </c>
      <c r="I1086" s="252">
        <f>'EN 10305-1'!H573</f>
        <v>57.6</v>
      </c>
      <c r="J1086" s="92">
        <f>'EN 10305-1'!I573</f>
        <v>29.184416000000002</v>
      </c>
      <c r="K1086" s="274">
        <f>'EN 10305-1'!J573</f>
        <v>59195.000888888891</v>
      </c>
      <c r="L1086" s="275">
        <f>'EN 10305-1'!K573</f>
        <v>61.287273600000006</v>
      </c>
      <c r="M1086" s="278" t="s">
        <v>67</v>
      </c>
    </row>
    <row r="1087" spans="1:13" x14ac:dyDescent="0.25">
      <c r="A1087" s="257" t="s">
        <v>57</v>
      </c>
      <c r="B1087" s="243">
        <f>'EN10297-1'!A333</f>
        <v>108</v>
      </c>
      <c r="C1087" s="243">
        <f>'EN10297-1'!B333</f>
        <v>58</v>
      </c>
      <c r="D1087" s="248">
        <f>'EN10297-1'!C333</f>
        <v>25</v>
      </c>
      <c r="E1087" s="273">
        <f>'EN10297-1'!E333</f>
        <v>1.08</v>
      </c>
      <c r="F1087" s="92">
        <f>'EN10297-1'!F333</f>
        <v>3.125</v>
      </c>
      <c r="G1087" s="274"/>
      <c r="H1087" s="92">
        <f>'EN10297-1'!G333</f>
        <v>65.33</v>
      </c>
      <c r="I1087" s="252">
        <f>'EN10297-1'!H333</f>
        <v>50.67</v>
      </c>
      <c r="J1087" s="92">
        <f>'EN10297-1'!I333</f>
        <v>51.146674999999995</v>
      </c>
      <c r="K1087" s="274">
        <f>'EN10297-1'!J333</f>
        <v>113327.46990740739</v>
      </c>
      <c r="L1087" s="275">
        <f>'EN10297-1'!K333</f>
        <v>71.605344999999986</v>
      </c>
      <c r="M1087" s="278" t="s">
        <v>66</v>
      </c>
    </row>
    <row r="1088" spans="1:13" x14ac:dyDescent="0.25">
      <c r="A1088" s="257" t="s">
        <v>57</v>
      </c>
      <c r="B1088" s="243">
        <f>'EN10297-1'!A355</f>
        <v>114.3</v>
      </c>
      <c r="C1088" s="243">
        <f>'EN10297-1'!B355</f>
        <v>58.3</v>
      </c>
      <c r="D1088" s="248">
        <f>'EN10297-1'!C355</f>
        <v>28</v>
      </c>
      <c r="E1088" s="273">
        <f>'EN10297-1'!E355</f>
        <v>1.143</v>
      </c>
      <c r="F1088" s="92">
        <f>'EN10297-1'!F355</f>
        <v>3.5</v>
      </c>
      <c r="G1088" s="274"/>
      <c r="H1088" s="92">
        <f>'EN10297-1'!G355</f>
        <v>66.442999999999998</v>
      </c>
      <c r="I1088" s="252">
        <f>'EN10297-1'!H355</f>
        <v>50.156999999999996</v>
      </c>
      <c r="J1088" s="92">
        <f>'EN10297-1'!I355</f>
        <v>59.56184360000001</v>
      </c>
      <c r="K1088" s="274">
        <f>'EN10297-1'!J355</f>
        <v>136609.61274768153</v>
      </c>
      <c r="L1088" s="275">
        <f>'EN10297-1'!K355</f>
        <v>83.38658104000001</v>
      </c>
      <c r="M1088" s="278" t="s">
        <v>66</v>
      </c>
    </row>
    <row r="1089" spans="1:13" x14ac:dyDescent="0.25">
      <c r="A1089" s="257" t="s">
        <v>57</v>
      </c>
      <c r="B1089" s="243">
        <f>'EN10297-1'!A248</f>
        <v>76.099999999999994</v>
      </c>
      <c r="C1089" s="243">
        <f>'EN10297-1'!B248</f>
        <v>58.499999999999993</v>
      </c>
      <c r="D1089" s="248">
        <f>'EN10297-1'!C248</f>
        <v>8.8000000000000007</v>
      </c>
      <c r="E1089" s="273">
        <f>'EN10297-1'!E248</f>
        <v>0.76100000000000001</v>
      </c>
      <c r="F1089" s="92">
        <f>'EN10297-1'!F248</f>
        <v>1.1000000000000001</v>
      </c>
      <c r="G1089" s="274"/>
      <c r="H1089" s="92">
        <f>'EN10297-1'!G248</f>
        <v>61.460999999999984</v>
      </c>
      <c r="I1089" s="252">
        <f>'EN10297-1'!H248</f>
        <v>55.539000000000001</v>
      </c>
      <c r="J1089" s="92">
        <f>'EN10297-1'!I248</f>
        <v>14.59812376</v>
      </c>
      <c r="K1089" s="274">
        <f>'EN10297-1'!J248</f>
        <v>28143.33079542706</v>
      </c>
      <c r="L1089" s="275">
        <f>'EN10297-1'!K248</f>
        <v>20.437373263999998</v>
      </c>
      <c r="M1089" s="278" t="s">
        <v>66</v>
      </c>
    </row>
    <row r="1090" spans="1:13" x14ac:dyDescent="0.25">
      <c r="A1090" s="257" t="s">
        <v>57</v>
      </c>
      <c r="B1090" s="243">
        <f>'EN10297-1'!A209</f>
        <v>70</v>
      </c>
      <c r="C1090" s="243">
        <f>'EN10297-1'!B209</f>
        <v>58.8</v>
      </c>
      <c r="D1090" s="248">
        <f>'EN10297-1'!C209</f>
        <v>5.6</v>
      </c>
      <c r="E1090" s="273">
        <f>'EN10297-1'!E209</f>
        <v>0.70000000000000007</v>
      </c>
      <c r="F1090" s="92">
        <f>'EN10297-1'!F209</f>
        <v>0.7</v>
      </c>
      <c r="G1090" s="274"/>
      <c r="H1090" s="92">
        <f>'EN10297-1'!G209</f>
        <v>60.900000000000006</v>
      </c>
      <c r="I1090" s="252">
        <f>'EN10297-1'!H209</f>
        <v>56.699999999999996</v>
      </c>
      <c r="J1090" s="92">
        <f>'EN10297-1'!I209</f>
        <v>8.8894153600000028</v>
      </c>
      <c r="K1090" s="274">
        <f>'EN10297-1'!J209</f>
        <v>16900.080870400005</v>
      </c>
      <c r="L1090" s="275">
        <f>'EN10297-1'!K209</f>
        <v>12.445181504000002</v>
      </c>
      <c r="M1090" s="278" t="s">
        <v>66</v>
      </c>
    </row>
    <row r="1091" spans="1:13" x14ac:dyDescent="0.25">
      <c r="A1091" s="257" t="s">
        <v>57</v>
      </c>
      <c r="B1091" s="243">
        <f>'EN10297-1'!A228</f>
        <v>73</v>
      </c>
      <c r="C1091" s="243">
        <f>'EN10297-1'!B228</f>
        <v>58.8</v>
      </c>
      <c r="D1091" s="248">
        <f>'EN10297-1'!C228</f>
        <v>7.1</v>
      </c>
      <c r="E1091" s="273">
        <f>'EN10297-1'!E228</f>
        <v>0.73</v>
      </c>
      <c r="F1091" s="92">
        <f>'EN10297-1'!F228</f>
        <v>0.88749999999999996</v>
      </c>
      <c r="G1091" s="274"/>
      <c r="H1091" s="92">
        <f>'EN10297-1'!G228</f>
        <v>61.305000000000007</v>
      </c>
      <c r="I1091" s="252">
        <f>'EN10297-1'!H228</f>
        <v>56.294999999999995</v>
      </c>
      <c r="J1091" s="92">
        <f>'EN10297-1'!I228</f>
        <v>11.533020610000001</v>
      </c>
      <c r="K1091" s="274">
        <f>'EN10297-1'!J228</f>
        <v>22104.134370589047</v>
      </c>
      <c r="L1091" s="275">
        <f>'EN10297-1'!K228</f>
        <v>16.146228854</v>
      </c>
      <c r="M1091" s="278" t="s">
        <v>66</v>
      </c>
    </row>
    <row r="1092" spans="1:13" x14ac:dyDescent="0.25">
      <c r="A1092" s="257" t="s">
        <v>58</v>
      </c>
      <c r="B1092" s="243">
        <f>'EN 10305-1'!A455</f>
        <v>65</v>
      </c>
      <c r="C1092" s="243">
        <f>'EN 10305-1'!B455</f>
        <v>59</v>
      </c>
      <c r="D1092" s="248">
        <f>'EN 10305-1'!C455</f>
        <v>3</v>
      </c>
      <c r="E1092" s="273">
        <f>'EN 10305-1'!E455</f>
        <v>0.3</v>
      </c>
      <c r="F1092" s="92"/>
      <c r="G1092" s="274">
        <f>'EN 10305-1'!F455</f>
        <v>0.3</v>
      </c>
      <c r="H1092" s="92">
        <f>'EN 10305-1'!G455</f>
        <v>59.3</v>
      </c>
      <c r="I1092" s="252">
        <f>'EN 10305-1'!H455</f>
        <v>58.7</v>
      </c>
      <c r="J1092" s="92">
        <f>'EN 10305-1'!I455</f>
        <v>4.5847140000000008</v>
      </c>
      <c r="K1092" s="274">
        <f>'EN 10305-1'!J455</f>
        <v>8655.0235384615389</v>
      </c>
      <c r="L1092" s="275">
        <f>'EN 10305-1'!K455</f>
        <v>9.6278994000000022</v>
      </c>
      <c r="M1092" s="278" t="s">
        <v>67</v>
      </c>
    </row>
    <row r="1093" spans="1:13" x14ac:dyDescent="0.25">
      <c r="A1093" s="257" t="s">
        <v>62</v>
      </c>
      <c r="B1093" s="243">
        <f>'EN 10305-2'!A325</f>
        <v>65</v>
      </c>
      <c r="C1093" s="243">
        <f>'EN 10305-2'!B325</f>
        <v>59</v>
      </c>
      <c r="D1093" s="248">
        <f>'EN 10305-2'!C325</f>
        <v>3</v>
      </c>
      <c r="E1093" s="273">
        <f>'EN 10305-2'!E325</f>
        <v>0.3</v>
      </c>
      <c r="F1093" s="92"/>
      <c r="G1093" s="274">
        <f>'EN 10305-2'!F325</f>
        <v>0.3</v>
      </c>
      <c r="H1093" s="92">
        <f>'EN 10305-2'!G325</f>
        <v>59.3</v>
      </c>
      <c r="I1093" s="252">
        <f>'EN 10305-2'!H325</f>
        <v>58.7</v>
      </c>
      <c r="J1093" s="92">
        <f>'EN 10305-2'!I325</f>
        <v>4.5847140000000008</v>
      </c>
      <c r="K1093" s="274">
        <f>'EN 10305-2'!J325</f>
        <v>8655.0235384615389</v>
      </c>
      <c r="L1093" s="275">
        <f>'EN 10305-2'!K325</f>
        <v>8.2524852000000024</v>
      </c>
      <c r="M1093" s="278" t="s">
        <v>67</v>
      </c>
    </row>
    <row r="1094" spans="1:13" x14ac:dyDescent="0.25">
      <c r="A1094" s="257" t="s">
        <v>58</v>
      </c>
      <c r="B1094" s="243">
        <f>'EN 10305-1'!A481</f>
        <v>70</v>
      </c>
      <c r="C1094" s="243">
        <f>'EN 10305-1'!B481</f>
        <v>59</v>
      </c>
      <c r="D1094" s="248">
        <f>'EN 10305-1'!C481</f>
        <v>5.5</v>
      </c>
      <c r="E1094" s="273">
        <f>'EN 10305-1'!E481</f>
        <v>0.3</v>
      </c>
      <c r="F1094" s="92"/>
      <c r="G1094" s="274">
        <f>'EN 10305-1'!F481</f>
        <v>0.3</v>
      </c>
      <c r="H1094" s="92">
        <f>'EN 10305-1'!G481</f>
        <v>59.3</v>
      </c>
      <c r="I1094" s="252">
        <f>'EN 10305-1'!H481</f>
        <v>58.7</v>
      </c>
      <c r="J1094" s="92">
        <f>'EN 10305-1'!I481</f>
        <v>8.7442327499999983</v>
      </c>
      <c r="K1094" s="274">
        <f>'EN 10305-1'!J481</f>
        <v>16670.931455357142</v>
      </c>
      <c r="L1094" s="275">
        <f>'EN 10305-1'!K481</f>
        <v>18.362888774999998</v>
      </c>
      <c r="M1094" s="278" t="s">
        <v>67</v>
      </c>
    </row>
    <row r="1095" spans="1:13" x14ac:dyDescent="0.25">
      <c r="A1095" s="257" t="s">
        <v>62</v>
      </c>
      <c r="B1095" s="243">
        <f>'EN 10305-2'!A346</f>
        <v>70</v>
      </c>
      <c r="C1095" s="243">
        <f>'EN 10305-2'!B346</f>
        <v>59</v>
      </c>
      <c r="D1095" s="248">
        <f>'EN 10305-2'!C346</f>
        <v>5.5</v>
      </c>
      <c r="E1095" s="273">
        <f>'EN 10305-2'!E346</f>
        <v>0.3</v>
      </c>
      <c r="F1095" s="92"/>
      <c r="G1095" s="274">
        <f>'EN 10305-2'!F346</f>
        <v>0.3</v>
      </c>
      <c r="H1095" s="92">
        <f>'EN 10305-2'!G346</f>
        <v>59.3</v>
      </c>
      <c r="I1095" s="252">
        <f>'EN 10305-2'!H346</f>
        <v>58.7</v>
      </c>
      <c r="J1095" s="92">
        <f>'EN 10305-2'!I346</f>
        <v>8.7442327499999983</v>
      </c>
      <c r="K1095" s="274">
        <f>'EN 10305-2'!J346</f>
        <v>16670.931455357142</v>
      </c>
      <c r="L1095" s="275">
        <f>'EN 10305-2'!K346</f>
        <v>15.739618949999997</v>
      </c>
      <c r="M1095" s="278" t="s">
        <v>67</v>
      </c>
    </row>
    <row r="1096" spans="1:13" x14ac:dyDescent="0.25">
      <c r="A1096" s="257" t="s">
        <v>58</v>
      </c>
      <c r="B1096" s="243">
        <f>'EN 10305-1'!A506</f>
        <v>75</v>
      </c>
      <c r="C1096" s="243">
        <f>'EN 10305-1'!B506</f>
        <v>59</v>
      </c>
      <c r="D1096" s="248">
        <f>'EN 10305-1'!C506</f>
        <v>8</v>
      </c>
      <c r="E1096" s="273">
        <f>'EN 10305-1'!E506</f>
        <v>0.35</v>
      </c>
      <c r="F1096" s="92"/>
      <c r="G1096" s="274">
        <f>'EN 10305-1'!F506</f>
        <v>0.35</v>
      </c>
      <c r="H1096" s="92">
        <f>'EN 10305-1'!G506</f>
        <v>59.35</v>
      </c>
      <c r="I1096" s="252">
        <f>'EN 10305-1'!H506</f>
        <v>58.65</v>
      </c>
      <c r="J1096" s="92">
        <f>'EN 10305-1'!I506</f>
        <v>13.211864</v>
      </c>
      <c r="K1096" s="274">
        <f>'EN 10305-1'!J506</f>
        <v>25542.937066666665</v>
      </c>
      <c r="L1096" s="275">
        <f>'EN 10305-1'!K506</f>
        <v>27.744914400000003</v>
      </c>
      <c r="M1096" s="278" t="s">
        <v>67</v>
      </c>
    </row>
    <row r="1097" spans="1:13" x14ac:dyDescent="0.25">
      <c r="A1097" s="257" t="s">
        <v>62</v>
      </c>
      <c r="B1097" s="243">
        <f>'EN 10305-2'!A365</f>
        <v>75</v>
      </c>
      <c r="C1097" s="243">
        <f>'EN 10305-2'!B365</f>
        <v>59</v>
      </c>
      <c r="D1097" s="248">
        <f>'EN 10305-2'!C365</f>
        <v>8</v>
      </c>
      <c r="E1097" s="273">
        <f>'EN 10305-2'!E365</f>
        <v>0.35</v>
      </c>
      <c r="F1097" s="92"/>
      <c r="G1097" s="274">
        <f>'EN 10305-2'!F365</f>
        <v>0.35</v>
      </c>
      <c r="H1097" s="92">
        <f>'EN 10305-2'!G365</f>
        <v>59.35</v>
      </c>
      <c r="I1097" s="252">
        <f>'EN 10305-2'!H365</f>
        <v>58.65</v>
      </c>
      <c r="J1097" s="92">
        <f>'EN 10305-2'!I365</f>
        <v>13.211864</v>
      </c>
      <c r="K1097" s="274">
        <f>'EN 10305-2'!J365</f>
        <v>25542.937066666665</v>
      </c>
      <c r="L1097" s="275">
        <f>'EN 10305-2'!K365</f>
        <v>23.7813552</v>
      </c>
      <c r="M1097" s="278" t="s">
        <v>67</v>
      </c>
    </row>
    <row r="1098" spans="1:13" x14ac:dyDescent="0.25">
      <c r="A1098" s="257" t="s">
        <v>58</v>
      </c>
      <c r="B1098" s="243">
        <f>'EN 10305-1'!A592</f>
        <v>95</v>
      </c>
      <c r="C1098" s="243">
        <f>'EN 10305-1'!B592</f>
        <v>59</v>
      </c>
      <c r="D1098" s="248">
        <f>'EN 10305-1'!C592</f>
        <v>18</v>
      </c>
      <c r="E1098" s="273">
        <f>'EN 10305-1'!E592</f>
        <v>0.45</v>
      </c>
      <c r="F1098" s="92"/>
      <c r="G1098" s="274">
        <f>'EN 10305-1'!F592</f>
        <v>0.45</v>
      </c>
      <c r="H1098" s="92">
        <f>'EN 10305-1'!G592</f>
        <v>59.45</v>
      </c>
      <c r="I1098" s="252">
        <f>'EN 10305-1'!H592</f>
        <v>58.55</v>
      </c>
      <c r="J1098" s="92">
        <f>'EN 10305-1'!I592</f>
        <v>34.163513999999992</v>
      </c>
      <c r="K1098" s="274">
        <f>'EN 10305-1'!J592</f>
        <v>71613.963473684213</v>
      </c>
      <c r="L1098" s="275">
        <f>'EN 10305-1'!K592</f>
        <v>71.743379399999981</v>
      </c>
      <c r="M1098" s="278" t="s">
        <v>67</v>
      </c>
    </row>
    <row r="1099" spans="1:13" x14ac:dyDescent="0.25">
      <c r="A1099" s="257" t="s">
        <v>57</v>
      </c>
      <c r="B1099" s="243">
        <f>'EN10297-1'!A208</f>
        <v>70</v>
      </c>
      <c r="C1099" s="243">
        <f>'EN10297-1'!B208</f>
        <v>59.2</v>
      </c>
      <c r="D1099" s="248">
        <f>'EN10297-1'!C208</f>
        <v>5.4</v>
      </c>
      <c r="E1099" s="273">
        <f>'EN10297-1'!E208</f>
        <v>0.70000000000000007</v>
      </c>
      <c r="F1099" s="92">
        <f>'EN10297-1'!F208</f>
        <v>0.67500000000000004</v>
      </c>
      <c r="G1099" s="274"/>
      <c r="H1099" s="92">
        <f>'EN10297-1'!G208</f>
        <v>61.25</v>
      </c>
      <c r="I1099" s="252">
        <f>'EN10297-1'!H208</f>
        <v>57.15</v>
      </c>
      <c r="J1099" s="92">
        <f>'EN10297-1'!I208</f>
        <v>8.5985571599999986</v>
      </c>
      <c r="K1099" s="274">
        <f>'EN10297-1'!J208</f>
        <v>16439.439820114283</v>
      </c>
      <c r="L1099" s="275">
        <f>'EN10297-1'!K208</f>
        <v>12.037980023999998</v>
      </c>
      <c r="M1099" s="278" t="s">
        <v>66</v>
      </c>
    </row>
    <row r="1100" spans="1:13" x14ac:dyDescent="0.25">
      <c r="A1100" s="257" t="s">
        <v>58</v>
      </c>
      <c r="B1100" s="243">
        <f>'EN 10305-1'!A454</f>
        <v>65</v>
      </c>
      <c r="C1100" s="243">
        <f>'EN 10305-1'!B454</f>
        <v>59.4</v>
      </c>
      <c r="D1100" s="248">
        <f>'EN 10305-1'!C454</f>
        <v>2.8</v>
      </c>
      <c r="E1100" s="273">
        <f>'EN 10305-1'!E454</f>
        <v>0.3</v>
      </c>
      <c r="F1100" s="92"/>
      <c r="G1100" s="274">
        <f>'EN 10305-1'!F454</f>
        <v>0.3</v>
      </c>
      <c r="H1100" s="92">
        <f>'EN 10305-1'!G454</f>
        <v>59.699999999999996</v>
      </c>
      <c r="I1100" s="252">
        <f>'EN 10305-1'!H454</f>
        <v>59.1</v>
      </c>
      <c r="J1100" s="92">
        <f>'EN 10305-1'!I454</f>
        <v>4.2928698400000025</v>
      </c>
      <c r="K1100" s="274">
        <f>'EN 10305-1'!J454</f>
        <v>8153.886649353849</v>
      </c>
      <c r="L1100" s="275">
        <f>'EN 10305-1'!K454</f>
        <v>9.0150266640000059</v>
      </c>
      <c r="M1100" s="278" t="s">
        <v>67</v>
      </c>
    </row>
    <row r="1101" spans="1:13" x14ac:dyDescent="0.25">
      <c r="A1101" s="257" t="s">
        <v>62</v>
      </c>
      <c r="B1101" s="243">
        <f>'EN 10305-2'!A324</f>
        <v>65</v>
      </c>
      <c r="C1101" s="243">
        <f>'EN 10305-2'!B324</f>
        <v>59.4</v>
      </c>
      <c r="D1101" s="248">
        <f>'EN 10305-2'!C324</f>
        <v>2.8</v>
      </c>
      <c r="E1101" s="273">
        <f>'EN 10305-2'!E324</f>
        <v>0.3</v>
      </c>
      <c r="F1101" s="92"/>
      <c r="G1101" s="274">
        <f>'EN 10305-2'!F324</f>
        <v>0.3</v>
      </c>
      <c r="H1101" s="92">
        <f>'EN 10305-2'!G324</f>
        <v>59.699999999999996</v>
      </c>
      <c r="I1101" s="252">
        <f>'EN 10305-2'!H324</f>
        <v>59.1</v>
      </c>
      <c r="J1101" s="92">
        <f>'EN 10305-2'!I324</f>
        <v>4.2928698400000025</v>
      </c>
      <c r="K1101" s="274">
        <f>'EN 10305-2'!J324</f>
        <v>8153.886649353849</v>
      </c>
      <c r="L1101" s="275">
        <f>'EN 10305-2'!K324</f>
        <v>7.727165712000005</v>
      </c>
      <c r="M1101" s="278" t="s">
        <v>67</v>
      </c>
    </row>
    <row r="1102" spans="1:13" x14ac:dyDescent="0.25">
      <c r="A1102" s="257" t="s">
        <v>58</v>
      </c>
      <c r="B1102" s="243">
        <f>'EN 10305-1'!A453</f>
        <v>65</v>
      </c>
      <c r="C1102" s="243">
        <f>'EN 10305-1'!B453</f>
        <v>60</v>
      </c>
      <c r="D1102" s="248">
        <f>'EN 10305-1'!C453</f>
        <v>2.5</v>
      </c>
      <c r="E1102" s="273">
        <f>'EN 10305-1'!E453</f>
        <v>0.3</v>
      </c>
      <c r="F1102" s="92"/>
      <c r="G1102" s="274">
        <f>'EN 10305-1'!F453</f>
        <v>0.3</v>
      </c>
      <c r="H1102" s="92">
        <f>'EN 10305-1'!G453</f>
        <v>60.3</v>
      </c>
      <c r="I1102" s="252">
        <f>'EN 10305-1'!H453</f>
        <v>59.7</v>
      </c>
      <c r="J1102" s="92">
        <f>'EN 10305-1'!I453</f>
        <v>3.8514062500000001</v>
      </c>
      <c r="K1102" s="274">
        <f>'EN 10305-1'!J453</f>
        <v>7382.9627403846152</v>
      </c>
      <c r="L1102" s="275">
        <f>'EN 10305-1'!K453</f>
        <v>8.0879531250000003</v>
      </c>
      <c r="M1102" s="278" t="s">
        <v>67</v>
      </c>
    </row>
    <row r="1103" spans="1:13" x14ac:dyDescent="0.25">
      <c r="A1103" s="257" t="s">
        <v>62</v>
      </c>
      <c r="B1103" s="243">
        <f>'EN 10305-2'!A323</f>
        <v>65</v>
      </c>
      <c r="C1103" s="243">
        <f>'EN 10305-2'!B323</f>
        <v>60</v>
      </c>
      <c r="D1103" s="248">
        <f>'EN 10305-2'!C323</f>
        <v>2.5</v>
      </c>
      <c r="E1103" s="273">
        <f>'EN 10305-2'!E323</f>
        <v>0.3</v>
      </c>
      <c r="F1103" s="92"/>
      <c r="G1103" s="274">
        <f>'EN 10305-2'!F323</f>
        <v>0.3</v>
      </c>
      <c r="H1103" s="92">
        <f>'EN 10305-2'!G323</f>
        <v>60.3</v>
      </c>
      <c r="I1103" s="252">
        <f>'EN 10305-2'!H323</f>
        <v>59.7</v>
      </c>
      <c r="J1103" s="92">
        <f>'EN 10305-2'!I323</f>
        <v>3.8514062500000001</v>
      </c>
      <c r="K1103" s="274">
        <f>'EN 10305-2'!J323</f>
        <v>7382.9627403846152</v>
      </c>
      <c r="L1103" s="275">
        <f>'EN 10305-2'!K323</f>
        <v>6.9325312500000003</v>
      </c>
      <c r="M1103" s="278" t="s">
        <v>67</v>
      </c>
    </row>
    <row r="1104" spans="1:13" x14ac:dyDescent="0.25">
      <c r="A1104" s="257" t="s">
        <v>57</v>
      </c>
      <c r="B1104" s="243">
        <f>'EN10297-1'!A207</f>
        <v>70</v>
      </c>
      <c r="C1104" s="243">
        <f>'EN10297-1'!B207</f>
        <v>60</v>
      </c>
      <c r="D1104" s="248">
        <f>'EN10297-1'!C207</f>
        <v>5</v>
      </c>
      <c r="E1104" s="273">
        <f>'EN10297-1'!E207</f>
        <v>0.70000000000000007</v>
      </c>
      <c r="F1104" s="92">
        <f>'EN10297-1'!F207</f>
        <v>0.625</v>
      </c>
      <c r="G1104" s="274"/>
      <c r="H1104" s="92">
        <f>'EN10297-1'!G207</f>
        <v>61.95</v>
      </c>
      <c r="I1104" s="252">
        <f>'EN10297-1'!H207</f>
        <v>58.05</v>
      </c>
      <c r="J1104" s="92">
        <f>'EN10297-1'!I207</f>
        <v>8.0109249999999985</v>
      </c>
      <c r="K1104" s="274">
        <f>'EN10297-1'!J207</f>
        <v>15489.732142857143</v>
      </c>
      <c r="L1104" s="275">
        <f>'EN10297-1'!K207</f>
        <v>11.215294999999998</v>
      </c>
      <c r="M1104" s="278" t="s">
        <v>66</v>
      </c>
    </row>
    <row r="1105" spans="1:13" x14ac:dyDescent="0.25">
      <c r="A1105" s="257" t="s">
        <v>58</v>
      </c>
      <c r="B1105" s="243">
        <f>'EN 10305-1'!A480</f>
        <v>70</v>
      </c>
      <c r="C1105" s="243">
        <f>'EN 10305-1'!B480</f>
        <v>60</v>
      </c>
      <c r="D1105" s="248">
        <f>'EN 10305-1'!C480</f>
        <v>5</v>
      </c>
      <c r="E1105" s="273">
        <f>'EN 10305-1'!E480</f>
        <v>0.3</v>
      </c>
      <c r="F1105" s="92"/>
      <c r="G1105" s="274">
        <f>'EN 10305-1'!F480</f>
        <v>0.3</v>
      </c>
      <c r="H1105" s="92">
        <f>'EN 10305-1'!G480</f>
        <v>60.3</v>
      </c>
      <c r="I1105" s="252">
        <f>'EN 10305-1'!H480</f>
        <v>59.7</v>
      </c>
      <c r="J1105" s="92">
        <f>'EN 10305-1'!I480</f>
        <v>8.0109249999999985</v>
      </c>
      <c r="K1105" s="274">
        <f>'EN 10305-1'!J480</f>
        <v>15489.732142857143</v>
      </c>
      <c r="L1105" s="275">
        <f>'EN 10305-1'!K480</f>
        <v>16.822942499999996</v>
      </c>
      <c r="M1105" s="278" t="s">
        <v>67</v>
      </c>
    </row>
    <row r="1106" spans="1:13" x14ac:dyDescent="0.25">
      <c r="A1106" s="257" t="s">
        <v>62</v>
      </c>
      <c r="B1106" s="243">
        <f>'EN 10305-2'!A345</f>
        <v>70</v>
      </c>
      <c r="C1106" s="243">
        <f>'EN 10305-2'!B345</f>
        <v>60</v>
      </c>
      <c r="D1106" s="248">
        <f>'EN 10305-2'!C345</f>
        <v>5</v>
      </c>
      <c r="E1106" s="273">
        <f>'EN 10305-2'!E345</f>
        <v>0.3</v>
      </c>
      <c r="F1106" s="92"/>
      <c r="G1106" s="274">
        <f>'EN 10305-2'!F345</f>
        <v>0.3</v>
      </c>
      <c r="H1106" s="92">
        <f>'EN 10305-2'!G345</f>
        <v>60.3</v>
      </c>
      <c r="I1106" s="252">
        <f>'EN 10305-2'!H345</f>
        <v>59.7</v>
      </c>
      <c r="J1106" s="92">
        <f>'EN 10305-2'!I345</f>
        <v>8.0109249999999985</v>
      </c>
      <c r="K1106" s="274">
        <f>'EN 10305-2'!J345</f>
        <v>15489.732142857143</v>
      </c>
      <c r="L1106" s="275">
        <f>'EN 10305-2'!K345</f>
        <v>14.419664999999998</v>
      </c>
      <c r="M1106" s="278" t="s">
        <v>67</v>
      </c>
    </row>
    <row r="1107" spans="1:13" x14ac:dyDescent="0.25">
      <c r="A1107" s="257" t="s">
        <v>58</v>
      </c>
      <c r="B1107" s="243">
        <f>'EN 10305-1'!A530</f>
        <v>80</v>
      </c>
      <c r="C1107" s="243">
        <f>'EN 10305-1'!B530</f>
        <v>60</v>
      </c>
      <c r="D1107" s="248">
        <f>'EN 10305-1'!C530</f>
        <v>10</v>
      </c>
      <c r="E1107" s="273">
        <f>'EN 10305-1'!E530</f>
        <v>0.35</v>
      </c>
      <c r="F1107" s="92"/>
      <c r="G1107" s="274">
        <f>'EN 10305-1'!F530</f>
        <v>0.35</v>
      </c>
      <c r="H1107" s="92">
        <f>'EN 10305-1'!G530</f>
        <v>60.35</v>
      </c>
      <c r="I1107" s="252">
        <f>'EN 10305-1'!H530</f>
        <v>59.65</v>
      </c>
      <c r="J1107" s="92">
        <f>'EN 10305-1'!I530</f>
        <v>17.254300000000001</v>
      </c>
      <c r="K1107" s="274">
        <f>'EN 10305-1'!J530</f>
        <v>34343.75</v>
      </c>
      <c r="L1107" s="275">
        <f>'EN 10305-1'!K530</f>
        <v>36.234030000000004</v>
      </c>
      <c r="M1107" s="278" t="s">
        <v>67</v>
      </c>
    </row>
    <row r="1108" spans="1:13" x14ac:dyDescent="0.25">
      <c r="A1108" s="257" t="s">
        <v>57</v>
      </c>
      <c r="B1108" s="243">
        <f>'EN10297-1'!A247</f>
        <v>76.099999999999994</v>
      </c>
      <c r="C1108" s="243">
        <f>'EN10297-1'!B247</f>
        <v>60.099999999999994</v>
      </c>
      <c r="D1108" s="248">
        <f>'EN10297-1'!C247</f>
        <v>8</v>
      </c>
      <c r="E1108" s="273">
        <f>'EN10297-1'!E247</f>
        <v>0.76100000000000001</v>
      </c>
      <c r="F1108" s="92">
        <f>'EN10297-1'!F247</f>
        <v>1</v>
      </c>
      <c r="G1108" s="274"/>
      <c r="H1108" s="92">
        <f>'EN10297-1'!G247</f>
        <v>62.86099999999999</v>
      </c>
      <c r="I1108" s="252">
        <f>'EN10297-1'!H247</f>
        <v>57.338999999999999</v>
      </c>
      <c r="J1108" s="92">
        <f>'EN10297-1'!I247</f>
        <v>13.4287752</v>
      </c>
      <c r="K1108" s="274">
        <f>'EN10297-1'!J247</f>
        <v>26422.183252036793</v>
      </c>
      <c r="L1108" s="275">
        <f>'EN10297-1'!K247</f>
        <v>18.800285280000001</v>
      </c>
      <c r="M1108" s="278" t="s">
        <v>66</v>
      </c>
    </row>
    <row r="1109" spans="1:13" x14ac:dyDescent="0.25">
      <c r="A1109" s="257" t="s">
        <v>57</v>
      </c>
      <c r="B1109" s="243">
        <f>'EN10297-1'!A227</f>
        <v>73</v>
      </c>
      <c r="C1109" s="243">
        <f>'EN10297-1'!B227</f>
        <v>60.4</v>
      </c>
      <c r="D1109" s="248">
        <f>'EN10297-1'!C227</f>
        <v>6.3</v>
      </c>
      <c r="E1109" s="273">
        <f>'EN10297-1'!E227</f>
        <v>0.73</v>
      </c>
      <c r="F1109" s="92">
        <f>'EN10297-1'!F227</f>
        <v>0.78749999999999998</v>
      </c>
      <c r="G1109" s="274"/>
      <c r="H1109" s="92">
        <f>'EN10297-1'!G227</f>
        <v>62.705000000000005</v>
      </c>
      <c r="I1109" s="252">
        <f>'EN10297-1'!H227</f>
        <v>58.094999999999999</v>
      </c>
      <c r="J1109" s="92">
        <f>'EN10297-1'!I227</f>
        <v>10.357756290000001</v>
      </c>
      <c r="K1109" s="274">
        <f>'EN10297-1'!J227</f>
        <v>20282.531074150687</v>
      </c>
      <c r="L1109" s="275">
        <f>'EN10297-1'!K227</f>
        <v>14.500858806</v>
      </c>
      <c r="M1109" s="278" t="s">
        <v>66</v>
      </c>
    </row>
    <row r="1110" spans="1:13" x14ac:dyDescent="0.25">
      <c r="A1110" s="257" t="s">
        <v>57</v>
      </c>
      <c r="B1110" s="243">
        <f>'EN10297-1'!A268</f>
        <v>82.5</v>
      </c>
      <c r="C1110" s="243">
        <f>'EN10297-1'!B268</f>
        <v>60.5</v>
      </c>
      <c r="D1110" s="248">
        <f>'EN10297-1'!C268</f>
        <v>11</v>
      </c>
      <c r="E1110" s="273">
        <f>'EN10297-1'!E268</f>
        <v>0.82500000000000007</v>
      </c>
      <c r="F1110" s="92">
        <f>'EN10297-1'!F268</f>
        <v>1.375</v>
      </c>
      <c r="G1110" s="274"/>
      <c r="H1110" s="92">
        <f>'EN10297-1'!G268</f>
        <v>64.075000000000003</v>
      </c>
      <c r="I1110" s="252">
        <f>'EN10297-1'!H268</f>
        <v>56.924999999999997</v>
      </c>
      <c r="J1110" s="92">
        <f>'EN10297-1'!I268</f>
        <v>19.386438500000001</v>
      </c>
      <c r="K1110" s="274">
        <f>'EN10297-1'!J268</f>
        <v>39163.898583333328</v>
      </c>
      <c r="L1110" s="275">
        <f>'EN10297-1'!K268</f>
        <v>27.141013900000001</v>
      </c>
      <c r="M1110" s="278" t="s">
        <v>66</v>
      </c>
    </row>
    <row r="1111" spans="1:13" x14ac:dyDescent="0.25">
      <c r="A1111" s="257" t="s">
        <v>57</v>
      </c>
      <c r="B1111" s="243">
        <f>'EN10297-1'!A289</f>
        <v>88.9</v>
      </c>
      <c r="C1111" s="243">
        <f>'EN10297-1'!B289</f>
        <v>60.500000000000007</v>
      </c>
      <c r="D1111" s="248">
        <f>'EN10297-1'!C289</f>
        <v>14.2</v>
      </c>
      <c r="E1111" s="273">
        <f>'EN10297-1'!E289</f>
        <v>0.88900000000000012</v>
      </c>
      <c r="F1111" s="92">
        <f>'EN10297-1'!F289</f>
        <v>1.7749999999999999</v>
      </c>
      <c r="G1111" s="274"/>
      <c r="H1111" s="92">
        <f>'EN10297-1'!G289</f>
        <v>64.939000000000007</v>
      </c>
      <c r="I1111" s="252">
        <f>'EN10297-1'!H289</f>
        <v>56.061000000000007</v>
      </c>
      <c r="J1111" s="92">
        <f>'EN10297-1'!I289</f>
        <v>26.146180260000001</v>
      </c>
      <c r="K1111" s="274">
        <f>'EN10297-1'!J289</f>
        <v>54154.512260483694</v>
      </c>
      <c r="L1111" s="275">
        <f>'EN10297-1'!K289</f>
        <v>36.604652363999996</v>
      </c>
      <c r="M1111" s="278" t="s">
        <v>66</v>
      </c>
    </row>
    <row r="1112" spans="1:13" x14ac:dyDescent="0.25">
      <c r="A1112" s="257" t="s">
        <v>58</v>
      </c>
      <c r="B1112" s="243">
        <f>'EN 10305-1'!A452</f>
        <v>65</v>
      </c>
      <c r="C1112" s="243">
        <f>'EN 10305-1'!B452</f>
        <v>60.6</v>
      </c>
      <c r="D1112" s="248">
        <f>'EN 10305-1'!C452</f>
        <v>2.2000000000000002</v>
      </c>
      <c r="E1112" s="273">
        <f>'EN 10305-1'!E452</f>
        <v>0.3</v>
      </c>
      <c r="F1112" s="92"/>
      <c r="G1112" s="274">
        <f>'EN 10305-1'!F452</f>
        <v>0.3</v>
      </c>
      <c r="H1112" s="92">
        <f>'EN 10305-1'!G452</f>
        <v>60.9</v>
      </c>
      <c r="I1112" s="252">
        <f>'EN 10305-1'!H452</f>
        <v>60.300000000000004</v>
      </c>
      <c r="J1112" s="92">
        <f>'EN 10305-1'!I452</f>
        <v>3.4055058399999991</v>
      </c>
      <c r="K1112" s="274">
        <f>'EN 10305-1'!J452</f>
        <v>6588.5609016615372</v>
      </c>
      <c r="L1112" s="275">
        <f>'EN 10305-1'!K452</f>
        <v>7.1515622639999981</v>
      </c>
      <c r="M1112" s="278" t="s">
        <v>67</v>
      </c>
    </row>
    <row r="1113" spans="1:13" x14ac:dyDescent="0.25">
      <c r="A1113" s="257" t="s">
        <v>62</v>
      </c>
      <c r="B1113" s="243">
        <f>'EN 10305-2'!A322</f>
        <v>65</v>
      </c>
      <c r="C1113" s="243">
        <f>'EN 10305-2'!B322</f>
        <v>60.6</v>
      </c>
      <c r="D1113" s="248">
        <f>'EN 10305-2'!C322</f>
        <v>2.2000000000000002</v>
      </c>
      <c r="E1113" s="273">
        <f>'EN 10305-2'!E322</f>
        <v>0.3</v>
      </c>
      <c r="F1113" s="92"/>
      <c r="G1113" s="274">
        <f>'EN 10305-2'!F322</f>
        <v>0.3</v>
      </c>
      <c r="H1113" s="92">
        <f>'EN 10305-2'!G322</f>
        <v>60.9</v>
      </c>
      <c r="I1113" s="252">
        <f>'EN 10305-2'!H322</f>
        <v>60.300000000000004</v>
      </c>
      <c r="J1113" s="92">
        <f>'EN 10305-2'!I322</f>
        <v>3.4055058399999991</v>
      </c>
      <c r="K1113" s="274">
        <f>'EN 10305-2'!J322</f>
        <v>6588.5609016615372</v>
      </c>
      <c r="L1113" s="275">
        <f>'EN 10305-2'!K322</f>
        <v>6.1299105119999986</v>
      </c>
      <c r="M1113" s="278" t="s">
        <v>67</v>
      </c>
    </row>
    <row r="1114" spans="1:13" x14ac:dyDescent="0.25">
      <c r="A1114" s="257" t="s">
        <v>58</v>
      </c>
      <c r="B1114" s="243">
        <f>'EN 10305-1'!A451</f>
        <v>65</v>
      </c>
      <c r="C1114" s="243">
        <f>'EN 10305-1'!B451</f>
        <v>61</v>
      </c>
      <c r="D1114" s="248">
        <f>'EN 10305-1'!C451</f>
        <v>2</v>
      </c>
      <c r="E1114" s="273">
        <f>'EN 10305-1'!E451</f>
        <v>0.3</v>
      </c>
      <c r="F1114" s="92"/>
      <c r="G1114" s="274">
        <f>'EN 10305-1'!F451</f>
        <v>0.3</v>
      </c>
      <c r="H1114" s="92">
        <f>'EN 10305-1'!G451</f>
        <v>61.3</v>
      </c>
      <c r="I1114" s="252">
        <f>'EN 10305-1'!H451</f>
        <v>60.7</v>
      </c>
      <c r="J1114" s="92">
        <f>'EN 10305-1'!I451</f>
        <v>3.1057740000000003</v>
      </c>
      <c r="K1114" s="274">
        <f>'EN 10305-1'!J451</f>
        <v>6045.6835384615388</v>
      </c>
      <c r="L1114" s="275">
        <f>'EN 10305-1'!K451</f>
        <v>6.5221254000000011</v>
      </c>
      <c r="M1114" s="278" t="s">
        <v>67</v>
      </c>
    </row>
    <row r="1115" spans="1:13" x14ac:dyDescent="0.25">
      <c r="A1115" s="257" t="s">
        <v>62</v>
      </c>
      <c r="B1115" s="243">
        <f>'EN 10305-2'!A321</f>
        <v>65</v>
      </c>
      <c r="C1115" s="243">
        <f>'EN 10305-2'!B321</f>
        <v>61</v>
      </c>
      <c r="D1115" s="248">
        <f>'EN 10305-2'!C321</f>
        <v>2</v>
      </c>
      <c r="E1115" s="273">
        <f>'EN 10305-2'!E321</f>
        <v>0.3</v>
      </c>
      <c r="F1115" s="92"/>
      <c r="G1115" s="274">
        <f>'EN 10305-2'!F321</f>
        <v>0.3</v>
      </c>
      <c r="H1115" s="92">
        <f>'EN 10305-2'!G321</f>
        <v>61.3</v>
      </c>
      <c r="I1115" s="252">
        <f>'EN 10305-2'!H321</f>
        <v>60.7</v>
      </c>
      <c r="J1115" s="92">
        <f>'EN 10305-2'!I321</f>
        <v>3.1057740000000003</v>
      </c>
      <c r="K1115" s="274">
        <f>'EN 10305-2'!J321</f>
        <v>6045.6835384615388</v>
      </c>
      <c r="L1115" s="275">
        <f>'EN 10305-2'!K321</f>
        <v>5.5903932000000003</v>
      </c>
      <c r="M1115" s="278" t="s">
        <v>67</v>
      </c>
    </row>
    <row r="1116" spans="1:13" x14ac:dyDescent="0.25">
      <c r="A1116" s="257" t="s">
        <v>57</v>
      </c>
      <c r="B1116" s="243">
        <f>'EN10297-1'!A206</f>
        <v>70</v>
      </c>
      <c r="C1116" s="243">
        <f>'EN10297-1'!B206</f>
        <v>61</v>
      </c>
      <c r="D1116" s="248">
        <f>'EN10297-1'!C206</f>
        <v>4.5</v>
      </c>
      <c r="E1116" s="273">
        <f>'EN10297-1'!E206</f>
        <v>0.70000000000000007</v>
      </c>
      <c r="F1116" s="92">
        <f>'EN10297-1'!F206</f>
        <v>0.5625</v>
      </c>
      <c r="G1116" s="274"/>
      <c r="H1116" s="92">
        <f>'EN10297-1'!G206</f>
        <v>62.825000000000003</v>
      </c>
      <c r="I1116" s="252">
        <f>'EN10297-1'!H206</f>
        <v>59.174999999999997</v>
      </c>
      <c r="J1116" s="92">
        <f>'EN10297-1'!I206</f>
        <v>7.2652927499999995</v>
      </c>
      <c r="K1116" s="274">
        <f>'EN10297-1'!J206</f>
        <v>14247.972883928574</v>
      </c>
      <c r="L1116" s="275">
        <f>'EN10297-1'!K206</f>
        <v>10.171409849999998</v>
      </c>
      <c r="M1116" s="278" t="s">
        <v>66</v>
      </c>
    </row>
    <row r="1117" spans="1:13" x14ac:dyDescent="0.25">
      <c r="A1117" s="257" t="s">
        <v>58</v>
      </c>
      <c r="B1117" s="243">
        <f>'EN 10305-1'!A479</f>
        <v>70</v>
      </c>
      <c r="C1117" s="243">
        <f>'EN 10305-1'!B479</f>
        <v>61</v>
      </c>
      <c r="D1117" s="248">
        <f>'EN 10305-1'!C479</f>
        <v>4.5</v>
      </c>
      <c r="E1117" s="273">
        <f>'EN 10305-1'!E479</f>
        <v>0.3</v>
      </c>
      <c r="F1117" s="92"/>
      <c r="G1117" s="274">
        <f>'EN 10305-1'!F479</f>
        <v>0.3</v>
      </c>
      <c r="H1117" s="92">
        <f>'EN 10305-1'!G479</f>
        <v>61.3</v>
      </c>
      <c r="I1117" s="252">
        <f>'EN 10305-1'!H479</f>
        <v>60.7</v>
      </c>
      <c r="J1117" s="92">
        <f>'EN 10305-1'!I479</f>
        <v>7.2652927499999995</v>
      </c>
      <c r="K1117" s="274">
        <f>'EN 10305-1'!J479</f>
        <v>14247.972883928574</v>
      </c>
      <c r="L1117" s="275">
        <f>'EN 10305-1'!K479</f>
        <v>15.257114775</v>
      </c>
      <c r="M1117" s="278" t="s">
        <v>67</v>
      </c>
    </row>
    <row r="1118" spans="1:13" x14ac:dyDescent="0.25">
      <c r="A1118" s="257" t="s">
        <v>62</v>
      </c>
      <c r="B1118" s="243">
        <f>'EN 10305-2'!A344</f>
        <v>70</v>
      </c>
      <c r="C1118" s="243">
        <f>'EN 10305-2'!B344</f>
        <v>61</v>
      </c>
      <c r="D1118" s="248">
        <f>'EN 10305-2'!C344</f>
        <v>4.5</v>
      </c>
      <c r="E1118" s="273">
        <f>'EN 10305-2'!E344</f>
        <v>0.3</v>
      </c>
      <c r="F1118" s="92"/>
      <c r="G1118" s="274">
        <f>'EN 10305-2'!F344</f>
        <v>0.3</v>
      </c>
      <c r="H1118" s="92">
        <f>'EN 10305-2'!G344</f>
        <v>61.3</v>
      </c>
      <c r="I1118" s="252">
        <f>'EN 10305-2'!H344</f>
        <v>60.7</v>
      </c>
      <c r="J1118" s="92">
        <f>'EN 10305-2'!I344</f>
        <v>7.2652927499999995</v>
      </c>
      <c r="K1118" s="274">
        <f>'EN 10305-2'!J344</f>
        <v>14247.972883928574</v>
      </c>
      <c r="L1118" s="275">
        <f>'EN 10305-2'!K344</f>
        <v>13.077526949999999</v>
      </c>
      <c r="M1118" s="278" t="s">
        <v>67</v>
      </c>
    </row>
    <row r="1119" spans="1:13" x14ac:dyDescent="0.25">
      <c r="A1119" s="257" t="s">
        <v>58</v>
      </c>
      <c r="B1119" s="243">
        <f>'EN 10305-1'!A505</f>
        <v>75</v>
      </c>
      <c r="C1119" s="243">
        <f>'EN 10305-1'!B505</f>
        <v>61</v>
      </c>
      <c r="D1119" s="248">
        <f>'EN 10305-1'!C505</f>
        <v>7</v>
      </c>
      <c r="E1119" s="273">
        <f>'EN 10305-1'!E505</f>
        <v>0.35</v>
      </c>
      <c r="F1119" s="92"/>
      <c r="G1119" s="274">
        <f>'EN 10305-1'!F505</f>
        <v>0.35</v>
      </c>
      <c r="H1119" s="92">
        <f>'EN 10305-1'!G505</f>
        <v>61.35</v>
      </c>
      <c r="I1119" s="252">
        <f>'EN 10305-1'!H505</f>
        <v>60.65</v>
      </c>
      <c r="J1119" s="92">
        <f>'EN 10305-1'!I505</f>
        <v>11.732924000000001</v>
      </c>
      <c r="K1119" s="274">
        <f>'EN 10305-1'!J505</f>
        <v>23281.509066666666</v>
      </c>
      <c r="L1119" s="275">
        <f>'EN 10305-1'!K505</f>
        <v>24.639140400000002</v>
      </c>
      <c r="M1119" s="278" t="s">
        <v>67</v>
      </c>
    </row>
    <row r="1120" spans="1:13" x14ac:dyDescent="0.25">
      <c r="A1120" s="257" t="s">
        <v>62</v>
      </c>
      <c r="B1120" s="243">
        <f>'EN 10305-2'!A364</f>
        <v>75</v>
      </c>
      <c r="C1120" s="243">
        <f>'EN 10305-2'!B364</f>
        <v>61</v>
      </c>
      <c r="D1120" s="248">
        <f>'EN 10305-2'!C364</f>
        <v>7</v>
      </c>
      <c r="E1120" s="273">
        <f>'EN 10305-2'!E364</f>
        <v>0.35</v>
      </c>
      <c r="F1120" s="92"/>
      <c r="G1120" s="274">
        <f>'EN 10305-2'!F364</f>
        <v>0.35</v>
      </c>
      <c r="H1120" s="92">
        <f>'EN 10305-2'!G364</f>
        <v>61.35</v>
      </c>
      <c r="I1120" s="252">
        <f>'EN 10305-2'!H364</f>
        <v>60.65</v>
      </c>
      <c r="J1120" s="92">
        <f>'EN 10305-2'!I364</f>
        <v>11.732924000000001</v>
      </c>
      <c r="K1120" s="274">
        <f>'EN 10305-2'!J364</f>
        <v>23281.509066666666</v>
      </c>
      <c r="L1120" s="275">
        <f>'EN 10305-2'!K364</f>
        <v>21.119263200000002</v>
      </c>
      <c r="M1120" s="278" t="s">
        <v>67</v>
      </c>
    </row>
    <row r="1121" spans="1:13" x14ac:dyDescent="0.25">
      <c r="A1121" s="257" t="s">
        <v>58</v>
      </c>
      <c r="B1121" s="243">
        <f>'EN 10305-1'!A551</f>
        <v>85</v>
      </c>
      <c r="C1121" s="243">
        <f>'EN 10305-1'!B551</f>
        <v>61</v>
      </c>
      <c r="D1121" s="248">
        <f>'EN 10305-1'!C551</f>
        <v>12</v>
      </c>
      <c r="E1121" s="273">
        <f>'EN 10305-1'!E551</f>
        <v>0.4</v>
      </c>
      <c r="F1121" s="92"/>
      <c r="G1121" s="274">
        <f>'EN 10305-1'!F551</f>
        <v>0.4</v>
      </c>
      <c r="H1121" s="92">
        <f>'EN 10305-1'!G551</f>
        <v>61.4</v>
      </c>
      <c r="I1121" s="252">
        <f>'EN 10305-1'!H551</f>
        <v>60.6</v>
      </c>
      <c r="J1121" s="92">
        <f>'EN 10305-1'!I551</f>
        <v>21.592524000000001</v>
      </c>
      <c r="K1121" s="274">
        <f>'EN 10305-1'!J551</f>
        <v>44277.213882352946</v>
      </c>
      <c r="L1121" s="275">
        <f>'EN 10305-1'!K551</f>
        <v>45.344300400000002</v>
      </c>
      <c r="M1121" s="278" t="s">
        <v>67</v>
      </c>
    </row>
    <row r="1122" spans="1:13" x14ac:dyDescent="0.25">
      <c r="A1122" s="257" t="s">
        <v>57</v>
      </c>
      <c r="B1122" s="243">
        <f>'EN10297-1'!A377</f>
        <v>121</v>
      </c>
      <c r="C1122" s="243">
        <f>'EN10297-1'!B377</f>
        <v>61</v>
      </c>
      <c r="D1122" s="248">
        <f>'EN10297-1'!C377</f>
        <v>30</v>
      </c>
      <c r="E1122" s="273">
        <f>'EN10297-1'!E377</f>
        <v>1.21</v>
      </c>
      <c r="F1122" s="92">
        <f>'EN10297-1'!F377</f>
        <v>3.75</v>
      </c>
      <c r="G1122" s="274"/>
      <c r="H1122" s="92">
        <f>'EN10297-1'!G377</f>
        <v>69.709999999999994</v>
      </c>
      <c r="I1122" s="252">
        <f>'EN10297-1'!H377</f>
        <v>52.290000000000006</v>
      </c>
      <c r="J1122" s="92">
        <f>'EN10297-1'!I377</f>
        <v>67.29177</v>
      </c>
      <c r="K1122" s="274">
        <f>'EN10297-1'!J377</f>
        <v>162606.13264462812</v>
      </c>
      <c r="L1122" s="275">
        <f>'EN10297-1'!K377</f>
        <v>94.208477999999999</v>
      </c>
      <c r="M1122" s="278" t="s">
        <v>66</v>
      </c>
    </row>
    <row r="1123" spans="1:13" x14ac:dyDescent="0.25">
      <c r="A1123" s="257" t="s">
        <v>57</v>
      </c>
      <c r="B1123" s="243">
        <f>'EN10297-1'!A423</f>
        <v>133</v>
      </c>
      <c r="C1123" s="243">
        <f>'EN10297-1'!B423</f>
        <v>61</v>
      </c>
      <c r="D1123" s="248">
        <f>'EN10297-1'!C423</f>
        <v>36</v>
      </c>
      <c r="E1123" s="273">
        <f>'EN10297-1'!E423</f>
        <v>1.33</v>
      </c>
      <c r="F1123" s="92">
        <f>'EN10297-1'!F423</f>
        <v>4.5</v>
      </c>
      <c r="G1123" s="274"/>
      <c r="H1123" s="92">
        <f>'EN10297-1'!G423</f>
        <v>71.330000000000013</v>
      </c>
      <c r="I1123" s="252">
        <f>'EN10297-1'!H423</f>
        <v>50.669999999999987</v>
      </c>
      <c r="J1123" s="92">
        <f>'EN10297-1'!I423</f>
        <v>86.074308000000002</v>
      </c>
      <c r="K1123" s="274">
        <f>'EN10297-1'!J423</f>
        <v>220637.29398496242</v>
      </c>
      <c r="L1123" s="275">
        <f>'EN10297-1'!K423</f>
        <v>120.5040312</v>
      </c>
      <c r="M1123" s="278" t="s">
        <v>66</v>
      </c>
    </row>
    <row r="1124" spans="1:13" x14ac:dyDescent="0.25">
      <c r="A1124" s="257" t="s">
        <v>58</v>
      </c>
      <c r="B1124" s="243">
        <f>'EN 10305-1'!A450</f>
        <v>65</v>
      </c>
      <c r="C1124" s="243">
        <f>'EN 10305-1'!B450</f>
        <v>61.4</v>
      </c>
      <c r="D1124" s="248">
        <f>'EN 10305-1'!C450</f>
        <v>1.8</v>
      </c>
      <c r="E1124" s="273">
        <f>'EN 10305-1'!E450</f>
        <v>0.3</v>
      </c>
      <c r="F1124" s="92"/>
      <c r="G1124" s="274">
        <f>'EN 10305-1'!F450</f>
        <v>0.3</v>
      </c>
      <c r="H1124" s="92">
        <f>'EN 10305-1'!G450</f>
        <v>61.699999999999996</v>
      </c>
      <c r="I1124" s="252">
        <f>'EN 10305-1'!H450</f>
        <v>61.1</v>
      </c>
      <c r="J1124" s="92">
        <f>'EN 10305-1'!I450</f>
        <v>2.8040702399999997</v>
      </c>
      <c r="K1124" s="274">
        <f>'EN 10305-1'!J450</f>
        <v>5492.0209225846156</v>
      </c>
      <c r="L1124" s="275">
        <f>'EN 10305-1'!K450</f>
        <v>5.8885475039999999</v>
      </c>
      <c r="M1124" s="278" t="s">
        <v>67</v>
      </c>
    </row>
    <row r="1125" spans="1:13" x14ac:dyDescent="0.25">
      <c r="A1125" s="257" t="s">
        <v>62</v>
      </c>
      <c r="B1125" s="243">
        <f>'EN 10305-2'!A320</f>
        <v>65</v>
      </c>
      <c r="C1125" s="243">
        <f>'EN 10305-2'!B320</f>
        <v>61.4</v>
      </c>
      <c r="D1125" s="248">
        <f>'EN 10305-2'!C320</f>
        <v>1.8</v>
      </c>
      <c r="E1125" s="273">
        <f>'EN 10305-2'!E320</f>
        <v>0.3</v>
      </c>
      <c r="F1125" s="92"/>
      <c r="G1125" s="274">
        <f>'EN 10305-2'!F320</f>
        <v>0.3</v>
      </c>
      <c r="H1125" s="92">
        <f>'EN 10305-2'!G320</f>
        <v>61.699999999999996</v>
      </c>
      <c r="I1125" s="252">
        <f>'EN 10305-2'!H320</f>
        <v>61.1</v>
      </c>
      <c r="J1125" s="92">
        <f>'EN 10305-2'!I320</f>
        <v>2.8040702399999997</v>
      </c>
      <c r="K1125" s="274">
        <f>'EN 10305-2'!J320</f>
        <v>5492.0209225846156</v>
      </c>
      <c r="L1125" s="275">
        <f>'EN 10305-2'!K320</f>
        <v>5.0473264319999993</v>
      </c>
      <c r="M1125" s="278" t="s">
        <v>67</v>
      </c>
    </row>
    <row r="1126" spans="1:13" x14ac:dyDescent="0.25">
      <c r="A1126" s="257" t="s">
        <v>57</v>
      </c>
      <c r="B1126" s="243">
        <f>'EN10297-1'!A311</f>
        <v>101.6</v>
      </c>
      <c r="C1126" s="243">
        <f>'EN10297-1'!B311</f>
        <v>61.599999999999994</v>
      </c>
      <c r="D1126" s="248">
        <f>'EN10297-1'!C311</f>
        <v>20</v>
      </c>
      <c r="E1126" s="273">
        <f>'EN10297-1'!E311</f>
        <v>1.016</v>
      </c>
      <c r="F1126" s="92">
        <f>'EN10297-1'!F311</f>
        <v>2.5</v>
      </c>
      <c r="G1126" s="274"/>
      <c r="H1126" s="92">
        <f>'EN10297-1'!G311</f>
        <v>67.616</v>
      </c>
      <c r="I1126" s="252">
        <f>'EN10297-1'!H311</f>
        <v>55.583999999999989</v>
      </c>
      <c r="J1126" s="92">
        <f>'EN10297-1'!I311</f>
        <v>40.227168000000006</v>
      </c>
      <c r="K1126" s="274">
        <f>'EN10297-1'!J311</f>
        <v>89004.551055118107</v>
      </c>
      <c r="L1126" s="275">
        <f>'EN10297-1'!K311</f>
        <v>56.318035200000004</v>
      </c>
      <c r="M1126" s="278" t="s">
        <v>66</v>
      </c>
    </row>
    <row r="1127" spans="1:13" x14ac:dyDescent="0.25">
      <c r="A1127" s="257" t="s">
        <v>57</v>
      </c>
      <c r="B1127" s="243">
        <f>'EN10297-1'!A226</f>
        <v>73</v>
      </c>
      <c r="C1127" s="243">
        <f>'EN10297-1'!B226</f>
        <v>61.8</v>
      </c>
      <c r="D1127" s="248">
        <f>'EN10297-1'!C226</f>
        <v>5.6</v>
      </c>
      <c r="E1127" s="273">
        <f>'EN10297-1'!E226</f>
        <v>0.73</v>
      </c>
      <c r="F1127" s="92">
        <f>'EN10297-1'!F226</f>
        <v>0.7</v>
      </c>
      <c r="G1127" s="274"/>
      <c r="H1127" s="92">
        <f>'EN10297-1'!G226</f>
        <v>63.930000000000007</v>
      </c>
      <c r="I1127" s="252">
        <f>'EN10297-1'!H226</f>
        <v>59.669999999999995</v>
      </c>
      <c r="J1127" s="92">
        <f>'EN10297-1'!I226</f>
        <v>9.3035185600000005</v>
      </c>
      <c r="K1127" s="274">
        <f>'EN10297-1'!J226</f>
        <v>18565.312937643837</v>
      </c>
      <c r="L1127" s="275">
        <f>'EN10297-1'!K226</f>
        <v>13.024925983999999</v>
      </c>
      <c r="M1127" s="278" t="s">
        <v>66</v>
      </c>
    </row>
    <row r="1128" spans="1:13" x14ac:dyDescent="0.25">
      <c r="A1128" s="257" t="s">
        <v>57</v>
      </c>
      <c r="B1128" s="243">
        <f>'EN10297-1'!A246</f>
        <v>76.099999999999994</v>
      </c>
      <c r="C1128" s="243">
        <f>'EN10297-1'!B246</f>
        <v>61.899999999999991</v>
      </c>
      <c r="D1128" s="248">
        <f>'EN10297-1'!C246</f>
        <v>7.1</v>
      </c>
      <c r="E1128" s="273">
        <f>'EN10297-1'!E246</f>
        <v>0.76100000000000001</v>
      </c>
      <c r="F1128" s="92">
        <f>'EN10297-1'!F246</f>
        <v>0.88749999999999996</v>
      </c>
      <c r="G1128" s="274"/>
      <c r="H1128" s="92">
        <f>'EN10297-1'!G246</f>
        <v>64.435999999999993</v>
      </c>
      <c r="I1128" s="252">
        <f>'EN10297-1'!H246</f>
        <v>59.363999999999997</v>
      </c>
      <c r="J1128" s="92">
        <f>'EN10297-1'!I246</f>
        <v>12.075545100000001</v>
      </c>
      <c r="K1128" s="274">
        <f>'EN10297-1'!J246</f>
        <v>24314.469918725361</v>
      </c>
      <c r="L1128" s="275">
        <f>'EN10297-1'!K246</f>
        <v>16.905763140000001</v>
      </c>
      <c r="M1128" s="278" t="s">
        <v>66</v>
      </c>
    </row>
    <row r="1129" spans="1:13" x14ac:dyDescent="0.25">
      <c r="A1129" s="257" t="s">
        <v>58</v>
      </c>
      <c r="B1129" s="243">
        <f>'EN 10305-1'!A449</f>
        <v>65</v>
      </c>
      <c r="C1129" s="243">
        <f>'EN 10305-1'!B449</f>
        <v>62</v>
      </c>
      <c r="D1129" s="248">
        <f>'EN 10305-1'!C449</f>
        <v>1.5</v>
      </c>
      <c r="E1129" s="273">
        <f>'EN 10305-1'!E449</f>
        <v>0.3</v>
      </c>
      <c r="F1129" s="92"/>
      <c r="G1129" s="274">
        <f>'EN 10305-1'!F449</f>
        <v>0.3</v>
      </c>
      <c r="H1129" s="92">
        <f>'EN 10305-1'!G449</f>
        <v>62.3</v>
      </c>
      <c r="I1129" s="252">
        <f>'EN 10305-1'!H449</f>
        <v>61.7</v>
      </c>
      <c r="J1129" s="92">
        <f>'EN 10305-1'!I449</f>
        <v>2.3478172499999999</v>
      </c>
      <c r="K1129" s="274">
        <f>'EN 10305-1'!J449</f>
        <v>4640.9939711538464</v>
      </c>
      <c r="L1129" s="275">
        <f>'EN 10305-1'!K449</f>
        <v>4.9304162250000001</v>
      </c>
      <c r="M1129" s="278" t="s">
        <v>67</v>
      </c>
    </row>
    <row r="1130" spans="1:13" x14ac:dyDescent="0.25">
      <c r="A1130" s="257" t="s">
        <v>62</v>
      </c>
      <c r="B1130" s="243">
        <f>'EN 10305-2'!A319</f>
        <v>65</v>
      </c>
      <c r="C1130" s="243">
        <f>'EN 10305-2'!B319</f>
        <v>62</v>
      </c>
      <c r="D1130" s="248">
        <f>'EN 10305-2'!C319</f>
        <v>1.5</v>
      </c>
      <c r="E1130" s="273">
        <f>'EN 10305-2'!E319</f>
        <v>0.3</v>
      </c>
      <c r="F1130" s="92"/>
      <c r="G1130" s="274">
        <f>'EN 10305-2'!F319</f>
        <v>0.3</v>
      </c>
      <c r="H1130" s="92">
        <f>'EN 10305-2'!G319</f>
        <v>62.3</v>
      </c>
      <c r="I1130" s="252">
        <f>'EN 10305-2'!H319</f>
        <v>61.7</v>
      </c>
      <c r="J1130" s="92">
        <f>'EN 10305-2'!I319</f>
        <v>2.3478172499999999</v>
      </c>
      <c r="K1130" s="274">
        <f>'EN 10305-2'!J319</f>
        <v>4640.9939711538464</v>
      </c>
      <c r="L1130" s="275">
        <f>'EN 10305-2'!K319</f>
        <v>4.2260710499999998</v>
      </c>
      <c r="M1130" s="278" t="s">
        <v>67</v>
      </c>
    </row>
    <row r="1131" spans="1:13" x14ac:dyDescent="0.25">
      <c r="A1131" s="257" t="s">
        <v>57</v>
      </c>
      <c r="B1131" s="243">
        <f>'EN10297-1'!A205</f>
        <v>70</v>
      </c>
      <c r="C1131" s="243">
        <f>'EN10297-1'!B205</f>
        <v>62</v>
      </c>
      <c r="D1131" s="248">
        <f>'EN10297-1'!C205</f>
        <v>4</v>
      </c>
      <c r="E1131" s="273">
        <f>'EN10297-1'!E205</f>
        <v>0.70000000000000007</v>
      </c>
      <c r="F1131" s="92">
        <f>'EN10297-1'!F205</f>
        <v>0.5</v>
      </c>
      <c r="G1131" s="274"/>
      <c r="H1131" s="92">
        <f>'EN10297-1'!G205</f>
        <v>63.7</v>
      </c>
      <c r="I1131" s="252">
        <f>'EN10297-1'!H205</f>
        <v>60.3</v>
      </c>
      <c r="J1131" s="92">
        <f>'EN10297-1'!I205</f>
        <v>6.5073360000000005</v>
      </c>
      <c r="K1131" s="274">
        <f>'EN10297-1'!J205</f>
        <v>12943.618285714285</v>
      </c>
      <c r="L1131" s="275">
        <f>'EN10297-1'!K205</f>
        <v>9.1102703999999992</v>
      </c>
      <c r="M1131" s="278" t="s">
        <v>66</v>
      </c>
    </row>
    <row r="1132" spans="1:13" x14ac:dyDescent="0.25">
      <c r="A1132" s="257" t="s">
        <v>58</v>
      </c>
      <c r="B1132" s="243">
        <f>'EN 10305-1'!A478</f>
        <v>70</v>
      </c>
      <c r="C1132" s="243">
        <f>'EN 10305-1'!B478</f>
        <v>62</v>
      </c>
      <c r="D1132" s="248">
        <f>'EN 10305-1'!C478</f>
        <v>4</v>
      </c>
      <c r="E1132" s="273">
        <f>'EN 10305-1'!E478</f>
        <v>0.3</v>
      </c>
      <c r="F1132" s="92"/>
      <c r="G1132" s="274">
        <f>'EN 10305-1'!F478</f>
        <v>0.3</v>
      </c>
      <c r="H1132" s="92">
        <f>'EN 10305-1'!G478</f>
        <v>62.3</v>
      </c>
      <c r="I1132" s="252">
        <f>'EN 10305-1'!H478</f>
        <v>61.7</v>
      </c>
      <c r="J1132" s="92">
        <f>'EN 10305-1'!I478</f>
        <v>6.5073360000000005</v>
      </c>
      <c r="K1132" s="274">
        <f>'EN 10305-1'!J478</f>
        <v>12943.618285714285</v>
      </c>
      <c r="L1132" s="275">
        <f>'EN 10305-1'!K478</f>
        <v>13.665405600000001</v>
      </c>
      <c r="M1132" s="278" t="s">
        <v>67</v>
      </c>
    </row>
    <row r="1133" spans="1:13" x14ac:dyDescent="0.25">
      <c r="A1133" s="257" t="s">
        <v>62</v>
      </c>
      <c r="B1133" s="243">
        <f>'EN 10305-2'!A343</f>
        <v>70</v>
      </c>
      <c r="C1133" s="243">
        <f>'EN 10305-2'!B343</f>
        <v>62</v>
      </c>
      <c r="D1133" s="248">
        <f>'EN 10305-2'!C343</f>
        <v>4</v>
      </c>
      <c r="E1133" s="273">
        <f>'EN 10305-2'!E343</f>
        <v>0.3</v>
      </c>
      <c r="F1133" s="92"/>
      <c r="G1133" s="274">
        <f>'EN 10305-2'!F343</f>
        <v>0.3</v>
      </c>
      <c r="H1133" s="92">
        <f>'EN 10305-2'!G343</f>
        <v>62.3</v>
      </c>
      <c r="I1133" s="252">
        <f>'EN 10305-2'!H343</f>
        <v>61.7</v>
      </c>
      <c r="J1133" s="92">
        <f>'EN 10305-2'!I343</f>
        <v>6.5073360000000005</v>
      </c>
      <c r="K1133" s="274">
        <f>'EN 10305-2'!J343</f>
        <v>12943.618285714285</v>
      </c>
      <c r="L1133" s="275">
        <f>'EN 10305-2'!K343</f>
        <v>11.713204800000002</v>
      </c>
      <c r="M1133" s="278" t="s">
        <v>67</v>
      </c>
    </row>
    <row r="1134" spans="1:13" x14ac:dyDescent="0.25">
      <c r="A1134" s="257" t="s">
        <v>58</v>
      </c>
      <c r="B1134" s="243">
        <f>'EN 10305-1'!A529</f>
        <v>80</v>
      </c>
      <c r="C1134" s="243">
        <f>'EN 10305-1'!B529</f>
        <v>62</v>
      </c>
      <c r="D1134" s="248">
        <f>'EN 10305-1'!C529</f>
        <v>9</v>
      </c>
      <c r="E1134" s="273">
        <f>'EN 10305-1'!E529</f>
        <v>0.35</v>
      </c>
      <c r="F1134" s="92"/>
      <c r="G1134" s="274">
        <f>'EN 10305-1'!F529</f>
        <v>0.35</v>
      </c>
      <c r="H1134" s="92">
        <f>'EN 10305-1'!G529</f>
        <v>62.35</v>
      </c>
      <c r="I1134" s="252">
        <f>'EN 10305-1'!H529</f>
        <v>61.65</v>
      </c>
      <c r="J1134" s="92">
        <f>'EN 10305-1'!I529</f>
        <v>15.750710999999999</v>
      </c>
      <c r="K1134" s="274">
        <f>'EN 10305-1'!J529</f>
        <v>32115.900375000005</v>
      </c>
      <c r="L1134" s="275">
        <f>'EN 10305-1'!K529</f>
        <v>33.0764931</v>
      </c>
      <c r="M1134" s="278" t="s">
        <v>67</v>
      </c>
    </row>
    <row r="1135" spans="1:13" x14ac:dyDescent="0.25">
      <c r="A1135" s="257" t="s">
        <v>58</v>
      </c>
      <c r="B1135" s="243">
        <f>'EN 10305-1'!A572</f>
        <v>90</v>
      </c>
      <c r="C1135" s="243">
        <f>'EN 10305-1'!B572</f>
        <v>62</v>
      </c>
      <c r="D1135" s="248">
        <f>'EN 10305-1'!C572</f>
        <v>14</v>
      </c>
      <c r="E1135" s="273">
        <f>'EN 10305-1'!E572</f>
        <v>0.4</v>
      </c>
      <c r="F1135" s="92"/>
      <c r="G1135" s="274">
        <f>'EN 10305-1'!F572</f>
        <v>0.4</v>
      </c>
      <c r="H1135" s="92">
        <f>'EN 10305-1'!G572</f>
        <v>62.4</v>
      </c>
      <c r="I1135" s="252">
        <f>'EN 10305-1'!H572</f>
        <v>61.6</v>
      </c>
      <c r="J1135" s="92">
        <f>'EN 10305-1'!I572</f>
        <v>26.226535999999999</v>
      </c>
      <c r="K1135" s="274">
        <f>'EN 10305-1'!J572</f>
        <v>55422.814222222223</v>
      </c>
      <c r="L1135" s="275">
        <f>'EN 10305-1'!K572</f>
        <v>55.075725599999998</v>
      </c>
      <c r="M1135" s="278" t="s">
        <v>67</v>
      </c>
    </row>
    <row r="1136" spans="1:13" x14ac:dyDescent="0.25">
      <c r="A1136" s="257" t="s">
        <v>57</v>
      </c>
      <c r="B1136" s="243">
        <f>'EN10297-1'!A225</f>
        <v>73</v>
      </c>
      <c r="C1136" s="243">
        <f>'EN10297-1'!B225</f>
        <v>62.2</v>
      </c>
      <c r="D1136" s="248">
        <f>'EN10297-1'!C225</f>
        <v>5.4</v>
      </c>
      <c r="E1136" s="273">
        <f>'EN10297-1'!E225</f>
        <v>0.73</v>
      </c>
      <c r="F1136" s="92">
        <f>'EN10297-1'!F225</f>
        <v>0.67500000000000004</v>
      </c>
      <c r="G1136" s="274"/>
      <c r="H1136" s="92">
        <f>'EN10297-1'!G225</f>
        <v>64.28</v>
      </c>
      <c r="I1136" s="252">
        <f>'EN10297-1'!H225</f>
        <v>60.12</v>
      </c>
      <c r="J1136" s="92">
        <f>'EN10297-1'!I225</f>
        <v>8.9978709600000002</v>
      </c>
      <c r="K1136" s="274">
        <f>'EN10297-1'!J225</f>
        <v>18052.739165589042</v>
      </c>
      <c r="L1136" s="275">
        <f>'EN10297-1'!K225</f>
        <v>12.597019344</v>
      </c>
      <c r="M1136" s="278" t="s">
        <v>66</v>
      </c>
    </row>
    <row r="1137" spans="1:13" x14ac:dyDescent="0.25">
      <c r="A1137" s="257" t="s">
        <v>57</v>
      </c>
      <c r="B1137" s="243">
        <f>'EN10297-1'!A267</f>
        <v>82.5</v>
      </c>
      <c r="C1137" s="243">
        <f>'EN10297-1'!B267</f>
        <v>62.5</v>
      </c>
      <c r="D1137" s="248">
        <f>'EN10297-1'!C267</f>
        <v>10</v>
      </c>
      <c r="E1137" s="273">
        <f>'EN10297-1'!E267</f>
        <v>0.82500000000000007</v>
      </c>
      <c r="F1137" s="92">
        <f>'EN10297-1'!F267</f>
        <v>1.25</v>
      </c>
      <c r="G1137" s="274"/>
      <c r="H1137" s="92">
        <f>'EN10297-1'!G267</f>
        <v>65.825000000000003</v>
      </c>
      <c r="I1137" s="252">
        <f>'EN10297-1'!H267</f>
        <v>59.174999999999997</v>
      </c>
      <c r="J1137" s="92">
        <f>'EN10297-1'!I267</f>
        <v>17.870524999999997</v>
      </c>
      <c r="K1137" s="274">
        <f>'EN10297-1'!J267</f>
        <v>36950.009469696968</v>
      </c>
      <c r="L1137" s="275">
        <f>'EN10297-1'!K267</f>
        <v>25.018734999999996</v>
      </c>
      <c r="M1137" s="278" t="s">
        <v>66</v>
      </c>
    </row>
    <row r="1138" spans="1:13" x14ac:dyDescent="0.25">
      <c r="A1138" s="257" t="s">
        <v>58</v>
      </c>
      <c r="B1138" s="243">
        <f>'EN 10305-1'!A448</f>
        <v>65</v>
      </c>
      <c r="C1138" s="243">
        <f>'EN 10305-1'!B448</f>
        <v>62.6</v>
      </c>
      <c r="D1138" s="248">
        <f>'EN 10305-1'!C448</f>
        <v>1.2</v>
      </c>
      <c r="E1138" s="273">
        <f>'EN 10305-1'!E448</f>
        <v>0.3</v>
      </c>
      <c r="F1138" s="92"/>
      <c r="G1138" s="274">
        <f>'EN 10305-1'!F448</f>
        <v>0.3</v>
      </c>
      <c r="H1138" s="92">
        <f>'EN 10305-1'!G448</f>
        <v>62.9</v>
      </c>
      <c r="I1138" s="252">
        <f>'EN 10305-1'!H448</f>
        <v>62.300000000000004</v>
      </c>
      <c r="J1138" s="92">
        <f>'EN 10305-1'!I448</f>
        <v>1.8871274399999987</v>
      </c>
      <c r="K1138" s="274">
        <f>'EN 10305-1'!J448</f>
        <v>3764.8978345846135</v>
      </c>
      <c r="L1138" s="275">
        <f>'EN 10305-1'!K448</f>
        <v>3.9629676239999974</v>
      </c>
      <c r="M1138" s="278" t="s">
        <v>67</v>
      </c>
    </row>
    <row r="1139" spans="1:13" x14ac:dyDescent="0.25">
      <c r="A1139" s="257" t="s">
        <v>62</v>
      </c>
      <c r="B1139" s="243">
        <f>'EN 10305-2'!A318</f>
        <v>65</v>
      </c>
      <c r="C1139" s="243">
        <f>'EN 10305-2'!B318</f>
        <v>62.6</v>
      </c>
      <c r="D1139" s="248">
        <f>'EN 10305-2'!C318</f>
        <v>1.2</v>
      </c>
      <c r="E1139" s="273">
        <f>'EN 10305-2'!E318</f>
        <v>0.3</v>
      </c>
      <c r="F1139" s="92"/>
      <c r="G1139" s="274">
        <f>'EN 10305-2'!F318</f>
        <v>0.3</v>
      </c>
      <c r="H1139" s="92">
        <f>'EN 10305-2'!G318</f>
        <v>62.9</v>
      </c>
      <c r="I1139" s="252">
        <f>'EN 10305-2'!H318</f>
        <v>62.300000000000004</v>
      </c>
      <c r="J1139" s="92">
        <f>'EN 10305-2'!I318</f>
        <v>1.8871274399999987</v>
      </c>
      <c r="K1139" s="274">
        <f>'EN 10305-2'!J318</f>
        <v>3764.8978345846135</v>
      </c>
      <c r="L1139" s="275">
        <f>'EN 10305-2'!K318</f>
        <v>3.3968293919999977</v>
      </c>
      <c r="M1139" s="278" t="s">
        <v>67</v>
      </c>
    </row>
    <row r="1140" spans="1:13" x14ac:dyDescent="0.25">
      <c r="A1140" s="257" t="s">
        <v>57</v>
      </c>
      <c r="B1140" s="243">
        <f>'EN10297-1'!A204</f>
        <v>70</v>
      </c>
      <c r="C1140" s="243">
        <f>'EN10297-1'!B204</f>
        <v>62.8</v>
      </c>
      <c r="D1140" s="248">
        <f>'EN10297-1'!C204</f>
        <v>3.6</v>
      </c>
      <c r="E1140" s="273">
        <f>'EN10297-1'!E204</f>
        <v>0.70000000000000007</v>
      </c>
      <c r="F1140" s="92">
        <f>'EN10297-1'!F204</f>
        <v>0.45</v>
      </c>
      <c r="G1140" s="274"/>
      <c r="H1140" s="92">
        <f>'EN10297-1'!G204</f>
        <v>64.400000000000006</v>
      </c>
      <c r="I1140" s="252">
        <f>'EN10297-1'!H204</f>
        <v>61.199999999999996</v>
      </c>
      <c r="J1140" s="92">
        <f>'EN10297-1'!I204</f>
        <v>5.8920969600000017</v>
      </c>
      <c r="K1140" s="274">
        <f>'EN10297-1'!J204</f>
        <v>11853.676701257147</v>
      </c>
      <c r="L1140" s="275">
        <f>'EN10297-1'!K204</f>
        <v>8.2489357440000024</v>
      </c>
      <c r="M1140" s="278" t="s">
        <v>66</v>
      </c>
    </row>
    <row r="1141" spans="1:13" x14ac:dyDescent="0.25">
      <c r="A1141" s="257" t="s">
        <v>58</v>
      </c>
      <c r="B1141" s="243">
        <f>'EN 10305-1'!A447</f>
        <v>65</v>
      </c>
      <c r="C1141" s="243">
        <f>'EN 10305-1'!B447</f>
        <v>63</v>
      </c>
      <c r="D1141" s="248">
        <f>'EN 10305-1'!C447</f>
        <v>1</v>
      </c>
      <c r="E1141" s="273">
        <f>'EN 10305-1'!E447</f>
        <v>0.3</v>
      </c>
      <c r="F1141" s="92"/>
      <c r="G1141" s="274">
        <f>'EN 10305-1'!F447</f>
        <v>0.3</v>
      </c>
      <c r="H1141" s="92">
        <f>'EN 10305-1'!G447</f>
        <v>63.3</v>
      </c>
      <c r="I1141" s="252">
        <f>'EN 10305-1'!H447</f>
        <v>62.7</v>
      </c>
      <c r="J1141" s="92">
        <f>'EN 10305-1'!I447</f>
        <v>1.577536</v>
      </c>
      <c r="K1141" s="274">
        <f>'EN 10305-1'!J447</f>
        <v>3166.6658461538464</v>
      </c>
      <c r="L1141" s="275">
        <f>'EN 10305-1'!K447</f>
        <v>3.3128256</v>
      </c>
      <c r="M1141" s="278" t="s">
        <v>67</v>
      </c>
    </row>
    <row r="1142" spans="1:13" x14ac:dyDescent="0.25">
      <c r="A1142" s="257" t="s">
        <v>62</v>
      </c>
      <c r="B1142" s="243">
        <f>'EN 10305-2'!A317</f>
        <v>65</v>
      </c>
      <c r="C1142" s="243">
        <f>'EN 10305-2'!B317</f>
        <v>63</v>
      </c>
      <c r="D1142" s="248">
        <f>'EN 10305-2'!C317</f>
        <v>1</v>
      </c>
      <c r="E1142" s="273">
        <f>'EN 10305-2'!E317</f>
        <v>0.3</v>
      </c>
      <c r="F1142" s="92"/>
      <c r="G1142" s="274">
        <f>'EN 10305-2'!F317</f>
        <v>0.3</v>
      </c>
      <c r="H1142" s="92">
        <f>'EN 10305-2'!G317</f>
        <v>63.3</v>
      </c>
      <c r="I1142" s="252">
        <f>'EN 10305-2'!H317</f>
        <v>62.7</v>
      </c>
      <c r="J1142" s="92">
        <f>'EN 10305-2'!I317</f>
        <v>1.577536</v>
      </c>
      <c r="K1142" s="274">
        <f>'EN 10305-2'!J317</f>
        <v>3166.6658461538464</v>
      </c>
      <c r="L1142" s="275">
        <f>'EN 10305-2'!K317</f>
        <v>2.8395648000000002</v>
      </c>
      <c r="M1142" s="278" t="s">
        <v>67</v>
      </c>
    </row>
    <row r="1143" spans="1:13" x14ac:dyDescent="0.25">
      <c r="A1143" s="257" t="s">
        <v>58</v>
      </c>
      <c r="B1143" s="243">
        <f>'EN 10305-1'!A477</f>
        <v>70</v>
      </c>
      <c r="C1143" s="243">
        <f>'EN 10305-1'!B477</f>
        <v>63</v>
      </c>
      <c r="D1143" s="248">
        <f>'EN 10305-1'!C477</f>
        <v>3.5</v>
      </c>
      <c r="E1143" s="273">
        <f>'EN 10305-1'!E477</f>
        <v>0.3</v>
      </c>
      <c r="F1143" s="92"/>
      <c r="G1143" s="274">
        <f>'EN 10305-1'!F477</f>
        <v>0.3</v>
      </c>
      <c r="H1143" s="92">
        <f>'EN 10305-1'!G477</f>
        <v>63.3</v>
      </c>
      <c r="I1143" s="252">
        <f>'EN 10305-1'!H477</f>
        <v>62.7</v>
      </c>
      <c r="J1143" s="92">
        <f>'EN 10305-1'!I477</f>
        <v>5.7370547500000004</v>
      </c>
      <c r="K1143" s="274">
        <f>'EN 10305-1'!J477</f>
        <v>11574.5993125</v>
      </c>
      <c r="L1143" s="275">
        <f>'EN 10305-1'!K477</f>
        <v>12.047814975000001</v>
      </c>
      <c r="M1143" s="278" t="s">
        <v>67</v>
      </c>
    </row>
    <row r="1144" spans="1:13" x14ac:dyDescent="0.25">
      <c r="A1144" s="257" t="s">
        <v>62</v>
      </c>
      <c r="B1144" s="243">
        <f>'EN 10305-2'!A342</f>
        <v>70</v>
      </c>
      <c r="C1144" s="243">
        <f>'EN 10305-2'!B342</f>
        <v>63</v>
      </c>
      <c r="D1144" s="248">
        <f>'EN 10305-2'!C342</f>
        <v>3.5</v>
      </c>
      <c r="E1144" s="273">
        <f>'EN 10305-2'!E342</f>
        <v>0.3</v>
      </c>
      <c r="F1144" s="92"/>
      <c r="G1144" s="274">
        <f>'EN 10305-2'!F342</f>
        <v>0.3</v>
      </c>
      <c r="H1144" s="92">
        <f>'EN 10305-2'!G342</f>
        <v>63.3</v>
      </c>
      <c r="I1144" s="252">
        <f>'EN 10305-2'!H342</f>
        <v>62.7</v>
      </c>
      <c r="J1144" s="92">
        <f>'EN 10305-2'!I342</f>
        <v>5.7370547500000004</v>
      </c>
      <c r="K1144" s="274">
        <f>'EN 10305-2'!J342</f>
        <v>11574.5993125</v>
      </c>
      <c r="L1144" s="275">
        <f>'EN 10305-2'!K342</f>
        <v>10.326698550000001</v>
      </c>
      <c r="M1144" s="278" t="s">
        <v>67</v>
      </c>
    </row>
    <row r="1145" spans="1:13" x14ac:dyDescent="0.25">
      <c r="A1145" s="257" t="s">
        <v>57</v>
      </c>
      <c r="B1145" s="243">
        <f>'EN10297-1'!A224</f>
        <v>73</v>
      </c>
      <c r="C1145" s="243">
        <f>'EN10297-1'!B224</f>
        <v>63</v>
      </c>
      <c r="D1145" s="248">
        <f>'EN10297-1'!C224</f>
        <v>5</v>
      </c>
      <c r="E1145" s="273">
        <f>'EN10297-1'!E224</f>
        <v>0.73</v>
      </c>
      <c r="F1145" s="92">
        <f>'EN10297-1'!F224</f>
        <v>0.625</v>
      </c>
      <c r="G1145" s="274"/>
      <c r="H1145" s="92">
        <f>'EN10297-1'!G224</f>
        <v>64.98</v>
      </c>
      <c r="I1145" s="252">
        <f>'EN10297-1'!H224</f>
        <v>61.019999999999996</v>
      </c>
      <c r="J1145" s="92">
        <f>'EN10297-1'!I224</f>
        <v>8.3806600000000007</v>
      </c>
      <c r="K1145" s="274">
        <f>'EN10297-1'!J224</f>
        <v>16997.508219178082</v>
      </c>
      <c r="L1145" s="275">
        <f>'EN10297-1'!K224</f>
        <v>11.732924000000001</v>
      </c>
      <c r="M1145" s="278" t="s">
        <v>66</v>
      </c>
    </row>
    <row r="1146" spans="1:13" x14ac:dyDescent="0.25">
      <c r="A1146" s="257" t="s">
        <v>58</v>
      </c>
      <c r="B1146" s="243">
        <f>'EN 10305-1'!A504</f>
        <v>75</v>
      </c>
      <c r="C1146" s="243">
        <f>'EN 10305-1'!B504</f>
        <v>63</v>
      </c>
      <c r="D1146" s="248">
        <f>'EN 10305-1'!C504</f>
        <v>6</v>
      </c>
      <c r="E1146" s="273">
        <f>'EN 10305-1'!E504</f>
        <v>0.35</v>
      </c>
      <c r="F1146" s="92"/>
      <c r="G1146" s="274">
        <f>'EN 10305-1'!F504</f>
        <v>0.35</v>
      </c>
      <c r="H1146" s="92">
        <f>'EN 10305-1'!G504</f>
        <v>63.35</v>
      </c>
      <c r="I1146" s="252">
        <f>'EN 10305-1'!H504</f>
        <v>62.65</v>
      </c>
      <c r="J1146" s="92">
        <f>'EN 10305-1'!I504</f>
        <v>10.204685999999999</v>
      </c>
      <c r="K1146" s="274">
        <f>'EN 10305-1'!J504</f>
        <v>20786.360400000001</v>
      </c>
      <c r="L1146" s="275">
        <f>'EN 10305-1'!K504</f>
        <v>21.429840599999999</v>
      </c>
      <c r="M1146" s="278" t="s">
        <v>67</v>
      </c>
    </row>
    <row r="1147" spans="1:13" x14ac:dyDescent="0.25">
      <c r="A1147" s="257" t="s">
        <v>62</v>
      </c>
      <c r="B1147" s="243">
        <f>'EN 10305-2'!A363</f>
        <v>75</v>
      </c>
      <c r="C1147" s="243">
        <f>'EN 10305-2'!B363</f>
        <v>63</v>
      </c>
      <c r="D1147" s="248">
        <f>'EN 10305-2'!C363</f>
        <v>6</v>
      </c>
      <c r="E1147" s="273">
        <f>'EN 10305-2'!E363</f>
        <v>0.35</v>
      </c>
      <c r="F1147" s="92"/>
      <c r="G1147" s="274">
        <f>'EN 10305-2'!F363</f>
        <v>0.35</v>
      </c>
      <c r="H1147" s="92">
        <f>'EN 10305-2'!G363</f>
        <v>63.35</v>
      </c>
      <c r="I1147" s="252">
        <f>'EN 10305-2'!H363</f>
        <v>62.65</v>
      </c>
      <c r="J1147" s="92">
        <f>'EN 10305-2'!I363</f>
        <v>10.204685999999999</v>
      </c>
      <c r="K1147" s="274">
        <f>'EN 10305-2'!J363</f>
        <v>20786.360400000001</v>
      </c>
      <c r="L1147" s="275">
        <f>'EN 10305-2'!K363</f>
        <v>18.368434799999999</v>
      </c>
      <c r="M1147" s="278" t="s">
        <v>67</v>
      </c>
    </row>
    <row r="1148" spans="1:13" x14ac:dyDescent="0.25">
      <c r="A1148" s="257" t="s">
        <v>58</v>
      </c>
      <c r="B1148" s="243">
        <f>'EN 10305-1'!A591</f>
        <v>95</v>
      </c>
      <c r="C1148" s="243">
        <f>'EN 10305-1'!B591</f>
        <v>63</v>
      </c>
      <c r="D1148" s="248">
        <f>'EN 10305-1'!C591</f>
        <v>16</v>
      </c>
      <c r="E1148" s="273">
        <f>'EN 10305-1'!E591</f>
        <v>0.45</v>
      </c>
      <c r="F1148" s="92"/>
      <c r="G1148" s="274">
        <f>'EN 10305-1'!F591</f>
        <v>0.45</v>
      </c>
      <c r="H1148" s="92">
        <f>'EN 10305-1'!G591</f>
        <v>63.45</v>
      </c>
      <c r="I1148" s="252">
        <f>'EN 10305-1'!H591</f>
        <v>62.55</v>
      </c>
      <c r="J1148" s="92">
        <f>'EN 10305-1'!I591</f>
        <v>31.156336</v>
      </c>
      <c r="K1148" s="274">
        <f>'EN 10305-1'!J591</f>
        <v>67858.771368421047</v>
      </c>
      <c r="L1148" s="275">
        <f>'EN 10305-1'!K591</f>
        <v>65.428305600000002</v>
      </c>
      <c r="M1148" s="278" t="s">
        <v>67</v>
      </c>
    </row>
    <row r="1149" spans="1:13" x14ac:dyDescent="0.25">
      <c r="A1149" s="257" t="s">
        <v>57</v>
      </c>
      <c r="B1149" s="243">
        <f>'EN10297-1'!A400</f>
        <v>127</v>
      </c>
      <c r="C1149" s="243">
        <f>'EN10297-1'!B400</f>
        <v>63</v>
      </c>
      <c r="D1149" s="248">
        <f>'EN10297-1'!C400</f>
        <v>32</v>
      </c>
      <c r="E1149" s="273">
        <f>'EN10297-1'!E400</f>
        <v>1.27</v>
      </c>
      <c r="F1149" s="92">
        <f>'EN10297-1'!F400</f>
        <v>4</v>
      </c>
      <c r="G1149" s="274"/>
      <c r="H1149" s="92">
        <f>'EN10297-1'!G400</f>
        <v>72.27000000000001</v>
      </c>
      <c r="I1149" s="252">
        <f>'EN10297-1'!H400</f>
        <v>53.730000000000004</v>
      </c>
      <c r="J1149" s="92">
        <f>'EN10297-1'!I400</f>
        <v>74.932960000000008</v>
      </c>
      <c r="K1149" s="274">
        <f>'EN10297-1'!J400</f>
        <v>188826.24881889764</v>
      </c>
      <c r="L1149" s="275">
        <f>'EN10297-1'!K400</f>
        <v>104.90614400000001</v>
      </c>
      <c r="M1149" s="278" t="s">
        <v>66</v>
      </c>
    </row>
    <row r="1150" spans="1:13" x14ac:dyDescent="0.25">
      <c r="A1150" s="256" t="s">
        <v>2</v>
      </c>
      <c r="B1150" s="243">
        <f>'EN 10219-2'!A32</f>
        <v>76.099999999999994</v>
      </c>
      <c r="C1150" s="243">
        <f>'EN 10219-2'!B32</f>
        <v>63.499999999999993</v>
      </c>
      <c r="D1150" s="248">
        <f>'EN 10219-2'!C32</f>
        <v>6.3</v>
      </c>
      <c r="E1150" s="273">
        <f>'EN 10219-2'!E32</f>
        <v>0.76100000000000001</v>
      </c>
      <c r="F1150" s="92">
        <f>'EN 10219-2'!F32</f>
        <v>0.5</v>
      </c>
      <c r="G1150" s="274"/>
      <c r="H1150" s="92">
        <f>'EN 10219-2'!G32</f>
        <v>65.260999999999996</v>
      </c>
      <c r="I1150" s="252">
        <f>'EN 10219-2'!H32</f>
        <v>61.738999999999997</v>
      </c>
      <c r="J1150" s="92">
        <f>'EN 10219-2'!K32</f>
        <v>10.83915126</v>
      </c>
      <c r="K1150" s="274">
        <f>'EN 10219-2'!L32</f>
        <v>22280.013901537448</v>
      </c>
      <c r="L1150" s="275">
        <f>'EN 10219-2'!M32</f>
        <v>9.7552361340000004</v>
      </c>
      <c r="M1150" s="278" t="s">
        <v>65</v>
      </c>
    </row>
    <row r="1151" spans="1:13" x14ac:dyDescent="0.25">
      <c r="A1151" s="257" t="s">
        <v>57</v>
      </c>
      <c r="B1151" s="243">
        <f>'EN10297-1'!A245</f>
        <v>76.099999999999994</v>
      </c>
      <c r="C1151" s="243">
        <f>'EN10297-1'!B245</f>
        <v>63.499999999999993</v>
      </c>
      <c r="D1151" s="248">
        <f>'EN10297-1'!C245</f>
        <v>6.3</v>
      </c>
      <c r="E1151" s="273">
        <f>'EN10297-1'!E245</f>
        <v>0.76100000000000001</v>
      </c>
      <c r="F1151" s="92">
        <f>'EN10297-1'!F245</f>
        <v>0.78749999999999998</v>
      </c>
      <c r="G1151" s="274"/>
      <c r="H1151" s="92">
        <f>'EN10297-1'!G245</f>
        <v>65.835999999999984</v>
      </c>
      <c r="I1151" s="252">
        <f>'EN10297-1'!H245</f>
        <v>61.164000000000001</v>
      </c>
      <c r="J1151" s="92">
        <f>'EN10297-1'!I245</f>
        <v>10.83915126</v>
      </c>
      <c r="K1151" s="274">
        <f>'EN10297-1'!J245</f>
        <v>22280.013901537448</v>
      </c>
      <c r="L1151" s="275">
        <f>'EN10297-1'!K245</f>
        <v>15.174811763999998</v>
      </c>
      <c r="M1151" s="278" t="s">
        <v>66</v>
      </c>
    </row>
    <row r="1152" spans="1:13" x14ac:dyDescent="0.25">
      <c r="A1152" s="257" t="s">
        <v>57</v>
      </c>
      <c r="B1152" s="243">
        <f>'EN10297-1'!A203</f>
        <v>70</v>
      </c>
      <c r="C1152" s="243">
        <f>'EN10297-1'!B203</f>
        <v>63.6</v>
      </c>
      <c r="D1152" s="248">
        <f>'EN10297-1'!C203</f>
        <v>3.2</v>
      </c>
      <c r="E1152" s="273">
        <f>'EN10297-1'!E203</f>
        <v>0.70000000000000007</v>
      </c>
      <c r="F1152" s="92">
        <f>'EN10297-1'!F203</f>
        <v>0.4</v>
      </c>
      <c r="G1152" s="274"/>
      <c r="H1152" s="92">
        <f>'EN10297-1'!G203</f>
        <v>65.100000000000009</v>
      </c>
      <c r="I1152" s="252">
        <f>'EN10297-1'!H203</f>
        <v>62.099999999999994</v>
      </c>
      <c r="J1152" s="92">
        <f>'EN10297-1'!I203</f>
        <v>5.2689702399999998</v>
      </c>
      <c r="K1152" s="274">
        <f>'EN10297-1'!J203</f>
        <v>10721.275713828572</v>
      </c>
      <c r="L1152" s="275">
        <f>'EN10297-1'!K203</f>
        <v>7.3765583359999995</v>
      </c>
      <c r="M1152" s="278" t="s">
        <v>66</v>
      </c>
    </row>
    <row r="1153" spans="1:13" x14ac:dyDescent="0.25">
      <c r="A1153" s="257" t="s">
        <v>57</v>
      </c>
      <c r="B1153" s="243">
        <f>'EN10297-1'!A332</f>
        <v>108</v>
      </c>
      <c r="C1153" s="243">
        <f>'EN10297-1'!B332</f>
        <v>63.6</v>
      </c>
      <c r="D1153" s="248">
        <f>'EN10297-1'!C332</f>
        <v>22.2</v>
      </c>
      <c r="E1153" s="273">
        <f>'EN10297-1'!E332</f>
        <v>1.08</v>
      </c>
      <c r="F1153" s="92">
        <f>'EN10297-1'!F332</f>
        <v>2.7749999999999999</v>
      </c>
      <c r="G1153" s="274"/>
      <c r="H1153" s="92">
        <f>'EN10297-1'!G332</f>
        <v>70.22999999999999</v>
      </c>
      <c r="I1153" s="252">
        <f>'EN10297-1'!H332</f>
        <v>56.970000000000006</v>
      </c>
      <c r="J1153" s="92">
        <f>'EN10297-1'!I332</f>
        <v>46.950429239999998</v>
      </c>
      <c r="K1153" s="274">
        <f>'EN10297-1'!J332</f>
        <v>108743.573796</v>
      </c>
      <c r="L1153" s="275">
        <f>'EN10297-1'!K332</f>
        <v>65.730600935999988</v>
      </c>
      <c r="M1153" s="278" t="s">
        <v>66</v>
      </c>
    </row>
    <row r="1154" spans="1:13" x14ac:dyDescent="0.25">
      <c r="A1154" s="257" t="s">
        <v>57</v>
      </c>
      <c r="B1154" s="243">
        <f>'EN10297-1'!A288</f>
        <v>88.9</v>
      </c>
      <c r="C1154" s="243">
        <f>'EN10297-1'!B288</f>
        <v>63.900000000000006</v>
      </c>
      <c r="D1154" s="248">
        <f>'EN10297-1'!C288</f>
        <v>12.5</v>
      </c>
      <c r="E1154" s="273">
        <f>'EN10297-1'!E288</f>
        <v>0.88900000000000012</v>
      </c>
      <c r="F1154" s="92">
        <f>'EN10297-1'!F288</f>
        <v>1.5625</v>
      </c>
      <c r="G1154" s="274"/>
      <c r="H1154" s="92">
        <f>'EN10297-1'!G288</f>
        <v>67.914000000000001</v>
      </c>
      <c r="I1154" s="252">
        <f>'EN10297-1'!H288</f>
        <v>59.88600000000001</v>
      </c>
      <c r="J1154" s="92">
        <f>'EN10297-1'!I288</f>
        <v>23.539795000000002</v>
      </c>
      <c r="K1154" s="274">
        <f>'EN10297-1'!J288</f>
        <v>50539.479266029251</v>
      </c>
      <c r="L1154" s="275">
        <f>'EN10297-1'!K288</f>
        <v>32.955713000000003</v>
      </c>
      <c r="M1154" s="278" t="s">
        <v>66</v>
      </c>
    </row>
    <row r="1155" spans="1:13" x14ac:dyDescent="0.25">
      <c r="A1155" s="257" t="s">
        <v>58</v>
      </c>
      <c r="B1155" s="243">
        <f>'EN 10305-1'!A476</f>
        <v>70</v>
      </c>
      <c r="C1155" s="243">
        <f>'EN 10305-1'!B476</f>
        <v>64</v>
      </c>
      <c r="D1155" s="248">
        <f>'EN 10305-1'!C476</f>
        <v>3</v>
      </c>
      <c r="E1155" s="273">
        <f>'EN 10305-1'!E476</f>
        <v>0.3</v>
      </c>
      <c r="F1155" s="92"/>
      <c r="G1155" s="274">
        <f>'EN 10305-1'!F476</f>
        <v>0.3</v>
      </c>
      <c r="H1155" s="92">
        <f>'EN 10305-1'!G476</f>
        <v>64.3</v>
      </c>
      <c r="I1155" s="252">
        <f>'EN 10305-1'!H476</f>
        <v>63.7</v>
      </c>
      <c r="J1155" s="92">
        <f>'EN 10305-1'!I476</f>
        <v>4.9544489999999994</v>
      </c>
      <c r="K1155" s="274">
        <f>'EN 10305-1'!J476</f>
        <v>10138.813285714285</v>
      </c>
      <c r="L1155" s="275">
        <f>'EN 10305-1'!K476</f>
        <v>10.4043429</v>
      </c>
      <c r="M1155" s="278" t="s">
        <v>67</v>
      </c>
    </row>
    <row r="1156" spans="1:13" x14ac:dyDescent="0.25">
      <c r="A1156" s="257" t="s">
        <v>62</v>
      </c>
      <c r="B1156" s="243">
        <f>'EN 10305-2'!A341</f>
        <v>70</v>
      </c>
      <c r="C1156" s="243">
        <f>'EN 10305-2'!B341</f>
        <v>64</v>
      </c>
      <c r="D1156" s="248">
        <f>'EN 10305-2'!C341</f>
        <v>3</v>
      </c>
      <c r="E1156" s="273">
        <f>'EN 10305-2'!E341</f>
        <v>0.3</v>
      </c>
      <c r="F1156" s="92"/>
      <c r="G1156" s="274">
        <f>'EN 10305-2'!F341</f>
        <v>0.3</v>
      </c>
      <c r="H1156" s="92">
        <f>'EN 10305-2'!G341</f>
        <v>64.3</v>
      </c>
      <c r="I1156" s="252">
        <f>'EN 10305-2'!H341</f>
        <v>63.7</v>
      </c>
      <c r="J1156" s="92">
        <f>'EN 10305-2'!I341</f>
        <v>4.9544489999999994</v>
      </c>
      <c r="K1156" s="274">
        <f>'EN 10305-2'!J341</f>
        <v>10138.813285714285</v>
      </c>
      <c r="L1156" s="275">
        <f>'EN 10305-2'!K341</f>
        <v>8.9180081999999992</v>
      </c>
      <c r="M1156" s="278" t="s">
        <v>67</v>
      </c>
    </row>
    <row r="1157" spans="1:13" x14ac:dyDescent="0.25">
      <c r="A1157" s="257" t="s">
        <v>57</v>
      </c>
      <c r="B1157" s="243">
        <f>'EN10297-1'!A223</f>
        <v>73</v>
      </c>
      <c r="C1157" s="243">
        <f>'EN10297-1'!B223</f>
        <v>64</v>
      </c>
      <c r="D1157" s="248">
        <f>'EN10297-1'!C223</f>
        <v>4.5</v>
      </c>
      <c r="E1157" s="273">
        <f>'EN10297-1'!E223</f>
        <v>0.73</v>
      </c>
      <c r="F1157" s="92">
        <f>'EN10297-1'!F223</f>
        <v>0.5625</v>
      </c>
      <c r="G1157" s="274"/>
      <c r="H1157" s="92">
        <f>'EN10297-1'!G223</f>
        <v>65.855000000000004</v>
      </c>
      <c r="I1157" s="252">
        <f>'EN10297-1'!H223</f>
        <v>62.144999999999996</v>
      </c>
      <c r="J1157" s="92">
        <f>'EN10297-1'!I223</f>
        <v>7.5980542500000006</v>
      </c>
      <c r="K1157" s="274">
        <f>'EN10297-1'!J223</f>
        <v>15620.727097602739</v>
      </c>
      <c r="L1157" s="275">
        <f>'EN10297-1'!K223</f>
        <v>10.637275949999999</v>
      </c>
      <c r="M1157" s="278" t="s">
        <v>66</v>
      </c>
    </row>
    <row r="1158" spans="1:13" x14ac:dyDescent="0.25">
      <c r="A1158" s="257" t="s">
        <v>58</v>
      </c>
      <c r="B1158" s="243">
        <f>'EN 10305-1'!A503</f>
        <v>75</v>
      </c>
      <c r="C1158" s="243">
        <f>'EN 10305-1'!B503</f>
        <v>64</v>
      </c>
      <c r="D1158" s="248">
        <f>'EN 10305-1'!C503</f>
        <v>5.5</v>
      </c>
      <c r="E1158" s="273">
        <f>'EN 10305-1'!E503</f>
        <v>0.35</v>
      </c>
      <c r="F1158" s="92"/>
      <c r="G1158" s="274">
        <f>'EN 10305-1'!F503</f>
        <v>0.35</v>
      </c>
      <c r="H1158" s="92">
        <f>'EN 10305-1'!G503</f>
        <v>64.349999999999994</v>
      </c>
      <c r="I1158" s="252">
        <f>'EN 10305-1'!H503</f>
        <v>63.65</v>
      </c>
      <c r="J1158" s="92">
        <f>'EN 10305-1'!I503</f>
        <v>9.4220802500000005</v>
      </c>
      <c r="K1158" s="274">
        <f>'EN 10305-1'!J503</f>
        <v>19446.293441666665</v>
      </c>
      <c r="L1158" s="275">
        <f>'EN 10305-1'!K503</f>
        <v>19.786368525</v>
      </c>
      <c r="M1158" s="278" t="s">
        <v>67</v>
      </c>
    </row>
    <row r="1159" spans="1:13" x14ac:dyDescent="0.25">
      <c r="A1159" s="257" t="s">
        <v>62</v>
      </c>
      <c r="B1159" s="243">
        <f>'EN 10305-2'!A362</f>
        <v>75</v>
      </c>
      <c r="C1159" s="243">
        <f>'EN 10305-2'!B362</f>
        <v>64</v>
      </c>
      <c r="D1159" s="248">
        <f>'EN 10305-2'!C362</f>
        <v>5.5</v>
      </c>
      <c r="E1159" s="273">
        <f>'EN 10305-2'!E362</f>
        <v>0.35</v>
      </c>
      <c r="F1159" s="92"/>
      <c r="G1159" s="274">
        <f>'EN 10305-2'!F362</f>
        <v>0.35</v>
      </c>
      <c r="H1159" s="92">
        <f>'EN 10305-2'!G362</f>
        <v>64.349999999999994</v>
      </c>
      <c r="I1159" s="252">
        <f>'EN 10305-2'!H362</f>
        <v>63.65</v>
      </c>
      <c r="J1159" s="92">
        <f>'EN 10305-2'!I362</f>
        <v>9.4220802500000005</v>
      </c>
      <c r="K1159" s="274">
        <f>'EN 10305-2'!J362</f>
        <v>19446.293441666665</v>
      </c>
      <c r="L1159" s="275">
        <f>'EN 10305-2'!K362</f>
        <v>16.959744450000002</v>
      </c>
      <c r="M1159" s="278" t="s">
        <v>67</v>
      </c>
    </row>
    <row r="1160" spans="1:13" x14ac:dyDescent="0.25">
      <c r="A1160" s="257" t="s">
        <v>58</v>
      </c>
      <c r="B1160" s="243">
        <f>'EN 10305-1'!A528</f>
        <v>80</v>
      </c>
      <c r="C1160" s="243">
        <f>'EN 10305-1'!B528</f>
        <v>64</v>
      </c>
      <c r="D1160" s="248">
        <f>'EN 10305-1'!C528</f>
        <v>8</v>
      </c>
      <c r="E1160" s="273">
        <f>'EN 10305-1'!E528</f>
        <v>0.35</v>
      </c>
      <c r="F1160" s="92"/>
      <c r="G1160" s="274">
        <f>'EN 10305-1'!F528</f>
        <v>0.35</v>
      </c>
      <c r="H1160" s="92">
        <f>'EN 10305-1'!G528</f>
        <v>64.349999999999994</v>
      </c>
      <c r="I1160" s="252">
        <f>'EN 10305-1'!H528</f>
        <v>63.65</v>
      </c>
      <c r="J1160" s="92">
        <f>'EN 10305-1'!I528</f>
        <v>14.197824000000001</v>
      </c>
      <c r="K1160" s="274">
        <f>'EN 10305-1'!J528</f>
        <v>29661.696000000004</v>
      </c>
      <c r="L1160" s="275">
        <f>'EN 10305-1'!K528</f>
        <v>29.815430400000004</v>
      </c>
      <c r="M1160" s="278" t="s">
        <v>67</v>
      </c>
    </row>
    <row r="1161" spans="1:13" x14ac:dyDescent="0.25">
      <c r="A1161" s="257" t="s">
        <v>62</v>
      </c>
      <c r="B1161" s="243">
        <f>'EN 10305-2'!A382</f>
        <v>80</v>
      </c>
      <c r="C1161" s="243">
        <f>'EN 10305-2'!B382</f>
        <v>64</v>
      </c>
      <c r="D1161" s="248">
        <f>'EN 10305-2'!C382</f>
        <v>8</v>
      </c>
      <c r="E1161" s="273">
        <f>'EN 10305-2'!E382</f>
        <v>0.35</v>
      </c>
      <c r="F1161" s="92"/>
      <c r="G1161" s="274">
        <f>'EN 10305-2'!F382</f>
        <v>0.35</v>
      </c>
      <c r="H1161" s="92">
        <f>'EN 10305-2'!G382</f>
        <v>64.349999999999994</v>
      </c>
      <c r="I1161" s="252">
        <f>'EN 10305-2'!H382</f>
        <v>63.6</v>
      </c>
      <c r="J1161" s="92">
        <f>'EN 10305-2'!I382</f>
        <v>14.197824000000001</v>
      </c>
      <c r="K1161" s="274">
        <f>'EN 10305-2'!J382</f>
        <v>29661.696000000004</v>
      </c>
      <c r="L1161" s="275">
        <f>'EN 10305-2'!K382</f>
        <v>25.556083200000003</v>
      </c>
      <c r="M1161" s="278" t="s">
        <v>67</v>
      </c>
    </row>
    <row r="1162" spans="1:13" x14ac:dyDescent="0.25">
      <c r="A1162" s="257" t="s">
        <v>58</v>
      </c>
      <c r="B1162" s="243">
        <f>'EN 10305-1'!A611</f>
        <v>100</v>
      </c>
      <c r="C1162" s="243">
        <f>'EN 10305-1'!B611</f>
        <v>64</v>
      </c>
      <c r="D1162" s="248">
        <f>'EN 10305-1'!C611</f>
        <v>18</v>
      </c>
      <c r="E1162" s="273">
        <f>'EN 10305-1'!E611</f>
        <v>0.45</v>
      </c>
      <c r="F1162" s="92"/>
      <c r="G1162" s="274">
        <f>'EN 10305-1'!F611</f>
        <v>0.45</v>
      </c>
      <c r="H1162" s="92">
        <f>'EN 10305-1'!G611</f>
        <v>64.45</v>
      </c>
      <c r="I1162" s="252">
        <f>'EN 10305-1'!H611</f>
        <v>63.55</v>
      </c>
      <c r="J1162" s="92">
        <f>'EN 10305-1'!I611</f>
        <v>36.381923999999998</v>
      </c>
      <c r="K1162" s="274">
        <f>'EN 10305-1'!J611</f>
        <v>81662.356800000009</v>
      </c>
      <c r="L1162" s="275">
        <f>'EN 10305-1'!K611</f>
        <v>76.402040400000004</v>
      </c>
      <c r="M1162" s="278" t="s">
        <v>67</v>
      </c>
    </row>
    <row r="1163" spans="1:13" x14ac:dyDescent="0.25">
      <c r="A1163" s="256" t="s">
        <v>2</v>
      </c>
      <c r="B1163" s="243">
        <f>'EN 10219-2'!A31</f>
        <v>76.099999999999994</v>
      </c>
      <c r="C1163" s="243">
        <f>'EN 10219-2'!B31</f>
        <v>64.099999999999994</v>
      </c>
      <c r="D1163" s="248">
        <f>'EN 10219-2'!C31</f>
        <v>6</v>
      </c>
      <c r="E1163" s="273">
        <f>'EN 10219-2'!E31</f>
        <v>0.76100000000000001</v>
      </c>
      <c r="F1163" s="92">
        <f>'EN 10219-2'!F31</f>
        <v>0.5</v>
      </c>
      <c r="G1163" s="274"/>
      <c r="H1163" s="92">
        <f>'EN 10219-2'!G31</f>
        <v>65.86099999999999</v>
      </c>
      <c r="I1163" s="252">
        <f>'EN 10219-2'!H31</f>
        <v>62.338999999999999</v>
      </c>
      <c r="J1163" s="92">
        <f>'EN 10219-2'!K31</f>
        <v>10.367369399999998</v>
      </c>
      <c r="K1163" s="274">
        <f>'EN 10219-2'!L31</f>
        <v>21476.343649277263</v>
      </c>
      <c r="L1163" s="275">
        <f>'EN 10219-2'!M31</f>
        <v>9.3306324599999986</v>
      </c>
      <c r="M1163" s="278" t="s">
        <v>65</v>
      </c>
    </row>
    <row r="1164" spans="1:13" x14ac:dyDescent="0.25">
      <c r="A1164" s="257" t="s">
        <v>57</v>
      </c>
      <c r="B1164" s="243">
        <f>'EN10297-1'!A202</f>
        <v>70</v>
      </c>
      <c r="C1164" s="243">
        <f>'EN10297-1'!B202</f>
        <v>64.2</v>
      </c>
      <c r="D1164" s="248">
        <f>'EN10297-1'!C202</f>
        <v>2.9</v>
      </c>
      <c r="E1164" s="273">
        <f>'EN10297-1'!E202</f>
        <v>0.70000000000000007</v>
      </c>
      <c r="F1164" s="92">
        <f>'EN10297-1'!F202</f>
        <v>0.4</v>
      </c>
      <c r="G1164" s="274"/>
      <c r="H1164" s="92">
        <f>'EN10297-1'!G202</f>
        <v>65.7</v>
      </c>
      <c r="I1164" s="252">
        <f>'EN10297-1'!H202</f>
        <v>62.699999999999996</v>
      </c>
      <c r="J1164" s="92">
        <f>'EN10297-1'!I202</f>
        <v>4.7964489099999978</v>
      </c>
      <c r="K1164" s="274">
        <f>'EN10297-1'!J202</f>
        <v>9843.4566297571382</v>
      </c>
      <c r="L1164" s="275">
        <f>'EN10297-1'!K202</f>
        <v>6.7150284739999968</v>
      </c>
      <c r="M1164" s="278" t="s">
        <v>66</v>
      </c>
    </row>
    <row r="1165" spans="1:13" x14ac:dyDescent="0.25">
      <c r="A1165" s="257" t="s">
        <v>57</v>
      </c>
      <c r="B1165" s="243">
        <f>'EN10297-1'!A354</f>
        <v>114.3</v>
      </c>
      <c r="C1165" s="243">
        <f>'EN10297-1'!B354</f>
        <v>64.3</v>
      </c>
      <c r="D1165" s="248">
        <f>'EN10297-1'!C354</f>
        <v>25</v>
      </c>
      <c r="E1165" s="273">
        <f>'EN10297-1'!E354</f>
        <v>1.143</v>
      </c>
      <c r="F1165" s="92">
        <f>'EN10297-1'!F354</f>
        <v>3.125</v>
      </c>
      <c r="G1165" s="274"/>
      <c r="H1165" s="92">
        <f>'EN10297-1'!G354</f>
        <v>71.692999999999998</v>
      </c>
      <c r="I1165" s="252">
        <f>'EN10297-1'!H354</f>
        <v>56.906999999999996</v>
      </c>
      <c r="J1165" s="92">
        <f>'EN10297-1'!I354</f>
        <v>55.028892500000005</v>
      </c>
      <c r="K1165" s="274">
        <f>'EN10297-1'!J354</f>
        <v>131852.26350503063</v>
      </c>
      <c r="L1165" s="275">
        <f>'EN10297-1'!K354</f>
        <v>77.040449500000008</v>
      </c>
      <c r="M1165" s="278" t="s">
        <v>66</v>
      </c>
    </row>
    <row r="1166" spans="1:13" x14ac:dyDescent="0.25">
      <c r="A1166" s="257" t="s">
        <v>58</v>
      </c>
      <c r="B1166" s="243">
        <f>'EN 10305-1'!A475</f>
        <v>70</v>
      </c>
      <c r="C1166" s="243">
        <f>'EN 10305-1'!B475</f>
        <v>64.400000000000006</v>
      </c>
      <c r="D1166" s="248">
        <f>'EN 10305-1'!C475</f>
        <v>2.8</v>
      </c>
      <c r="E1166" s="273">
        <f>'EN 10305-1'!E475</f>
        <v>0.3</v>
      </c>
      <c r="F1166" s="92"/>
      <c r="G1166" s="274">
        <f>'EN 10305-1'!F475</f>
        <v>0.3</v>
      </c>
      <c r="H1166" s="92">
        <f>'EN 10305-1'!G475</f>
        <v>64.7</v>
      </c>
      <c r="I1166" s="252">
        <f>'EN 10305-1'!H475</f>
        <v>64.100000000000009</v>
      </c>
      <c r="J1166" s="92">
        <f>'EN 10305-1'!I475</f>
        <v>4.6379558399999956</v>
      </c>
      <c r="K1166" s="274">
        <f>'EN 10305-1'!J475</f>
        <v>9545.3266943999988</v>
      </c>
      <c r="L1166" s="275">
        <f>'EN 10305-1'!K475</f>
        <v>9.7397072639999909</v>
      </c>
      <c r="M1166" s="278" t="s">
        <v>67</v>
      </c>
    </row>
    <row r="1167" spans="1:13" x14ac:dyDescent="0.25">
      <c r="A1167" s="257" t="s">
        <v>62</v>
      </c>
      <c r="B1167" s="243">
        <f>'EN 10305-2'!A340</f>
        <v>70</v>
      </c>
      <c r="C1167" s="243">
        <f>'EN 10305-2'!B340</f>
        <v>64.400000000000006</v>
      </c>
      <c r="D1167" s="248">
        <f>'EN 10305-2'!C340</f>
        <v>2.8</v>
      </c>
      <c r="E1167" s="273">
        <f>'EN 10305-2'!E340</f>
        <v>0.3</v>
      </c>
      <c r="F1167" s="92"/>
      <c r="G1167" s="274">
        <f>'EN 10305-2'!F340</f>
        <v>0.3</v>
      </c>
      <c r="H1167" s="92">
        <f>'EN 10305-2'!G340</f>
        <v>64.7</v>
      </c>
      <c r="I1167" s="252">
        <f>'EN 10305-2'!H340</f>
        <v>64.100000000000009</v>
      </c>
      <c r="J1167" s="92">
        <f>'EN 10305-2'!I340</f>
        <v>4.6379558399999956</v>
      </c>
      <c r="K1167" s="274">
        <f>'EN 10305-2'!J340</f>
        <v>9545.3266943999988</v>
      </c>
      <c r="L1167" s="275">
        <f>'EN 10305-2'!K340</f>
        <v>8.3483205119999919</v>
      </c>
      <c r="M1167" s="278" t="s">
        <v>67</v>
      </c>
    </row>
    <row r="1168" spans="1:13" x14ac:dyDescent="0.25">
      <c r="A1168" s="257" t="s">
        <v>57</v>
      </c>
      <c r="B1168" s="243">
        <f>'EN10297-1'!A244</f>
        <v>76.099999999999994</v>
      </c>
      <c r="C1168" s="243">
        <f>'EN10297-1'!B244</f>
        <v>64.899999999999991</v>
      </c>
      <c r="D1168" s="248">
        <f>'EN10297-1'!C244</f>
        <v>5.6</v>
      </c>
      <c r="E1168" s="273">
        <f>'EN10297-1'!E244</f>
        <v>0.76100000000000001</v>
      </c>
      <c r="F1168" s="92">
        <f>'EN10297-1'!F244</f>
        <v>0.7</v>
      </c>
      <c r="G1168" s="274"/>
      <c r="H1168" s="92">
        <f>'EN10297-1'!G244</f>
        <v>67.060999999999993</v>
      </c>
      <c r="I1168" s="252">
        <f>'EN10297-1'!H244</f>
        <v>62.738999999999997</v>
      </c>
      <c r="J1168" s="92">
        <f>'EN10297-1'!I244</f>
        <v>9.7314251999999986</v>
      </c>
      <c r="K1168" s="274">
        <f>'EN10297-1'!J244</f>
        <v>20369.106018134033</v>
      </c>
      <c r="L1168" s="275">
        <f>'EN10297-1'!K244</f>
        <v>13.623995279999997</v>
      </c>
      <c r="M1168" s="278" t="s">
        <v>66</v>
      </c>
    </row>
    <row r="1169" spans="1:13" x14ac:dyDescent="0.25">
      <c r="A1169" s="257" t="s">
        <v>57</v>
      </c>
      <c r="B1169" s="243">
        <f>'EN10297-1'!A266</f>
        <v>82.5</v>
      </c>
      <c r="C1169" s="243">
        <f>'EN10297-1'!B266</f>
        <v>64.900000000000006</v>
      </c>
      <c r="D1169" s="248">
        <f>'EN10297-1'!C266</f>
        <v>8.8000000000000007</v>
      </c>
      <c r="E1169" s="273">
        <f>'EN10297-1'!E266</f>
        <v>0.82500000000000007</v>
      </c>
      <c r="F1169" s="92">
        <f>'EN10297-1'!F266</f>
        <v>1.1000000000000001</v>
      </c>
      <c r="G1169" s="274"/>
      <c r="H1169" s="92">
        <f>'EN10297-1'!G266</f>
        <v>67.924999999999997</v>
      </c>
      <c r="I1169" s="252">
        <f>'EN10297-1'!H266</f>
        <v>61.875</v>
      </c>
      <c r="J1169" s="92">
        <f>'EN10297-1'!I266</f>
        <v>15.986355439999993</v>
      </c>
      <c r="K1169" s="274">
        <f>'EN10297-1'!J266</f>
        <v>33997.649235733326</v>
      </c>
      <c r="L1169" s="275">
        <f>'EN10297-1'!K266</f>
        <v>22.380897615999988</v>
      </c>
      <c r="M1169" s="278" t="s">
        <v>66</v>
      </c>
    </row>
    <row r="1170" spans="1:13" x14ac:dyDescent="0.25">
      <c r="A1170" s="257" t="s">
        <v>58</v>
      </c>
      <c r="B1170" s="243">
        <f>'EN 10305-1'!A474</f>
        <v>70</v>
      </c>
      <c r="C1170" s="243">
        <f>'EN 10305-1'!B474</f>
        <v>65</v>
      </c>
      <c r="D1170" s="248">
        <f>'EN 10305-1'!C474</f>
        <v>2.5</v>
      </c>
      <c r="E1170" s="273">
        <f>'EN 10305-1'!E474</f>
        <v>0.3</v>
      </c>
      <c r="F1170" s="92"/>
      <c r="G1170" s="274">
        <f>'EN 10305-1'!F474</f>
        <v>0.3</v>
      </c>
      <c r="H1170" s="92">
        <f>'EN 10305-1'!G474</f>
        <v>65.3</v>
      </c>
      <c r="I1170" s="252">
        <f>'EN 10305-1'!H474</f>
        <v>64.7</v>
      </c>
      <c r="J1170" s="92">
        <f>'EN 10305-1'!I474</f>
        <v>4.1595187500000002</v>
      </c>
      <c r="K1170" s="274">
        <f>'EN 10305-1'!J474</f>
        <v>8634.1238839285706</v>
      </c>
      <c r="L1170" s="275">
        <f>'EN 10305-1'!K474</f>
        <v>8.7349893750000014</v>
      </c>
      <c r="M1170" s="278" t="s">
        <v>67</v>
      </c>
    </row>
    <row r="1171" spans="1:13" x14ac:dyDescent="0.25">
      <c r="A1171" s="257" t="s">
        <v>62</v>
      </c>
      <c r="B1171" s="243">
        <f>'EN 10305-2'!A339</f>
        <v>70</v>
      </c>
      <c r="C1171" s="243">
        <f>'EN 10305-2'!B339</f>
        <v>65</v>
      </c>
      <c r="D1171" s="248">
        <f>'EN 10305-2'!C339</f>
        <v>2.5</v>
      </c>
      <c r="E1171" s="273">
        <f>'EN 10305-2'!E339</f>
        <v>0.3</v>
      </c>
      <c r="F1171" s="92"/>
      <c r="G1171" s="274">
        <f>'EN 10305-2'!F339</f>
        <v>0.3</v>
      </c>
      <c r="H1171" s="92">
        <f>'EN 10305-2'!G339</f>
        <v>65.3</v>
      </c>
      <c r="I1171" s="252">
        <f>'EN 10305-2'!H339</f>
        <v>64.7</v>
      </c>
      <c r="J1171" s="92">
        <f>'EN 10305-2'!I339</f>
        <v>4.1595187500000002</v>
      </c>
      <c r="K1171" s="274">
        <f>'EN 10305-2'!J339</f>
        <v>8634.1238839285706</v>
      </c>
      <c r="L1171" s="275">
        <f>'EN 10305-2'!K339</f>
        <v>7.4871337500000008</v>
      </c>
      <c r="M1171" s="278" t="s">
        <v>67</v>
      </c>
    </row>
    <row r="1172" spans="1:13" x14ac:dyDescent="0.25">
      <c r="A1172" s="257" t="s">
        <v>57</v>
      </c>
      <c r="B1172" s="243">
        <f>'EN10297-1'!A222</f>
        <v>73</v>
      </c>
      <c r="C1172" s="243">
        <f>'EN10297-1'!B222</f>
        <v>65</v>
      </c>
      <c r="D1172" s="248">
        <f>'EN10297-1'!C222</f>
        <v>4</v>
      </c>
      <c r="E1172" s="273">
        <f>'EN10297-1'!E222</f>
        <v>0.73</v>
      </c>
      <c r="F1172" s="92">
        <f>'EN10297-1'!F222</f>
        <v>0.5</v>
      </c>
      <c r="G1172" s="274"/>
      <c r="H1172" s="92">
        <f>'EN10297-1'!G222</f>
        <v>66.73</v>
      </c>
      <c r="I1172" s="252">
        <f>'EN10297-1'!H222</f>
        <v>63.269999999999996</v>
      </c>
      <c r="J1172" s="92">
        <f>'EN10297-1'!I222</f>
        <v>6.8031239999999995</v>
      </c>
      <c r="K1172" s="274">
        <f>'EN10297-1'!J222</f>
        <v>14177.874246575344</v>
      </c>
      <c r="L1172" s="275">
        <f>'EN10297-1'!K222</f>
        <v>9.5243735999999988</v>
      </c>
      <c r="M1172" s="278" t="s">
        <v>66</v>
      </c>
    </row>
    <row r="1173" spans="1:13" x14ac:dyDescent="0.25">
      <c r="A1173" s="257" t="s">
        <v>58</v>
      </c>
      <c r="B1173" s="243">
        <f>'EN 10305-1'!A502</f>
        <v>75</v>
      </c>
      <c r="C1173" s="243">
        <f>'EN 10305-1'!B502</f>
        <v>65</v>
      </c>
      <c r="D1173" s="248">
        <f>'EN 10305-1'!C502</f>
        <v>5</v>
      </c>
      <c r="E1173" s="273">
        <f>'EN 10305-1'!E502</f>
        <v>0.35</v>
      </c>
      <c r="F1173" s="92"/>
      <c r="G1173" s="274">
        <f>'EN 10305-1'!F502</f>
        <v>0.35</v>
      </c>
      <c r="H1173" s="92">
        <f>'EN 10305-1'!G502</f>
        <v>65.349999999999994</v>
      </c>
      <c r="I1173" s="252">
        <f>'EN 10305-1'!H502</f>
        <v>64.650000000000006</v>
      </c>
      <c r="J1173" s="92">
        <f>'EN 10305-1'!I502</f>
        <v>8.6271500000000003</v>
      </c>
      <c r="K1173" s="274">
        <f>'EN 10305-1'!J502</f>
        <v>18041.916666666668</v>
      </c>
      <c r="L1173" s="275">
        <f>'EN 10305-1'!K502</f>
        <v>18.117015000000002</v>
      </c>
      <c r="M1173" s="278" t="s">
        <v>67</v>
      </c>
    </row>
    <row r="1174" spans="1:13" x14ac:dyDescent="0.25">
      <c r="A1174" s="257" t="s">
        <v>62</v>
      </c>
      <c r="B1174" s="243">
        <f>'EN 10305-2'!A361</f>
        <v>75</v>
      </c>
      <c r="C1174" s="243">
        <f>'EN 10305-2'!B361</f>
        <v>65</v>
      </c>
      <c r="D1174" s="248">
        <f>'EN 10305-2'!C361</f>
        <v>5</v>
      </c>
      <c r="E1174" s="273">
        <f>'EN 10305-2'!E361</f>
        <v>0.35</v>
      </c>
      <c r="F1174" s="92"/>
      <c r="G1174" s="274">
        <f>'EN 10305-2'!F361</f>
        <v>0.35</v>
      </c>
      <c r="H1174" s="92">
        <f>'EN 10305-2'!G361</f>
        <v>65.349999999999994</v>
      </c>
      <c r="I1174" s="252">
        <f>'EN 10305-2'!H361</f>
        <v>64.650000000000006</v>
      </c>
      <c r="J1174" s="92">
        <f>'EN 10305-2'!I361</f>
        <v>8.6271500000000003</v>
      </c>
      <c r="K1174" s="274">
        <f>'EN 10305-2'!J361</f>
        <v>18041.916666666668</v>
      </c>
      <c r="L1174" s="275">
        <f>'EN 10305-2'!K361</f>
        <v>15.528870000000001</v>
      </c>
      <c r="M1174" s="278" t="s">
        <v>67</v>
      </c>
    </row>
    <row r="1175" spans="1:13" x14ac:dyDescent="0.25">
      <c r="A1175" s="257" t="s">
        <v>58</v>
      </c>
      <c r="B1175" s="243">
        <f>'EN 10305-1'!A550</f>
        <v>85</v>
      </c>
      <c r="C1175" s="243">
        <f>'EN 10305-1'!B550</f>
        <v>65</v>
      </c>
      <c r="D1175" s="248">
        <f>'EN 10305-1'!C550</f>
        <v>10</v>
      </c>
      <c r="E1175" s="273">
        <f>'EN 10305-1'!E550</f>
        <v>0.4</v>
      </c>
      <c r="F1175" s="92"/>
      <c r="G1175" s="274">
        <f>'EN 10305-1'!F550</f>
        <v>0.4</v>
      </c>
      <c r="H1175" s="92">
        <f>'EN 10305-1'!G550</f>
        <v>65.400000000000006</v>
      </c>
      <c r="I1175" s="252">
        <f>'EN 10305-1'!H550</f>
        <v>64.599999999999994</v>
      </c>
      <c r="J1175" s="92">
        <f>'EN 10305-1'!I550</f>
        <v>18.486750000000001</v>
      </c>
      <c r="K1175" s="274">
        <f>'EN 10305-1'!J550</f>
        <v>39654.044117647056</v>
      </c>
      <c r="L1175" s="275">
        <f>'EN 10305-1'!K550</f>
        <v>38.822175000000001</v>
      </c>
      <c r="M1175" s="278" t="s">
        <v>67</v>
      </c>
    </row>
    <row r="1176" spans="1:13" x14ac:dyDescent="0.25">
      <c r="A1176" s="257" t="s">
        <v>57</v>
      </c>
      <c r="B1176" s="243">
        <f>'EN10297-1'!A376</f>
        <v>121</v>
      </c>
      <c r="C1176" s="243">
        <f>'EN10297-1'!B376</f>
        <v>65</v>
      </c>
      <c r="D1176" s="248">
        <f>'EN10297-1'!C376</f>
        <v>28</v>
      </c>
      <c r="E1176" s="273">
        <f>'EN10297-1'!E376</f>
        <v>1.21</v>
      </c>
      <c r="F1176" s="92">
        <f>'EN10297-1'!F376</f>
        <v>3.5</v>
      </c>
      <c r="G1176" s="274"/>
      <c r="H1176" s="92">
        <f>'EN10297-1'!G376</f>
        <v>73.209999999999994</v>
      </c>
      <c r="I1176" s="252">
        <f>'EN10297-1'!H376</f>
        <v>56.790000000000006</v>
      </c>
      <c r="J1176" s="92">
        <f>'EN10297-1'!I376</f>
        <v>64.185996000000003</v>
      </c>
      <c r="K1176" s="274">
        <f>'EN10297-1'!J376</f>
        <v>159358.45140495867</v>
      </c>
      <c r="L1176" s="275">
        <f>'EN10297-1'!K376</f>
        <v>89.860394400000004</v>
      </c>
      <c r="M1176" s="278" t="s">
        <v>66</v>
      </c>
    </row>
    <row r="1177" spans="1:13" x14ac:dyDescent="0.25">
      <c r="A1177" s="257" t="s">
        <v>57</v>
      </c>
      <c r="B1177" s="243">
        <f>'EN10297-1'!A243</f>
        <v>76.099999999999994</v>
      </c>
      <c r="C1177" s="243">
        <f>'EN10297-1'!B243</f>
        <v>65.3</v>
      </c>
      <c r="D1177" s="248">
        <f>'EN10297-1'!C243</f>
        <v>5.4</v>
      </c>
      <c r="E1177" s="273">
        <f>'EN10297-1'!E243</f>
        <v>0.76100000000000001</v>
      </c>
      <c r="F1177" s="92">
        <f>'EN10297-1'!F243</f>
        <v>0.67500000000000004</v>
      </c>
      <c r="G1177" s="274"/>
      <c r="H1177" s="92">
        <f>'EN10297-1'!G243</f>
        <v>67.410999999999987</v>
      </c>
      <c r="I1177" s="252">
        <f>'EN10297-1'!H243</f>
        <v>63.189</v>
      </c>
      <c r="J1177" s="92">
        <f>'EN10297-1'!I243</f>
        <v>9.4104952199999996</v>
      </c>
      <c r="K1177" s="274">
        <f>'EN10297-1'!J243</f>
        <v>19799.909728580809</v>
      </c>
      <c r="L1177" s="275">
        <f>'EN10297-1'!K243</f>
        <v>13.174693307999998</v>
      </c>
      <c r="M1177" s="278" t="s">
        <v>66</v>
      </c>
    </row>
    <row r="1178" spans="1:13" x14ac:dyDescent="0.25">
      <c r="A1178" s="257" t="s">
        <v>58</v>
      </c>
      <c r="B1178" s="243">
        <f>'EN 10305-1'!A473</f>
        <v>70</v>
      </c>
      <c r="C1178" s="243">
        <f>'EN 10305-1'!B473</f>
        <v>65.599999999999994</v>
      </c>
      <c r="D1178" s="248">
        <f>'EN 10305-1'!C473</f>
        <v>2.2000000000000002</v>
      </c>
      <c r="E1178" s="273">
        <f>'EN 10305-1'!E473</f>
        <v>0.3</v>
      </c>
      <c r="F1178" s="92"/>
      <c r="G1178" s="274">
        <f>'EN 10305-1'!F473</f>
        <v>0.3</v>
      </c>
      <c r="H1178" s="92">
        <f>'EN 10305-1'!G473</f>
        <v>65.899999999999991</v>
      </c>
      <c r="I1178" s="252">
        <f>'EN 10305-1'!H473</f>
        <v>65.3</v>
      </c>
      <c r="J1178" s="92">
        <f>'EN 10305-1'!I473</f>
        <v>3.6766448400000016</v>
      </c>
      <c r="K1178" s="274">
        <f>'EN 10305-1'!J473</f>
        <v>7697.3353172571478</v>
      </c>
      <c r="L1178" s="275">
        <f>'EN 10305-1'!K473</f>
        <v>7.7209541640000037</v>
      </c>
      <c r="M1178" s="278" t="s">
        <v>67</v>
      </c>
    </row>
    <row r="1179" spans="1:13" x14ac:dyDescent="0.25">
      <c r="A1179" s="257" t="s">
        <v>62</v>
      </c>
      <c r="B1179" s="243">
        <f>'EN 10305-2'!A338</f>
        <v>70</v>
      </c>
      <c r="C1179" s="243">
        <f>'EN 10305-2'!B338</f>
        <v>65.599999999999994</v>
      </c>
      <c r="D1179" s="248">
        <f>'EN 10305-2'!C338</f>
        <v>2.2000000000000002</v>
      </c>
      <c r="E1179" s="273">
        <f>'EN 10305-2'!E338</f>
        <v>0.3</v>
      </c>
      <c r="F1179" s="92"/>
      <c r="G1179" s="274">
        <f>'EN 10305-2'!F338</f>
        <v>0.3</v>
      </c>
      <c r="H1179" s="92">
        <f>'EN 10305-2'!G338</f>
        <v>65.899999999999991</v>
      </c>
      <c r="I1179" s="252">
        <f>'EN 10305-2'!H338</f>
        <v>65.3</v>
      </c>
      <c r="J1179" s="92">
        <f>'EN 10305-2'!I338</f>
        <v>3.6766448400000016</v>
      </c>
      <c r="K1179" s="274">
        <f>'EN 10305-2'!J338</f>
        <v>7697.3353172571478</v>
      </c>
      <c r="L1179" s="275">
        <f>'EN 10305-2'!K338</f>
        <v>6.617960712000003</v>
      </c>
      <c r="M1179" s="278" t="s">
        <v>67</v>
      </c>
    </row>
    <row r="1180" spans="1:13" x14ac:dyDescent="0.25">
      <c r="A1180" s="257" t="s">
        <v>57</v>
      </c>
      <c r="B1180" s="243">
        <f>'EN10297-1'!A221</f>
        <v>73</v>
      </c>
      <c r="C1180" s="243">
        <f>'EN10297-1'!B221</f>
        <v>65.8</v>
      </c>
      <c r="D1180" s="248">
        <f>'EN10297-1'!C221</f>
        <v>3.6</v>
      </c>
      <c r="E1180" s="273">
        <f>'EN10297-1'!E221</f>
        <v>0.73</v>
      </c>
      <c r="F1180" s="92">
        <f>'EN10297-1'!F221</f>
        <v>0.45</v>
      </c>
      <c r="G1180" s="274"/>
      <c r="H1180" s="92">
        <f>'EN10297-1'!G221</f>
        <v>67.430000000000007</v>
      </c>
      <c r="I1180" s="252">
        <f>'EN10297-1'!H221</f>
        <v>64.17</v>
      </c>
      <c r="J1180" s="92">
        <f>'EN10297-1'!I221</f>
        <v>6.158306160000004</v>
      </c>
      <c r="K1180" s="274">
        <f>'EN10297-1'!J221</f>
        <v>12974.62311517809</v>
      </c>
      <c r="L1180" s="275">
        <f>'EN10297-1'!K221</f>
        <v>8.6216286240000048</v>
      </c>
      <c r="M1180" s="278" t="s">
        <v>66</v>
      </c>
    </row>
    <row r="1181" spans="1:13" x14ac:dyDescent="0.25">
      <c r="A1181" s="257" t="s">
        <v>58</v>
      </c>
      <c r="B1181" s="243">
        <f>'EN 10305-1'!A472</f>
        <v>70</v>
      </c>
      <c r="C1181" s="243">
        <f>'EN 10305-1'!B472</f>
        <v>66</v>
      </c>
      <c r="D1181" s="248">
        <f>'EN 10305-1'!C472</f>
        <v>2</v>
      </c>
      <c r="E1181" s="273">
        <f>'EN 10305-1'!E472</f>
        <v>0.3</v>
      </c>
      <c r="F1181" s="92"/>
      <c r="G1181" s="274">
        <f>'EN 10305-1'!F472</f>
        <v>0.3</v>
      </c>
      <c r="H1181" s="92">
        <f>'EN 10305-1'!G472</f>
        <v>66.3</v>
      </c>
      <c r="I1181" s="252">
        <f>'EN 10305-1'!H472</f>
        <v>65.7</v>
      </c>
      <c r="J1181" s="92">
        <f>'EN 10305-1'!I472</f>
        <v>3.3522639999999999</v>
      </c>
      <c r="K1181" s="274">
        <f>'EN 10305-1'!J472</f>
        <v>7058.361142857143</v>
      </c>
      <c r="L1181" s="275">
        <f>'EN 10305-1'!K472</f>
        <v>7.0397544000000005</v>
      </c>
      <c r="M1181" s="278" t="s">
        <v>67</v>
      </c>
    </row>
    <row r="1182" spans="1:13" x14ac:dyDescent="0.25">
      <c r="A1182" s="257" t="s">
        <v>62</v>
      </c>
      <c r="B1182" s="243">
        <f>'EN 10305-2'!A337</f>
        <v>70</v>
      </c>
      <c r="C1182" s="243">
        <f>'EN 10305-2'!B337</f>
        <v>66</v>
      </c>
      <c r="D1182" s="248">
        <f>'EN 10305-2'!C337</f>
        <v>2</v>
      </c>
      <c r="E1182" s="273">
        <f>'EN 10305-2'!E337</f>
        <v>0.3</v>
      </c>
      <c r="F1182" s="92"/>
      <c r="G1182" s="274">
        <f>'EN 10305-2'!F337</f>
        <v>0.3</v>
      </c>
      <c r="H1182" s="92">
        <f>'EN 10305-2'!G337</f>
        <v>66.3</v>
      </c>
      <c r="I1182" s="252">
        <f>'EN 10305-2'!H337</f>
        <v>65.7</v>
      </c>
      <c r="J1182" s="92">
        <f>'EN 10305-2'!I337</f>
        <v>3.3522639999999999</v>
      </c>
      <c r="K1182" s="274">
        <f>'EN 10305-2'!J337</f>
        <v>7058.361142857143</v>
      </c>
      <c r="L1182" s="275">
        <f>'EN 10305-2'!K337</f>
        <v>6.0340752000000002</v>
      </c>
      <c r="M1182" s="278" t="s">
        <v>67</v>
      </c>
    </row>
    <row r="1183" spans="1:13" x14ac:dyDescent="0.25">
      <c r="A1183" s="257" t="s">
        <v>58</v>
      </c>
      <c r="B1183" s="243">
        <f>'EN 10305-1'!A501</f>
        <v>75</v>
      </c>
      <c r="C1183" s="243">
        <f>'EN 10305-1'!B501</f>
        <v>66</v>
      </c>
      <c r="D1183" s="248">
        <f>'EN 10305-1'!C501</f>
        <v>4.5</v>
      </c>
      <c r="E1183" s="273">
        <f>'EN 10305-1'!E501</f>
        <v>0.35</v>
      </c>
      <c r="F1183" s="92"/>
      <c r="G1183" s="274">
        <f>'EN 10305-1'!F501</f>
        <v>0.35</v>
      </c>
      <c r="H1183" s="92">
        <f>'EN 10305-1'!G501</f>
        <v>66.349999999999994</v>
      </c>
      <c r="I1183" s="252">
        <f>'EN 10305-1'!H501</f>
        <v>65.650000000000006</v>
      </c>
      <c r="J1183" s="92">
        <f>'EN 10305-1'!I501</f>
        <v>7.8198952500000001</v>
      </c>
      <c r="K1183" s="274">
        <f>'EN 10305-1'!J501</f>
        <v>16571.204775000002</v>
      </c>
      <c r="L1183" s="275">
        <f>'EN 10305-1'!K501</f>
        <v>16.421780025</v>
      </c>
      <c r="M1183" s="278" t="s">
        <v>67</v>
      </c>
    </row>
    <row r="1184" spans="1:13" x14ac:dyDescent="0.25">
      <c r="A1184" s="257" t="s">
        <v>62</v>
      </c>
      <c r="B1184" s="243">
        <f>'EN 10305-2'!A360</f>
        <v>75</v>
      </c>
      <c r="C1184" s="243">
        <f>'EN 10305-2'!B360</f>
        <v>66</v>
      </c>
      <c r="D1184" s="248">
        <f>'EN 10305-2'!C360</f>
        <v>4.5</v>
      </c>
      <c r="E1184" s="273">
        <f>'EN 10305-2'!E360</f>
        <v>0.35</v>
      </c>
      <c r="F1184" s="92"/>
      <c r="G1184" s="274">
        <f>'EN 10305-2'!F360</f>
        <v>0.35</v>
      </c>
      <c r="H1184" s="92">
        <f>'EN 10305-2'!G360</f>
        <v>66.349999999999994</v>
      </c>
      <c r="I1184" s="252">
        <f>'EN 10305-2'!H360</f>
        <v>65.650000000000006</v>
      </c>
      <c r="J1184" s="92">
        <f>'EN 10305-2'!I360</f>
        <v>7.8198952500000001</v>
      </c>
      <c r="K1184" s="274">
        <f>'EN 10305-2'!J360</f>
        <v>16571.204775000002</v>
      </c>
      <c r="L1184" s="275">
        <f>'EN 10305-2'!K360</f>
        <v>14.07581145</v>
      </c>
      <c r="M1184" s="278" t="s">
        <v>67</v>
      </c>
    </row>
    <row r="1185" spans="1:13" x14ac:dyDescent="0.25">
      <c r="A1185" s="257" t="s">
        <v>58</v>
      </c>
      <c r="B1185" s="243">
        <f>'EN 10305-1'!A527</f>
        <v>80</v>
      </c>
      <c r="C1185" s="243">
        <f>'EN 10305-1'!B527</f>
        <v>66</v>
      </c>
      <c r="D1185" s="248">
        <f>'EN 10305-1'!C527</f>
        <v>7</v>
      </c>
      <c r="E1185" s="273">
        <f>'EN 10305-1'!E527</f>
        <v>0.35</v>
      </c>
      <c r="F1185" s="92"/>
      <c r="G1185" s="274">
        <f>'EN 10305-1'!F527</f>
        <v>0.35</v>
      </c>
      <c r="H1185" s="92">
        <f>'EN 10305-1'!G527</f>
        <v>66.349999999999994</v>
      </c>
      <c r="I1185" s="252">
        <f>'EN 10305-1'!H527</f>
        <v>65.650000000000006</v>
      </c>
      <c r="J1185" s="92">
        <f>'EN 10305-1'!I527</f>
        <v>12.595638999999998</v>
      </c>
      <c r="K1185" s="274">
        <f>'EN 10305-1'!J527</f>
        <v>26966.300375000003</v>
      </c>
      <c r="L1185" s="275">
        <f>'EN 10305-1'!K527</f>
        <v>26.450841899999997</v>
      </c>
      <c r="M1185" s="278" t="s">
        <v>67</v>
      </c>
    </row>
    <row r="1186" spans="1:13" x14ac:dyDescent="0.25">
      <c r="A1186" s="257" t="s">
        <v>62</v>
      </c>
      <c r="B1186" s="243">
        <f>'EN 10305-2'!A381</f>
        <v>80</v>
      </c>
      <c r="C1186" s="243">
        <f>'EN 10305-2'!B381</f>
        <v>66</v>
      </c>
      <c r="D1186" s="248">
        <f>'EN 10305-2'!C381</f>
        <v>7</v>
      </c>
      <c r="E1186" s="273">
        <f>'EN 10305-2'!E381</f>
        <v>0.35</v>
      </c>
      <c r="F1186" s="92"/>
      <c r="G1186" s="274">
        <f>'EN 10305-2'!F381</f>
        <v>0.35</v>
      </c>
      <c r="H1186" s="92">
        <f>'EN 10305-2'!G381</f>
        <v>66.349999999999994</v>
      </c>
      <c r="I1186" s="252">
        <f>'EN 10305-2'!H381</f>
        <v>65.650000000000006</v>
      </c>
      <c r="J1186" s="92">
        <f>'EN 10305-2'!I381</f>
        <v>12.595638999999998</v>
      </c>
      <c r="K1186" s="274">
        <f>'EN 10305-2'!J381</f>
        <v>26966.300375000003</v>
      </c>
      <c r="L1186" s="275">
        <f>'EN 10305-2'!K381</f>
        <v>22.672150199999997</v>
      </c>
      <c r="M1186" s="278" t="s">
        <v>67</v>
      </c>
    </row>
    <row r="1187" spans="1:13" x14ac:dyDescent="0.25">
      <c r="A1187" s="257" t="s">
        <v>58</v>
      </c>
      <c r="B1187" s="243">
        <f>'EN 10305-1'!A571</f>
        <v>90</v>
      </c>
      <c r="C1187" s="243">
        <f>'EN 10305-1'!B571</f>
        <v>66</v>
      </c>
      <c r="D1187" s="248">
        <f>'EN 10305-1'!C571</f>
        <v>12</v>
      </c>
      <c r="E1187" s="273">
        <f>'EN 10305-1'!E571</f>
        <v>0.4</v>
      </c>
      <c r="F1187" s="92"/>
      <c r="G1187" s="274">
        <f>'EN 10305-1'!F571</f>
        <v>0.4</v>
      </c>
      <c r="H1187" s="92">
        <f>'EN 10305-1'!G571</f>
        <v>66.400000000000006</v>
      </c>
      <c r="I1187" s="252">
        <f>'EN 10305-1'!H571</f>
        <v>65.599999999999994</v>
      </c>
      <c r="J1187" s="92">
        <f>'EN 10305-1'!I571</f>
        <v>23.071463999999999</v>
      </c>
      <c r="K1187" s="274">
        <f>'EN 10305-1'!J571</f>
        <v>50845.392</v>
      </c>
      <c r="L1187" s="275">
        <f>'EN 10305-1'!K571</f>
        <v>48.450074399999998</v>
      </c>
      <c r="M1187" s="278" t="s">
        <v>67</v>
      </c>
    </row>
    <row r="1188" spans="1:13" x14ac:dyDescent="0.25">
      <c r="A1188" s="256" t="s">
        <v>2</v>
      </c>
      <c r="B1188" s="243">
        <f>'EN 10219-2'!A30</f>
        <v>76.099999999999994</v>
      </c>
      <c r="C1188" s="243">
        <f>'EN 10219-2'!B30</f>
        <v>66.099999999999994</v>
      </c>
      <c r="D1188" s="248">
        <f>'EN 10219-2'!C30</f>
        <v>5</v>
      </c>
      <c r="E1188" s="273">
        <f>'EN 10219-2'!E30</f>
        <v>0.76100000000000001</v>
      </c>
      <c r="F1188" s="92">
        <f>'EN 10219-2'!F30</f>
        <v>0.5</v>
      </c>
      <c r="G1188" s="274"/>
      <c r="H1188" s="92">
        <f>'EN 10219-2'!G30</f>
        <v>67.86099999999999</v>
      </c>
      <c r="I1188" s="252">
        <f>'EN 10219-2'!H30</f>
        <v>64.338999999999999</v>
      </c>
      <c r="J1188" s="92">
        <f>'EN 10219-2'!K30</f>
        <v>8.7627194999999993</v>
      </c>
      <c r="K1188" s="274">
        <f>'EN 10219-2'!L30</f>
        <v>18629.717531865965</v>
      </c>
      <c r="L1188" s="275">
        <f>'EN 10219-2'!M30</f>
        <v>7.8864475499999998</v>
      </c>
      <c r="M1188" s="278" t="s">
        <v>65</v>
      </c>
    </row>
    <row r="1189" spans="1:13" x14ac:dyDescent="0.25">
      <c r="A1189" s="257" t="s">
        <v>56</v>
      </c>
      <c r="B1189" s="249">
        <f>'EN 10210-2'!A26</f>
        <v>76.099999999999994</v>
      </c>
      <c r="C1189" s="249">
        <f>'EN 10210-2'!B26</f>
        <v>66.099999999999994</v>
      </c>
      <c r="D1189" s="250">
        <f>'EN 10210-2'!C26</f>
        <v>5</v>
      </c>
      <c r="E1189" s="258">
        <f>'EN 10210-2'!E26</f>
        <v>0.76100000000000001</v>
      </c>
      <c r="F1189" s="259">
        <f>'EN 10210-2'!F26</f>
        <v>0.5</v>
      </c>
      <c r="G1189" s="260"/>
      <c r="H1189" s="92">
        <f>'EN 10210-2'!G26</f>
        <v>67.86099999999999</v>
      </c>
      <c r="I1189" s="252">
        <f>'EN 10210-2'!H26</f>
        <v>64.338999999999999</v>
      </c>
      <c r="J1189" s="259">
        <f>'EN 10210-2'!K26</f>
        <v>8.7627194999999993</v>
      </c>
      <c r="K1189" s="260">
        <f>'EN 10210-2'!L26</f>
        <v>18629.717531865965</v>
      </c>
      <c r="L1189" s="275">
        <f>'EN 10210-2'!M26</f>
        <v>9.6389914500000007</v>
      </c>
      <c r="M1189" s="278" t="s">
        <v>65</v>
      </c>
    </row>
    <row r="1190" spans="1:13" x14ac:dyDescent="0.25">
      <c r="A1190" s="257" t="s">
        <v>57</v>
      </c>
      <c r="B1190" s="243">
        <f>'EN10297-1'!A242</f>
        <v>76.099999999999994</v>
      </c>
      <c r="C1190" s="243">
        <f>'EN10297-1'!B242</f>
        <v>66.099999999999994</v>
      </c>
      <c r="D1190" s="248">
        <f>'EN10297-1'!C242</f>
        <v>5</v>
      </c>
      <c r="E1190" s="273">
        <f>'EN10297-1'!E242</f>
        <v>0.76100000000000001</v>
      </c>
      <c r="F1190" s="92">
        <f>'EN10297-1'!F242</f>
        <v>0.625</v>
      </c>
      <c r="G1190" s="274"/>
      <c r="H1190" s="92">
        <f>'EN10297-1'!G242</f>
        <v>68.11099999999999</v>
      </c>
      <c r="I1190" s="252">
        <f>'EN10297-1'!H242</f>
        <v>64.088999999999999</v>
      </c>
      <c r="J1190" s="92">
        <f>'EN10297-1'!I242</f>
        <v>8.7627194999999993</v>
      </c>
      <c r="K1190" s="274">
        <f>'EN10297-1'!J242</f>
        <v>18629.717531865965</v>
      </c>
      <c r="L1190" s="275">
        <f>'EN10297-1'!K242</f>
        <v>12.267807299999998</v>
      </c>
      <c r="M1190" s="278" t="s">
        <v>66</v>
      </c>
    </row>
    <row r="1191" spans="1:13" x14ac:dyDescent="0.25">
      <c r="A1191" s="257" t="s">
        <v>58</v>
      </c>
      <c r="B1191" s="243">
        <f>'EN 10305-1'!A471</f>
        <v>70</v>
      </c>
      <c r="C1191" s="243">
        <f>'EN 10305-1'!B471</f>
        <v>66.400000000000006</v>
      </c>
      <c r="D1191" s="248">
        <f>'EN 10305-1'!C471</f>
        <v>1.8</v>
      </c>
      <c r="E1191" s="273">
        <f>'EN 10305-1'!E471</f>
        <v>0.3</v>
      </c>
      <c r="F1191" s="92"/>
      <c r="G1191" s="274">
        <f>'EN 10305-1'!F471</f>
        <v>0.3</v>
      </c>
      <c r="H1191" s="92">
        <f>'EN 10305-1'!G471</f>
        <v>66.7</v>
      </c>
      <c r="I1191" s="252">
        <f>'EN 10305-1'!H471</f>
        <v>66.100000000000009</v>
      </c>
      <c r="J1191" s="92">
        <f>'EN 10305-1'!I471</f>
        <v>3.0259112399999943</v>
      </c>
      <c r="K1191" s="274">
        <f>'EN 10305-1'!J471</f>
        <v>6407.6630338285586</v>
      </c>
      <c r="L1191" s="275">
        <f>'EN 10305-1'!K471</f>
        <v>6.3544136039999888</v>
      </c>
      <c r="M1191" s="278" t="s">
        <v>67</v>
      </c>
    </row>
    <row r="1192" spans="1:13" x14ac:dyDescent="0.25">
      <c r="A1192" s="257" t="s">
        <v>62</v>
      </c>
      <c r="B1192" s="243">
        <f>'EN 10305-2'!A336</f>
        <v>70</v>
      </c>
      <c r="C1192" s="243">
        <f>'EN 10305-2'!B336</f>
        <v>66.400000000000006</v>
      </c>
      <c r="D1192" s="248">
        <f>'EN 10305-2'!C336</f>
        <v>1.8</v>
      </c>
      <c r="E1192" s="273">
        <f>'EN 10305-2'!E336</f>
        <v>0.3</v>
      </c>
      <c r="F1192" s="92"/>
      <c r="G1192" s="274">
        <f>'EN 10305-2'!F336</f>
        <v>0.3</v>
      </c>
      <c r="H1192" s="92">
        <f>'EN 10305-2'!G336</f>
        <v>66.7</v>
      </c>
      <c r="I1192" s="252">
        <f>'EN 10305-2'!H336</f>
        <v>66.100000000000009</v>
      </c>
      <c r="J1192" s="92">
        <f>'EN 10305-2'!I336</f>
        <v>3.0259112399999943</v>
      </c>
      <c r="K1192" s="274">
        <f>'EN 10305-2'!J336</f>
        <v>6407.6630338285586</v>
      </c>
      <c r="L1192" s="275">
        <f>'EN 10305-2'!K336</f>
        <v>5.4466402319999903</v>
      </c>
      <c r="M1192" s="278" t="s">
        <v>67</v>
      </c>
    </row>
    <row r="1193" spans="1:13" x14ac:dyDescent="0.25">
      <c r="A1193" s="257" t="s">
        <v>57</v>
      </c>
      <c r="B1193" s="243">
        <f>'EN10297-1'!A265</f>
        <v>82.5</v>
      </c>
      <c r="C1193" s="243">
        <f>'EN10297-1'!B265</f>
        <v>66.5</v>
      </c>
      <c r="D1193" s="248">
        <f>'EN10297-1'!C265</f>
        <v>8</v>
      </c>
      <c r="E1193" s="273">
        <f>'EN10297-1'!E265</f>
        <v>0.82500000000000007</v>
      </c>
      <c r="F1193" s="92">
        <f>'EN10297-1'!F265</f>
        <v>1</v>
      </c>
      <c r="G1193" s="274"/>
      <c r="H1193" s="92">
        <f>'EN10297-1'!G265</f>
        <v>69.325000000000003</v>
      </c>
      <c r="I1193" s="252">
        <f>'EN10297-1'!H265</f>
        <v>63.674999999999997</v>
      </c>
      <c r="J1193" s="92">
        <f>'EN10297-1'!I265</f>
        <v>14.690804</v>
      </c>
      <c r="K1193" s="274">
        <f>'EN10297-1'!J265</f>
        <v>31838.581878787878</v>
      </c>
      <c r="L1193" s="275">
        <f>'EN10297-1'!K265</f>
        <v>20.567125599999997</v>
      </c>
      <c r="M1193" s="278" t="s">
        <v>66</v>
      </c>
    </row>
    <row r="1194" spans="1:13" x14ac:dyDescent="0.25">
      <c r="A1194" s="257" t="s">
        <v>57</v>
      </c>
      <c r="B1194" s="243">
        <f>'EN10297-1'!A220</f>
        <v>73</v>
      </c>
      <c r="C1194" s="243">
        <f>'EN10297-1'!B220</f>
        <v>66.599999999999994</v>
      </c>
      <c r="D1194" s="248">
        <f>'EN10297-1'!C220</f>
        <v>3.2</v>
      </c>
      <c r="E1194" s="273">
        <f>'EN10297-1'!E220</f>
        <v>0.73</v>
      </c>
      <c r="F1194" s="92">
        <f>'EN10297-1'!F220</f>
        <v>0.4</v>
      </c>
      <c r="G1194" s="274"/>
      <c r="H1194" s="92">
        <f>'EN10297-1'!G220</f>
        <v>68.13000000000001</v>
      </c>
      <c r="I1194" s="252">
        <f>'EN10297-1'!H220</f>
        <v>65.069999999999993</v>
      </c>
      <c r="J1194" s="92">
        <f>'EN10297-1'!I220</f>
        <v>5.5056006400000026</v>
      </c>
      <c r="K1194" s="274">
        <f>'EN10297-1'!J220</f>
        <v>11726.674763397268</v>
      </c>
      <c r="L1194" s="275">
        <f>'EN10297-1'!K220</f>
        <v>7.7078408960000031</v>
      </c>
      <c r="M1194" s="278" t="s">
        <v>66</v>
      </c>
    </row>
    <row r="1195" spans="1:13" x14ac:dyDescent="0.25">
      <c r="A1195" s="257" t="s">
        <v>57</v>
      </c>
      <c r="B1195" s="243">
        <f>'EN10297-1'!A310</f>
        <v>101.6</v>
      </c>
      <c r="C1195" s="243">
        <f>'EN10297-1'!B310</f>
        <v>66.599999999999994</v>
      </c>
      <c r="D1195" s="248">
        <f>'EN10297-1'!C310</f>
        <v>17.5</v>
      </c>
      <c r="E1195" s="273">
        <f>'EN10297-1'!E310</f>
        <v>1.016</v>
      </c>
      <c r="F1195" s="92">
        <f>'EN10297-1'!F310</f>
        <v>2.1875</v>
      </c>
      <c r="G1195" s="274"/>
      <c r="H1195" s="92">
        <f>'EN10297-1'!G310</f>
        <v>71.991</v>
      </c>
      <c r="I1195" s="252">
        <f>'EN10297-1'!H310</f>
        <v>61.208999999999989</v>
      </c>
      <c r="J1195" s="92">
        <f>'EN10297-1'!I310</f>
        <v>36.277165750000002</v>
      </c>
      <c r="K1195" s="274">
        <f>'EN10297-1'!J310</f>
        <v>83909.481010580712</v>
      </c>
      <c r="L1195" s="275">
        <f>'EN10297-1'!K310</f>
        <v>50.788032049999998</v>
      </c>
      <c r="M1195" s="278" t="s">
        <v>66</v>
      </c>
    </row>
    <row r="1196" spans="1:13" x14ac:dyDescent="0.25">
      <c r="A1196" s="257" t="s">
        <v>57</v>
      </c>
      <c r="B1196" s="243">
        <f>'EN10297-1'!A287</f>
        <v>88.9</v>
      </c>
      <c r="C1196" s="243">
        <f>'EN10297-1'!B287</f>
        <v>66.900000000000006</v>
      </c>
      <c r="D1196" s="248">
        <f>'EN10297-1'!C287</f>
        <v>11</v>
      </c>
      <c r="E1196" s="273">
        <f>'EN10297-1'!E287</f>
        <v>0.88900000000000012</v>
      </c>
      <c r="F1196" s="92">
        <f>'EN10297-1'!F287</f>
        <v>1.375</v>
      </c>
      <c r="G1196" s="274"/>
      <c r="H1196" s="92">
        <f>'EN10297-1'!G287</f>
        <v>70.539000000000001</v>
      </c>
      <c r="I1196" s="252">
        <f>'EN10297-1'!H287</f>
        <v>63.26100000000001</v>
      </c>
      <c r="J1196" s="92">
        <f>'EN10297-1'!I287</f>
        <v>21.121728099999999</v>
      </c>
      <c r="K1196" s="274">
        <f>'EN10297-1'!J287</f>
        <v>46832.494508042764</v>
      </c>
      <c r="L1196" s="275">
        <f>'EN10297-1'!K287</f>
        <v>29.570419339999997</v>
      </c>
      <c r="M1196" s="278" t="s">
        <v>66</v>
      </c>
    </row>
    <row r="1197" spans="1:13" x14ac:dyDescent="0.25">
      <c r="A1197" s="257" t="s">
        <v>58</v>
      </c>
      <c r="B1197" s="243">
        <f>'EN 10305-1'!A470</f>
        <v>70</v>
      </c>
      <c r="C1197" s="243">
        <f>'EN 10305-1'!B470</f>
        <v>67</v>
      </c>
      <c r="D1197" s="248">
        <f>'EN 10305-1'!C470</f>
        <v>1.5</v>
      </c>
      <c r="E1197" s="273">
        <f>'EN 10305-1'!E470</f>
        <v>0.3</v>
      </c>
      <c r="F1197" s="92"/>
      <c r="G1197" s="274">
        <f>'EN 10305-1'!F470</f>
        <v>0.3</v>
      </c>
      <c r="H1197" s="92">
        <f>'EN 10305-1'!G470</f>
        <v>67.3</v>
      </c>
      <c r="I1197" s="252">
        <f>'EN 10305-1'!H470</f>
        <v>66.7</v>
      </c>
      <c r="J1197" s="92">
        <f>'EN 10305-1'!I470</f>
        <v>2.53268475</v>
      </c>
      <c r="K1197" s="274">
        <f>'EN 10305-1'!J470</f>
        <v>5409.3214553571433</v>
      </c>
      <c r="L1197" s="275">
        <f>'EN 10305-1'!K470</f>
        <v>5.3186379750000006</v>
      </c>
      <c r="M1197" s="278" t="s">
        <v>67</v>
      </c>
    </row>
    <row r="1198" spans="1:13" x14ac:dyDescent="0.25">
      <c r="A1198" s="257" t="s">
        <v>62</v>
      </c>
      <c r="B1198" s="243">
        <f>'EN 10305-2'!A335</f>
        <v>70</v>
      </c>
      <c r="C1198" s="243">
        <f>'EN 10305-2'!B335</f>
        <v>67</v>
      </c>
      <c r="D1198" s="248">
        <f>'EN 10305-2'!C335</f>
        <v>1.5</v>
      </c>
      <c r="E1198" s="273">
        <f>'EN 10305-2'!E335</f>
        <v>0.3</v>
      </c>
      <c r="F1198" s="92"/>
      <c r="G1198" s="274">
        <f>'EN 10305-2'!F335</f>
        <v>0.3</v>
      </c>
      <c r="H1198" s="92">
        <f>'EN 10305-2'!G335</f>
        <v>67.3</v>
      </c>
      <c r="I1198" s="252">
        <f>'EN 10305-2'!H335</f>
        <v>66.7</v>
      </c>
      <c r="J1198" s="92">
        <f>'EN 10305-2'!I335</f>
        <v>2.53268475</v>
      </c>
      <c r="K1198" s="274">
        <f>'EN 10305-2'!J335</f>
        <v>5409.3214553571433</v>
      </c>
      <c r="L1198" s="275">
        <f>'EN 10305-2'!K335</f>
        <v>4.55883255</v>
      </c>
      <c r="M1198" s="278" t="s">
        <v>67</v>
      </c>
    </row>
    <row r="1199" spans="1:13" x14ac:dyDescent="0.25">
      <c r="A1199" s="257" t="s">
        <v>58</v>
      </c>
      <c r="B1199" s="243">
        <f>'EN 10305-1'!A500</f>
        <v>75</v>
      </c>
      <c r="C1199" s="243">
        <f>'EN 10305-1'!B500</f>
        <v>67</v>
      </c>
      <c r="D1199" s="248">
        <f>'EN 10305-1'!C500</f>
        <v>4</v>
      </c>
      <c r="E1199" s="273">
        <f>'EN 10305-1'!E500</f>
        <v>0.35</v>
      </c>
      <c r="F1199" s="92"/>
      <c r="G1199" s="274">
        <f>'EN 10305-1'!F500</f>
        <v>0.35</v>
      </c>
      <c r="H1199" s="92">
        <f>'EN 10305-1'!G500</f>
        <v>67.349999999999994</v>
      </c>
      <c r="I1199" s="252">
        <f>'EN 10305-1'!H500</f>
        <v>66.650000000000006</v>
      </c>
      <c r="J1199" s="92">
        <f>'EN 10305-1'!I500</f>
        <v>7.0003159999999998</v>
      </c>
      <c r="K1199" s="274">
        <f>'EN 10305-1'!J500</f>
        <v>15032.101066666668</v>
      </c>
      <c r="L1199" s="275">
        <f>'EN 10305-1'!K500</f>
        <v>14.7006636</v>
      </c>
      <c r="M1199" s="278" t="s">
        <v>67</v>
      </c>
    </row>
    <row r="1200" spans="1:13" x14ac:dyDescent="0.25">
      <c r="A1200" s="257" t="s">
        <v>62</v>
      </c>
      <c r="B1200" s="243">
        <f>'EN 10305-2'!A359</f>
        <v>75</v>
      </c>
      <c r="C1200" s="243">
        <f>'EN 10305-2'!B359</f>
        <v>67</v>
      </c>
      <c r="D1200" s="248">
        <f>'EN 10305-2'!C359</f>
        <v>4</v>
      </c>
      <c r="E1200" s="273">
        <f>'EN 10305-2'!E359</f>
        <v>0.35</v>
      </c>
      <c r="F1200" s="92"/>
      <c r="G1200" s="274">
        <f>'EN 10305-2'!F359</f>
        <v>0.35</v>
      </c>
      <c r="H1200" s="92">
        <f>'EN 10305-2'!G359</f>
        <v>67.349999999999994</v>
      </c>
      <c r="I1200" s="252">
        <f>'EN 10305-2'!H359</f>
        <v>66.650000000000006</v>
      </c>
      <c r="J1200" s="92">
        <f>'EN 10305-2'!I359</f>
        <v>7.0003159999999998</v>
      </c>
      <c r="K1200" s="274">
        <f>'EN 10305-2'!J359</f>
        <v>15032.101066666668</v>
      </c>
      <c r="L1200" s="275">
        <f>'EN 10305-2'!K359</f>
        <v>12.6005688</v>
      </c>
      <c r="M1200" s="278" t="s">
        <v>67</v>
      </c>
    </row>
    <row r="1201" spans="1:13" x14ac:dyDescent="0.25">
      <c r="A1201" s="257" t="s">
        <v>58</v>
      </c>
      <c r="B1201" s="243">
        <f>'EN 10305-1'!A549</f>
        <v>85</v>
      </c>
      <c r="C1201" s="243">
        <f>'EN 10305-1'!B549</f>
        <v>67</v>
      </c>
      <c r="D1201" s="248">
        <f>'EN 10305-1'!C549</f>
        <v>9</v>
      </c>
      <c r="E1201" s="273">
        <f>'EN 10305-1'!E549</f>
        <v>0.4</v>
      </c>
      <c r="F1201" s="92"/>
      <c r="G1201" s="274">
        <f>'EN 10305-1'!F549</f>
        <v>0.4</v>
      </c>
      <c r="H1201" s="92">
        <f>'EN 10305-1'!G549</f>
        <v>67.400000000000006</v>
      </c>
      <c r="I1201" s="252">
        <f>'EN 10305-1'!H549</f>
        <v>66.599999999999994</v>
      </c>
      <c r="J1201" s="92">
        <f>'EN 10305-1'!I549</f>
        <v>16.859916000000002</v>
      </c>
      <c r="K1201" s="274">
        <f>'EN 10305-1'!J549</f>
        <v>36998.324470588239</v>
      </c>
      <c r="L1201" s="275">
        <f>'EN 10305-1'!K549</f>
        <v>35.405823600000005</v>
      </c>
      <c r="M1201" s="278" t="s">
        <v>67</v>
      </c>
    </row>
    <row r="1202" spans="1:13" x14ac:dyDescent="0.25">
      <c r="A1202" s="257" t="s">
        <v>58</v>
      </c>
      <c r="B1202" s="243">
        <f>'EN 10305-1'!A590</f>
        <v>95</v>
      </c>
      <c r="C1202" s="243">
        <f>'EN 10305-1'!B590</f>
        <v>67</v>
      </c>
      <c r="D1202" s="248">
        <f>'EN 10305-1'!C590</f>
        <v>14</v>
      </c>
      <c r="E1202" s="273">
        <f>'EN 10305-1'!E590</f>
        <v>0.45</v>
      </c>
      <c r="F1202" s="92"/>
      <c r="G1202" s="274">
        <f>'EN 10305-1'!F590</f>
        <v>0.45</v>
      </c>
      <c r="H1202" s="92">
        <f>'EN 10305-1'!G590</f>
        <v>67.45</v>
      </c>
      <c r="I1202" s="252">
        <f>'EN 10305-1'!H590</f>
        <v>66.55</v>
      </c>
      <c r="J1202" s="92">
        <f>'EN 10305-1'!I590</f>
        <v>27.951965999999999</v>
      </c>
      <c r="K1202" s="274">
        <f>'EN 10305-1'!J590</f>
        <v>63315.935052631583</v>
      </c>
      <c r="L1202" s="275">
        <f>'EN 10305-1'!K590</f>
        <v>58.699128600000002</v>
      </c>
      <c r="M1202" s="278" t="s">
        <v>67</v>
      </c>
    </row>
    <row r="1203" spans="1:13" x14ac:dyDescent="0.25">
      <c r="A1203" s="257" t="s">
        <v>57</v>
      </c>
      <c r="B1203" s="243">
        <f>'EN10297-1'!A399</f>
        <v>127</v>
      </c>
      <c r="C1203" s="243">
        <f>'EN10297-1'!B399</f>
        <v>67</v>
      </c>
      <c r="D1203" s="248">
        <f>'EN10297-1'!C399</f>
        <v>30</v>
      </c>
      <c r="E1203" s="273">
        <f>'EN10297-1'!E399</f>
        <v>1.27</v>
      </c>
      <c r="F1203" s="92">
        <f>'EN10297-1'!F399</f>
        <v>3.75</v>
      </c>
      <c r="G1203" s="274"/>
      <c r="H1203" s="92">
        <f>'EN10297-1'!G399</f>
        <v>75.77000000000001</v>
      </c>
      <c r="I1203" s="252">
        <f>'EN10297-1'!H399</f>
        <v>58.230000000000004</v>
      </c>
      <c r="J1203" s="92">
        <f>'EN10297-1'!I399</f>
        <v>71.728589999999997</v>
      </c>
      <c r="K1203" s="274">
        <f>'EN10297-1'!J399</f>
        <v>185428.06417322834</v>
      </c>
      <c r="L1203" s="275">
        <f>'EN10297-1'!K399</f>
        <v>100.42002599999999</v>
      </c>
      <c r="M1203" s="278" t="s">
        <v>66</v>
      </c>
    </row>
    <row r="1204" spans="1:13" x14ac:dyDescent="0.25">
      <c r="A1204" s="257" t="s">
        <v>57</v>
      </c>
      <c r="B1204" s="243">
        <f>'EN10297-1'!A241</f>
        <v>76.099999999999994</v>
      </c>
      <c r="C1204" s="243">
        <f>'EN10297-1'!B241</f>
        <v>67.099999999999994</v>
      </c>
      <c r="D1204" s="248">
        <f>'EN10297-1'!C241</f>
        <v>4.5</v>
      </c>
      <c r="E1204" s="273">
        <f>'EN10297-1'!E241</f>
        <v>0.76100000000000001</v>
      </c>
      <c r="F1204" s="92">
        <f>'EN10297-1'!F241</f>
        <v>0.5625</v>
      </c>
      <c r="G1204" s="274"/>
      <c r="H1204" s="92">
        <f>'EN10297-1'!G241</f>
        <v>68.98599999999999</v>
      </c>
      <c r="I1204" s="252">
        <f>'EN10297-1'!H241</f>
        <v>65.213999999999999</v>
      </c>
      <c r="J1204" s="92">
        <f>'EN10297-1'!I241</f>
        <v>7.941907800000001</v>
      </c>
      <c r="K1204" s="274">
        <f>'EN10297-1'!J241</f>
        <v>17106.008053482263</v>
      </c>
      <c r="L1204" s="275">
        <f>'EN10297-1'!K241</f>
        <v>11.118670920000001</v>
      </c>
      <c r="M1204" s="278" t="s">
        <v>66</v>
      </c>
    </row>
    <row r="1205" spans="1:13" x14ac:dyDescent="0.25">
      <c r="A1205" s="257" t="s">
        <v>57</v>
      </c>
      <c r="B1205" s="243">
        <f>'EN10297-1'!A219</f>
        <v>73</v>
      </c>
      <c r="C1205" s="243">
        <f>'EN10297-1'!B219</f>
        <v>67.2</v>
      </c>
      <c r="D1205" s="248">
        <f>'EN10297-1'!C219</f>
        <v>2.9</v>
      </c>
      <c r="E1205" s="273">
        <f>'EN10297-1'!E219</f>
        <v>0.73</v>
      </c>
      <c r="F1205" s="92">
        <f>'EN10297-1'!F219</f>
        <v>0.4</v>
      </c>
      <c r="G1205" s="274"/>
      <c r="H1205" s="92">
        <f>'EN10297-1'!G219</f>
        <v>68.73</v>
      </c>
      <c r="I1205" s="252">
        <f>'EN10297-1'!H219</f>
        <v>65.67</v>
      </c>
      <c r="J1205" s="92">
        <f>'EN10297-1'!I219</f>
        <v>5.0108952099999984</v>
      </c>
      <c r="K1205" s="274">
        <f>'EN10297-1'!J219</f>
        <v>10760.723671410959</v>
      </c>
      <c r="L1205" s="275">
        <f>'EN10297-1'!K219</f>
        <v>7.0152532939999972</v>
      </c>
      <c r="M1205" s="278" t="s">
        <v>66</v>
      </c>
    </row>
    <row r="1206" spans="1:13" x14ac:dyDescent="0.25">
      <c r="A1206" s="257" t="s">
        <v>58</v>
      </c>
      <c r="B1206" s="243">
        <f>'EN 10305-1'!A469</f>
        <v>70</v>
      </c>
      <c r="C1206" s="243">
        <f>'EN 10305-1'!B469</f>
        <v>67.599999999999994</v>
      </c>
      <c r="D1206" s="248">
        <f>'EN 10305-1'!C469</f>
        <v>1.2</v>
      </c>
      <c r="E1206" s="273">
        <f>'EN 10305-1'!E469</f>
        <v>0.3</v>
      </c>
      <c r="F1206" s="92"/>
      <c r="G1206" s="274">
        <f>'EN 10305-1'!F469</f>
        <v>0.3</v>
      </c>
      <c r="H1206" s="92">
        <f>'EN 10305-1'!G469</f>
        <v>67.899999999999991</v>
      </c>
      <c r="I1206" s="252">
        <f>'EN 10305-1'!H469</f>
        <v>67.3</v>
      </c>
      <c r="J1206" s="92">
        <f>'EN 10305-1'!I469</f>
        <v>2.0350214400000044</v>
      </c>
      <c r="K1206" s="274">
        <f>'EN 10305-1'!J469</f>
        <v>4383.7954121142939</v>
      </c>
      <c r="L1206" s="275">
        <f>'EN 10305-1'!K469</f>
        <v>4.2735450240000095</v>
      </c>
      <c r="M1206" s="278" t="s">
        <v>67</v>
      </c>
    </row>
    <row r="1207" spans="1:13" x14ac:dyDescent="0.25">
      <c r="A1207" s="257" t="s">
        <v>62</v>
      </c>
      <c r="B1207" s="243">
        <f>'EN 10305-2'!A334</f>
        <v>70</v>
      </c>
      <c r="C1207" s="243">
        <f>'EN 10305-2'!B334</f>
        <v>67.599999999999994</v>
      </c>
      <c r="D1207" s="248">
        <f>'EN 10305-2'!C334</f>
        <v>1.2</v>
      </c>
      <c r="E1207" s="273">
        <f>'EN 10305-2'!E334</f>
        <v>0.3</v>
      </c>
      <c r="F1207" s="92"/>
      <c r="G1207" s="274">
        <f>'EN 10305-2'!F334</f>
        <v>0.3</v>
      </c>
      <c r="H1207" s="92">
        <f>'EN 10305-2'!G334</f>
        <v>67.899999999999991</v>
      </c>
      <c r="I1207" s="252">
        <f>'EN 10305-2'!H334</f>
        <v>67.3</v>
      </c>
      <c r="J1207" s="92">
        <f>'EN 10305-2'!I334</f>
        <v>2.0350214400000044</v>
      </c>
      <c r="K1207" s="274">
        <f>'EN 10305-2'!J334</f>
        <v>4383.7954121142939</v>
      </c>
      <c r="L1207" s="275">
        <f>'EN 10305-2'!K334</f>
        <v>3.6630385920000079</v>
      </c>
      <c r="M1207" s="278" t="s">
        <v>67</v>
      </c>
    </row>
    <row r="1208" spans="1:13" x14ac:dyDescent="0.25">
      <c r="A1208" s="257" t="s">
        <v>57</v>
      </c>
      <c r="B1208" s="243">
        <f>'EN10297-1'!A445</f>
        <v>139.69999999999999</v>
      </c>
      <c r="C1208" s="243">
        <f>'EN10297-1'!B445</f>
        <v>67.699999999999989</v>
      </c>
      <c r="D1208" s="248">
        <f>'EN10297-1'!C445</f>
        <v>36</v>
      </c>
      <c r="E1208" s="273">
        <f>'EN10297-1'!E445</f>
        <v>1.397</v>
      </c>
      <c r="F1208" s="92">
        <f>'EN10297-1'!F445</f>
        <v>4.5</v>
      </c>
      <c r="G1208" s="274"/>
      <c r="H1208" s="92">
        <f>'EN10297-1'!G445</f>
        <v>78.09699999999998</v>
      </c>
      <c r="I1208" s="252">
        <f>'EN10297-1'!H445</f>
        <v>57.302999999999997</v>
      </c>
      <c r="J1208" s="92">
        <f>'EN10297-1'!I445</f>
        <v>92.01964679999999</v>
      </c>
      <c r="K1208" s="274">
        <f>'EN10297-1'!J445</f>
        <v>252772.82480873293</v>
      </c>
      <c r="L1208" s="275">
        <f>'EN10297-1'!K445</f>
        <v>128.82750551999999</v>
      </c>
      <c r="M1208" s="278" t="s">
        <v>66</v>
      </c>
    </row>
    <row r="1209" spans="1:13" x14ac:dyDescent="0.25">
      <c r="A1209" s="257" t="s">
        <v>58</v>
      </c>
      <c r="B1209" s="243">
        <f>'EN 10305-1'!A468</f>
        <v>70</v>
      </c>
      <c r="C1209" s="243">
        <f>'EN 10305-1'!B468</f>
        <v>68</v>
      </c>
      <c r="D1209" s="248">
        <f>'EN 10305-1'!C468</f>
        <v>1</v>
      </c>
      <c r="E1209" s="273">
        <f>'EN 10305-1'!E468</f>
        <v>0.3</v>
      </c>
      <c r="F1209" s="92"/>
      <c r="G1209" s="274">
        <f>'EN 10305-1'!F468</f>
        <v>0.3</v>
      </c>
      <c r="H1209" s="92">
        <f>'EN 10305-1'!G468</f>
        <v>68.3</v>
      </c>
      <c r="I1209" s="252">
        <f>'EN 10305-1'!H468</f>
        <v>67.7</v>
      </c>
      <c r="J1209" s="92">
        <f>'EN 10305-1'!I468</f>
        <v>1.7007809999999999</v>
      </c>
      <c r="K1209" s="274">
        <f>'EN 10305-1'!J468</f>
        <v>3684.767571428572</v>
      </c>
      <c r="L1209" s="275">
        <f>'EN 10305-1'!K468</f>
        <v>3.5716400999999998</v>
      </c>
      <c r="M1209" s="278" t="s">
        <v>67</v>
      </c>
    </row>
    <row r="1210" spans="1:13" x14ac:dyDescent="0.25">
      <c r="A1210" s="257" t="s">
        <v>62</v>
      </c>
      <c r="B1210" s="243">
        <f>'EN 10305-2'!A333</f>
        <v>70</v>
      </c>
      <c r="C1210" s="243">
        <f>'EN 10305-2'!B333</f>
        <v>68</v>
      </c>
      <c r="D1210" s="248">
        <f>'EN 10305-2'!C333</f>
        <v>1</v>
      </c>
      <c r="E1210" s="273">
        <f>'EN 10305-2'!E333</f>
        <v>0.3</v>
      </c>
      <c r="F1210" s="92"/>
      <c r="G1210" s="274">
        <f>'EN 10305-2'!F333</f>
        <v>0.3</v>
      </c>
      <c r="H1210" s="92">
        <f>'EN 10305-2'!G333</f>
        <v>68.3</v>
      </c>
      <c r="I1210" s="252">
        <f>'EN 10305-2'!H333</f>
        <v>67.7</v>
      </c>
      <c r="J1210" s="92">
        <f>'EN 10305-2'!I333</f>
        <v>1.7007809999999999</v>
      </c>
      <c r="K1210" s="274">
        <f>'EN 10305-2'!J333</f>
        <v>3684.767571428572</v>
      </c>
      <c r="L1210" s="275">
        <f>'EN 10305-2'!K333</f>
        <v>3.0614057999999997</v>
      </c>
      <c r="M1210" s="278" t="s">
        <v>67</v>
      </c>
    </row>
    <row r="1211" spans="1:13" x14ac:dyDescent="0.25">
      <c r="A1211" s="257" t="s">
        <v>58</v>
      </c>
      <c r="B1211" s="243">
        <f>'EN 10305-1'!A499</f>
        <v>75</v>
      </c>
      <c r="C1211" s="243">
        <f>'EN 10305-1'!B499</f>
        <v>68</v>
      </c>
      <c r="D1211" s="248">
        <f>'EN 10305-1'!C499</f>
        <v>3.5</v>
      </c>
      <c r="E1211" s="273">
        <f>'EN 10305-1'!E499</f>
        <v>0.35</v>
      </c>
      <c r="F1211" s="92"/>
      <c r="G1211" s="274">
        <f>'EN 10305-1'!F499</f>
        <v>0.35</v>
      </c>
      <c r="H1211" s="92">
        <f>'EN 10305-1'!G499</f>
        <v>68.349999999999994</v>
      </c>
      <c r="I1211" s="252">
        <f>'EN 10305-1'!H499</f>
        <v>67.650000000000006</v>
      </c>
      <c r="J1211" s="92">
        <f>'EN 10305-1'!I499</f>
        <v>6.1684122500000003</v>
      </c>
      <c r="K1211" s="274">
        <f>'EN 10305-1'!J499</f>
        <v>13422.517441666669</v>
      </c>
      <c r="L1211" s="275">
        <f>'EN 10305-1'!K499</f>
        <v>12.953665725</v>
      </c>
      <c r="M1211" s="278" t="s">
        <v>67</v>
      </c>
    </row>
    <row r="1212" spans="1:13" x14ac:dyDescent="0.25">
      <c r="A1212" s="257" t="s">
        <v>62</v>
      </c>
      <c r="B1212" s="243">
        <f>'EN 10305-2'!A358</f>
        <v>75</v>
      </c>
      <c r="C1212" s="243">
        <f>'EN 10305-2'!B358</f>
        <v>68</v>
      </c>
      <c r="D1212" s="248">
        <f>'EN 10305-2'!C358</f>
        <v>3.5</v>
      </c>
      <c r="E1212" s="273">
        <f>'EN 10305-2'!E358</f>
        <v>0.35</v>
      </c>
      <c r="F1212" s="92"/>
      <c r="G1212" s="274">
        <f>'EN 10305-2'!F358</f>
        <v>0.35</v>
      </c>
      <c r="H1212" s="92">
        <f>'EN 10305-2'!G358</f>
        <v>68.349999999999994</v>
      </c>
      <c r="I1212" s="252">
        <f>'EN 10305-2'!H358</f>
        <v>67.650000000000006</v>
      </c>
      <c r="J1212" s="92">
        <f>'EN 10305-2'!I358</f>
        <v>6.1684122500000003</v>
      </c>
      <c r="K1212" s="274">
        <f>'EN 10305-2'!J358</f>
        <v>13422.517441666669</v>
      </c>
      <c r="L1212" s="275">
        <f>'EN 10305-2'!K358</f>
        <v>11.103142050000001</v>
      </c>
      <c r="M1212" s="278" t="s">
        <v>67</v>
      </c>
    </row>
    <row r="1213" spans="1:13" x14ac:dyDescent="0.25">
      <c r="A1213" s="257" t="s">
        <v>58</v>
      </c>
      <c r="B1213" s="243">
        <f>'EN 10305-1'!A526</f>
        <v>80</v>
      </c>
      <c r="C1213" s="243">
        <f>'EN 10305-1'!B526</f>
        <v>68</v>
      </c>
      <c r="D1213" s="248">
        <f>'EN 10305-1'!C526</f>
        <v>6</v>
      </c>
      <c r="E1213" s="273">
        <f>'EN 10305-1'!E526</f>
        <v>0.35</v>
      </c>
      <c r="F1213" s="92"/>
      <c r="G1213" s="274">
        <f>'EN 10305-1'!F526</f>
        <v>0.35</v>
      </c>
      <c r="H1213" s="92">
        <f>'EN 10305-1'!G526</f>
        <v>68.349999999999994</v>
      </c>
      <c r="I1213" s="252">
        <f>'EN 10305-1'!H526</f>
        <v>67.650000000000006</v>
      </c>
      <c r="J1213" s="92">
        <f>'EN 10305-1'!I526</f>
        <v>10.944156000000001</v>
      </c>
      <c r="K1213" s="274">
        <f>'EN 10305-1'!J526</f>
        <v>24014.406000000003</v>
      </c>
      <c r="L1213" s="275">
        <f>'EN 10305-1'!K526</f>
        <v>22.982727600000004</v>
      </c>
      <c r="M1213" s="278" t="s">
        <v>67</v>
      </c>
    </row>
    <row r="1214" spans="1:13" x14ac:dyDescent="0.25">
      <c r="A1214" s="257" t="s">
        <v>62</v>
      </c>
      <c r="B1214" s="243">
        <f>'EN 10305-2'!A380</f>
        <v>80</v>
      </c>
      <c r="C1214" s="243">
        <f>'EN 10305-2'!B380</f>
        <v>68</v>
      </c>
      <c r="D1214" s="248">
        <f>'EN 10305-2'!C380</f>
        <v>6</v>
      </c>
      <c r="E1214" s="273">
        <f>'EN 10305-2'!E380</f>
        <v>0.35</v>
      </c>
      <c r="F1214" s="92"/>
      <c r="G1214" s="274">
        <f>'EN 10305-2'!F380</f>
        <v>0.35</v>
      </c>
      <c r="H1214" s="92">
        <f>'EN 10305-2'!G380</f>
        <v>68.349999999999994</v>
      </c>
      <c r="I1214" s="252">
        <f>'EN 10305-2'!H380</f>
        <v>67.650000000000006</v>
      </c>
      <c r="J1214" s="92">
        <f>'EN 10305-2'!I380</f>
        <v>10.944156000000001</v>
      </c>
      <c r="K1214" s="274">
        <f>'EN 10305-2'!J380</f>
        <v>24014.406000000003</v>
      </c>
      <c r="L1214" s="275">
        <f>'EN 10305-2'!K380</f>
        <v>19.699480800000003</v>
      </c>
      <c r="M1214" s="278" t="s">
        <v>67</v>
      </c>
    </row>
    <row r="1215" spans="1:13" x14ac:dyDescent="0.25">
      <c r="A1215" s="257" t="s">
        <v>58</v>
      </c>
      <c r="B1215" s="243">
        <f>'EN 10305-1'!A610</f>
        <v>100</v>
      </c>
      <c r="C1215" s="243">
        <f>'EN 10305-1'!B610</f>
        <v>68</v>
      </c>
      <c r="D1215" s="248">
        <f>'EN 10305-1'!C610</f>
        <v>16</v>
      </c>
      <c r="E1215" s="273">
        <f>'EN 10305-1'!E610</f>
        <v>0.45</v>
      </c>
      <c r="F1215" s="92"/>
      <c r="G1215" s="274">
        <f>'EN 10305-1'!F610</f>
        <v>0.45</v>
      </c>
      <c r="H1215" s="92">
        <f>'EN 10305-1'!G610</f>
        <v>68.45</v>
      </c>
      <c r="I1215" s="252">
        <f>'EN 10305-1'!H610</f>
        <v>67.55</v>
      </c>
      <c r="J1215" s="92">
        <f>'EN 10305-1'!I610</f>
        <v>33.128255999999993</v>
      </c>
      <c r="K1215" s="274">
        <f>'EN 10305-1'!J610</f>
        <v>77144.524799999999</v>
      </c>
      <c r="L1215" s="275">
        <f>'EN 10305-1'!K610</f>
        <v>69.569337599999983</v>
      </c>
      <c r="M1215" s="278" t="s">
        <v>67</v>
      </c>
    </row>
    <row r="1216" spans="1:13" x14ac:dyDescent="0.25">
      <c r="A1216" s="257" t="s">
        <v>57</v>
      </c>
      <c r="B1216" s="243">
        <f>'EN10297-1'!A331</f>
        <v>108</v>
      </c>
      <c r="C1216" s="243">
        <f>'EN10297-1'!B331</f>
        <v>68</v>
      </c>
      <c r="D1216" s="248">
        <f>'EN10297-1'!C331</f>
        <v>20</v>
      </c>
      <c r="E1216" s="273">
        <f>'EN10297-1'!E331</f>
        <v>1.08</v>
      </c>
      <c r="F1216" s="92">
        <f>'EN10297-1'!F331</f>
        <v>2.5</v>
      </c>
      <c r="G1216" s="274"/>
      <c r="H1216" s="92">
        <f>'EN10297-1'!G331</f>
        <v>74.08</v>
      </c>
      <c r="I1216" s="252">
        <f>'EN10297-1'!H331</f>
        <v>61.92</v>
      </c>
      <c r="J1216" s="92">
        <f>'EN10297-1'!I331</f>
        <v>43.382240000000003</v>
      </c>
      <c r="K1216" s="274">
        <f>'EN10297-1'!J331</f>
        <v>104182.87407407408</v>
      </c>
      <c r="L1216" s="275">
        <f>'EN10297-1'!K331</f>
        <v>60.735135999999997</v>
      </c>
      <c r="M1216" s="278" t="s">
        <v>66</v>
      </c>
    </row>
    <row r="1217" spans="1:13" x14ac:dyDescent="0.25">
      <c r="A1217" s="256" t="s">
        <v>2</v>
      </c>
      <c r="B1217" s="243">
        <f>'EN 10219-2'!A29</f>
        <v>76.099999999999994</v>
      </c>
      <c r="C1217" s="243">
        <f>'EN 10219-2'!B29</f>
        <v>68.099999999999994</v>
      </c>
      <c r="D1217" s="248">
        <f>'EN 10219-2'!C29</f>
        <v>4</v>
      </c>
      <c r="E1217" s="273">
        <f>'EN 10219-2'!E29</f>
        <v>0.76100000000000001</v>
      </c>
      <c r="F1217" s="92">
        <f>'EN 10219-2'!F29</f>
        <v>0.4</v>
      </c>
      <c r="G1217" s="274"/>
      <c r="H1217" s="92">
        <f>'EN 10219-2'!G29</f>
        <v>69.660999999999987</v>
      </c>
      <c r="I1217" s="252">
        <f>'EN 10219-2'!H29</f>
        <v>66.539000000000001</v>
      </c>
      <c r="J1217" s="92">
        <f>'EN 10219-2'!K29</f>
        <v>7.1087715999999963</v>
      </c>
      <c r="K1217" s="274">
        <f>'EN 10219-2'!L29</f>
        <v>15512.629928252292</v>
      </c>
      <c r="L1217" s="275">
        <f>'EN 10219-2'!M29</f>
        <v>6.3978944399999964</v>
      </c>
      <c r="M1217" s="278" t="s">
        <v>65</v>
      </c>
    </row>
    <row r="1218" spans="1:13" x14ac:dyDescent="0.25">
      <c r="A1218" s="257" t="s">
        <v>56</v>
      </c>
      <c r="B1218" s="249">
        <f>'EN 10210-2'!A25</f>
        <v>76.099999999999994</v>
      </c>
      <c r="C1218" s="249">
        <f>'EN 10210-2'!B25</f>
        <v>68.099999999999994</v>
      </c>
      <c r="D1218" s="250">
        <f>'EN 10210-2'!C25</f>
        <v>4</v>
      </c>
      <c r="E1218" s="258">
        <f>'EN 10210-2'!E25</f>
        <v>0.76100000000000001</v>
      </c>
      <c r="F1218" s="259">
        <f>'EN 10210-2'!F25</f>
        <v>0.4</v>
      </c>
      <c r="G1218" s="260"/>
      <c r="H1218" s="92">
        <f>'EN 10210-2'!G25</f>
        <v>69.660999999999987</v>
      </c>
      <c r="I1218" s="252">
        <f>'EN 10210-2'!H25</f>
        <v>66.539000000000001</v>
      </c>
      <c r="J1218" s="259">
        <f>'EN 10210-2'!K25</f>
        <v>7.1087715999999963</v>
      </c>
      <c r="K1218" s="260">
        <f>'EN 10210-2'!L25</f>
        <v>15512.629928252292</v>
      </c>
      <c r="L1218" s="275">
        <f>'EN 10210-2'!M25</f>
        <v>7.8196487599999962</v>
      </c>
      <c r="M1218" s="278" t="s">
        <v>65</v>
      </c>
    </row>
    <row r="1219" spans="1:13" x14ac:dyDescent="0.25">
      <c r="A1219" s="257" t="s">
        <v>57</v>
      </c>
      <c r="B1219" s="243">
        <f>'EN10297-1'!A240</f>
        <v>76.099999999999994</v>
      </c>
      <c r="C1219" s="243">
        <f>'EN10297-1'!B240</f>
        <v>68.099999999999994</v>
      </c>
      <c r="D1219" s="248">
        <f>'EN10297-1'!C240</f>
        <v>4</v>
      </c>
      <c r="E1219" s="273">
        <f>'EN10297-1'!E240</f>
        <v>0.76100000000000001</v>
      </c>
      <c r="F1219" s="92">
        <f>'EN10297-1'!F240</f>
        <v>0.5</v>
      </c>
      <c r="G1219" s="274"/>
      <c r="H1219" s="92">
        <f>'EN10297-1'!G240</f>
        <v>69.86099999999999</v>
      </c>
      <c r="I1219" s="252">
        <f>'EN10297-1'!H240</f>
        <v>66.338999999999999</v>
      </c>
      <c r="J1219" s="92">
        <f>'EN10297-1'!I240</f>
        <v>7.1087715999999963</v>
      </c>
      <c r="K1219" s="274">
        <f>'EN10297-1'!J240</f>
        <v>15512.629928252292</v>
      </c>
      <c r="L1219" s="275">
        <f>'EN10297-1'!K240</f>
        <v>9.952280239999995</v>
      </c>
      <c r="M1219" s="278" t="s">
        <v>66</v>
      </c>
    </row>
    <row r="1220" spans="1:13" x14ac:dyDescent="0.25">
      <c r="A1220" s="257" t="s">
        <v>57</v>
      </c>
      <c r="B1220" s="243">
        <f>'EN10297-1'!A264</f>
        <v>82.5</v>
      </c>
      <c r="C1220" s="243">
        <f>'EN10297-1'!B264</f>
        <v>68.3</v>
      </c>
      <c r="D1220" s="248">
        <f>'EN10297-1'!C264</f>
        <v>7.1</v>
      </c>
      <c r="E1220" s="273">
        <f>'EN10297-1'!E264</f>
        <v>0.82500000000000007</v>
      </c>
      <c r="F1220" s="92">
        <f>'EN10297-1'!F264</f>
        <v>0.88749999999999996</v>
      </c>
      <c r="G1220" s="274"/>
      <c r="H1220" s="92">
        <f>'EN10297-1'!G264</f>
        <v>70.900000000000006</v>
      </c>
      <c r="I1220" s="252">
        <f>'EN10297-1'!H264</f>
        <v>65.7</v>
      </c>
      <c r="J1220" s="92">
        <f>'EN10297-1'!I264</f>
        <v>13.195595660000004</v>
      </c>
      <c r="K1220" s="274">
        <f>'EN10297-1'!J264</f>
        <v>29216.082841006068</v>
      </c>
      <c r="L1220" s="275">
        <f>'EN10297-1'!K264</f>
        <v>18.473833924000004</v>
      </c>
      <c r="M1220" s="278" t="s">
        <v>66</v>
      </c>
    </row>
    <row r="1221" spans="1:13" x14ac:dyDescent="0.25">
      <c r="A1221" s="257" t="s">
        <v>57</v>
      </c>
      <c r="B1221" s="243">
        <f>'EN10297-1'!A239</f>
        <v>76.099999999999994</v>
      </c>
      <c r="C1221" s="243">
        <f>'EN10297-1'!B239</f>
        <v>68.899999999999991</v>
      </c>
      <c r="D1221" s="248">
        <f>'EN10297-1'!C239</f>
        <v>3.6</v>
      </c>
      <c r="E1221" s="273">
        <f>'EN10297-1'!E239</f>
        <v>0.76100000000000001</v>
      </c>
      <c r="F1221" s="92">
        <f>'EN10297-1'!F239</f>
        <v>0.45</v>
      </c>
      <c r="G1221" s="274"/>
      <c r="H1221" s="92">
        <f>'EN10297-1'!G239</f>
        <v>70.560999999999993</v>
      </c>
      <c r="I1221" s="252">
        <f>'EN10297-1'!H239</f>
        <v>67.239000000000004</v>
      </c>
      <c r="J1221" s="92">
        <f>'EN10297-1'!I239</f>
        <v>6.433389</v>
      </c>
      <c r="K1221" s="274">
        <f>'EN10297-1'!J239</f>
        <v>14186.361246386332</v>
      </c>
      <c r="L1221" s="275">
        <f>'EN10297-1'!K239</f>
        <v>9.0067445999999993</v>
      </c>
      <c r="M1221" s="278" t="s">
        <v>66</v>
      </c>
    </row>
    <row r="1222" spans="1:13" x14ac:dyDescent="0.25">
      <c r="A1222" s="257" t="s">
        <v>57</v>
      </c>
      <c r="B1222" s="243">
        <f>'EN10297-1'!A286</f>
        <v>88.9</v>
      </c>
      <c r="C1222" s="243">
        <f>'EN10297-1'!B286</f>
        <v>68.900000000000006</v>
      </c>
      <c r="D1222" s="248">
        <f>'EN10297-1'!C286</f>
        <v>10</v>
      </c>
      <c r="E1222" s="273">
        <f>'EN10297-1'!E286</f>
        <v>0.88900000000000012</v>
      </c>
      <c r="F1222" s="92">
        <f>'EN10297-1'!F286</f>
        <v>1.25</v>
      </c>
      <c r="G1222" s="274"/>
      <c r="H1222" s="92">
        <f>'EN10297-1'!G286</f>
        <v>72.289000000000001</v>
      </c>
      <c r="I1222" s="252">
        <f>'EN10297-1'!H286</f>
        <v>65.51100000000001</v>
      </c>
      <c r="J1222" s="92">
        <f>'EN10297-1'!I286</f>
        <v>19.448060999999999</v>
      </c>
      <c r="K1222" s="274">
        <f>'EN10297-1'!J286</f>
        <v>44067.64557536559</v>
      </c>
      <c r="L1222" s="275">
        <f>'EN10297-1'!K286</f>
        <v>27.227285399999996</v>
      </c>
      <c r="M1222" s="278" t="s">
        <v>66</v>
      </c>
    </row>
    <row r="1223" spans="1:13" x14ac:dyDescent="0.25">
      <c r="A1223" s="257" t="s">
        <v>58</v>
      </c>
      <c r="B1223" s="243">
        <f>'EN 10305-1'!A498</f>
        <v>75</v>
      </c>
      <c r="C1223" s="243">
        <f>'EN 10305-1'!B498</f>
        <v>69</v>
      </c>
      <c r="D1223" s="248">
        <f>'EN 10305-1'!C498</f>
        <v>3</v>
      </c>
      <c r="E1223" s="273">
        <f>'EN 10305-1'!E498</f>
        <v>0.35</v>
      </c>
      <c r="F1223" s="92"/>
      <c r="G1223" s="274">
        <f>'EN 10305-1'!F498</f>
        <v>0.35</v>
      </c>
      <c r="H1223" s="92">
        <f>'EN 10305-1'!G498</f>
        <v>69.349999999999994</v>
      </c>
      <c r="I1223" s="252">
        <f>'EN 10305-1'!H498</f>
        <v>68.650000000000006</v>
      </c>
      <c r="J1223" s="92">
        <f>'EN 10305-1'!I498</f>
        <v>5.3241839999999998</v>
      </c>
      <c r="K1223" s="274">
        <f>'EN 10305-1'!J498</f>
        <v>11740.334400000002</v>
      </c>
      <c r="L1223" s="275">
        <f>'EN 10305-1'!K498</f>
        <v>11.180786400000001</v>
      </c>
      <c r="M1223" s="278" t="s">
        <v>67</v>
      </c>
    </row>
    <row r="1224" spans="1:13" x14ac:dyDescent="0.25">
      <c r="A1224" s="257" t="s">
        <v>62</v>
      </c>
      <c r="B1224" s="243">
        <f>'EN 10305-2'!A357</f>
        <v>75</v>
      </c>
      <c r="C1224" s="243">
        <f>'EN 10305-2'!B357</f>
        <v>69</v>
      </c>
      <c r="D1224" s="248">
        <f>'EN 10305-2'!C357</f>
        <v>3</v>
      </c>
      <c r="E1224" s="273">
        <f>'EN 10305-2'!E357</f>
        <v>0.35</v>
      </c>
      <c r="F1224" s="92"/>
      <c r="G1224" s="274">
        <f>'EN 10305-2'!F357</f>
        <v>0.35</v>
      </c>
      <c r="H1224" s="92">
        <f>'EN 10305-2'!G357</f>
        <v>69.349999999999994</v>
      </c>
      <c r="I1224" s="252">
        <f>'EN 10305-2'!H357</f>
        <v>68.650000000000006</v>
      </c>
      <c r="J1224" s="92">
        <f>'EN 10305-2'!I357</f>
        <v>5.3241839999999998</v>
      </c>
      <c r="K1224" s="274">
        <f>'EN 10305-2'!J357</f>
        <v>11740.334400000002</v>
      </c>
      <c r="L1224" s="275">
        <f>'EN 10305-2'!K357</f>
        <v>9.5835311999999995</v>
      </c>
      <c r="M1224" s="278" t="s">
        <v>67</v>
      </c>
    </row>
    <row r="1225" spans="1:13" x14ac:dyDescent="0.25">
      <c r="A1225" s="257" t="s">
        <v>58</v>
      </c>
      <c r="B1225" s="243">
        <f>'EN 10305-1'!A525</f>
        <v>80</v>
      </c>
      <c r="C1225" s="243">
        <f>'EN 10305-1'!B525</f>
        <v>69</v>
      </c>
      <c r="D1225" s="248">
        <f>'EN 10305-1'!C525</f>
        <v>5.5</v>
      </c>
      <c r="E1225" s="273">
        <f>'EN 10305-1'!E525</f>
        <v>0.35</v>
      </c>
      <c r="F1225" s="92"/>
      <c r="G1225" s="274">
        <f>'EN 10305-1'!F525</f>
        <v>0.35</v>
      </c>
      <c r="H1225" s="92">
        <f>'EN 10305-1'!G525</f>
        <v>69.349999999999994</v>
      </c>
      <c r="I1225" s="252">
        <f>'EN 10305-1'!H525</f>
        <v>68.650000000000006</v>
      </c>
      <c r="J1225" s="92">
        <f>'EN 10305-1'!I525</f>
        <v>10.099927749999999</v>
      </c>
      <c r="K1225" s="274">
        <f>'EN 10305-1'!J525</f>
        <v>22437.3593984375</v>
      </c>
      <c r="L1225" s="275">
        <f>'EN 10305-1'!K525</f>
        <v>21.209848274999999</v>
      </c>
      <c r="M1225" s="278" t="s">
        <v>67</v>
      </c>
    </row>
    <row r="1226" spans="1:13" x14ac:dyDescent="0.25">
      <c r="A1226" s="257" t="s">
        <v>62</v>
      </c>
      <c r="B1226" s="243">
        <f>'EN 10305-2'!A379</f>
        <v>80</v>
      </c>
      <c r="C1226" s="243">
        <f>'EN 10305-2'!B379</f>
        <v>69</v>
      </c>
      <c r="D1226" s="248">
        <f>'EN 10305-2'!C379</f>
        <v>5.5</v>
      </c>
      <c r="E1226" s="273">
        <f>'EN 10305-2'!E379</f>
        <v>0.35</v>
      </c>
      <c r="F1226" s="92"/>
      <c r="G1226" s="274">
        <f>'EN 10305-2'!F379</f>
        <v>0.35</v>
      </c>
      <c r="H1226" s="92">
        <f>'EN 10305-2'!G379</f>
        <v>69.349999999999994</v>
      </c>
      <c r="I1226" s="252">
        <f>'EN 10305-2'!H379</f>
        <v>68.650000000000006</v>
      </c>
      <c r="J1226" s="92">
        <f>'EN 10305-2'!I379</f>
        <v>10.099927749999999</v>
      </c>
      <c r="K1226" s="274">
        <f>'EN 10305-2'!J379</f>
        <v>22437.3593984375</v>
      </c>
      <c r="L1226" s="275">
        <f>'EN 10305-2'!K379</f>
        <v>18.179869950000001</v>
      </c>
      <c r="M1226" s="278" t="s">
        <v>67</v>
      </c>
    </row>
    <row r="1227" spans="1:13" x14ac:dyDescent="0.25">
      <c r="A1227" s="257" t="s">
        <v>58</v>
      </c>
      <c r="B1227" s="243">
        <f>'EN 10305-1'!A548</f>
        <v>85</v>
      </c>
      <c r="C1227" s="243">
        <f>'EN 10305-1'!B548</f>
        <v>69</v>
      </c>
      <c r="D1227" s="248">
        <f>'EN 10305-1'!C548</f>
        <v>8</v>
      </c>
      <c r="E1227" s="273">
        <f>'EN 10305-1'!E548</f>
        <v>0.4</v>
      </c>
      <c r="F1227" s="92"/>
      <c r="G1227" s="274">
        <f>'EN 10305-1'!F548</f>
        <v>0.4</v>
      </c>
      <c r="H1227" s="92">
        <f>'EN 10305-1'!G548</f>
        <v>69.400000000000006</v>
      </c>
      <c r="I1227" s="252">
        <f>'EN 10305-1'!H548</f>
        <v>68.599999999999994</v>
      </c>
      <c r="J1227" s="92">
        <f>'EN 10305-1'!I548</f>
        <v>15.183783999999999</v>
      </c>
      <c r="K1227" s="274">
        <f>'EN 10305-1'!J548</f>
        <v>34093.824470588232</v>
      </c>
      <c r="L1227" s="275">
        <f>'EN 10305-1'!K548</f>
        <v>31.885946399999998</v>
      </c>
      <c r="M1227" s="278" t="s">
        <v>67</v>
      </c>
    </row>
    <row r="1228" spans="1:13" x14ac:dyDescent="0.25">
      <c r="A1228" s="257" t="s">
        <v>62</v>
      </c>
      <c r="B1228" s="243">
        <f>'EN 10305-2'!A397</f>
        <v>85</v>
      </c>
      <c r="C1228" s="243">
        <f>'EN 10305-2'!B397</f>
        <v>69</v>
      </c>
      <c r="D1228" s="248">
        <f>'EN 10305-2'!C397</f>
        <v>8</v>
      </c>
      <c r="E1228" s="273">
        <f>'EN 10305-2'!E397</f>
        <v>0.4</v>
      </c>
      <c r="F1228" s="92"/>
      <c r="G1228" s="274">
        <f>'EN 10305-2'!F397</f>
        <v>0.4</v>
      </c>
      <c r="H1228" s="92">
        <f>'EN 10305-2'!G397</f>
        <v>69.400000000000006</v>
      </c>
      <c r="I1228" s="252">
        <f>'EN 10305-2'!H397</f>
        <v>68.599999999999994</v>
      </c>
      <c r="J1228" s="92">
        <f>'EN 10305-2'!I397</f>
        <v>15.183783999999999</v>
      </c>
      <c r="K1228" s="274">
        <f>'EN 10305-2'!J397</f>
        <v>34093.824470588232</v>
      </c>
      <c r="L1228" s="275">
        <f>'EN 10305-2'!K397</f>
        <v>27.330811199999999</v>
      </c>
      <c r="M1228" s="278" t="s">
        <v>67</v>
      </c>
    </row>
    <row r="1229" spans="1:13" x14ac:dyDescent="0.25">
      <c r="A1229" s="257" t="s">
        <v>57</v>
      </c>
      <c r="B1229" s="243">
        <f>'EN10297-1'!A422</f>
        <v>133</v>
      </c>
      <c r="C1229" s="243">
        <f>'EN10297-1'!B422</f>
        <v>69</v>
      </c>
      <c r="D1229" s="248">
        <f>'EN10297-1'!C422</f>
        <v>32</v>
      </c>
      <c r="E1229" s="273">
        <f>'EN10297-1'!E422</f>
        <v>1.33</v>
      </c>
      <c r="F1229" s="92">
        <f>'EN10297-1'!F422</f>
        <v>4</v>
      </c>
      <c r="G1229" s="274"/>
      <c r="H1229" s="92">
        <f>'EN10297-1'!G422</f>
        <v>78.330000000000013</v>
      </c>
      <c r="I1229" s="252">
        <f>'EN10297-1'!H422</f>
        <v>59.669999999999987</v>
      </c>
      <c r="J1229" s="92">
        <f>'EN10297-1'!I422</f>
        <v>79.665567999999993</v>
      </c>
      <c r="K1229" s="274">
        <f>'EN10297-1'!J422</f>
        <v>214129.11278195487</v>
      </c>
      <c r="L1229" s="275">
        <f>'EN10297-1'!K422</f>
        <v>111.53179519999999</v>
      </c>
      <c r="M1229" s="278" t="s">
        <v>66</v>
      </c>
    </row>
    <row r="1230" spans="1:13" x14ac:dyDescent="0.25">
      <c r="A1230" s="257" t="s">
        <v>57</v>
      </c>
      <c r="B1230" s="243">
        <f>'EN10297-1'!A467</f>
        <v>141.30000000000001</v>
      </c>
      <c r="C1230" s="243">
        <f>'EN10297-1'!B467</f>
        <v>69.300000000000011</v>
      </c>
      <c r="D1230" s="248">
        <f>'EN10297-1'!C467</f>
        <v>36</v>
      </c>
      <c r="E1230" s="273">
        <f>'EN10297-1'!E467</f>
        <v>1.413</v>
      </c>
      <c r="F1230" s="92">
        <f>'EN10297-1'!F467</f>
        <v>4.5</v>
      </c>
      <c r="G1230" s="274"/>
      <c r="H1230" s="92">
        <f>'EN10297-1'!G467</f>
        <v>79.713000000000022</v>
      </c>
      <c r="I1230" s="252">
        <f>'EN10297-1'!H467</f>
        <v>58.887</v>
      </c>
      <c r="J1230" s="92">
        <f>'EN10297-1'!I467</f>
        <v>93.439429199999992</v>
      </c>
      <c r="K1230" s="274">
        <f>'EN10297-1'!J467</f>
        <v>260808.93540000005</v>
      </c>
      <c r="L1230" s="275">
        <f>'EN10297-1'!K467</f>
        <v>130.81520087999999</v>
      </c>
      <c r="M1230" s="278" t="s">
        <v>66</v>
      </c>
    </row>
    <row r="1231" spans="1:13" x14ac:dyDescent="0.25">
      <c r="A1231" s="257" t="s">
        <v>58</v>
      </c>
      <c r="B1231" s="243">
        <f>'EN 10305-1'!A497</f>
        <v>75</v>
      </c>
      <c r="C1231" s="243">
        <f>'EN 10305-1'!B497</f>
        <v>69.400000000000006</v>
      </c>
      <c r="D1231" s="248">
        <f>'EN 10305-1'!C497</f>
        <v>2.8</v>
      </c>
      <c r="E1231" s="273">
        <f>'EN 10305-1'!E497</f>
        <v>0.35</v>
      </c>
      <c r="F1231" s="92"/>
      <c r="G1231" s="274">
        <f>'EN 10305-1'!F497</f>
        <v>0.35</v>
      </c>
      <c r="H1231" s="92">
        <f>'EN 10305-1'!G497</f>
        <v>69.75</v>
      </c>
      <c r="I1231" s="252">
        <f>'EN 10305-1'!H497</f>
        <v>69.050000000000011</v>
      </c>
      <c r="J1231" s="92">
        <f>'EN 10305-1'!I497</f>
        <v>4.9830418399999958</v>
      </c>
      <c r="K1231" s="274">
        <f>'EN 10305-1'!J497</f>
        <v>11046.65260010666</v>
      </c>
      <c r="L1231" s="275">
        <f>'EN 10305-1'!K497</f>
        <v>10.464387863999992</v>
      </c>
      <c r="M1231" s="278" t="s">
        <v>67</v>
      </c>
    </row>
    <row r="1232" spans="1:13" x14ac:dyDescent="0.25">
      <c r="A1232" s="257" t="s">
        <v>62</v>
      </c>
      <c r="B1232" s="243">
        <f>'EN 10305-2'!A356</f>
        <v>75</v>
      </c>
      <c r="C1232" s="243">
        <f>'EN 10305-2'!B356</f>
        <v>69.400000000000006</v>
      </c>
      <c r="D1232" s="248">
        <f>'EN 10305-2'!C356</f>
        <v>2.8</v>
      </c>
      <c r="E1232" s="273">
        <f>'EN 10305-2'!E356</f>
        <v>0.35</v>
      </c>
      <c r="F1232" s="92"/>
      <c r="G1232" s="274">
        <f>'EN 10305-2'!F356</f>
        <v>0.35</v>
      </c>
      <c r="H1232" s="92">
        <f>'EN 10305-2'!G356</f>
        <v>69.75</v>
      </c>
      <c r="I1232" s="252">
        <f>'EN 10305-2'!H356</f>
        <v>69.050000000000011</v>
      </c>
      <c r="J1232" s="92">
        <f>'EN 10305-2'!I356</f>
        <v>4.9830418399999958</v>
      </c>
      <c r="K1232" s="274">
        <f>'EN 10305-2'!J356</f>
        <v>11046.65260010666</v>
      </c>
      <c r="L1232" s="275">
        <f>'EN 10305-2'!K356</f>
        <v>8.969475311999993</v>
      </c>
      <c r="M1232" s="278" t="s">
        <v>67</v>
      </c>
    </row>
    <row r="1233" spans="1:13" x14ac:dyDescent="0.25">
      <c r="A1233" s="257" t="s">
        <v>57</v>
      </c>
      <c r="B1233" s="243">
        <f>'EN10297-1'!A309</f>
        <v>101.6</v>
      </c>
      <c r="C1233" s="243">
        <f>'EN10297-1'!B309</f>
        <v>69.599999999999994</v>
      </c>
      <c r="D1233" s="248">
        <f>'EN10297-1'!C309</f>
        <v>16</v>
      </c>
      <c r="E1233" s="273">
        <f>'EN10297-1'!E309</f>
        <v>1.016</v>
      </c>
      <c r="F1233" s="92">
        <f>'EN10297-1'!F309</f>
        <v>2</v>
      </c>
      <c r="G1233" s="274"/>
      <c r="H1233" s="92">
        <f>'EN10297-1'!G309</f>
        <v>74.616</v>
      </c>
      <c r="I1233" s="252">
        <f>'EN10297-1'!H309</f>
        <v>64.583999999999989</v>
      </c>
      <c r="J1233" s="92">
        <f>'EN10297-1'!I309</f>
        <v>33.759270399999998</v>
      </c>
      <c r="K1233" s="274">
        <f>'EN10297-1'!J309</f>
        <v>80247.473788976393</v>
      </c>
      <c r="L1233" s="275">
        <f>'EN10297-1'!K309</f>
        <v>47.262978559999993</v>
      </c>
      <c r="M1233" s="278" t="s">
        <v>66</v>
      </c>
    </row>
    <row r="1234" spans="1:13" x14ac:dyDescent="0.25">
      <c r="A1234" s="257" t="s">
        <v>56</v>
      </c>
      <c r="B1234" s="249">
        <f>'EN 10210-2'!A24</f>
        <v>76.099999999999994</v>
      </c>
      <c r="C1234" s="249">
        <f>'EN 10210-2'!B24</f>
        <v>69.699999999999989</v>
      </c>
      <c r="D1234" s="250">
        <f>'EN 10210-2'!C24</f>
        <v>3.2</v>
      </c>
      <c r="E1234" s="258">
        <f>'EN 10210-2'!E24</f>
        <v>0.76100000000000001</v>
      </c>
      <c r="F1234" s="259">
        <f>'EN 10210-2'!F24</f>
        <v>0.32000000000000006</v>
      </c>
      <c r="G1234" s="260"/>
      <c r="H1234" s="92">
        <f>'EN 10210-2'!G24</f>
        <v>71.100999999999985</v>
      </c>
      <c r="I1234" s="252">
        <f>'EN 10210-2'!H24</f>
        <v>68.298999999999992</v>
      </c>
      <c r="J1234" s="259">
        <f>'EN 10210-2'!K24</f>
        <v>5.750118720000005</v>
      </c>
      <c r="K1234" s="260">
        <f>'EN 10210-2'!L24</f>
        <v>12813.081029172152</v>
      </c>
      <c r="L1234" s="275">
        <f>'EN 10210-2'!M24</f>
        <v>6.325130592000006</v>
      </c>
      <c r="M1234" s="278" t="s">
        <v>65</v>
      </c>
    </row>
    <row r="1235" spans="1:13" x14ac:dyDescent="0.25">
      <c r="A1235" s="257" t="s">
        <v>57</v>
      </c>
      <c r="B1235" s="243">
        <f>'EN10297-1'!A238</f>
        <v>76.099999999999994</v>
      </c>
      <c r="C1235" s="243">
        <f>'EN10297-1'!B238</f>
        <v>69.699999999999989</v>
      </c>
      <c r="D1235" s="248">
        <f>'EN10297-1'!C238</f>
        <v>3.2</v>
      </c>
      <c r="E1235" s="273">
        <f>'EN10297-1'!E238</f>
        <v>0.76100000000000001</v>
      </c>
      <c r="F1235" s="92">
        <f>'EN10297-1'!F238</f>
        <v>0.4</v>
      </c>
      <c r="G1235" s="274"/>
      <c r="H1235" s="92">
        <f>'EN10297-1'!G238</f>
        <v>71.260999999999996</v>
      </c>
      <c r="I1235" s="252">
        <f>'EN10297-1'!H238</f>
        <v>68.138999999999996</v>
      </c>
      <c r="J1235" s="92">
        <f>'EN10297-1'!I238</f>
        <v>5.750118720000005</v>
      </c>
      <c r="K1235" s="274">
        <f>'EN10297-1'!J238</f>
        <v>12813.081029172152</v>
      </c>
      <c r="L1235" s="275">
        <f>'EN10297-1'!K238</f>
        <v>8.0501662080000074</v>
      </c>
      <c r="M1235" s="278" t="s">
        <v>66</v>
      </c>
    </row>
    <row r="1236" spans="1:13" x14ac:dyDescent="0.25">
      <c r="A1236" s="257" t="s">
        <v>57</v>
      </c>
      <c r="B1236" s="243">
        <f>'EN10297-1'!A263</f>
        <v>82.5</v>
      </c>
      <c r="C1236" s="243">
        <f>'EN10297-1'!B263</f>
        <v>69.900000000000006</v>
      </c>
      <c r="D1236" s="248">
        <f>'EN10297-1'!C263</f>
        <v>6.3</v>
      </c>
      <c r="E1236" s="273">
        <f>'EN10297-1'!E263</f>
        <v>0.82500000000000007</v>
      </c>
      <c r="F1236" s="92">
        <f>'EN10297-1'!F263</f>
        <v>0.78749999999999998</v>
      </c>
      <c r="G1236" s="274"/>
      <c r="H1236" s="92">
        <f>'EN10297-1'!G263</f>
        <v>72.3</v>
      </c>
      <c r="I1236" s="252">
        <f>'EN10297-1'!H263</f>
        <v>67.5</v>
      </c>
      <c r="J1236" s="92">
        <f>'EN10297-1'!I263</f>
        <v>11.832998939999992</v>
      </c>
      <c r="K1236" s="274">
        <f>'EN10297-1'!J263</f>
        <v>26704.207717854537</v>
      </c>
      <c r="L1236" s="275">
        <f>'EN10297-1'!K263</f>
        <v>16.566198515999989</v>
      </c>
      <c r="M1236" s="278" t="s">
        <v>66</v>
      </c>
    </row>
    <row r="1237" spans="1:13" x14ac:dyDescent="0.25">
      <c r="A1237" s="257" t="s">
        <v>57</v>
      </c>
      <c r="B1237" s="243">
        <f>'EN10297-1'!A353</f>
        <v>114.3</v>
      </c>
      <c r="C1237" s="243">
        <f>'EN10297-1'!B353</f>
        <v>69.900000000000006</v>
      </c>
      <c r="D1237" s="248">
        <f>'EN10297-1'!C353</f>
        <v>22.2</v>
      </c>
      <c r="E1237" s="273">
        <f>'EN10297-1'!E353</f>
        <v>1.143</v>
      </c>
      <c r="F1237" s="92">
        <f>'EN10297-1'!F353</f>
        <v>2.7749999999999999</v>
      </c>
      <c r="G1237" s="274"/>
      <c r="H1237" s="92">
        <f>'EN10297-1'!G353</f>
        <v>76.592999999999989</v>
      </c>
      <c r="I1237" s="252">
        <f>'EN10297-1'!H353</f>
        <v>63.207000000000001</v>
      </c>
      <c r="J1237" s="92">
        <f>'EN10297-1'!I353</f>
        <v>50.397838379999996</v>
      </c>
      <c r="K1237" s="274">
        <f>'EN10297-1'!J353</f>
        <v>126032.50996653542</v>
      </c>
      <c r="L1237" s="275">
        <f>'EN10297-1'!K353</f>
        <v>70.556973731999989</v>
      </c>
      <c r="M1237" s="278" t="s">
        <v>66</v>
      </c>
    </row>
    <row r="1238" spans="1:13" x14ac:dyDescent="0.25">
      <c r="A1238" s="257" t="s">
        <v>58</v>
      </c>
      <c r="B1238" s="243">
        <f>'EN 10305-1'!A496</f>
        <v>75</v>
      </c>
      <c r="C1238" s="243">
        <f>'EN 10305-1'!B496</f>
        <v>70</v>
      </c>
      <c r="D1238" s="248">
        <f>'EN 10305-1'!C496</f>
        <v>2.5</v>
      </c>
      <c r="E1238" s="273">
        <f>'EN 10305-1'!E496</f>
        <v>0.35</v>
      </c>
      <c r="F1238" s="92"/>
      <c r="G1238" s="274">
        <f>'EN 10305-1'!F496</f>
        <v>0.35</v>
      </c>
      <c r="H1238" s="92">
        <f>'EN 10305-1'!G496</f>
        <v>70.349999999999994</v>
      </c>
      <c r="I1238" s="252">
        <f>'EN 10305-1'!H496</f>
        <v>69.650000000000006</v>
      </c>
      <c r="J1238" s="92">
        <f>'EN 10305-1'!I496</f>
        <v>4.4676312499999993</v>
      </c>
      <c r="K1238" s="274">
        <f>'EN 10305-1'!J496</f>
        <v>9983.4010416666661</v>
      </c>
      <c r="L1238" s="275">
        <f>'EN 10305-1'!K496</f>
        <v>9.3820256249999989</v>
      </c>
      <c r="M1238" s="278" t="s">
        <v>67</v>
      </c>
    </row>
    <row r="1239" spans="1:13" x14ac:dyDescent="0.25">
      <c r="A1239" s="257" t="s">
        <v>62</v>
      </c>
      <c r="B1239" s="243">
        <f>'EN 10305-2'!A355</f>
        <v>75</v>
      </c>
      <c r="C1239" s="243">
        <f>'EN 10305-2'!B355</f>
        <v>70</v>
      </c>
      <c r="D1239" s="248">
        <f>'EN 10305-2'!C355</f>
        <v>2.5</v>
      </c>
      <c r="E1239" s="273">
        <f>'EN 10305-2'!E355</f>
        <v>0.35</v>
      </c>
      <c r="F1239" s="92"/>
      <c r="G1239" s="274">
        <f>'EN 10305-2'!F355</f>
        <v>0.35</v>
      </c>
      <c r="H1239" s="92">
        <f>'EN 10305-2'!G355</f>
        <v>70.349999999999994</v>
      </c>
      <c r="I1239" s="252">
        <f>'EN 10305-2'!H355</f>
        <v>69.650000000000006</v>
      </c>
      <c r="J1239" s="92">
        <f>'EN 10305-2'!I355</f>
        <v>4.4676312499999993</v>
      </c>
      <c r="K1239" s="274">
        <f>'EN 10305-2'!J355</f>
        <v>9983.4010416666661</v>
      </c>
      <c r="L1239" s="275">
        <f>'EN 10305-2'!K355</f>
        <v>8.0417362499999996</v>
      </c>
      <c r="M1239" s="278" t="s">
        <v>67</v>
      </c>
    </row>
    <row r="1240" spans="1:13" x14ac:dyDescent="0.25">
      <c r="A1240" s="257" t="s">
        <v>58</v>
      </c>
      <c r="B1240" s="243">
        <f>'EN 10305-1'!A524</f>
        <v>80</v>
      </c>
      <c r="C1240" s="243">
        <f>'EN 10305-1'!B524</f>
        <v>70</v>
      </c>
      <c r="D1240" s="248">
        <f>'EN 10305-1'!C524</f>
        <v>5</v>
      </c>
      <c r="E1240" s="273">
        <f>'EN 10305-1'!E524</f>
        <v>0.35</v>
      </c>
      <c r="F1240" s="92"/>
      <c r="G1240" s="274">
        <f>'EN 10305-1'!F524</f>
        <v>0.35</v>
      </c>
      <c r="H1240" s="92">
        <f>'EN 10305-1'!G524</f>
        <v>70.349999999999994</v>
      </c>
      <c r="I1240" s="252">
        <f>'EN 10305-1'!H524</f>
        <v>69.650000000000006</v>
      </c>
      <c r="J1240" s="92">
        <f>'EN 10305-1'!I524</f>
        <v>9.2433750000000003</v>
      </c>
      <c r="K1240" s="274">
        <f>'EN 10305-1'!J524</f>
        <v>20790.234375</v>
      </c>
      <c r="L1240" s="275">
        <f>'EN 10305-1'!K524</f>
        <v>19.411087500000001</v>
      </c>
      <c r="M1240" s="278" t="s">
        <v>67</v>
      </c>
    </row>
    <row r="1241" spans="1:13" x14ac:dyDescent="0.25">
      <c r="A1241" s="257" t="s">
        <v>62</v>
      </c>
      <c r="B1241" s="243">
        <f>'EN 10305-2'!A378</f>
        <v>80</v>
      </c>
      <c r="C1241" s="243">
        <f>'EN 10305-2'!B378</f>
        <v>70</v>
      </c>
      <c r="D1241" s="248">
        <f>'EN 10305-2'!C378</f>
        <v>5</v>
      </c>
      <c r="E1241" s="273">
        <f>'EN 10305-2'!E378</f>
        <v>0.35</v>
      </c>
      <c r="F1241" s="92"/>
      <c r="G1241" s="274">
        <f>'EN 10305-2'!F378</f>
        <v>0.35</v>
      </c>
      <c r="H1241" s="92">
        <f>'EN 10305-2'!G378</f>
        <v>70.349999999999994</v>
      </c>
      <c r="I1241" s="252">
        <f>'EN 10305-2'!H378</f>
        <v>69.650000000000006</v>
      </c>
      <c r="J1241" s="92">
        <f>'EN 10305-2'!I378</f>
        <v>9.2433750000000003</v>
      </c>
      <c r="K1241" s="274">
        <f>'EN 10305-2'!J378</f>
        <v>20790.234375</v>
      </c>
      <c r="L1241" s="275">
        <f>'EN 10305-2'!K378</f>
        <v>16.638075000000001</v>
      </c>
      <c r="M1241" s="278" t="s">
        <v>67</v>
      </c>
    </row>
    <row r="1242" spans="1:13" x14ac:dyDescent="0.25">
      <c r="A1242" s="257" t="s">
        <v>58</v>
      </c>
      <c r="B1242" s="243">
        <f>'EN 10305-1'!A570</f>
        <v>90</v>
      </c>
      <c r="C1242" s="243">
        <f>'EN 10305-1'!B570</f>
        <v>70</v>
      </c>
      <c r="D1242" s="248">
        <f>'EN 10305-1'!C570</f>
        <v>10</v>
      </c>
      <c r="E1242" s="273">
        <f>'EN 10305-1'!E570</f>
        <v>0.4</v>
      </c>
      <c r="F1242" s="92"/>
      <c r="G1242" s="274">
        <f>'EN 10305-1'!F570</f>
        <v>0.4</v>
      </c>
      <c r="H1242" s="92">
        <f>'EN 10305-1'!G570</f>
        <v>70.400000000000006</v>
      </c>
      <c r="I1242" s="252">
        <f>'EN 10305-1'!H570</f>
        <v>69.599999999999994</v>
      </c>
      <c r="J1242" s="92">
        <f>'EN 10305-1'!I570</f>
        <v>19.719200000000001</v>
      </c>
      <c r="K1242" s="274">
        <f>'EN 10305-1'!J570</f>
        <v>45355.555555555555</v>
      </c>
      <c r="L1242" s="275">
        <f>'EN 10305-1'!K570</f>
        <v>41.410320000000006</v>
      </c>
      <c r="M1242" s="278" t="s">
        <v>67</v>
      </c>
    </row>
    <row r="1243" spans="1:13" x14ac:dyDescent="0.25">
      <c r="A1243" s="256" t="s">
        <v>2</v>
      </c>
      <c r="B1243" s="243">
        <f>'EN 10219-2'!A28</f>
        <v>76.099999999999994</v>
      </c>
      <c r="C1243" s="243">
        <f>'EN 10219-2'!B28</f>
        <v>70.099999999999994</v>
      </c>
      <c r="D1243" s="248">
        <f>'EN 10219-2'!C28</f>
        <v>3</v>
      </c>
      <c r="E1243" s="273">
        <f>'EN 10219-2'!E28</f>
        <v>0.76100000000000001</v>
      </c>
      <c r="F1243" s="92">
        <f>'EN 10219-2'!F28</f>
        <v>0.30000000000000004</v>
      </c>
      <c r="G1243" s="274"/>
      <c r="H1243" s="92">
        <f>'EN 10219-2'!G28</f>
        <v>71.460999999999984</v>
      </c>
      <c r="I1243" s="252">
        <f>'EN 10219-2'!H28</f>
        <v>68.739000000000004</v>
      </c>
      <c r="J1243" s="92">
        <f>'EN 10219-2'!K28</f>
        <v>5.4055256999999983</v>
      </c>
      <c r="K1243" s="274">
        <f>'EN 10219-2'!L28</f>
        <v>12108.468959329828</v>
      </c>
      <c r="L1243" s="275">
        <f>'EN 10219-2'!M28</f>
        <v>4.8649731299999983</v>
      </c>
      <c r="M1243" s="278" t="s">
        <v>65</v>
      </c>
    </row>
    <row r="1244" spans="1:13" x14ac:dyDescent="0.25">
      <c r="A1244" s="257" t="s">
        <v>57</v>
      </c>
      <c r="B1244" s="243">
        <f>'EN10297-1'!A237</f>
        <v>76.099999999999994</v>
      </c>
      <c r="C1244" s="243">
        <f>'EN10297-1'!B237</f>
        <v>70.3</v>
      </c>
      <c r="D1244" s="248">
        <f>'EN10297-1'!C237</f>
        <v>2.9</v>
      </c>
      <c r="E1244" s="273">
        <f>'EN10297-1'!E237</f>
        <v>0.76100000000000001</v>
      </c>
      <c r="F1244" s="92">
        <f>'EN10297-1'!F237</f>
        <v>0.4</v>
      </c>
      <c r="G1244" s="274"/>
      <c r="H1244" s="92">
        <f>'EN10297-1'!G237</f>
        <v>71.86099999999999</v>
      </c>
      <c r="I1244" s="252">
        <f>'EN10297-1'!H237</f>
        <v>68.739000000000004</v>
      </c>
      <c r="J1244" s="92">
        <f>'EN10297-1'!I237</f>
        <v>5.2324897199999993</v>
      </c>
      <c r="K1244" s="274">
        <f>'EN10297-1'!J237</f>
        <v>11751.609496320627</v>
      </c>
      <c r="L1244" s="275">
        <f>'EN10297-1'!K237</f>
        <v>7.3254856079999984</v>
      </c>
      <c r="M1244" s="278" t="s">
        <v>66</v>
      </c>
    </row>
    <row r="1245" spans="1:13" x14ac:dyDescent="0.25">
      <c r="A1245" s="257" t="s">
        <v>58</v>
      </c>
      <c r="B1245" s="243">
        <f>'EN 10305-1'!A495</f>
        <v>75</v>
      </c>
      <c r="C1245" s="243">
        <f>'EN 10305-1'!B495</f>
        <v>70.599999999999994</v>
      </c>
      <c r="D1245" s="248">
        <f>'EN 10305-1'!C495</f>
        <v>2.2000000000000002</v>
      </c>
      <c r="E1245" s="273">
        <f>'EN 10305-1'!E495</f>
        <v>0.35</v>
      </c>
      <c r="F1245" s="92"/>
      <c r="G1245" s="274">
        <f>'EN 10305-1'!F495</f>
        <v>0.35</v>
      </c>
      <c r="H1245" s="92">
        <f>'EN 10305-1'!G495</f>
        <v>70.949999999999989</v>
      </c>
      <c r="I1245" s="252">
        <f>'EN 10305-1'!H495</f>
        <v>70.25</v>
      </c>
      <c r="J1245" s="92">
        <f>'EN 10305-1'!I495</f>
        <v>3.9477838400000071</v>
      </c>
      <c r="K1245" s="274">
        <f>'EN 10305-1'!J495</f>
        <v>8892.4543441066817</v>
      </c>
      <c r="L1245" s="275">
        <f>'EN 10305-1'!K495</f>
        <v>8.2903460640000155</v>
      </c>
      <c r="M1245" s="278" t="s">
        <v>67</v>
      </c>
    </row>
    <row r="1246" spans="1:13" x14ac:dyDescent="0.25">
      <c r="A1246" s="257" t="s">
        <v>62</v>
      </c>
      <c r="B1246" s="243">
        <f>'EN 10305-2'!A354</f>
        <v>75</v>
      </c>
      <c r="C1246" s="243">
        <f>'EN 10305-2'!B354</f>
        <v>70.599999999999994</v>
      </c>
      <c r="D1246" s="248">
        <f>'EN 10305-2'!C354</f>
        <v>2.2000000000000002</v>
      </c>
      <c r="E1246" s="273">
        <f>'EN 10305-2'!E354</f>
        <v>0.35</v>
      </c>
      <c r="F1246" s="92"/>
      <c r="G1246" s="274">
        <f>'EN 10305-2'!F354</f>
        <v>0.35</v>
      </c>
      <c r="H1246" s="92">
        <f>'EN 10305-2'!G354</f>
        <v>70.949999999999989</v>
      </c>
      <c r="I1246" s="252">
        <f>'EN 10305-2'!H354</f>
        <v>70.25</v>
      </c>
      <c r="J1246" s="92">
        <f>'EN 10305-2'!I354</f>
        <v>3.9477838400000071</v>
      </c>
      <c r="K1246" s="274">
        <f>'EN 10305-2'!J354</f>
        <v>8892.4543441066817</v>
      </c>
      <c r="L1246" s="275">
        <f>'EN 10305-2'!K354</f>
        <v>7.1060109120000128</v>
      </c>
      <c r="M1246" s="278" t="s">
        <v>67</v>
      </c>
    </row>
    <row r="1247" spans="1:13" x14ac:dyDescent="0.25">
      <c r="A1247" s="257" t="s">
        <v>56</v>
      </c>
      <c r="B1247" s="249">
        <f>'EN 10210-2'!A23</f>
        <v>76.099999999999994</v>
      </c>
      <c r="C1247" s="249">
        <f>'EN 10210-2'!B23</f>
        <v>70.899999999999991</v>
      </c>
      <c r="D1247" s="250">
        <f>'EN 10210-2'!C23</f>
        <v>2.6</v>
      </c>
      <c r="E1247" s="258">
        <f>'EN 10210-2'!E23</f>
        <v>0.76100000000000001</v>
      </c>
      <c r="F1247" s="259">
        <f>'EN 10210-2'!F23</f>
        <v>0.26</v>
      </c>
      <c r="G1247" s="260"/>
      <c r="H1247" s="92">
        <f>'EN 10210-2'!G23</f>
        <v>72.180999999999983</v>
      </c>
      <c r="I1247" s="252">
        <f>'EN 10210-2'!H23</f>
        <v>69.619</v>
      </c>
      <c r="J1247" s="259">
        <f>'EN 10210-2'!K23</f>
        <v>4.710423900000003</v>
      </c>
      <c r="K1247" s="260">
        <f>'EN 10210-2'!L23</f>
        <v>10662.608694283841</v>
      </c>
      <c r="L1247" s="275">
        <f>'EN 10210-2'!M23</f>
        <v>5.1814662900000039</v>
      </c>
      <c r="M1247" s="278" t="s">
        <v>65</v>
      </c>
    </row>
    <row r="1248" spans="1:13" x14ac:dyDescent="0.25">
      <c r="A1248" s="257" t="s">
        <v>58</v>
      </c>
      <c r="B1248" s="243">
        <f>'EN 10305-1'!A494</f>
        <v>75</v>
      </c>
      <c r="C1248" s="243">
        <f>'EN 10305-1'!B494</f>
        <v>71</v>
      </c>
      <c r="D1248" s="248">
        <f>'EN 10305-1'!C494</f>
        <v>2</v>
      </c>
      <c r="E1248" s="273">
        <f>'EN 10305-1'!E494</f>
        <v>0.35</v>
      </c>
      <c r="F1248" s="92"/>
      <c r="G1248" s="274">
        <f>'EN 10305-1'!F494</f>
        <v>0.35</v>
      </c>
      <c r="H1248" s="92">
        <f>'EN 10305-1'!G494</f>
        <v>71.349999999999994</v>
      </c>
      <c r="I1248" s="252">
        <f>'EN 10305-1'!H494</f>
        <v>70.650000000000006</v>
      </c>
      <c r="J1248" s="92">
        <f>'EN 10305-1'!I494</f>
        <v>3.598754</v>
      </c>
      <c r="K1248" s="274">
        <f>'EN 10305-1'!J494</f>
        <v>8149.5350666666664</v>
      </c>
      <c r="L1248" s="275">
        <f>'EN 10305-1'!K494</f>
        <v>7.5573834</v>
      </c>
      <c r="M1248" s="278" t="s">
        <v>67</v>
      </c>
    </row>
    <row r="1249" spans="1:13" x14ac:dyDescent="0.25">
      <c r="A1249" s="257" t="s">
        <v>62</v>
      </c>
      <c r="B1249" s="243">
        <f>'EN 10305-2'!A353</f>
        <v>75</v>
      </c>
      <c r="C1249" s="243">
        <f>'EN 10305-2'!B353</f>
        <v>71</v>
      </c>
      <c r="D1249" s="248">
        <f>'EN 10305-2'!C353</f>
        <v>2</v>
      </c>
      <c r="E1249" s="273">
        <f>'EN 10305-2'!E353</f>
        <v>0.35</v>
      </c>
      <c r="F1249" s="92"/>
      <c r="G1249" s="274">
        <f>'EN 10305-2'!F353</f>
        <v>0.35</v>
      </c>
      <c r="H1249" s="92">
        <f>'EN 10305-2'!G353</f>
        <v>71.349999999999994</v>
      </c>
      <c r="I1249" s="252">
        <f>'EN 10305-2'!H353</f>
        <v>70.650000000000006</v>
      </c>
      <c r="J1249" s="92">
        <f>'EN 10305-2'!I353</f>
        <v>3.598754</v>
      </c>
      <c r="K1249" s="274">
        <f>'EN 10305-2'!J353</f>
        <v>8149.5350666666664</v>
      </c>
      <c r="L1249" s="275">
        <f>'EN 10305-2'!K353</f>
        <v>6.4777572000000001</v>
      </c>
      <c r="M1249" s="278" t="s">
        <v>67</v>
      </c>
    </row>
    <row r="1250" spans="1:13" x14ac:dyDescent="0.25">
      <c r="A1250" s="257" t="s">
        <v>58</v>
      </c>
      <c r="B1250" s="243">
        <f>'EN 10305-1'!A523</f>
        <v>80</v>
      </c>
      <c r="C1250" s="243">
        <f>'EN 10305-1'!B523</f>
        <v>71</v>
      </c>
      <c r="D1250" s="248">
        <f>'EN 10305-1'!C523</f>
        <v>4.5</v>
      </c>
      <c r="E1250" s="273">
        <f>'EN 10305-1'!E523</f>
        <v>0.35</v>
      </c>
      <c r="F1250" s="92"/>
      <c r="G1250" s="274">
        <f>'EN 10305-1'!F523</f>
        <v>0.35</v>
      </c>
      <c r="H1250" s="92">
        <f>'EN 10305-1'!G523</f>
        <v>71.349999999999994</v>
      </c>
      <c r="I1250" s="252">
        <f>'EN 10305-1'!H523</f>
        <v>70.650000000000006</v>
      </c>
      <c r="J1250" s="92">
        <f>'EN 10305-1'!I523</f>
        <v>8.3744977499999997</v>
      </c>
      <c r="K1250" s="274">
        <f>'EN 10305-1'!J523</f>
        <v>19070.985023437501</v>
      </c>
      <c r="L1250" s="275">
        <f>'EN 10305-1'!K523</f>
        <v>17.586445274999999</v>
      </c>
      <c r="M1250" s="278" t="s">
        <v>67</v>
      </c>
    </row>
    <row r="1251" spans="1:13" x14ac:dyDescent="0.25">
      <c r="A1251" s="257" t="s">
        <v>62</v>
      </c>
      <c r="B1251" s="243">
        <f>'EN 10305-2'!A377</f>
        <v>80</v>
      </c>
      <c r="C1251" s="243">
        <f>'EN 10305-2'!B377</f>
        <v>71</v>
      </c>
      <c r="D1251" s="248">
        <f>'EN 10305-2'!C377</f>
        <v>4.5</v>
      </c>
      <c r="E1251" s="273">
        <f>'EN 10305-2'!E377</f>
        <v>0.35</v>
      </c>
      <c r="F1251" s="92"/>
      <c r="G1251" s="274">
        <f>'EN 10305-2'!F377</f>
        <v>0.35</v>
      </c>
      <c r="H1251" s="92">
        <f>'EN 10305-2'!G377</f>
        <v>71.349999999999994</v>
      </c>
      <c r="I1251" s="252">
        <f>'EN 10305-2'!H377</f>
        <v>70.650000000000006</v>
      </c>
      <c r="J1251" s="92">
        <f>'EN 10305-2'!I377</f>
        <v>8.3744977499999997</v>
      </c>
      <c r="K1251" s="274">
        <f>'EN 10305-2'!J377</f>
        <v>19070.985023437501</v>
      </c>
      <c r="L1251" s="275">
        <f>'EN 10305-2'!K377</f>
        <v>15.07409595</v>
      </c>
      <c r="M1251" s="278" t="s">
        <v>67</v>
      </c>
    </row>
    <row r="1252" spans="1:13" x14ac:dyDescent="0.25">
      <c r="A1252" s="257" t="s">
        <v>58</v>
      </c>
      <c r="B1252" s="243">
        <f>'EN 10305-1'!A547</f>
        <v>85</v>
      </c>
      <c r="C1252" s="243">
        <f>'EN 10305-1'!B547</f>
        <v>71</v>
      </c>
      <c r="D1252" s="248">
        <f>'EN 10305-1'!C547</f>
        <v>7</v>
      </c>
      <c r="E1252" s="273">
        <f>'EN 10305-1'!E547</f>
        <v>0.4</v>
      </c>
      <c r="F1252" s="92"/>
      <c r="G1252" s="274">
        <f>'EN 10305-1'!F547</f>
        <v>0.4</v>
      </c>
      <c r="H1252" s="92">
        <f>'EN 10305-1'!G547</f>
        <v>71.400000000000006</v>
      </c>
      <c r="I1252" s="252">
        <f>'EN 10305-1'!H547</f>
        <v>70.599999999999994</v>
      </c>
      <c r="J1252" s="92">
        <f>'EN 10305-1'!I547</f>
        <v>13.458354</v>
      </c>
      <c r="K1252" s="274">
        <f>'EN 10305-1'!J547</f>
        <v>30925.472117647056</v>
      </c>
      <c r="L1252" s="275">
        <f>'EN 10305-1'!K547</f>
        <v>28.262543400000002</v>
      </c>
      <c r="M1252" s="278" t="s">
        <v>67</v>
      </c>
    </row>
    <row r="1253" spans="1:13" x14ac:dyDescent="0.25">
      <c r="A1253" s="257" t="s">
        <v>62</v>
      </c>
      <c r="B1253" s="243">
        <f>'EN 10305-2'!A396</f>
        <v>85</v>
      </c>
      <c r="C1253" s="243">
        <f>'EN 10305-2'!B396</f>
        <v>71</v>
      </c>
      <c r="D1253" s="248">
        <f>'EN 10305-2'!C396</f>
        <v>7</v>
      </c>
      <c r="E1253" s="273">
        <f>'EN 10305-2'!E396</f>
        <v>0.4</v>
      </c>
      <c r="F1253" s="92"/>
      <c r="G1253" s="274">
        <f>'EN 10305-2'!F396</f>
        <v>0.4</v>
      </c>
      <c r="H1253" s="92">
        <f>'EN 10305-2'!G396</f>
        <v>71.400000000000006</v>
      </c>
      <c r="I1253" s="252">
        <f>'EN 10305-2'!H396</f>
        <v>70.599999999999994</v>
      </c>
      <c r="J1253" s="92">
        <f>'EN 10305-2'!I396</f>
        <v>13.458354</v>
      </c>
      <c r="K1253" s="274">
        <f>'EN 10305-2'!J396</f>
        <v>30925.472117647056</v>
      </c>
      <c r="L1253" s="275">
        <f>'EN 10305-2'!K396</f>
        <v>24.225037199999999</v>
      </c>
      <c r="M1253" s="278" t="s">
        <v>67</v>
      </c>
    </row>
    <row r="1254" spans="1:13" x14ac:dyDescent="0.25">
      <c r="A1254" s="257" t="s">
        <v>58</v>
      </c>
      <c r="B1254" s="243">
        <f>'EN 10305-1'!A589</f>
        <v>95</v>
      </c>
      <c r="C1254" s="243">
        <f>'EN 10305-1'!B589</f>
        <v>71</v>
      </c>
      <c r="D1254" s="248">
        <f>'EN 10305-1'!C589</f>
        <v>12</v>
      </c>
      <c r="E1254" s="273">
        <f>'EN 10305-1'!E589</f>
        <v>0.45</v>
      </c>
      <c r="F1254" s="92"/>
      <c r="G1254" s="274">
        <f>'EN 10305-1'!F589</f>
        <v>0.45</v>
      </c>
      <c r="H1254" s="92">
        <f>'EN 10305-1'!G589</f>
        <v>71.45</v>
      </c>
      <c r="I1254" s="252">
        <f>'EN 10305-1'!H589</f>
        <v>70.55</v>
      </c>
      <c r="J1254" s="92">
        <f>'EN 10305-1'!I589</f>
        <v>24.550404</v>
      </c>
      <c r="K1254" s="274">
        <f>'EN 10305-1'!J589</f>
        <v>57882.330315789462</v>
      </c>
      <c r="L1254" s="275">
        <f>'EN 10305-1'!K589</f>
        <v>51.555848400000002</v>
      </c>
      <c r="M1254" s="278" t="s">
        <v>67</v>
      </c>
    </row>
    <row r="1255" spans="1:13" x14ac:dyDescent="0.25">
      <c r="A1255" s="257" t="s">
        <v>57</v>
      </c>
      <c r="B1255" s="243">
        <f>'EN10297-1'!A375</f>
        <v>121</v>
      </c>
      <c r="C1255" s="243">
        <f>'EN10297-1'!B375</f>
        <v>71</v>
      </c>
      <c r="D1255" s="248">
        <f>'EN10297-1'!C375</f>
        <v>25</v>
      </c>
      <c r="E1255" s="273">
        <f>'EN10297-1'!E375</f>
        <v>1.21</v>
      </c>
      <c r="F1255" s="92">
        <f>'EN10297-1'!F375</f>
        <v>3.125</v>
      </c>
      <c r="G1255" s="274"/>
      <c r="H1255" s="92">
        <f>'EN10297-1'!G375</f>
        <v>78.459999999999994</v>
      </c>
      <c r="I1255" s="252">
        <f>'EN10297-1'!H375</f>
        <v>63.540000000000006</v>
      </c>
      <c r="J1255" s="92">
        <f>'EN10297-1'!I375</f>
        <v>59.157599999999995</v>
      </c>
      <c r="K1255" s="274">
        <f>'EN10297-1'!J375</f>
        <v>153226.80991735536</v>
      </c>
      <c r="L1255" s="275">
        <f>'EN10297-1'!K375</f>
        <v>82.820639999999983</v>
      </c>
      <c r="M1255" s="278" t="s">
        <v>66</v>
      </c>
    </row>
    <row r="1256" spans="1:13" x14ac:dyDescent="0.25">
      <c r="A1256" s="257" t="s">
        <v>57</v>
      </c>
      <c r="B1256" s="243">
        <f>'EN10297-1'!A398</f>
        <v>127</v>
      </c>
      <c r="C1256" s="243">
        <f>'EN10297-1'!B398</f>
        <v>71</v>
      </c>
      <c r="D1256" s="248">
        <f>'EN10297-1'!C398</f>
        <v>28</v>
      </c>
      <c r="E1256" s="273">
        <f>'EN10297-1'!E398</f>
        <v>1.27</v>
      </c>
      <c r="F1256" s="92">
        <f>'EN10297-1'!F398</f>
        <v>3.5</v>
      </c>
      <c r="G1256" s="274"/>
      <c r="H1256" s="92">
        <f>'EN10297-1'!G398</f>
        <v>79.27000000000001</v>
      </c>
      <c r="I1256" s="252">
        <f>'EN10297-1'!H398</f>
        <v>62.730000000000004</v>
      </c>
      <c r="J1256" s="92">
        <f>'EN10297-1'!I398</f>
        <v>68.327027999999984</v>
      </c>
      <c r="K1256" s="274">
        <f>'EN10297-1'!J398</f>
        <v>181363.55669291338</v>
      </c>
      <c r="L1256" s="275">
        <f>'EN10297-1'!K398</f>
        <v>95.65783919999997</v>
      </c>
      <c r="M1256" s="278" t="s">
        <v>66</v>
      </c>
    </row>
    <row r="1257" spans="1:13" x14ac:dyDescent="0.25">
      <c r="A1257" s="256" t="s">
        <v>2</v>
      </c>
      <c r="B1257" s="243">
        <f>'EN 10219-2'!A27</f>
        <v>76.099999999999994</v>
      </c>
      <c r="C1257" s="243">
        <f>'EN 10219-2'!B27</f>
        <v>71.099999999999994</v>
      </c>
      <c r="D1257" s="248">
        <f>'EN 10219-2'!C27</f>
        <v>2.5</v>
      </c>
      <c r="E1257" s="273">
        <f>'EN 10219-2'!E27</f>
        <v>0.76100000000000001</v>
      </c>
      <c r="F1257" s="92">
        <f>'EN 10219-2'!F27</f>
        <v>0.25</v>
      </c>
      <c r="G1257" s="274"/>
      <c r="H1257" s="92">
        <f>'EN 10219-2'!G27</f>
        <v>72.36099999999999</v>
      </c>
      <c r="I1257" s="252">
        <f>'EN 10219-2'!H27</f>
        <v>69.838999999999999</v>
      </c>
      <c r="J1257" s="92">
        <f>'EN 10219-2'!K27</f>
        <v>4.5354160000000006</v>
      </c>
      <c r="K1257" s="274">
        <f>'EN 10219-2'!L27</f>
        <v>10293.409361366619</v>
      </c>
      <c r="L1257" s="275">
        <f>'EN 10219-2'!M27</f>
        <v>4.0818744000000002</v>
      </c>
      <c r="M1257" s="278" t="s">
        <v>65</v>
      </c>
    </row>
    <row r="1258" spans="1:13" x14ac:dyDescent="0.25">
      <c r="A1258" s="257" t="s">
        <v>57</v>
      </c>
      <c r="B1258" s="243">
        <f>'EN10297-1'!A262</f>
        <v>82.5</v>
      </c>
      <c r="C1258" s="243">
        <f>'EN10297-1'!B262</f>
        <v>71.3</v>
      </c>
      <c r="D1258" s="248">
        <f>'EN10297-1'!C262</f>
        <v>5.6</v>
      </c>
      <c r="E1258" s="273">
        <f>'EN10297-1'!E262</f>
        <v>0.82500000000000007</v>
      </c>
      <c r="F1258" s="92">
        <f>'EN10297-1'!F262</f>
        <v>0.7</v>
      </c>
      <c r="G1258" s="274"/>
      <c r="H1258" s="92">
        <f>'EN10297-1'!G262</f>
        <v>73.525000000000006</v>
      </c>
      <c r="I1258" s="252">
        <f>'EN10297-1'!H262</f>
        <v>69.075000000000003</v>
      </c>
      <c r="J1258" s="92">
        <f>'EN10297-1'!I262</f>
        <v>10.614845360000002</v>
      </c>
      <c r="K1258" s="274">
        <f>'EN10297-1'!J262</f>
        <v>24360.137896096978</v>
      </c>
      <c r="L1258" s="275">
        <f>'EN10297-1'!K262</f>
        <v>14.860783504000002</v>
      </c>
      <c r="M1258" s="278" t="s">
        <v>66</v>
      </c>
    </row>
    <row r="1259" spans="1:13" x14ac:dyDescent="0.25">
      <c r="A1259" s="257" t="s">
        <v>57</v>
      </c>
      <c r="B1259" s="243">
        <f>'EN10297-1'!A285</f>
        <v>88.9</v>
      </c>
      <c r="C1259" s="243">
        <f>'EN10297-1'!B285</f>
        <v>71.300000000000011</v>
      </c>
      <c r="D1259" s="248">
        <f>'EN10297-1'!C285</f>
        <v>8.8000000000000007</v>
      </c>
      <c r="E1259" s="273">
        <f>'EN10297-1'!E285</f>
        <v>0.88900000000000012</v>
      </c>
      <c r="F1259" s="92">
        <f>'EN10297-1'!F285</f>
        <v>1.1000000000000001</v>
      </c>
      <c r="G1259" s="274"/>
      <c r="H1259" s="92">
        <f>'EN10297-1'!G285</f>
        <v>74.388999999999996</v>
      </c>
      <c r="I1259" s="252">
        <f>'EN10297-1'!H285</f>
        <v>68.211000000000013</v>
      </c>
      <c r="J1259" s="92">
        <f>'EN10297-1'!I285</f>
        <v>17.374587119999997</v>
      </c>
      <c r="K1259" s="274">
        <f>'EN10297-1'!J285</f>
        <v>40416.48912553431</v>
      </c>
      <c r="L1259" s="275">
        <f>'EN10297-1'!K285</f>
        <v>24.324421967999996</v>
      </c>
      <c r="M1259" s="278" t="s">
        <v>66</v>
      </c>
    </row>
    <row r="1260" spans="1:13" x14ac:dyDescent="0.25">
      <c r="A1260" s="257" t="s">
        <v>58</v>
      </c>
      <c r="B1260" s="243">
        <f>'EN 10305-1'!A493</f>
        <v>75</v>
      </c>
      <c r="C1260" s="243">
        <f>'EN 10305-1'!B493</f>
        <v>71.400000000000006</v>
      </c>
      <c r="D1260" s="248">
        <f>'EN 10305-1'!C493</f>
        <v>1.8</v>
      </c>
      <c r="E1260" s="273">
        <f>'EN 10305-1'!E493</f>
        <v>0.35</v>
      </c>
      <c r="F1260" s="92"/>
      <c r="G1260" s="274">
        <f>'EN 10305-1'!F493</f>
        <v>0.35</v>
      </c>
      <c r="H1260" s="92">
        <f>'EN 10305-1'!G493</f>
        <v>71.75</v>
      </c>
      <c r="I1260" s="252">
        <f>'EN 10305-1'!H493</f>
        <v>71.050000000000011</v>
      </c>
      <c r="J1260" s="92">
        <f>'EN 10305-1'!I493</f>
        <v>3.2477522399999943</v>
      </c>
      <c r="K1260" s="274">
        <f>'EN 10305-1'!J493</f>
        <v>7393.9527302399883</v>
      </c>
      <c r="L1260" s="275">
        <f>'EN 10305-1'!K493</f>
        <v>6.8202797039999883</v>
      </c>
      <c r="M1260" s="278" t="s">
        <v>67</v>
      </c>
    </row>
    <row r="1261" spans="1:13" x14ac:dyDescent="0.25">
      <c r="A1261" s="257" t="s">
        <v>62</v>
      </c>
      <c r="B1261" s="243">
        <f>'EN 10305-2'!A352</f>
        <v>75</v>
      </c>
      <c r="C1261" s="243">
        <f>'EN 10305-2'!B352</f>
        <v>71.400000000000006</v>
      </c>
      <c r="D1261" s="248">
        <f>'EN 10305-2'!C352</f>
        <v>1.8</v>
      </c>
      <c r="E1261" s="273">
        <f>'EN 10305-2'!E352</f>
        <v>0.35</v>
      </c>
      <c r="F1261" s="92"/>
      <c r="G1261" s="274">
        <f>'EN 10305-2'!F352</f>
        <v>0.35</v>
      </c>
      <c r="H1261" s="92">
        <f>'EN 10305-2'!G352</f>
        <v>71.75</v>
      </c>
      <c r="I1261" s="252">
        <f>'EN 10305-2'!H352</f>
        <v>71.050000000000011</v>
      </c>
      <c r="J1261" s="92">
        <f>'EN 10305-2'!I352</f>
        <v>3.2477522399999943</v>
      </c>
      <c r="K1261" s="274">
        <f>'EN 10305-2'!J352</f>
        <v>7393.9527302399883</v>
      </c>
      <c r="L1261" s="275">
        <f>'EN 10305-2'!K352</f>
        <v>5.8459540319999901</v>
      </c>
      <c r="M1261" s="278" t="s">
        <v>67</v>
      </c>
    </row>
    <row r="1262" spans="1:13" x14ac:dyDescent="0.25">
      <c r="A1262" s="257" t="s">
        <v>57</v>
      </c>
      <c r="B1262" s="243">
        <f>'EN10297-1'!A261</f>
        <v>82.5</v>
      </c>
      <c r="C1262" s="243">
        <f>'EN10297-1'!B261</f>
        <v>71.7</v>
      </c>
      <c r="D1262" s="248">
        <f>'EN10297-1'!C261</f>
        <v>5.4</v>
      </c>
      <c r="E1262" s="273">
        <f>'EN10297-1'!E261</f>
        <v>0.82500000000000007</v>
      </c>
      <c r="F1262" s="92">
        <f>'EN10297-1'!F261</f>
        <v>0.67500000000000004</v>
      </c>
      <c r="G1262" s="274"/>
      <c r="H1262" s="92">
        <f>'EN10297-1'!G261</f>
        <v>73.875</v>
      </c>
      <c r="I1262" s="252">
        <f>'EN10297-1'!H261</f>
        <v>69.524999999999991</v>
      </c>
      <c r="J1262" s="92">
        <f>'EN10297-1'!I261</f>
        <v>10.262364659999999</v>
      </c>
      <c r="K1262" s="274">
        <f>'EN10297-1'!J261</f>
        <v>23664.525636763636</v>
      </c>
      <c r="L1262" s="275">
        <f>'EN10297-1'!K261</f>
        <v>14.367310523999999</v>
      </c>
      <c r="M1262" s="278" t="s">
        <v>66</v>
      </c>
    </row>
    <row r="1263" spans="1:13" x14ac:dyDescent="0.25">
      <c r="A1263" s="257" t="s">
        <v>58</v>
      </c>
      <c r="B1263" s="243">
        <f>'EN 10305-1'!A492</f>
        <v>75</v>
      </c>
      <c r="C1263" s="243">
        <f>'EN 10305-1'!B492</f>
        <v>72</v>
      </c>
      <c r="D1263" s="248">
        <f>'EN 10305-1'!C492</f>
        <v>1.5</v>
      </c>
      <c r="E1263" s="273">
        <f>'EN 10305-1'!E492</f>
        <v>0.35</v>
      </c>
      <c r="F1263" s="92"/>
      <c r="G1263" s="274">
        <f>'EN 10305-1'!F492</f>
        <v>0.35</v>
      </c>
      <c r="H1263" s="92">
        <f>'EN 10305-1'!G492</f>
        <v>72.349999999999994</v>
      </c>
      <c r="I1263" s="252">
        <f>'EN 10305-1'!H492</f>
        <v>71.650000000000006</v>
      </c>
      <c r="J1263" s="92">
        <f>'EN 10305-1'!I492</f>
        <v>2.7175522499999998</v>
      </c>
      <c r="K1263" s="274">
        <f>'EN 10305-1'!J492</f>
        <v>6236.5227750000004</v>
      </c>
      <c r="L1263" s="275">
        <f>'EN 10305-1'!K492</f>
        <v>5.7068597250000002</v>
      </c>
      <c r="M1263" s="278" t="s">
        <v>67</v>
      </c>
    </row>
    <row r="1264" spans="1:13" x14ac:dyDescent="0.25">
      <c r="A1264" s="257" t="s">
        <v>62</v>
      </c>
      <c r="B1264" s="243">
        <f>'EN 10305-2'!A351</f>
        <v>75</v>
      </c>
      <c r="C1264" s="243">
        <f>'EN 10305-2'!B351</f>
        <v>72</v>
      </c>
      <c r="D1264" s="248">
        <f>'EN 10305-2'!C351</f>
        <v>1.5</v>
      </c>
      <c r="E1264" s="273">
        <f>'EN 10305-2'!E351</f>
        <v>0.35</v>
      </c>
      <c r="F1264" s="92"/>
      <c r="G1264" s="274">
        <f>'EN 10305-2'!F351</f>
        <v>0.35</v>
      </c>
      <c r="H1264" s="92">
        <f>'EN 10305-2'!G351</f>
        <v>72.349999999999994</v>
      </c>
      <c r="I1264" s="252">
        <f>'EN 10305-2'!H351</f>
        <v>71.650000000000006</v>
      </c>
      <c r="J1264" s="92">
        <f>'EN 10305-2'!I351</f>
        <v>2.7175522499999998</v>
      </c>
      <c r="K1264" s="274">
        <f>'EN 10305-2'!J351</f>
        <v>6236.5227750000004</v>
      </c>
      <c r="L1264" s="275">
        <f>'EN 10305-2'!K351</f>
        <v>4.8915940500000001</v>
      </c>
      <c r="M1264" s="278" t="s">
        <v>67</v>
      </c>
    </row>
    <row r="1265" spans="1:13" x14ac:dyDescent="0.25">
      <c r="A1265" s="257" t="s">
        <v>58</v>
      </c>
      <c r="B1265" s="243">
        <f>'EN 10305-1'!A522</f>
        <v>80</v>
      </c>
      <c r="C1265" s="243">
        <f>'EN 10305-1'!B522</f>
        <v>72</v>
      </c>
      <c r="D1265" s="248">
        <f>'EN 10305-1'!C522</f>
        <v>4</v>
      </c>
      <c r="E1265" s="273">
        <f>'EN 10305-1'!E522</f>
        <v>0.35</v>
      </c>
      <c r="F1265" s="92"/>
      <c r="G1265" s="274">
        <f>'EN 10305-1'!F522</f>
        <v>0.35</v>
      </c>
      <c r="H1265" s="92">
        <f>'EN 10305-1'!G522</f>
        <v>72.349999999999994</v>
      </c>
      <c r="I1265" s="252">
        <f>'EN 10305-1'!H522</f>
        <v>71.650000000000006</v>
      </c>
      <c r="J1265" s="92">
        <f>'EN 10305-1'!I522</f>
        <v>7.493296</v>
      </c>
      <c r="K1265" s="274">
        <f>'EN 10305-1'!J522</f>
        <v>17277.536</v>
      </c>
      <c r="L1265" s="275">
        <f>'EN 10305-1'!K522</f>
        <v>15.735921600000001</v>
      </c>
      <c r="M1265" s="278" t="s">
        <v>67</v>
      </c>
    </row>
    <row r="1266" spans="1:13" x14ac:dyDescent="0.25">
      <c r="A1266" s="257" t="s">
        <v>62</v>
      </c>
      <c r="B1266" s="243">
        <f>'EN 10305-2'!A376</f>
        <v>80</v>
      </c>
      <c r="C1266" s="243">
        <f>'EN 10305-2'!B376</f>
        <v>72</v>
      </c>
      <c r="D1266" s="248">
        <f>'EN 10305-2'!C376</f>
        <v>4</v>
      </c>
      <c r="E1266" s="273">
        <f>'EN 10305-2'!E376</f>
        <v>0.35</v>
      </c>
      <c r="F1266" s="92"/>
      <c r="G1266" s="274">
        <f>'EN 10305-2'!F376</f>
        <v>0.35</v>
      </c>
      <c r="H1266" s="92">
        <f>'EN 10305-2'!G376</f>
        <v>72.349999999999994</v>
      </c>
      <c r="I1266" s="252">
        <f>'EN 10305-2'!H376</f>
        <v>71.650000000000006</v>
      </c>
      <c r="J1266" s="92">
        <f>'EN 10305-2'!I376</f>
        <v>7.493296</v>
      </c>
      <c r="K1266" s="274">
        <f>'EN 10305-2'!J376</f>
        <v>17277.536</v>
      </c>
      <c r="L1266" s="275">
        <f>'EN 10305-2'!K376</f>
        <v>13.487932799999999</v>
      </c>
      <c r="M1266" s="278" t="s">
        <v>67</v>
      </c>
    </row>
    <row r="1267" spans="1:13" x14ac:dyDescent="0.25">
      <c r="A1267" s="257" t="s">
        <v>58</v>
      </c>
      <c r="B1267" s="243">
        <f>'EN 10305-1'!A569</f>
        <v>90</v>
      </c>
      <c r="C1267" s="243">
        <f>'EN 10305-1'!B569</f>
        <v>72</v>
      </c>
      <c r="D1267" s="248">
        <f>'EN 10305-1'!C569</f>
        <v>9</v>
      </c>
      <c r="E1267" s="273">
        <f>'EN 10305-1'!E569</f>
        <v>0.4</v>
      </c>
      <c r="F1267" s="92"/>
      <c r="G1267" s="274">
        <f>'EN 10305-1'!F569</f>
        <v>0.4</v>
      </c>
      <c r="H1267" s="92">
        <f>'EN 10305-1'!G569</f>
        <v>72.400000000000006</v>
      </c>
      <c r="I1267" s="252">
        <f>'EN 10305-1'!H569</f>
        <v>71.599999999999994</v>
      </c>
      <c r="J1267" s="92">
        <f>'EN 10305-1'!I569</f>
        <v>17.969120999999998</v>
      </c>
      <c r="K1267" s="274">
        <f>'EN 10305-1'!J569</f>
        <v>42233.157000000007</v>
      </c>
      <c r="L1267" s="275">
        <f>'EN 10305-1'!K569</f>
        <v>37.735154099999995</v>
      </c>
      <c r="M1267" s="278" t="s">
        <v>67</v>
      </c>
    </row>
    <row r="1268" spans="1:13" x14ac:dyDescent="0.25">
      <c r="A1268" s="257" t="s">
        <v>58</v>
      </c>
      <c r="B1268" s="243">
        <f>'EN 10305-1'!A609</f>
        <v>100</v>
      </c>
      <c r="C1268" s="243">
        <f>'EN 10305-1'!B609</f>
        <v>72</v>
      </c>
      <c r="D1268" s="248">
        <f>'EN 10305-1'!C609</f>
        <v>14</v>
      </c>
      <c r="E1268" s="273">
        <f>'EN 10305-1'!E609</f>
        <v>0.45</v>
      </c>
      <c r="F1268" s="92"/>
      <c r="G1268" s="274">
        <f>'EN 10305-1'!F609</f>
        <v>0.45</v>
      </c>
      <c r="H1268" s="92">
        <f>'EN 10305-1'!G609</f>
        <v>72.45</v>
      </c>
      <c r="I1268" s="252">
        <f>'EN 10305-1'!H609</f>
        <v>71.55</v>
      </c>
      <c r="J1268" s="92">
        <f>'EN 10305-1'!I609</f>
        <v>29.677395999999998</v>
      </c>
      <c r="K1268" s="274">
        <f>'EN 10305-1'!J609</f>
        <v>71755.028800000015</v>
      </c>
      <c r="L1268" s="275">
        <f>'EN 10305-1'!K609</f>
        <v>62.322531599999998</v>
      </c>
      <c r="M1268" s="278" t="s">
        <v>67</v>
      </c>
    </row>
    <row r="1269" spans="1:13" x14ac:dyDescent="0.25">
      <c r="A1269" s="256" t="s">
        <v>2</v>
      </c>
      <c r="B1269" s="243">
        <f>'EN 10219-2'!A26</f>
        <v>76.099999999999994</v>
      </c>
      <c r="C1269" s="243">
        <f>'EN 10219-2'!B26</f>
        <v>72.099999999999994</v>
      </c>
      <c r="D1269" s="248">
        <f>'EN 10219-2'!C26</f>
        <v>2</v>
      </c>
      <c r="E1269" s="273">
        <f>'EN 10219-2'!E26</f>
        <v>0.76100000000000001</v>
      </c>
      <c r="F1269" s="92">
        <f>'EN 10219-2'!F26</f>
        <v>0.2</v>
      </c>
      <c r="G1269" s="274"/>
      <c r="H1269" s="92">
        <f>'EN 10219-2'!G26</f>
        <v>73.260999999999996</v>
      </c>
      <c r="I1269" s="252">
        <f>'EN 10219-2'!H26</f>
        <v>70.938999999999993</v>
      </c>
      <c r="J1269" s="92">
        <f>'EN 10219-2'!K26</f>
        <v>3.6529818000000014</v>
      </c>
      <c r="K1269" s="274">
        <f>'EN 10219-2'!L26</f>
        <v>8400.1276080157713</v>
      </c>
      <c r="L1269" s="275">
        <f>'EN 10219-2'!M26</f>
        <v>3.2876836200000015</v>
      </c>
      <c r="M1269" s="278" t="s">
        <v>65</v>
      </c>
    </row>
    <row r="1270" spans="1:13" x14ac:dyDescent="0.25">
      <c r="A1270" s="257" t="s">
        <v>57</v>
      </c>
      <c r="B1270" s="243">
        <f>'EN10297-1'!A489</f>
        <v>152.4</v>
      </c>
      <c r="C1270" s="243">
        <f>'EN10297-1'!B489</f>
        <v>72.400000000000006</v>
      </c>
      <c r="D1270" s="248">
        <f>'EN10297-1'!C489</f>
        <v>40</v>
      </c>
      <c r="E1270" s="273">
        <f>'EN10297-1'!E489</f>
        <v>1.524</v>
      </c>
      <c r="F1270" s="92">
        <f>'EN10297-1'!F489</f>
        <v>5</v>
      </c>
      <c r="G1270" s="274"/>
      <c r="H1270" s="92">
        <f>'EN10297-1'!G489</f>
        <v>83.924000000000007</v>
      </c>
      <c r="I1270" s="252">
        <f>'EN10297-1'!H489</f>
        <v>60.876000000000005</v>
      </c>
      <c r="J1270" s="92">
        <f>'EN10297-1'!I489</f>
        <v>110.82190399999999</v>
      </c>
      <c r="K1270" s="274">
        <f>'EN10297-1'!J489</f>
        <v>329632.96058792662</v>
      </c>
      <c r="L1270" s="275">
        <f>'EN10297-1'!K489</f>
        <v>155.15066559999997</v>
      </c>
      <c r="M1270" s="278" t="s">
        <v>66</v>
      </c>
    </row>
    <row r="1271" spans="1:13" x14ac:dyDescent="0.25">
      <c r="A1271" s="257" t="s">
        <v>57</v>
      </c>
      <c r="B1271" s="243">
        <f>'EN10297-1'!A260</f>
        <v>82.5</v>
      </c>
      <c r="C1271" s="243">
        <f>'EN10297-1'!B260</f>
        <v>72.5</v>
      </c>
      <c r="D1271" s="248">
        <f>'EN10297-1'!C260</f>
        <v>5</v>
      </c>
      <c r="E1271" s="273">
        <f>'EN10297-1'!E260</f>
        <v>0.82500000000000007</v>
      </c>
      <c r="F1271" s="92">
        <f>'EN10297-1'!F260</f>
        <v>0.625</v>
      </c>
      <c r="G1271" s="274"/>
      <c r="H1271" s="92">
        <f>'EN10297-1'!G260</f>
        <v>74.575000000000003</v>
      </c>
      <c r="I1271" s="252">
        <f>'EN10297-1'!H260</f>
        <v>70.424999999999997</v>
      </c>
      <c r="J1271" s="92">
        <f>'EN10297-1'!I260</f>
        <v>9.5514874999999986</v>
      </c>
      <c r="K1271" s="274">
        <f>'EN10297-1'!J260</f>
        <v>22237.94981060606</v>
      </c>
      <c r="L1271" s="275">
        <f>'EN10297-1'!K260</f>
        <v>13.372082499999998</v>
      </c>
      <c r="M1271" s="278" t="s">
        <v>66</v>
      </c>
    </row>
    <row r="1272" spans="1:13" x14ac:dyDescent="0.25">
      <c r="A1272" s="257" t="s">
        <v>58</v>
      </c>
      <c r="B1272" s="243">
        <f>'EN 10305-1'!A491</f>
        <v>75</v>
      </c>
      <c r="C1272" s="243">
        <f>'EN 10305-1'!B491</f>
        <v>72.599999999999994</v>
      </c>
      <c r="D1272" s="248">
        <f>'EN 10305-1'!C491</f>
        <v>1.2</v>
      </c>
      <c r="E1272" s="273">
        <f>'EN 10305-1'!E491</f>
        <v>0.35</v>
      </c>
      <c r="F1272" s="92"/>
      <c r="G1272" s="274">
        <f>'EN 10305-1'!F491</f>
        <v>0.35</v>
      </c>
      <c r="H1272" s="92">
        <f>'EN 10305-1'!G491</f>
        <v>72.949999999999989</v>
      </c>
      <c r="I1272" s="252">
        <f>'EN 10305-1'!H491</f>
        <v>72.25</v>
      </c>
      <c r="J1272" s="92">
        <f>'EN 10305-1'!I491</f>
        <v>2.1829154400000044</v>
      </c>
      <c r="K1272" s="274">
        <f>'EN 10305-1'!J491</f>
        <v>5049.7925126400087</v>
      </c>
      <c r="L1272" s="275">
        <f>'EN 10305-1'!K491</f>
        <v>4.5841224240000091</v>
      </c>
      <c r="M1272" s="278" t="s">
        <v>67</v>
      </c>
    </row>
    <row r="1273" spans="1:13" x14ac:dyDescent="0.25">
      <c r="A1273" s="257" t="s">
        <v>62</v>
      </c>
      <c r="B1273" s="243">
        <f>'EN 10305-2'!A350</f>
        <v>75</v>
      </c>
      <c r="C1273" s="243">
        <f>'EN 10305-2'!B350</f>
        <v>72.599999999999994</v>
      </c>
      <c r="D1273" s="248">
        <f>'EN 10305-2'!C350</f>
        <v>1.2</v>
      </c>
      <c r="E1273" s="273">
        <f>'EN 10305-2'!E350</f>
        <v>0.35</v>
      </c>
      <c r="F1273" s="92"/>
      <c r="G1273" s="274">
        <f>'EN 10305-2'!F350</f>
        <v>0.35</v>
      </c>
      <c r="H1273" s="92">
        <f>'EN 10305-2'!G350</f>
        <v>72.949999999999989</v>
      </c>
      <c r="I1273" s="252">
        <f>'EN 10305-2'!H350</f>
        <v>72.25</v>
      </c>
      <c r="J1273" s="92">
        <f>'EN 10305-2'!I350</f>
        <v>2.1829154400000044</v>
      </c>
      <c r="K1273" s="274">
        <f>'EN 10305-2'!J350</f>
        <v>5049.7925126400087</v>
      </c>
      <c r="L1273" s="275">
        <f>'EN 10305-2'!K350</f>
        <v>3.929247792000008</v>
      </c>
      <c r="M1273" s="278" t="s">
        <v>67</v>
      </c>
    </row>
    <row r="1274" spans="1:13" x14ac:dyDescent="0.25">
      <c r="A1274" s="257" t="s">
        <v>57</v>
      </c>
      <c r="B1274" s="243">
        <f>'EN10297-1'!A284</f>
        <v>88.9</v>
      </c>
      <c r="C1274" s="243">
        <f>'EN10297-1'!B284</f>
        <v>72.900000000000006</v>
      </c>
      <c r="D1274" s="248">
        <f>'EN10297-1'!C284</f>
        <v>8</v>
      </c>
      <c r="E1274" s="273">
        <f>'EN10297-1'!E284</f>
        <v>0.88900000000000012</v>
      </c>
      <c r="F1274" s="92">
        <f>'EN10297-1'!F284</f>
        <v>1</v>
      </c>
      <c r="G1274" s="274"/>
      <c r="H1274" s="92">
        <f>'EN10297-1'!G284</f>
        <v>75.789000000000001</v>
      </c>
      <c r="I1274" s="252">
        <f>'EN10297-1'!H284</f>
        <v>70.01100000000001</v>
      </c>
      <c r="J1274" s="92">
        <f>'EN10297-1'!I284</f>
        <v>15.952832800000001</v>
      </c>
      <c r="K1274" s="274">
        <f>'EN10297-1'!J284</f>
        <v>37768.494242069748</v>
      </c>
      <c r="L1274" s="275">
        <f>'EN10297-1'!K284</f>
        <v>22.333965920000001</v>
      </c>
      <c r="M1274" s="278" t="s">
        <v>66</v>
      </c>
    </row>
    <row r="1275" spans="1:13" x14ac:dyDescent="0.25">
      <c r="A1275" s="257" t="s">
        <v>58</v>
      </c>
      <c r="B1275" s="243">
        <f>'EN 10305-1'!A490</f>
        <v>75</v>
      </c>
      <c r="C1275" s="243">
        <f>'EN 10305-1'!B490</f>
        <v>73</v>
      </c>
      <c r="D1275" s="248">
        <f>'EN 10305-1'!C490</f>
        <v>1</v>
      </c>
      <c r="E1275" s="273">
        <f>'EN 10305-1'!E490</f>
        <v>0.35</v>
      </c>
      <c r="F1275" s="92"/>
      <c r="G1275" s="274">
        <f>'EN 10305-1'!F490</f>
        <v>0.35</v>
      </c>
      <c r="H1275" s="92">
        <f>'EN 10305-1'!G490</f>
        <v>73.349999999999994</v>
      </c>
      <c r="I1275" s="252">
        <f>'EN 10305-1'!H490</f>
        <v>72.650000000000006</v>
      </c>
      <c r="J1275" s="92">
        <f>'EN 10305-1'!I490</f>
        <v>1.8240260000000001</v>
      </c>
      <c r="K1275" s="274">
        <f>'EN 10305-1'!J490</f>
        <v>4242.1190666666662</v>
      </c>
      <c r="L1275" s="275">
        <f>'EN 10305-1'!K490</f>
        <v>3.8304546000000004</v>
      </c>
      <c r="M1275" s="278" t="s">
        <v>67</v>
      </c>
    </row>
    <row r="1276" spans="1:13" x14ac:dyDescent="0.25">
      <c r="A1276" s="257" t="s">
        <v>62</v>
      </c>
      <c r="B1276" s="243">
        <f>'EN 10305-2'!A349</f>
        <v>75</v>
      </c>
      <c r="C1276" s="243">
        <f>'EN 10305-2'!B349</f>
        <v>73</v>
      </c>
      <c r="D1276" s="248">
        <f>'EN 10305-2'!C349</f>
        <v>1</v>
      </c>
      <c r="E1276" s="273">
        <f>'EN 10305-2'!E349</f>
        <v>0.35</v>
      </c>
      <c r="F1276" s="92"/>
      <c r="G1276" s="274">
        <f>'EN 10305-2'!F349</f>
        <v>0.35</v>
      </c>
      <c r="H1276" s="92">
        <f>'EN 10305-2'!G349</f>
        <v>73.349999999999994</v>
      </c>
      <c r="I1276" s="252">
        <f>'EN 10305-2'!H349</f>
        <v>72.650000000000006</v>
      </c>
      <c r="J1276" s="92">
        <f>'EN 10305-2'!I349</f>
        <v>1.8240260000000001</v>
      </c>
      <c r="K1276" s="274">
        <f>'EN 10305-2'!J349</f>
        <v>4242.1190666666662</v>
      </c>
      <c r="L1276" s="275">
        <f>'EN 10305-2'!K349</f>
        <v>3.2832468000000001</v>
      </c>
      <c r="M1276" s="278" t="s">
        <v>67</v>
      </c>
    </row>
    <row r="1277" spans="1:13" x14ac:dyDescent="0.25">
      <c r="A1277" s="257" t="s">
        <v>58</v>
      </c>
      <c r="B1277" s="243">
        <f>'EN 10305-1'!A521</f>
        <v>80</v>
      </c>
      <c r="C1277" s="243">
        <f>'EN 10305-1'!B521</f>
        <v>73</v>
      </c>
      <c r="D1277" s="248">
        <f>'EN 10305-1'!C521</f>
        <v>3.5</v>
      </c>
      <c r="E1277" s="273">
        <f>'EN 10305-1'!E521</f>
        <v>0.35</v>
      </c>
      <c r="F1277" s="92"/>
      <c r="G1277" s="274">
        <f>'EN 10305-1'!F521</f>
        <v>0.35</v>
      </c>
      <c r="H1277" s="92">
        <f>'EN 10305-1'!G521</f>
        <v>73.349999999999994</v>
      </c>
      <c r="I1277" s="252">
        <f>'EN 10305-1'!H521</f>
        <v>72.650000000000006</v>
      </c>
      <c r="J1277" s="92">
        <f>'EN 10305-1'!I521</f>
        <v>6.5997697499999992</v>
      </c>
      <c r="K1277" s="274">
        <f>'EN 10305-1'!J521</f>
        <v>15407.7825234375</v>
      </c>
      <c r="L1277" s="275">
        <f>'EN 10305-1'!K521</f>
        <v>13.859516475</v>
      </c>
      <c r="M1277" s="278" t="s">
        <v>67</v>
      </c>
    </row>
    <row r="1278" spans="1:13" x14ac:dyDescent="0.25">
      <c r="A1278" s="257" t="s">
        <v>62</v>
      </c>
      <c r="B1278" s="243">
        <f>'EN 10305-2'!A375</f>
        <v>80</v>
      </c>
      <c r="C1278" s="243">
        <f>'EN 10305-2'!B375</f>
        <v>73</v>
      </c>
      <c r="D1278" s="248">
        <f>'EN 10305-2'!C375</f>
        <v>3.5</v>
      </c>
      <c r="E1278" s="273">
        <f>'EN 10305-2'!E375</f>
        <v>0.35</v>
      </c>
      <c r="F1278" s="92"/>
      <c r="G1278" s="274">
        <f>'EN 10305-2'!F375</f>
        <v>0.35</v>
      </c>
      <c r="H1278" s="92">
        <f>'EN 10305-2'!G375</f>
        <v>73.349999999999994</v>
      </c>
      <c r="I1278" s="252">
        <f>'EN 10305-2'!H375</f>
        <v>72.650000000000006</v>
      </c>
      <c r="J1278" s="92">
        <f>'EN 10305-2'!I375</f>
        <v>6.5997697499999992</v>
      </c>
      <c r="K1278" s="274">
        <f>'EN 10305-2'!J375</f>
        <v>15407.7825234375</v>
      </c>
      <c r="L1278" s="275">
        <f>'EN 10305-2'!K375</f>
        <v>11.879585549999998</v>
      </c>
      <c r="M1278" s="278" t="s">
        <v>67</v>
      </c>
    </row>
    <row r="1279" spans="1:13" x14ac:dyDescent="0.25">
      <c r="A1279" s="257" t="s">
        <v>58</v>
      </c>
      <c r="B1279" s="243">
        <f>'EN 10305-1'!A546</f>
        <v>85</v>
      </c>
      <c r="C1279" s="243">
        <f>'EN 10305-1'!B546</f>
        <v>73</v>
      </c>
      <c r="D1279" s="248">
        <f>'EN 10305-1'!C546</f>
        <v>6</v>
      </c>
      <c r="E1279" s="273">
        <f>'EN 10305-1'!E546</f>
        <v>0.4</v>
      </c>
      <c r="F1279" s="92"/>
      <c r="G1279" s="274">
        <f>'EN 10305-1'!F546</f>
        <v>0.4</v>
      </c>
      <c r="H1279" s="92">
        <f>'EN 10305-1'!G546</f>
        <v>73.400000000000006</v>
      </c>
      <c r="I1279" s="252">
        <f>'EN 10305-1'!H546</f>
        <v>72.599999999999994</v>
      </c>
      <c r="J1279" s="92">
        <f>'EN 10305-1'!I546</f>
        <v>11.683626</v>
      </c>
      <c r="K1279" s="274">
        <f>'EN 10305-1'!J546</f>
        <v>27477.752117647062</v>
      </c>
      <c r="L1279" s="275">
        <f>'EN 10305-1'!K546</f>
        <v>24.535614600000002</v>
      </c>
      <c r="M1279" s="278" t="s">
        <v>67</v>
      </c>
    </row>
    <row r="1280" spans="1:13" x14ac:dyDescent="0.25">
      <c r="A1280" s="257" t="s">
        <v>62</v>
      </c>
      <c r="B1280" s="243">
        <f>'EN 10305-2'!A395</f>
        <v>85</v>
      </c>
      <c r="C1280" s="243">
        <f>'EN 10305-2'!B395</f>
        <v>73</v>
      </c>
      <c r="D1280" s="248">
        <f>'EN 10305-2'!C395</f>
        <v>6</v>
      </c>
      <c r="E1280" s="273">
        <f>'EN 10305-2'!E395</f>
        <v>0.4</v>
      </c>
      <c r="F1280" s="92"/>
      <c r="G1280" s="274">
        <f>'EN 10305-2'!F395</f>
        <v>0.4</v>
      </c>
      <c r="H1280" s="92">
        <f>'EN 10305-2'!G395</f>
        <v>73.400000000000006</v>
      </c>
      <c r="I1280" s="252">
        <f>'EN 10305-2'!H395</f>
        <v>72.599999999999994</v>
      </c>
      <c r="J1280" s="92">
        <f>'EN 10305-2'!I395</f>
        <v>11.683626</v>
      </c>
      <c r="K1280" s="274">
        <f>'EN 10305-2'!J395</f>
        <v>27477.752117647062</v>
      </c>
      <c r="L1280" s="275">
        <f>'EN 10305-2'!K395</f>
        <v>21.030526800000001</v>
      </c>
      <c r="M1280" s="278" t="s">
        <v>67</v>
      </c>
    </row>
    <row r="1281" spans="1:13" x14ac:dyDescent="0.25">
      <c r="A1281" s="257" t="s">
        <v>57</v>
      </c>
      <c r="B1281" s="243">
        <f>'EN10297-1'!A330</f>
        <v>108</v>
      </c>
      <c r="C1281" s="243">
        <f>'EN10297-1'!B330</f>
        <v>73</v>
      </c>
      <c r="D1281" s="248">
        <f>'EN10297-1'!C330</f>
        <v>17.5</v>
      </c>
      <c r="E1281" s="273">
        <f>'EN10297-1'!E330</f>
        <v>1.08</v>
      </c>
      <c r="F1281" s="92">
        <f>'EN10297-1'!F330</f>
        <v>2.1875</v>
      </c>
      <c r="G1281" s="274"/>
      <c r="H1281" s="92">
        <f>'EN10297-1'!G330</f>
        <v>78.454999999999998</v>
      </c>
      <c r="I1281" s="252">
        <f>'EN10297-1'!H330</f>
        <v>67.545000000000002</v>
      </c>
      <c r="J1281" s="92">
        <f>'EN10297-1'!I330</f>
        <v>39.037853750000004</v>
      </c>
      <c r="K1281" s="274">
        <f>'EN10297-1'!J330</f>
        <v>97807.597424768537</v>
      </c>
      <c r="L1281" s="275">
        <f>'EN10297-1'!K330</f>
        <v>54.652995250000004</v>
      </c>
      <c r="M1281" s="278" t="s">
        <v>66</v>
      </c>
    </row>
    <row r="1282" spans="1:13" x14ac:dyDescent="0.25">
      <c r="A1282" s="257" t="s">
        <v>57</v>
      </c>
      <c r="B1282" s="243">
        <f>'EN10297-1'!A421</f>
        <v>133</v>
      </c>
      <c r="C1282" s="243">
        <f>'EN10297-1'!B421</f>
        <v>73</v>
      </c>
      <c r="D1282" s="248">
        <f>'EN10297-1'!C421</f>
        <v>30</v>
      </c>
      <c r="E1282" s="273">
        <f>'EN10297-1'!E421</f>
        <v>1.33</v>
      </c>
      <c r="F1282" s="92">
        <f>'EN10297-1'!F421</f>
        <v>3.75</v>
      </c>
      <c r="G1282" s="274"/>
      <c r="H1282" s="92">
        <f>'EN10297-1'!G421</f>
        <v>81.830000000000013</v>
      </c>
      <c r="I1282" s="252">
        <f>'EN10297-1'!H421</f>
        <v>64.169999999999987</v>
      </c>
      <c r="J1282" s="92">
        <f>'EN10297-1'!I421</f>
        <v>76.165410000000008</v>
      </c>
      <c r="K1282" s="274">
        <f>'EN10297-1'!J421</f>
        <v>209900.79586466166</v>
      </c>
      <c r="L1282" s="275">
        <f>'EN10297-1'!K421</f>
        <v>106.631574</v>
      </c>
      <c r="M1282" s="278" t="s">
        <v>66</v>
      </c>
    </row>
    <row r="1283" spans="1:13" x14ac:dyDescent="0.25">
      <c r="A1283" s="257" t="s">
        <v>57</v>
      </c>
      <c r="B1283" s="243">
        <f>'EN10297-1'!A308</f>
        <v>101.6</v>
      </c>
      <c r="C1283" s="243">
        <f>'EN10297-1'!B308</f>
        <v>73.199999999999989</v>
      </c>
      <c r="D1283" s="248">
        <f>'EN10297-1'!C308</f>
        <v>14.2</v>
      </c>
      <c r="E1283" s="273">
        <f>'EN10297-1'!E308</f>
        <v>1.016</v>
      </c>
      <c r="F1283" s="92">
        <f>'EN10297-1'!F308</f>
        <v>1.7749999999999999</v>
      </c>
      <c r="G1283" s="274"/>
      <c r="H1283" s="92">
        <f>'EN10297-1'!G308</f>
        <v>77.766000000000005</v>
      </c>
      <c r="I1283" s="252">
        <f>'EN10297-1'!H308</f>
        <v>68.633999999999986</v>
      </c>
      <c r="J1283" s="92">
        <f>'EN10297-1'!I308</f>
        <v>30.59138092000001</v>
      </c>
      <c r="K1283" s="274">
        <f>'EN10297-1'!J308</f>
        <v>75182.012314173247</v>
      </c>
      <c r="L1283" s="275">
        <f>'EN10297-1'!K308</f>
        <v>42.827933288000011</v>
      </c>
      <c r="M1283" s="278" t="s">
        <v>66</v>
      </c>
    </row>
    <row r="1284" spans="1:13" x14ac:dyDescent="0.25">
      <c r="A1284" s="257" t="s">
        <v>57</v>
      </c>
      <c r="B1284" s="243">
        <f>'EN10297-1'!A259</f>
        <v>82.5</v>
      </c>
      <c r="C1284" s="243">
        <f>'EN10297-1'!B259</f>
        <v>73.5</v>
      </c>
      <c r="D1284" s="248">
        <f>'EN10297-1'!C259</f>
        <v>4.5</v>
      </c>
      <c r="E1284" s="273">
        <f>'EN10297-1'!E259</f>
        <v>0.82500000000000007</v>
      </c>
      <c r="F1284" s="92">
        <f>'EN10297-1'!F259</f>
        <v>0.5625</v>
      </c>
      <c r="G1284" s="274"/>
      <c r="H1284" s="92">
        <f>'EN10297-1'!G259</f>
        <v>75.45</v>
      </c>
      <c r="I1284" s="252">
        <f>'EN10297-1'!H259</f>
        <v>71.55</v>
      </c>
      <c r="J1284" s="92">
        <f>'EN10297-1'!I259</f>
        <v>8.6517990000000005</v>
      </c>
      <c r="K1284" s="274">
        <f>'EN10297-1'!J259</f>
        <v>20387.085136363639</v>
      </c>
      <c r="L1284" s="275">
        <f>'EN10297-1'!K259</f>
        <v>12.1125186</v>
      </c>
      <c r="M1284" s="278" t="s">
        <v>66</v>
      </c>
    </row>
    <row r="1285" spans="1:13" x14ac:dyDescent="0.25">
      <c r="A1285" s="257" t="s">
        <v>58</v>
      </c>
      <c r="B1285" s="243">
        <f>'EN 10305-1'!A520</f>
        <v>80</v>
      </c>
      <c r="C1285" s="243">
        <f>'EN 10305-1'!B520</f>
        <v>74</v>
      </c>
      <c r="D1285" s="248">
        <f>'EN 10305-1'!C520</f>
        <v>3</v>
      </c>
      <c r="E1285" s="273">
        <f>'EN 10305-1'!E520</f>
        <v>0.35</v>
      </c>
      <c r="F1285" s="92"/>
      <c r="G1285" s="274">
        <f>'EN 10305-1'!F520</f>
        <v>0.35</v>
      </c>
      <c r="H1285" s="92">
        <f>'EN 10305-1'!G520</f>
        <v>74.349999999999994</v>
      </c>
      <c r="I1285" s="252">
        <f>'EN 10305-1'!H520</f>
        <v>73.650000000000006</v>
      </c>
      <c r="J1285" s="92">
        <f>'EN 10305-1'!I520</f>
        <v>5.6939190000000002</v>
      </c>
      <c r="K1285" s="274">
        <f>'EN 10305-1'!J520</f>
        <v>13459.590375</v>
      </c>
      <c r="L1285" s="275">
        <f>'EN 10305-1'!K520</f>
        <v>11.957229900000002</v>
      </c>
      <c r="M1285" s="278" t="s">
        <v>67</v>
      </c>
    </row>
    <row r="1286" spans="1:13" x14ac:dyDescent="0.25">
      <c r="A1286" s="257" t="s">
        <v>62</v>
      </c>
      <c r="B1286" s="243">
        <f>'EN 10305-2'!A374</f>
        <v>80</v>
      </c>
      <c r="C1286" s="243">
        <f>'EN 10305-2'!B374</f>
        <v>74</v>
      </c>
      <c r="D1286" s="248">
        <f>'EN 10305-2'!C374</f>
        <v>3</v>
      </c>
      <c r="E1286" s="273">
        <f>'EN 10305-2'!E374</f>
        <v>0.35</v>
      </c>
      <c r="F1286" s="92"/>
      <c r="G1286" s="274">
        <f>'EN 10305-2'!F374</f>
        <v>0.35</v>
      </c>
      <c r="H1286" s="92">
        <f>'EN 10305-2'!G374</f>
        <v>74.349999999999994</v>
      </c>
      <c r="I1286" s="252">
        <f>'EN 10305-2'!H374</f>
        <v>73.650000000000006</v>
      </c>
      <c r="J1286" s="92">
        <f>'EN 10305-2'!I374</f>
        <v>5.6939190000000002</v>
      </c>
      <c r="K1286" s="274">
        <f>'EN 10305-2'!J374</f>
        <v>13459.590375</v>
      </c>
      <c r="L1286" s="275">
        <f>'EN 10305-2'!K374</f>
        <v>10.2490542</v>
      </c>
      <c r="M1286" s="278" t="s">
        <v>67</v>
      </c>
    </row>
    <row r="1287" spans="1:13" x14ac:dyDescent="0.25">
      <c r="A1287" s="257" t="s">
        <v>58</v>
      </c>
      <c r="B1287" s="243">
        <f>'EN 10305-1'!A545</f>
        <v>85</v>
      </c>
      <c r="C1287" s="243">
        <f>'EN 10305-1'!B545</f>
        <v>74</v>
      </c>
      <c r="D1287" s="248">
        <f>'EN 10305-1'!C545</f>
        <v>5.5</v>
      </c>
      <c r="E1287" s="273">
        <f>'EN 10305-1'!E545</f>
        <v>0.4</v>
      </c>
      <c r="F1287" s="92"/>
      <c r="G1287" s="274">
        <f>'EN 10305-1'!F545</f>
        <v>0.4</v>
      </c>
      <c r="H1287" s="92">
        <f>'EN 10305-1'!G545</f>
        <v>74.400000000000006</v>
      </c>
      <c r="I1287" s="252">
        <f>'EN 10305-1'!H545</f>
        <v>73.599999999999994</v>
      </c>
      <c r="J1287" s="92">
        <f>'EN 10305-1'!I545</f>
        <v>10.777775250000001</v>
      </c>
      <c r="K1287" s="274">
        <f>'EN 10305-1'!J545</f>
        <v>25644.159507352942</v>
      </c>
      <c r="L1287" s="275">
        <f>'EN 10305-1'!K545</f>
        <v>22.633328025000004</v>
      </c>
      <c r="M1287" s="278" t="s">
        <v>67</v>
      </c>
    </row>
    <row r="1288" spans="1:13" x14ac:dyDescent="0.25">
      <c r="A1288" s="257" t="s">
        <v>62</v>
      </c>
      <c r="B1288" s="243">
        <f>'EN 10305-2'!A394</f>
        <v>85</v>
      </c>
      <c r="C1288" s="243">
        <f>'EN 10305-2'!B394</f>
        <v>74</v>
      </c>
      <c r="D1288" s="248">
        <f>'EN 10305-2'!C394</f>
        <v>5.5</v>
      </c>
      <c r="E1288" s="273">
        <f>'EN 10305-2'!E394</f>
        <v>0.4</v>
      </c>
      <c r="F1288" s="92"/>
      <c r="G1288" s="274">
        <f>'EN 10305-2'!F394</f>
        <v>0.4</v>
      </c>
      <c r="H1288" s="92">
        <f>'EN 10305-2'!G394</f>
        <v>74.400000000000006</v>
      </c>
      <c r="I1288" s="252">
        <f>'EN 10305-2'!H394</f>
        <v>73.599999999999994</v>
      </c>
      <c r="J1288" s="92">
        <f>'EN 10305-2'!I394</f>
        <v>10.777775250000001</v>
      </c>
      <c r="K1288" s="274">
        <f>'EN 10305-2'!J394</f>
        <v>25644.159507352942</v>
      </c>
      <c r="L1288" s="275">
        <f>'EN 10305-2'!K394</f>
        <v>19.399995450000002</v>
      </c>
      <c r="M1288" s="278" t="s">
        <v>67</v>
      </c>
    </row>
    <row r="1289" spans="1:13" x14ac:dyDescent="0.25">
      <c r="A1289" s="257" t="s">
        <v>58</v>
      </c>
      <c r="B1289" s="243">
        <f>'EN 10305-1'!A568</f>
        <v>90</v>
      </c>
      <c r="C1289" s="243">
        <f>'EN 10305-1'!B568</f>
        <v>74</v>
      </c>
      <c r="D1289" s="248">
        <f>'EN 10305-1'!C568</f>
        <v>8</v>
      </c>
      <c r="E1289" s="273">
        <f>'EN 10305-1'!E568</f>
        <v>0.4</v>
      </c>
      <c r="F1289" s="92"/>
      <c r="G1289" s="274">
        <f>'EN 10305-1'!F568</f>
        <v>0.4</v>
      </c>
      <c r="H1289" s="92">
        <f>'EN 10305-1'!G568</f>
        <v>74.400000000000006</v>
      </c>
      <c r="I1289" s="252">
        <f>'EN 10305-1'!H568</f>
        <v>73.599999999999994</v>
      </c>
      <c r="J1289" s="92">
        <f>'EN 10305-1'!I568</f>
        <v>16.169744000000001</v>
      </c>
      <c r="K1289" s="274">
        <f>'EN 10305-1'!J568</f>
        <v>38839.427555555558</v>
      </c>
      <c r="L1289" s="275">
        <f>'EN 10305-1'!K568</f>
        <v>33.956462400000007</v>
      </c>
      <c r="M1289" s="278" t="s">
        <v>67</v>
      </c>
    </row>
    <row r="1290" spans="1:13" x14ac:dyDescent="0.25">
      <c r="A1290" s="257" t="s">
        <v>62</v>
      </c>
      <c r="B1290" s="243">
        <f>'EN 10305-2'!A412</f>
        <v>90</v>
      </c>
      <c r="C1290" s="243">
        <f>'EN 10305-2'!B412</f>
        <v>74</v>
      </c>
      <c r="D1290" s="248">
        <f>'EN 10305-2'!C412</f>
        <v>8</v>
      </c>
      <c r="E1290" s="273">
        <f>'EN 10305-2'!E412</f>
        <v>0.4</v>
      </c>
      <c r="F1290" s="92"/>
      <c r="G1290" s="274">
        <f>'EN 10305-2'!F412</f>
        <v>0.4</v>
      </c>
      <c r="H1290" s="92">
        <f>'EN 10305-2'!G412</f>
        <v>74.400000000000006</v>
      </c>
      <c r="I1290" s="252">
        <f>'EN 10305-2'!H412</f>
        <v>73.55</v>
      </c>
      <c r="J1290" s="92">
        <f>'EN 10305-2'!I412</f>
        <v>16.169744000000001</v>
      </c>
      <c r="K1290" s="274">
        <f>'EN 10305-2'!J412</f>
        <v>38839.427555555558</v>
      </c>
      <c r="L1290" s="275">
        <f>'EN 10305-2'!K412</f>
        <v>29.105539200000003</v>
      </c>
      <c r="M1290" s="278" t="s">
        <v>67</v>
      </c>
    </row>
    <row r="1291" spans="1:13" x14ac:dyDescent="0.25">
      <c r="A1291" s="257" t="s">
        <v>58</v>
      </c>
      <c r="B1291" s="243">
        <f>'EN 10305-1'!A630</f>
        <v>110</v>
      </c>
      <c r="C1291" s="243">
        <f>'EN 10305-1'!B630</f>
        <v>74</v>
      </c>
      <c r="D1291" s="248">
        <f>'EN 10305-1'!C630</f>
        <v>18</v>
      </c>
      <c r="E1291" s="273">
        <f>'EN 10305-1'!E630</f>
        <v>0.5</v>
      </c>
      <c r="F1291" s="92"/>
      <c r="G1291" s="274">
        <f>'EN 10305-1'!F630</f>
        <v>0.5</v>
      </c>
      <c r="H1291" s="92">
        <f>'EN 10305-1'!G630</f>
        <v>74.5</v>
      </c>
      <c r="I1291" s="252">
        <f>'EN 10305-1'!H630</f>
        <v>73.5</v>
      </c>
      <c r="J1291" s="92">
        <f>'EN 10305-1'!I630</f>
        <v>40.818743999999995</v>
      </c>
      <c r="K1291" s="274">
        <f>'EN 10305-1'!J630</f>
        <v>103854.9861818182</v>
      </c>
      <c r="L1291" s="275">
        <f>'EN 10305-1'!K630</f>
        <v>85.719362399999994</v>
      </c>
      <c r="M1291" s="278" t="s">
        <v>67</v>
      </c>
    </row>
    <row r="1292" spans="1:13" x14ac:dyDescent="0.25">
      <c r="A1292" s="257" t="s">
        <v>57</v>
      </c>
      <c r="B1292" s="243">
        <f>'EN10297-1'!A352</f>
        <v>114.3</v>
      </c>
      <c r="C1292" s="243">
        <f>'EN10297-1'!B352</f>
        <v>74.3</v>
      </c>
      <c r="D1292" s="248">
        <f>'EN10297-1'!C352</f>
        <v>20</v>
      </c>
      <c r="E1292" s="273">
        <f>'EN10297-1'!E352</f>
        <v>1.143</v>
      </c>
      <c r="F1292" s="92">
        <f>'EN10297-1'!F352</f>
        <v>2.5</v>
      </c>
      <c r="G1292" s="274"/>
      <c r="H1292" s="92">
        <f>'EN10297-1'!G352</f>
        <v>80.442999999999998</v>
      </c>
      <c r="I1292" s="252">
        <f>'EN10297-1'!H352</f>
        <v>68.156999999999996</v>
      </c>
      <c r="J1292" s="92">
        <f>'EN10297-1'!I352</f>
        <v>46.488013999999993</v>
      </c>
      <c r="K1292" s="274">
        <f>'EN10297-1'!J352</f>
        <v>120364.16771566057</v>
      </c>
      <c r="L1292" s="275">
        <f>'EN10297-1'!K352</f>
        <v>65.083219599999993</v>
      </c>
      <c r="M1292" s="278" t="s">
        <v>66</v>
      </c>
    </row>
    <row r="1293" spans="1:13" x14ac:dyDescent="0.25">
      <c r="A1293" s="257" t="s">
        <v>58</v>
      </c>
      <c r="B1293" s="243">
        <f>'EN 10305-1'!A519</f>
        <v>80</v>
      </c>
      <c r="C1293" s="243">
        <f>'EN 10305-1'!B519</f>
        <v>74.400000000000006</v>
      </c>
      <c r="D1293" s="248">
        <f>'EN 10305-1'!C519</f>
        <v>2.8</v>
      </c>
      <c r="E1293" s="273">
        <f>'EN 10305-1'!E519</f>
        <v>0.35</v>
      </c>
      <c r="F1293" s="92"/>
      <c r="G1293" s="274">
        <f>'EN 10305-1'!F519</f>
        <v>0.35</v>
      </c>
      <c r="H1293" s="92">
        <f>'EN 10305-1'!G519</f>
        <v>74.75</v>
      </c>
      <c r="I1293" s="252">
        <f>'EN 10305-1'!H519</f>
        <v>74.050000000000011</v>
      </c>
      <c r="J1293" s="92">
        <f>'EN 10305-1'!I519</f>
        <v>5.3281278399999952</v>
      </c>
      <c r="K1293" s="274">
        <f>'EN 10305-1'!J519</f>
        <v>12657.867017599992</v>
      </c>
      <c r="L1293" s="275">
        <f>'EN 10305-1'!K519</f>
        <v>11.189068463999991</v>
      </c>
      <c r="M1293" s="278" t="s">
        <v>67</v>
      </c>
    </row>
    <row r="1294" spans="1:13" x14ac:dyDescent="0.25">
      <c r="A1294" s="257" t="s">
        <v>62</v>
      </c>
      <c r="B1294" s="243">
        <f>'EN 10305-2'!A373</f>
        <v>80</v>
      </c>
      <c r="C1294" s="243">
        <f>'EN 10305-2'!B373</f>
        <v>74.400000000000006</v>
      </c>
      <c r="D1294" s="248">
        <f>'EN 10305-2'!C373</f>
        <v>2.8</v>
      </c>
      <c r="E1294" s="273">
        <f>'EN 10305-2'!E373</f>
        <v>0.35</v>
      </c>
      <c r="F1294" s="92"/>
      <c r="G1294" s="274">
        <f>'EN 10305-2'!F373</f>
        <v>0.35</v>
      </c>
      <c r="H1294" s="92">
        <f>'EN 10305-2'!G373</f>
        <v>74.75</v>
      </c>
      <c r="I1294" s="252">
        <f>'EN 10305-2'!H373</f>
        <v>74.050000000000011</v>
      </c>
      <c r="J1294" s="92">
        <f>'EN 10305-2'!I373</f>
        <v>5.3281278399999952</v>
      </c>
      <c r="K1294" s="274">
        <f>'EN 10305-2'!J373</f>
        <v>12657.867017599992</v>
      </c>
      <c r="L1294" s="275">
        <f>'EN 10305-2'!K373</f>
        <v>9.5906301119999924</v>
      </c>
      <c r="M1294" s="278" t="s">
        <v>67</v>
      </c>
    </row>
    <row r="1295" spans="1:13" x14ac:dyDescent="0.25">
      <c r="A1295" s="257" t="s">
        <v>57</v>
      </c>
      <c r="B1295" s="243">
        <f>'EN10297-1'!A258</f>
        <v>82.5</v>
      </c>
      <c r="C1295" s="243">
        <f>'EN10297-1'!B258</f>
        <v>74.5</v>
      </c>
      <c r="D1295" s="248">
        <f>'EN10297-1'!C258</f>
        <v>4</v>
      </c>
      <c r="E1295" s="273">
        <f>'EN10297-1'!E258</f>
        <v>0.82500000000000007</v>
      </c>
      <c r="F1295" s="92">
        <f>'EN10297-1'!F258</f>
        <v>0.5</v>
      </c>
      <c r="G1295" s="274"/>
      <c r="H1295" s="92">
        <f>'EN10297-1'!G258</f>
        <v>76.325000000000003</v>
      </c>
      <c r="I1295" s="252">
        <f>'EN10297-1'!H258</f>
        <v>72.674999999999997</v>
      </c>
      <c r="J1295" s="92">
        <f>'EN10297-1'!I258</f>
        <v>7.7397860000000005</v>
      </c>
      <c r="K1295" s="274">
        <f>'EN10297-1'!J258</f>
        <v>18459.113242424246</v>
      </c>
      <c r="L1295" s="275">
        <f>'EN10297-1'!K258</f>
        <v>10.8357004</v>
      </c>
      <c r="M1295" s="278" t="s">
        <v>66</v>
      </c>
    </row>
    <row r="1296" spans="1:13" x14ac:dyDescent="0.25">
      <c r="A1296" s="257" t="s">
        <v>57</v>
      </c>
      <c r="B1296" s="243">
        <f>'EN10297-1'!A283</f>
        <v>88.9</v>
      </c>
      <c r="C1296" s="243">
        <f>'EN10297-1'!B283</f>
        <v>74.7</v>
      </c>
      <c r="D1296" s="248">
        <f>'EN10297-1'!C283</f>
        <v>7.1</v>
      </c>
      <c r="E1296" s="273">
        <f>'EN10297-1'!E283</f>
        <v>0.88900000000000012</v>
      </c>
      <c r="F1296" s="92">
        <f>'EN10297-1'!F283</f>
        <v>0.88749999999999996</v>
      </c>
      <c r="G1296" s="274"/>
      <c r="H1296" s="92">
        <f>'EN10297-1'!G283</f>
        <v>77.364000000000004</v>
      </c>
      <c r="I1296" s="252">
        <f>'EN10297-1'!H283</f>
        <v>72.036000000000016</v>
      </c>
      <c r="J1296" s="92">
        <f>'EN10297-1'!I283</f>
        <v>14.315646220000007</v>
      </c>
      <c r="K1296" s="274">
        <f>'EN10297-1'!J283</f>
        <v>34573.691308155241</v>
      </c>
      <c r="L1296" s="275">
        <f>'EN10297-1'!K283</f>
        <v>20.041904708000008</v>
      </c>
      <c r="M1296" s="278" t="s">
        <v>66</v>
      </c>
    </row>
    <row r="1297" spans="1:13" x14ac:dyDescent="0.25">
      <c r="A1297" s="257" t="s">
        <v>58</v>
      </c>
      <c r="B1297" s="243">
        <f>'EN 10305-1'!A518</f>
        <v>80</v>
      </c>
      <c r="C1297" s="243">
        <f>'EN 10305-1'!B518</f>
        <v>75</v>
      </c>
      <c r="D1297" s="248">
        <f>'EN 10305-1'!C518</f>
        <v>2.5</v>
      </c>
      <c r="E1297" s="273">
        <f>'EN 10305-1'!E518</f>
        <v>0.35</v>
      </c>
      <c r="F1297" s="92"/>
      <c r="G1297" s="274">
        <f>'EN 10305-1'!F518</f>
        <v>0.35</v>
      </c>
      <c r="H1297" s="92">
        <f>'EN 10305-1'!G518</f>
        <v>75.349999999999994</v>
      </c>
      <c r="I1297" s="252">
        <f>'EN 10305-1'!H518</f>
        <v>74.650000000000006</v>
      </c>
      <c r="J1297" s="92">
        <f>'EN 10305-1'!I518</f>
        <v>4.7757437499999993</v>
      </c>
      <c r="K1297" s="274">
        <f>'EN 10305-1'!J518</f>
        <v>11430.7958984375</v>
      </c>
      <c r="L1297" s="275">
        <f>'EN 10305-1'!K518</f>
        <v>10.029061874999998</v>
      </c>
      <c r="M1297" s="278" t="s">
        <v>67</v>
      </c>
    </row>
    <row r="1298" spans="1:13" x14ac:dyDescent="0.25">
      <c r="A1298" s="257" t="s">
        <v>62</v>
      </c>
      <c r="B1298" s="243">
        <f>'EN 10305-2'!A372</f>
        <v>80</v>
      </c>
      <c r="C1298" s="243">
        <f>'EN 10305-2'!B372</f>
        <v>75</v>
      </c>
      <c r="D1298" s="248">
        <f>'EN 10305-2'!C372</f>
        <v>2.5</v>
      </c>
      <c r="E1298" s="273">
        <f>'EN 10305-2'!E372</f>
        <v>0.35</v>
      </c>
      <c r="F1298" s="92"/>
      <c r="G1298" s="274">
        <f>'EN 10305-2'!F372</f>
        <v>0.35</v>
      </c>
      <c r="H1298" s="92">
        <f>'EN 10305-2'!G372</f>
        <v>75.349999999999994</v>
      </c>
      <c r="I1298" s="252">
        <f>'EN 10305-2'!H372</f>
        <v>74.650000000000006</v>
      </c>
      <c r="J1298" s="92">
        <f>'EN 10305-2'!I372</f>
        <v>4.7757437499999993</v>
      </c>
      <c r="K1298" s="274">
        <f>'EN 10305-2'!J372</f>
        <v>11430.7958984375</v>
      </c>
      <c r="L1298" s="275">
        <f>'EN 10305-2'!K372</f>
        <v>8.5963387499999993</v>
      </c>
      <c r="M1298" s="278" t="s">
        <v>67</v>
      </c>
    </row>
    <row r="1299" spans="1:13" x14ac:dyDescent="0.25">
      <c r="A1299" s="257" t="s">
        <v>58</v>
      </c>
      <c r="B1299" s="243">
        <f>'EN 10305-1'!A544</f>
        <v>85</v>
      </c>
      <c r="C1299" s="243">
        <f>'EN 10305-1'!B544</f>
        <v>75</v>
      </c>
      <c r="D1299" s="248">
        <f>'EN 10305-1'!C544</f>
        <v>5</v>
      </c>
      <c r="E1299" s="273">
        <f>'EN 10305-1'!E544</f>
        <v>0.4</v>
      </c>
      <c r="F1299" s="92"/>
      <c r="G1299" s="274">
        <f>'EN 10305-1'!F544</f>
        <v>0.4</v>
      </c>
      <c r="H1299" s="92">
        <f>'EN 10305-1'!G544</f>
        <v>75.400000000000006</v>
      </c>
      <c r="I1299" s="252">
        <f>'EN 10305-1'!H544</f>
        <v>74.599999999999994</v>
      </c>
      <c r="J1299" s="92">
        <f>'EN 10305-1'!I544</f>
        <v>9.8596000000000004</v>
      </c>
      <c r="K1299" s="274">
        <f>'EN 10305-1'!J544</f>
        <v>23734.705882352941</v>
      </c>
      <c r="L1299" s="275">
        <f>'EN 10305-1'!K544</f>
        <v>20.705160000000003</v>
      </c>
      <c r="M1299" s="278" t="s">
        <v>67</v>
      </c>
    </row>
    <row r="1300" spans="1:13" x14ac:dyDescent="0.25">
      <c r="A1300" s="257" t="s">
        <v>62</v>
      </c>
      <c r="B1300" s="243">
        <f>'EN 10305-2'!A393</f>
        <v>85</v>
      </c>
      <c r="C1300" s="243">
        <f>'EN 10305-2'!B393</f>
        <v>75</v>
      </c>
      <c r="D1300" s="248">
        <f>'EN 10305-2'!C393</f>
        <v>5</v>
      </c>
      <c r="E1300" s="273">
        <f>'EN 10305-2'!E393</f>
        <v>0.4</v>
      </c>
      <c r="F1300" s="92"/>
      <c r="G1300" s="274">
        <f>'EN 10305-2'!F393</f>
        <v>0.4</v>
      </c>
      <c r="H1300" s="92">
        <f>'EN 10305-2'!G393</f>
        <v>75.400000000000006</v>
      </c>
      <c r="I1300" s="252">
        <f>'EN 10305-2'!H393</f>
        <v>74.599999999999994</v>
      </c>
      <c r="J1300" s="92">
        <f>'EN 10305-2'!I393</f>
        <v>9.8596000000000004</v>
      </c>
      <c r="K1300" s="274">
        <f>'EN 10305-2'!J393</f>
        <v>23734.705882352941</v>
      </c>
      <c r="L1300" s="275">
        <f>'EN 10305-2'!K393</f>
        <v>17.74728</v>
      </c>
      <c r="M1300" s="278" t="s">
        <v>67</v>
      </c>
    </row>
    <row r="1301" spans="1:13" x14ac:dyDescent="0.25">
      <c r="A1301" s="257" t="s">
        <v>58</v>
      </c>
      <c r="B1301" s="243">
        <f>'EN 10305-1'!A588</f>
        <v>95</v>
      </c>
      <c r="C1301" s="243">
        <f>'EN 10305-1'!B588</f>
        <v>75</v>
      </c>
      <c r="D1301" s="248">
        <f>'EN 10305-1'!C588</f>
        <v>10</v>
      </c>
      <c r="E1301" s="273">
        <f>'EN 10305-1'!E588</f>
        <v>0.45</v>
      </c>
      <c r="F1301" s="92"/>
      <c r="G1301" s="274">
        <f>'EN 10305-1'!F588</f>
        <v>0.45</v>
      </c>
      <c r="H1301" s="92">
        <f>'EN 10305-1'!G588</f>
        <v>75.45</v>
      </c>
      <c r="I1301" s="252">
        <f>'EN 10305-1'!H588</f>
        <v>74.55</v>
      </c>
      <c r="J1301" s="92">
        <f>'EN 10305-1'!I588</f>
        <v>20.951649999999997</v>
      </c>
      <c r="K1301" s="274">
        <f>'EN 10305-1'!J588</f>
        <v>51448.48684210526</v>
      </c>
      <c r="L1301" s="275">
        <f>'EN 10305-1'!K588</f>
        <v>43.998464999999996</v>
      </c>
      <c r="M1301" s="278" t="s">
        <v>67</v>
      </c>
    </row>
    <row r="1302" spans="1:13" x14ac:dyDescent="0.25">
      <c r="A1302" s="257" t="s">
        <v>57</v>
      </c>
      <c r="B1302" s="243">
        <f>'EN10297-1'!A257</f>
        <v>82.5</v>
      </c>
      <c r="C1302" s="243">
        <f>'EN10297-1'!B257</f>
        <v>75.3</v>
      </c>
      <c r="D1302" s="248">
        <f>'EN10297-1'!C257</f>
        <v>3.6</v>
      </c>
      <c r="E1302" s="273">
        <f>'EN10297-1'!E257</f>
        <v>0.82500000000000007</v>
      </c>
      <c r="F1302" s="92">
        <f>'EN10297-1'!F257</f>
        <v>0.45</v>
      </c>
      <c r="G1302" s="274"/>
      <c r="H1302" s="92">
        <f>'EN10297-1'!G257</f>
        <v>77.025000000000006</v>
      </c>
      <c r="I1302" s="252">
        <f>'EN10297-1'!H257</f>
        <v>73.575000000000003</v>
      </c>
      <c r="J1302" s="92">
        <f>'EN10297-1'!I257</f>
        <v>7.0013019600000046</v>
      </c>
      <c r="K1302" s="274">
        <f>'EN10297-1'!J257</f>
        <v>16859.799979854557</v>
      </c>
      <c r="L1302" s="275">
        <f>'EN10297-1'!K257</f>
        <v>9.8018227440000061</v>
      </c>
      <c r="M1302" s="278" t="s">
        <v>66</v>
      </c>
    </row>
    <row r="1303" spans="1:13" x14ac:dyDescent="0.25">
      <c r="A1303" s="257" t="s">
        <v>58</v>
      </c>
      <c r="B1303" s="243">
        <f>'EN 10305-1'!A517</f>
        <v>80</v>
      </c>
      <c r="C1303" s="243">
        <f>'EN 10305-1'!B517</f>
        <v>75.599999999999994</v>
      </c>
      <c r="D1303" s="248">
        <f>'EN 10305-1'!C517</f>
        <v>2.2000000000000002</v>
      </c>
      <c r="E1303" s="273">
        <f>'EN 10305-1'!E517</f>
        <v>0.35</v>
      </c>
      <c r="F1303" s="92"/>
      <c r="G1303" s="274">
        <f>'EN 10305-1'!F517</f>
        <v>0.35</v>
      </c>
      <c r="H1303" s="92">
        <f>'EN 10305-1'!G517</f>
        <v>75.949999999999989</v>
      </c>
      <c r="I1303" s="252">
        <f>'EN 10305-1'!H517</f>
        <v>75.25</v>
      </c>
      <c r="J1303" s="92">
        <f>'EN 10305-1'!I517</f>
        <v>4.2189228400000083</v>
      </c>
      <c r="K1303" s="274">
        <f>'EN 10305-1'!J517</f>
        <v>10173.918992600018</v>
      </c>
      <c r="L1303" s="275">
        <f>'EN 10305-1'!K517</f>
        <v>8.8597379640000185</v>
      </c>
      <c r="M1303" s="278" t="s">
        <v>67</v>
      </c>
    </row>
    <row r="1304" spans="1:13" x14ac:dyDescent="0.25">
      <c r="A1304" s="257" t="s">
        <v>62</v>
      </c>
      <c r="B1304" s="243">
        <f>'EN 10305-2'!A371</f>
        <v>80</v>
      </c>
      <c r="C1304" s="243">
        <f>'EN 10305-2'!B371</f>
        <v>75.599999999999994</v>
      </c>
      <c r="D1304" s="248">
        <f>'EN 10305-2'!C371</f>
        <v>2.2000000000000002</v>
      </c>
      <c r="E1304" s="273">
        <f>'EN 10305-2'!E371</f>
        <v>0.35</v>
      </c>
      <c r="F1304" s="92"/>
      <c r="G1304" s="274">
        <f>'EN 10305-2'!F371</f>
        <v>0.35</v>
      </c>
      <c r="H1304" s="92">
        <f>'EN 10305-2'!G371</f>
        <v>75.949999999999989</v>
      </c>
      <c r="I1304" s="252">
        <f>'EN 10305-2'!H371</f>
        <v>75.25</v>
      </c>
      <c r="J1304" s="92">
        <f>'EN 10305-2'!I371</f>
        <v>4.2189228400000083</v>
      </c>
      <c r="K1304" s="274">
        <f>'EN 10305-2'!J371</f>
        <v>10173.918992600018</v>
      </c>
      <c r="L1304" s="275">
        <f>'EN 10305-2'!K371</f>
        <v>7.5940611120000154</v>
      </c>
      <c r="M1304" s="278" t="s">
        <v>67</v>
      </c>
    </row>
    <row r="1305" spans="1:13" x14ac:dyDescent="0.25">
      <c r="A1305" s="257" t="s">
        <v>57</v>
      </c>
      <c r="B1305" s="243">
        <f>'EN10297-1'!A444</f>
        <v>139.69999999999999</v>
      </c>
      <c r="C1305" s="243">
        <f>'EN10297-1'!B444</f>
        <v>75.699999999999989</v>
      </c>
      <c r="D1305" s="248">
        <f>'EN10297-1'!C444</f>
        <v>32</v>
      </c>
      <c r="E1305" s="273">
        <f>'EN10297-1'!E444</f>
        <v>1.397</v>
      </c>
      <c r="F1305" s="92">
        <f>'EN10297-1'!F444</f>
        <v>4</v>
      </c>
      <c r="G1305" s="274"/>
      <c r="H1305" s="92">
        <f>'EN10297-1'!G444</f>
        <v>85.09699999999998</v>
      </c>
      <c r="I1305" s="252">
        <f>'EN10297-1'!H444</f>
        <v>66.302999999999997</v>
      </c>
      <c r="J1305" s="92">
        <f>'EN10297-1'!I444</f>
        <v>84.950313599999987</v>
      </c>
      <c r="K1305" s="274">
        <f>'EN10297-1'!J444</f>
        <v>244462.07390808867</v>
      </c>
      <c r="L1305" s="275">
        <f>'EN10297-1'!K444</f>
        <v>118.93043903999997</v>
      </c>
      <c r="M1305" s="278" t="s">
        <v>66</v>
      </c>
    </row>
    <row r="1306" spans="1:13" x14ac:dyDescent="0.25">
      <c r="A1306" s="257" t="s">
        <v>58</v>
      </c>
      <c r="B1306" s="243">
        <f>'EN 10305-1'!A516</f>
        <v>80</v>
      </c>
      <c r="C1306" s="243">
        <f>'EN 10305-1'!B516</f>
        <v>76</v>
      </c>
      <c r="D1306" s="248">
        <f>'EN 10305-1'!C516</f>
        <v>2</v>
      </c>
      <c r="E1306" s="273">
        <f>'EN 10305-1'!E516</f>
        <v>0.35</v>
      </c>
      <c r="F1306" s="92"/>
      <c r="G1306" s="274">
        <f>'EN 10305-1'!F516</f>
        <v>0.35</v>
      </c>
      <c r="H1306" s="92">
        <f>'EN 10305-1'!G516</f>
        <v>76.349999999999994</v>
      </c>
      <c r="I1306" s="252">
        <f>'EN 10305-1'!H516</f>
        <v>75.650000000000006</v>
      </c>
      <c r="J1306" s="92">
        <f>'EN 10305-1'!I516</f>
        <v>3.8452440000000001</v>
      </c>
      <c r="K1306" s="274">
        <f>'EN 10305-1'!J516</f>
        <v>9319.2060000000001</v>
      </c>
      <c r="L1306" s="275">
        <f>'EN 10305-1'!K516</f>
        <v>8.0750124000000003</v>
      </c>
      <c r="M1306" s="278" t="s">
        <v>67</v>
      </c>
    </row>
    <row r="1307" spans="1:13" x14ac:dyDescent="0.25">
      <c r="A1307" s="257" t="s">
        <v>62</v>
      </c>
      <c r="B1307" s="243">
        <f>'EN 10305-2'!A370</f>
        <v>80</v>
      </c>
      <c r="C1307" s="243">
        <f>'EN 10305-2'!B370</f>
        <v>76</v>
      </c>
      <c r="D1307" s="248">
        <f>'EN 10305-2'!C370</f>
        <v>2</v>
      </c>
      <c r="E1307" s="273">
        <f>'EN 10305-2'!E370</f>
        <v>0.35</v>
      </c>
      <c r="F1307" s="92"/>
      <c r="G1307" s="274">
        <f>'EN 10305-2'!F370</f>
        <v>0.35</v>
      </c>
      <c r="H1307" s="92">
        <f>'EN 10305-2'!G370</f>
        <v>76.349999999999994</v>
      </c>
      <c r="I1307" s="252">
        <f>'EN 10305-2'!H370</f>
        <v>75.650000000000006</v>
      </c>
      <c r="J1307" s="92">
        <f>'EN 10305-2'!I370</f>
        <v>3.8452440000000001</v>
      </c>
      <c r="K1307" s="274">
        <f>'EN 10305-2'!J370</f>
        <v>9319.2060000000001</v>
      </c>
      <c r="L1307" s="275">
        <f>'EN 10305-2'!K370</f>
        <v>6.9214392</v>
      </c>
      <c r="M1307" s="278" t="s">
        <v>67</v>
      </c>
    </row>
    <row r="1308" spans="1:13" x14ac:dyDescent="0.25">
      <c r="A1308" s="257" t="s">
        <v>58</v>
      </c>
      <c r="B1308" s="243">
        <f>'EN 10305-1'!A543</f>
        <v>85</v>
      </c>
      <c r="C1308" s="243">
        <f>'EN 10305-1'!B543</f>
        <v>76</v>
      </c>
      <c r="D1308" s="248">
        <f>'EN 10305-1'!C543</f>
        <v>4.5</v>
      </c>
      <c r="E1308" s="273">
        <f>'EN 10305-1'!E543</f>
        <v>0.4</v>
      </c>
      <c r="F1308" s="92"/>
      <c r="G1308" s="274">
        <f>'EN 10305-1'!F543</f>
        <v>0.4</v>
      </c>
      <c r="H1308" s="92">
        <f>'EN 10305-1'!G543</f>
        <v>76.400000000000006</v>
      </c>
      <c r="I1308" s="252">
        <f>'EN 10305-1'!H543</f>
        <v>75.599999999999994</v>
      </c>
      <c r="J1308" s="92">
        <f>'EN 10305-1'!I543</f>
        <v>8.9291002500000012</v>
      </c>
      <c r="K1308" s="274">
        <f>'EN 10305-1'!J543</f>
        <v>21747.327154411763</v>
      </c>
      <c r="L1308" s="275">
        <f>'EN 10305-1'!K543</f>
        <v>18.751110525000005</v>
      </c>
      <c r="M1308" s="278" t="s">
        <v>67</v>
      </c>
    </row>
    <row r="1309" spans="1:13" x14ac:dyDescent="0.25">
      <c r="A1309" s="257" t="s">
        <v>62</v>
      </c>
      <c r="B1309" s="243">
        <f>'EN 10305-2'!A392</f>
        <v>85</v>
      </c>
      <c r="C1309" s="243">
        <f>'EN 10305-2'!B392</f>
        <v>76</v>
      </c>
      <c r="D1309" s="248">
        <f>'EN 10305-2'!C392</f>
        <v>4.5</v>
      </c>
      <c r="E1309" s="273">
        <f>'EN 10305-2'!E392</f>
        <v>0.4</v>
      </c>
      <c r="F1309" s="92"/>
      <c r="G1309" s="274">
        <f>'EN 10305-2'!F392</f>
        <v>0.4</v>
      </c>
      <c r="H1309" s="92">
        <f>'EN 10305-2'!G392</f>
        <v>76.400000000000006</v>
      </c>
      <c r="I1309" s="252">
        <f>'EN 10305-2'!H392</f>
        <v>75.599999999999994</v>
      </c>
      <c r="J1309" s="92">
        <f>'EN 10305-2'!I392</f>
        <v>8.9291002500000012</v>
      </c>
      <c r="K1309" s="274">
        <f>'EN 10305-2'!J392</f>
        <v>21747.327154411763</v>
      </c>
      <c r="L1309" s="275">
        <f>'EN 10305-2'!K392</f>
        <v>16.072380450000004</v>
      </c>
      <c r="M1309" s="278" t="s">
        <v>67</v>
      </c>
    </row>
    <row r="1310" spans="1:13" x14ac:dyDescent="0.25">
      <c r="A1310" s="257" t="s">
        <v>58</v>
      </c>
      <c r="B1310" s="243">
        <f>'EN 10305-1'!A567</f>
        <v>90</v>
      </c>
      <c r="C1310" s="243">
        <f>'EN 10305-1'!B567</f>
        <v>76</v>
      </c>
      <c r="D1310" s="248">
        <f>'EN 10305-1'!C567</f>
        <v>7</v>
      </c>
      <c r="E1310" s="273">
        <f>'EN 10305-1'!E567</f>
        <v>0.4</v>
      </c>
      <c r="F1310" s="92"/>
      <c r="G1310" s="274">
        <f>'EN 10305-1'!F567</f>
        <v>0.4</v>
      </c>
      <c r="H1310" s="92">
        <f>'EN 10305-1'!G567</f>
        <v>76.400000000000006</v>
      </c>
      <c r="I1310" s="252">
        <f>'EN 10305-1'!H567</f>
        <v>75.599999999999994</v>
      </c>
      <c r="J1310" s="92">
        <f>'EN 10305-1'!I567</f>
        <v>14.321069000000001</v>
      </c>
      <c r="K1310" s="274">
        <f>'EN 10305-1'!J567</f>
        <v>35159.085888888891</v>
      </c>
      <c r="L1310" s="275">
        <f>'EN 10305-1'!K567</f>
        <v>30.074244900000004</v>
      </c>
      <c r="M1310" s="278" t="s">
        <v>67</v>
      </c>
    </row>
    <row r="1311" spans="1:13" x14ac:dyDescent="0.25">
      <c r="A1311" s="257" t="s">
        <v>62</v>
      </c>
      <c r="B1311" s="243">
        <f>'EN 10305-2'!A411</f>
        <v>90</v>
      </c>
      <c r="C1311" s="243">
        <f>'EN 10305-2'!B411</f>
        <v>76</v>
      </c>
      <c r="D1311" s="248">
        <f>'EN 10305-2'!C411</f>
        <v>7</v>
      </c>
      <c r="E1311" s="273">
        <f>'EN 10305-2'!E411</f>
        <v>0.4</v>
      </c>
      <c r="F1311" s="92"/>
      <c r="G1311" s="274">
        <f>'EN 10305-2'!F411</f>
        <v>0.4</v>
      </c>
      <c r="H1311" s="92">
        <f>'EN 10305-2'!G411</f>
        <v>76.400000000000006</v>
      </c>
      <c r="I1311" s="252">
        <f>'EN 10305-2'!H411</f>
        <v>75.599999999999994</v>
      </c>
      <c r="J1311" s="92">
        <f>'EN 10305-2'!I411</f>
        <v>14.321069000000001</v>
      </c>
      <c r="K1311" s="274">
        <f>'EN 10305-2'!J411</f>
        <v>35159.085888888891</v>
      </c>
      <c r="L1311" s="275">
        <f>'EN 10305-2'!K411</f>
        <v>25.777924200000005</v>
      </c>
      <c r="M1311" s="278" t="s">
        <v>67</v>
      </c>
    </row>
    <row r="1312" spans="1:13" x14ac:dyDescent="0.25">
      <c r="A1312" s="257" t="s">
        <v>58</v>
      </c>
      <c r="B1312" s="243">
        <f>'EN 10305-1'!A608</f>
        <v>100</v>
      </c>
      <c r="C1312" s="243">
        <f>'EN 10305-1'!B608</f>
        <v>76</v>
      </c>
      <c r="D1312" s="248">
        <f>'EN 10305-1'!C608</f>
        <v>12</v>
      </c>
      <c r="E1312" s="273">
        <f>'EN 10305-1'!E608</f>
        <v>0.45</v>
      </c>
      <c r="F1312" s="92"/>
      <c r="G1312" s="274">
        <f>'EN 10305-1'!F608</f>
        <v>0.45</v>
      </c>
      <c r="H1312" s="92">
        <f>'EN 10305-1'!G608</f>
        <v>76.45</v>
      </c>
      <c r="I1312" s="252">
        <f>'EN 10305-1'!H608</f>
        <v>75.55</v>
      </c>
      <c r="J1312" s="92">
        <f>'EN 10305-1'!I608</f>
        <v>26.029344000000002</v>
      </c>
      <c r="K1312" s="274">
        <f>'EN 10305-1'!J608</f>
        <v>65388.364800000003</v>
      </c>
      <c r="L1312" s="275">
        <f>'EN 10305-1'!K608</f>
        <v>54.661622400000006</v>
      </c>
      <c r="M1312" s="278" t="s">
        <v>67</v>
      </c>
    </row>
    <row r="1313" spans="1:13" x14ac:dyDescent="0.25">
      <c r="A1313" s="257" t="s">
        <v>57</v>
      </c>
      <c r="B1313" s="243">
        <f>'EN10297-1'!A329</f>
        <v>108</v>
      </c>
      <c r="C1313" s="243">
        <f>'EN10297-1'!B329</f>
        <v>76</v>
      </c>
      <c r="D1313" s="248">
        <f>'EN10297-1'!C329</f>
        <v>16</v>
      </c>
      <c r="E1313" s="273">
        <f>'EN10297-1'!E329</f>
        <v>1.08</v>
      </c>
      <c r="F1313" s="92">
        <f>'EN10297-1'!F329</f>
        <v>2</v>
      </c>
      <c r="G1313" s="274"/>
      <c r="H1313" s="92">
        <f>'EN10297-1'!G329</f>
        <v>81.08</v>
      </c>
      <c r="I1313" s="252">
        <f>'EN10297-1'!H329</f>
        <v>70.92</v>
      </c>
      <c r="J1313" s="92">
        <f>'EN10297-1'!I329</f>
        <v>36.283328000000004</v>
      </c>
      <c r="K1313" s="274">
        <f>'EN10297-1'!J329</f>
        <v>93297.540740740747</v>
      </c>
      <c r="L1313" s="275">
        <f>'EN10297-1'!K329</f>
        <v>50.796659200000001</v>
      </c>
      <c r="M1313" s="278" t="s">
        <v>66</v>
      </c>
    </row>
    <row r="1314" spans="1:13" x14ac:dyDescent="0.25">
      <c r="A1314" s="257" t="s">
        <v>57</v>
      </c>
      <c r="B1314" s="243">
        <f>'EN10297-1'!A256</f>
        <v>82.5</v>
      </c>
      <c r="C1314" s="243">
        <f>'EN10297-1'!B256</f>
        <v>76.099999999999994</v>
      </c>
      <c r="D1314" s="248">
        <f>'EN10297-1'!C256</f>
        <v>3.2</v>
      </c>
      <c r="E1314" s="273">
        <f>'EN10297-1'!E256</f>
        <v>0.82500000000000007</v>
      </c>
      <c r="F1314" s="92">
        <f>'EN10297-1'!F256</f>
        <v>0.4</v>
      </c>
      <c r="G1314" s="274"/>
      <c r="H1314" s="92">
        <f>'EN10297-1'!G256</f>
        <v>77.725000000000009</v>
      </c>
      <c r="I1314" s="252">
        <f>'EN10297-1'!H256</f>
        <v>74.474999999999994</v>
      </c>
      <c r="J1314" s="92">
        <f>'EN10297-1'!I256</f>
        <v>6.2549302400000055</v>
      </c>
      <c r="K1314" s="274">
        <f>'EN10297-1'!J256</f>
        <v>15208.692048096984</v>
      </c>
      <c r="L1314" s="275">
        <f>'EN10297-1'!K256</f>
        <v>8.7569023360000067</v>
      </c>
      <c r="M1314" s="278" t="s">
        <v>66</v>
      </c>
    </row>
    <row r="1315" spans="1:13" x14ac:dyDescent="0.25">
      <c r="A1315" s="256" t="s">
        <v>2</v>
      </c>
      <c r="B1315" s="243">
        <f>'EN 10219-2'!A39</f>
        <v>88.9</v>
      </c>
      <c r="C1315" s="243">
        <f>'EN 10219-2'!B39</f>
        <v>76.300000000000011</v>
      </c>
      <c r="D1315" s="248">
        <f>'EN 10219-2'!C39</f>
        <v>6.3</v>
      </c>
      <c r="E1315" s="273">
        <f>'EN 10219-2'!E39</f>
        <v>0.88900000000000012</v>
      </c>
      <c r="F1315" s="92">
        <f>'EN 10219-2'!F39</f>
        <v>0.5</v>
      </c>
      <c r="G1315" s="274"/>
      <c r="H1315" s="92">
        <f>'EN 10219-2'!G39</f>
        <v>78.189000000000007</v>
      </c>
      <c r="I1315" s="252">
        <f>'EN 10219-2'!H39</f>
        <v>74.411000000000016</v>
      </c>
      <c r="J1315" s="92">
        <f>'EN 10219-2'!K39</f>
        <v>12.826846619999996</v>
      </c>
      <c r="K1315" s="274">
        <f>'EN 10219-2'!L39</f>
        <v>31533.173890157483</v>
      </c>
      <c r="L1315" s="275">
        <f>'EN 10219-2'!M39</f>
        <v>11.544161957999997</v>
      </c>
      <c r="M1315" s="278" t="s">
        <v>65</v>
      </c>
    </row>
    <row r="1316" spans="1:13" x14ac:dyDescent="0.25">
      <c r="A1316" s="257" t="s">
        <v>56</v>
      </c>
      <c r="B1316" s="249">
        <f>'EN 10210-2'!A30</f>
        <v>88.9</v>
      </c>
      <c r="C1316" s="249">
        <f>'EN 10210-2'!B30</f>
        <v>76.300000000000011</v>
      </c>
      <c r="D1316" s="250">
        <f>'EN 10210-2'!C30</f>
        <v>6.3</v>
      </c>
      <c r="E1316" s="258">
        <f>'EN 10210-2'!E30</f>
        <v>0.88900000000000012</v>
      </c>
      <c r="F1316" s="259">
        <f>'EN 10210-2'!F30</f>
        <v>0.5</v>
      </c>
      <c r="G1316" s="260"/>
      <c r="H1316" s="92">
        <f>'EN 10210-2'!G30</f>
        <v>78.189000000000007</v>
      </c>
      <c r="I1316" s="252">
        <f>'EN 10210-2'!H30</f>
        <v>74.411000000000016</v>
      </c>
      <c r="J1316" s="259">
        <f>'EN 10210-2'!K30</f>
        <v>12.826846619999996</v>
      </c>
      <c r="K1316" s="260">
        <f>'EN 10210-2'!L30</f>
        <v>31533.173890157483</v>
      </c>
      <c r="L1316" s="275">
        <f>'EN 10210-2'!M30</f>
        <v>14.109531281999997</v>
      </c>
      <c r="M1316" s="278" t="s">
        <v>65</v>
      </c>
    </row>
    <row r="1317" spans="1:13" x14ac:dyDescent="0.25">
      <c r="A1317" s="257" t="s">
        <v>57</v>
      </c>
      <c r="B1317" s="243">
        <f>'EN10297-1'!A282</f>
        <v>88.9</v>
      </c>
      <c r="C1317" s="243">
        <f>'EN10297-1'!B282</f>
        <v>76.300000000000011</v>
      </c>
      <c r="D1317" s="248">
        <f>'EN10297-1'!C282</f>
        <v>6.3</v>
      </c>
      <c r="E1317" s="273">
        <f>'EN10297-1'!E282</f>
        <v>0.88900000000000012</v>
      </c>
      <c r="F1317" s="92">
        <f>'EN10297-1'!F282</f>
        <v>0.78749999999999998</v>
      </c>
      <c r="G1317" s="274"/>
      <c r="H1317" s="92">
        <f>'EN10297-1'!G282</f>
        <v>78.763999999999996</v>
      </c>
      <c r="I1317" s="252">
        <f>'EN10297-1'!H282</f>
        <v>73.836000000000013</v>
      </c>
      <c r="J1317" s="92">
        <f>'EN10297-1'!I282</f>
        <v>12.826846619999996</v>
      </c>
      <c r="K1317" s="274">
        <f>'EN10297-1'!J282</f>
        <v>31533.173890157483</v>
      </c>
      <c r="L1317" s="275">
        <f>'EN10297-1'!K282</f>
        <v>17.957585267999992</v>
      </c>
      <c r="M1317" s="278" t="s">
        <v>66</v>
      </c>
    </row>
    <row r="1318" spans="1:13" x14ac:dyDescent="0.25">
      <c r="A1318" s="257" t="s">
        <v>58</v>
      </c>
      <c r="B1318" s="243">
        <f>'EN 10305-1'!A515</f>
        <v>80</v>
      </c>
      <c r="C1318" s="243">
        <f>'EN 10305-1'!B515</f>
        <v>76.400000000000006</v>
      </c>
      <c r="D1318" s="248">
        <f>'EN 10305-1'!C515</f>
        <v>1.8</v>
      </c>
      <c r="E1318" s="273">
        <f>'EN 10305-1'!E515</f>
        <v>0.35</v>
      </c>
      <c r="F1318" s="92"/>
      <c r="G1318" s="274">
        <f>'EN 10305-1'!F515</f>
        <v>0.35</v>
      </c>
      <c r="H1318" s="92">
        <f>'EN 10305-1'!G515</f>
        <v>76.75</v>
      </c>
      <c r="I1318" s="252">
        <f>'EN 10305-1'!H515</f>
        <v>76.050000000000011</v>
      </c>
      <c r="J1318" s="92">
        <f>'EN 10305-1'!I515</f>
        <v>3.4695932399999942</v>
      </c>
      <c r="K1318" s="274">
        <f>'EN 10305-1'!J515</f>
        <v>8450.8904645999864</v>
      </c>
      <c r="L1318" s="275">
        <f>'EN 10305-1'!K515</f>
        <v>7.2861458039999878</v>
      </c>
      <c r="M1318" s="278" t="s">
        <v>67</v>
      </c>
    </row>
    <row r="1319" spans="1:13" x14ac:dyDescent="0.25">
      <c r="A1319" s="257" t="s">
        <v>62</v>
      </c>
      <c r="B1319" s="243">
        <f>'EN 10305-2'!A369</f>
        <v>80</v>
      </c>
      <c r="C1319" s="243">
        <f>'EN 10305-2'!B369</f>
        <v>76.400000000000006</v>
      </c>
      <c r="D1319" s="248">
        <f>'EN 10305-2'!C369</f>
        <v>1.8</v>
      </c>
      <c r="E1319" s="273">
        <f>'EN 10305-2'!E369</f>
        <v>0.35</v>
      </c>
      <c r="F1319" s="92"/>
      <c r="G1319" s="274">
        <f>'EN 10305-2'!F369</f>
        <v>0.35</v>
      </c>
      <c r="H1319" s="92">
        <f>'EN 10305-2'!G369</f>
        <v>76.75</v>
      </c>
      <c r="I1319" s="252">
        <f>'EN 10305-2'!H369</f>
        <v>76.050000000000011</v>
      </c>
      <c r="J1319" s="92">
        <f>'EN 10305-2'!I369</f>
        <v>3.4695932399999942</v>
      </c>
      <c r="K1319" s="274">
        <f>'EN 10305-2'!J369</f>
        <v>8450.8904645999864</v>
      </c>
      <c r="L1319" s="275">
        <f>'EN 10305-2'!K369</f>
        <v>6.2452678319999899</v>
      </c>
      <c r="M1319" s="278" t="s">
        <v>67</v>
      </c>
    </row>
    <row r="1320" spans="1:13" x14ac:dyDescent="0.25">
      <c r="A1320" s="257" t="s">
        <v>57</v>
      </c>
      <c r="B1320" s="243">
        <f>'EN10297-1'!A307</f>
        <v>101.6</v>
      </c>
      <c r="C1320" s="243">
        <f>'EN10297-1'!B307</f>
        <v>76.599999999999994</v>
      </c>
      <c r="D1320" s="248">
        <f>'EN10297-1'!C307</f>
        <v>12.5</v>
      </c>
      <c r="E1320" s="273">
        <f>'EN10297-1'!E307</f>
        <v>1.016</v>
      </c>
      <c r="F1320" s="92">
        <f>'EN10297-1'!F307</f>
        <v>1.5625</v>
      </c>
      <c r="G1320" s="274"/>
      <c r="H1320" s="92">
        <f>'EN10297-1'!G307</f>
        <v>80.741</v>
      </c>
      <c r="I1320" s="252">
        <f>'EN10297-1'!H307</f>
        <v>72.458999999999989</v>
      </c>
      <c r="J1320" s="92">
        <f>'EN10297-1'!I307</f>
        <v>27.45282375</v>
      </c>
      <c r="K1320" s="274">
        <f>'EN10297-1'!J307</f>
        <v>69660.042951525596</v>
      </c>
      <c r="L1320" s="275">
        <f>'EN10297-1'!K307</f>
        <v>38.433953249999995</v>
      </c>
      <c r="M1320" s="278" t="s">
        <v>66</v>
      </c>
    </row>
    <row r="1321" spans="1:13" x14ac:dyDescent="0.25">
      <c r="A1321" s="257" t="s">
        <v>57</v>
      </c>
      <c r="B1321" s="243">
        <f>'EN10297-1'!A374</f>
        <v>121</v>
      </c>
      <c r="C1321" s="243">
        <f>'EN10297-1'!B374</f>
        <v>76.599999999999994</v>
      </c>
      <c r="D1321" s="248">
        <f>'EN10297-1'!C374</f>
        <v>22.2</v>
      </c>
      <c r="E1321" s="273">
        <f>'EN10297-1'!E374</f>
        <v>1.21</v>
      </c>
      <c r="F1321" s="92">
        <f>'EN10297-1'!F374</f>
        <v>2.7749999999999999</v>
      </c>
      <c r="G1321" s="274"/>
      <c r="H1321" s="92">
        <f>'EN10297-1'!G374</f>
        <v>83.359999999999985</v>
      </c>
      <c r="I1321" s="252">
        <f>'EN10297-1'!H374</f>
        <v>69.84</v>
      </c>
      <c r="J1321" s="92">
        <f>'EN10297-1'!I374</f>
        <v>54.064130640000002</v>
      </c>
      <c r="K1321" s="274">
        <f>'EN10297-1'!J374</f>
        <v>145914.81116469423</v>
      </c>
      <c r="L1321" s="275">
        <f>'EN10297-1'!K374</f>
        <v>75.689782895999997</v>
      </c>
      <c r="M1321" s="278" t="s">
        <v>66</v>
      </c>
    </row>
    <row r="1322" spans="1:13" x14ac:dyDescent="0.25">
      <c r="A1322" s="256" t="s">
        <v>2</v>
      </c>
      <c r="B1322" s="243">
        <f>'EN 10219-2'!A38</f>
        <v>88.9</v>
      </c>
      <c r="C1322" s="243">
        <f>'EN 10219-2'!B38</f>
        <v>76.900000000000006</v>
      </c>
      <c r="D1322" s="248">
        <f>'EN 10219-2'!C38</f>
        <v>6</v>
      </c>
      <c r="E1322" s="273">
        <f>'EN 10219-2'!E38</f>
        <v>0.88900000000000012</v>
      </c>
      <c r="F1322" s="92">
        <f>'EN 10219-2'!F38</f>
        <v>0.5</v>
      </c>
      <c r="G1322" s="274"/>
      <c r="H1322" s="92">
        <f>'EN 10219-2'!G38</f>
        <v>78.789000000000001</v>
      </c>
      <c r="I1322" s="252">
        <f>'EN 10219-2'!H38</f>
        <v>75.01100000000001</v>
      </c>
      <c r="J1322" s="92">
        <f>'EN 10219-2'!K38</f>
        <v>12.260412600000002</v>
      </c>
      <c r="K1322" s="274">
        <f>'EN 10219-2'!L38</f>
        <v>30342.529360967383</v>
      </c>
      <c r="L1322" s="275">
        <f>'EN 10219-2'!M38</f>
        <v>11.034371340000002</v>
      </c>
      <c r="M1322" s="278" t="s">
        <v>65</v>
      </c>
    </row>
    <row r="1323" spans="1:13" x14ac:dyDescent="0.25">
      <c r="A1323" s="257" t="s">
        <v>58</v>
      </c>
      <c r="B1323" s="243">
        <f>'EN 10305-1'!A514</f>
        <v>80</v>
      </c>
      <c r="C1323" s="243">
        <f>'EN 10305-1'!B514</f>
        <v>77</v>
      </c>
      <c r="D1323" s="248">
        <f>'EN 10305-1'!C514</f>
        <v>1.5</v>
      </c>
      <c r="E1323" s="273">
        <f>'EN 10305-1'!E514</f>
        <v>0.35</v>
      </c>
      <c r="F1323" s="92"/>
      <c r="G1323" s="274">
        <f>'EN 10305-1'!F514</f>
        <v>0.35</v>
      </c>
      <c r="H1323" s="92">
        <f>'EN 10305-1'!G514</f>
        <v>77.349999999999994</v>
      </c>
      <c r="I1323" s="252">
        <f>'EN 10305-1'!H514</f>
        <v>76.650000000000006</v>
      </c>
      <c r="J1323" s="92">
        <f>'EN 10305-1'!I514</f>
        <v>2.90241975</v>
      </c>
      <c r="K1323" s="274">
        <f>'EN 10305-1'!J514</f>
        <v>7122.5981484375006</v>
      </c>
      <c r="L1323" s="275">
        <f>'EN 10305-1'!K514</f>
        <v>6.0950814749999997</v>
      </c>
      <c r="M1323" s="278" t="s">
        <v>67</v>
      </c>
    </row>
    <row r="1324" spans="1:13" x14ac:dyDescent="0.25">
      <c r="A1324" s="257" t="s">
        <v>62</v>
      </c>
      <c r="B1324" s="243">
        <f>'EN 10305-2'!A368</f>
        <v>80</v>
      </c>
      <c r="C1324" s="243">
        <f>'EN 10305-2'!B368</f>
        <v>77</v>
      </c>
      <c r="D1324" s="248">
        <f>'EN 10305-2'!C368</f>
        <v>1.5</v>
      </c>
      <c r="E1324" s="273">
        <f>'EN 10305-2'!E368</f>
        <v>0.35</v>
      </c>
      <c r="F1324" s="92"/>
      <c r="G1324" s="274">
        <f>'EN 10305-2'!F368</f>
        <v>0.35</v>
      </c>
      <c r="H1324" s="92">
        <f>'EN 10305-2'!G368</f>
        <v>77.349999999999994</v>
      </c>
      <c r="I1324" s="252">
        <f>'EN 10305-2'!H368</f>
        <v>76.650000000000006</v>
      </c>
      <c r="J1324" s="92">
        <f>'EN 10305-2'!I368</f>
        <v>2.90241975</v>
      </c>
      <c r="K1324" s="274">
        <f>'EN 10305-2'!J368</f>
        <v>7122.5981484375006</v>
      </c>
      <c r="L1324" s="275">
        <f>'EN 10305-2'!K368</f>
        <v>5.2243555500000003</v>
      </c>
      <c r="M1324" s="278" t="s">
        <v>67</v>
      </c>
    </row>
    <row r="1325" spans="1:13" x14ac:dyDescent="0.25">
      <c r="A1325" s="257" t="s">
        <v>58</v>
      </c>
      <c r="B1325" s="243">
        <f>'EN 10305-1'!A542</f>
        <v>85</v>
      </c>
      <c r="C1325" s="243">
        <f>'EN 10305-1'!B542</f>
        <v>77</v>
      </c>
      <c r="D1325" s="248">
        <f>'EN 10305-1'!C542</f>
        <v>4</v>
      </c>
      <c r="E1325" s="273">
        <f>'EN 10305-1'!E542</f>
        <v>0.4</v>
      </c>
      <c r="F1325" s="92"/>
      <c r="G1325" s="274">
        <f>'EN 10305-1'!F542</f>
        <v>0.4</v>
      </c>
      <c r="H1325" s="92">
        <f>'EN 10305-1'!G542</f>
        <v>77.400000000000006</v>
      </c>
      <c r="I1325" s="252">
        <f>'EN 10305-1'!H542</f>
        <v>76.599999999999994</v>
      </c>
      <c r="J1325" s="92">
        <f>'EN 10305-1'!I542</f>
        <v>7.9862760000000002</v>
      </c>
      <c r="K1325" s="274">
        <f>'EN 10305-1'!J542</f>
        <v>19679.93152941177</v>
      </c>
      <c r="L1325" s="275">
        <f>'EN 10305-1'!K542</f>
        <v>16.7711796</v>
      </c>
      <c r="M1325" s="278" t="s">
        <v>67</v>
      </c>
    </row>
    <row r="1326" spans="1:13" x14ac:dyDescent="0.25">
      <c r="A1326" s="257" t="s">
        <v>62</v>
      </c>
      <c r="B1326" s="243">
        <f>'EN 10305-2'!A391</f>
        <v>85</v>
      </c>
      <c r="C1326" s="243">
        <f>'EN 10305-2'!B391</f>
        <v>77</v>
      </c>
      <c r="D1326" s="248">
        <f>'EN 10305-2'!C391</f>
        <v>4</v>
      </c>
      <c r="E1326" s="273">
        <f>'EN 10305-2'!E391</f>
        <v>0.4</v>
      </c>
      <c r="F1326" s="92"/>
      <c r="G1326" s="274">
        <f>'EN 10305-2'!F391</f>
        <v>0.4</v>
      </c>
      <c r="H1326" s="92">
        <f>'EN 10305-2'!G391</f>
        <v>77.400000000000006</v>
      </c>
      <c r="I1326" s="252">
        <f>'EN 10305-2'!H391</f>
        <v>76.599999999999994</v>
      </c>
      <c r="J1326" s="92">
        <f>'EN 10305-2'!I391</f>
        <v>7.9862760000000002</v>
      </c>
      <c r="K1326" s="274">
        <f>'EN 10305-2'!J391</f>
        <v>19679.93152941177</v>
      </c>
      <c r="L1326" s="275">
        <f>'EN 10305-2'!K391</f>
        <v>14.375296800000001</v>
      </c>
      <c r="M1326" s="278" t="s">
        <v>67</v>
      </c>
    </row>
    <row r="1327" spans="1:13" x14ac:dyDescent="0.25">
      <c r="A1327" s="257" t="s">
        <v>58</v>
      </c>
      <c r="B1327" s="243">
        <f>'EN 10305-1'!A587</f>
        <v>95</v>
      </c>
      <c r="C1327" s="243">
        <f>'EN 10305-1'!B587</f>
        <v>77</v>
      </c>
      <c r="D1327" s="248">
        <f>'EN 10305-1'!C587</f>
        <v>9</v>
      </c>
      <c r="E1327" s="273">
        <f>'EN 10305-1'!E587</f>
        <v>0.45</v>
      </c>
      <c r="F1327" s="92"/>
      <c r="G1327" s="274">
        <f>'EN 10305-1'!F587</f>
        <v>0.45</v>
      </c>
      <c r="H1327" s="92">
        <f>'EN 10305-1'!G587</f>
        <v>77.45</v>
      </c>
      <c r="I1327" s="252">
        <f>'EN 10305-1'!H587</f>
        <v>76.55</v>
      </c>
      <c r="J1327" s="92">
        <f>'EN 10305-1'!I587</f>
        <v>19.078326000000001</v>
      </c>
      <c r="K1327" s="274">
        <f>'EN 10305-1'!J587</f>
        <v>47820.530842105269</v>
      </c>
      <c r="L1327" s="275">
        <f>'EN 10305-1'!K587</f>
        <v>40.0644846</v>
      </c>
      <c r="M1327" s="278" t="s">
        <v>67</v>
      </c>
    </row>
    <row r="1328" spans="1:13" x14ac:dyDescent="0.25">
      <c r="A1328" s="257" t="s">
        <v>57</v>
      </c>
      <c r="B1328" s="243">
        <f>'EN10297-1'!A397</f>
        <v>127</v>
      </c>
      <c r="C1328" s="243">
        <f>'EN10297-1'!B397</f>
        <v>77</v>
      </c>
      <c r="D1328" s="248">
        <f>'EN10297-1'!C397</f>
        <v>25</v>
      </c>
      <c r="E1328" s="273">
        <f>'EN10297-1'!E397</f>
        <v>1.27</v>
      </c>
      <c r="F1328" s="92">
        <f>'EN10297-1'!F397</f>
        <v>3.125</v>
      </c>
      <c r="G1328" s="274"/>
      <c r="H1328" s="92">
        <f>'EN10297-1'!G397</f>
        <v>84.52000000000001</v>
      </c>
      <c r="I1328" s="252">
        <f>'EN10297-1'!H397</f>
        <v>69.48</v>
      </c>
      <c r="J1328" s="92">
        <f>'EN10297-1'!I397</f>
        <v>62.854949999999995</v>
      </c>
      <c r="K1328" s="274">
        <f>'EN10297-1'!J397</f>
        <v>173837.01377952754</v>
      </c>
      <c r="L1328" s="275">
        <f>'EN10297-1'!K397</f>
        <v>87.996929999999992</v>
      </c>
      <c r="M1328" s="278" t="s">
        <v>66</v>
      </c>
    </row>
    <row r="1329" spans="1:13" x14ac:dyDescent="0.25">
      <c r="A1329" s="257" t="s">
        <v>57</v>
      </c>
      <c r="B1329" s="243">
        <f>'EN10297-1'!A420</f>
        <v>133</v>
      </c>
      <c r="C1329" s="243">
        <f>'EN10297-1'!B420</f>
        <v>77</v>
      </c>
      <c r="D1329" s="248">
        <f>'EN10297-1'!C420</f>
        <v>28</v>
      </c>
      <c r="E1329" s="273">
        <f>'EN10297-1'!E420</f>
        <v>1.33</v>
      </c>
      <c r="F1329" s="92">
        <f>'EN10297-1'!F420</f>
        <v>3.5</v>
      </c>
      <c r="G1329" s="274"/>
      <c r="H1329" s="92">
        <f>'EN10297-1'!G420</f>
        <v>85.330000000000013</v>
      </c>
      <c r="I1329" s="252">
        <f>'EN10297-1'!H420</f>
        <v>68.669999999999987</v>
      </c>
      <c r="J1329" s="92">
        <f>'EN10297-1'!I420</f>
        <v>72.468059999999994</v>
      </c>
      <c r="K1329" s="274">
        <f>'EN10297-1'!J420</f>
        <v>204917.22631578948</v>
      </c>
      <c r="L1329" s="275">
        <f>'EN10297-1'!K420</f>
        <v>101.45528399999999</v>
      </c>
      <c r="M1329" s="278" t="s">
        <v>66</v>
      </c>
    </row>
    <row r="1330" spans="1:13" x14ac:dyDescent="0.25">
      <c r="A1330" s="257" t="s">
        <v>57</v>
      </c>
      <c r="B1330" s="243">
        <f>'EN10297-1'!A466</f>
        <v>141.30000000000001</v>
      </c>
      <c r="C1330" s="243">
        <f>'EN10297-1'!B466</f>
        <v>77.300000000000011</v>
      </c>
      <c r="D1330" s="248">
        <f>'EN10297-1'!C466</f>
        <v>32</v>
      </c>
      <c r="E1330" s="273">
        <f>'EN10297-1'!E466</f>
        <v>1.413</v>
      </c>
      <c r="F1330" s="92">
        <f>'EN10297-1'!F466</f>
        <v>4</v>
      </c>
      <c r="G1330" s="274"/>
      <c r="H1330" s="92">
        <f>'EN10297-1'!G466</f>
        <v>86.713000000000022</v>
      </c>
      <c r="I1330" s="252">
        <f>'EN10297-1'!H466</f>
        <v>67.887</v>
      </c>
      <c r="J1330" s="92">
        <f>'EN10297-1'!I466</f>
        <v>86.212342400000011</v>
      </c>
      <c r="K1330" s="274">
        <f>'EN10297-1'!J466</f>
        <v>252031.0323555556</v>
      </c>
      <c r="L1330" s="275">
        <f>'EN10297-1'!K466</f>
        <v>120.69727936000001</v>
      </c>
      <c r="M1330" s="278" t="s">
        <v>66</v>
      </c>
    </row>
    <row r="1331" spans="1:13" x14ac:dyDescent="0.25">
      <c r="A1331" s="257" t="s">
        <v>58</v>
      </c>
      <c r="B1331" s="243">
        <f>'EN 10305-1'!A513</f>
        <v>80</v>
      </c>
      <c r="C1331" s="243">
        <f>'EN 10305-1'!B513</f>
        <v>77.599999999999994</v>
      </c>
      <c r="D1331" s="248">
        <f>'EN 10305-1'!C513</f>
        <v>1.2</v>
      </c>
      <c r="E1331" s="273">
        <f>'EN 10305-1'!E513</f>
        <v>0.35</v>
      </c>
      <c r="F1331" s="92"/>
      <c r="G1331" s="274">
        <f>'EN 10305-1'!F513</f>
        <v>0.35</v>
      </c>
      <c r="H1331" s="92">
        <f>'EN 10305-1'!G513</f>
        <v>77.949999999999989</v>
      </c>
      <c r="I1331" s="252">
        <f>'EN 10305-1'!H513</f>
        <v>77.25</v>
      </c>
      <c r="J1331" s="92">
        <f>'EN 10305-1'!I513</f>
        <v>2.3308094400000039</v>
      </c>
      <c r="K1331" s="274">
        <f>'EN 10305-1'!J513</f>
        <v>5762.8892256000136</v>
      </c>
      <c r="L1331" s="275">
        <f>'EN 10305-1'!K513</f>
        <v>4.8946998240000088</v>
      </c>
      <c r="M1331" s="278" t="s">
        <v>67</v>
      </c>
    </row>
    <row r="1332" spans="1:13" x14ac:dyDescent="0.25">
      <c r="A1332" s="257" t="s">
        <v>62</v>
      </c>
      <c r="B1332" s="243">
        <f>'EN 10305-2'!A367</f>
        <v>80</v>
      </c>
      <c r="C1332" s="243">
        <f>'EN 10305-2'!B367</f>
        <v>77.599999999999994</v>
      </c>
      <c r="D1332" s="248">
        <f>'EN 10305-2'!C367</f>
        <v>1.2</v>
      </c>
      <c r="E1332" s="273">
        <f>'EN 10305-2'!E367</f>
        <v>0.35</v>
      </c>
      <c r="F1332" s="92"/>
      <c r="G1332" s="274">
        <f>'EN 10305-2'!F367</f>
        <v>0.35</v>
      </c>
      <c r="H1332" s="92">
        <f>'EN 10305-2'!G367</f>
        <v>77.949999999999989</v>
      </c>
      <c r="I1332" s="252">
        <f>'EN 10305-2'!H367</f>
        <v>77.25</v>
      </c>
      <c r="J1332" s="92">
        <f>'EN 10305-2'!I367</f>
        <v>2.3308094400000039</v>
      </c>
      <c r="K1332" s="274">
        <f>'EN 10305-2'!J367</f>
        <v>5762.8892256000136</v>
      </c>
      <c r="L1332" s="275">
        <f>'EN 10305-2'!K367</f>
        <v>4.1954569920000075</v>
      </c>
      <c r="M1332" s="278" t="s">
        <v>67</v>
      </c>
    </row>
    <row r="1333" spans="1:13" x14ac:dyDescent="0.25">
      <c r="A1333" s="257" t="s">
        <v>57</v>
      </c>
      <c r="B1333" s="243">
        <f>'EN10297-1'!A281</f>
        <v>88.9</v>
      </c>
      <c r="C1333" s="243">
        <f>'EN10297-1'!B281</f>
        <v>77.7</v>
      </c>
      <c r="D1333" s="248">
        <f>'EN10297-1'!C281</f>
        <v>5.6</v>
      </c>
      <c r="E1333" s="273">
        <f>'EN10297-1'!E281</f>
        <v>0.88900000000000012</v>
      </c>
      <c r="F1333" s="92">
        <f>'EN10297-1'!F281</f>
        <v>0.7</v>
      </c>
      <c r="G1333" s="274"/>
      <c r="H1333" s="92">
        <f>'EN10297-1'!G281</f>
        <v>79.989000000000004</v>
      </c>
      <c r="I1333" s="252">
        <f>'EN10297-1'!H281</f>
        <v>75.411000000000016</v>
      </c>
      <c r="J1333" s="92">
        <f>'EN10297-1'!I281</f>
        <v>11.498265519999999</v>
      </c>
      <c r="K1333" s="274">
        <f>'EN10297-1'!J281</f>
        <v>28711.06347244095</v>
      </c>
      <c r="L1333" s="275">
        <f>'EN10297-1'!K281</f>
        <v>16.097571727999998</v>
      </c>
      <c r="M1333" s="278" t="s">
        <v>66</v>
      </c>
    </row>
    <row r="1334" spans="1:13" x14ac:dyDescent="0.25">
      <c r="A1334" s="257" t="s">
        <v>57</v>
      </c>
      <c r="B1334" s="243">
        <f>'EN10297-1'!A557</f>
        <v>177.8</v>
      </c>
      <c r="C1334" s="243">
        <f>'EN10297-1'!B557</f>
        <v>77.800000000000011</v>
      </c>
      <c r="D1334" s="248">
        <f>'EN10297-1'!C557</f>
        <v>50</v>
      </c>
      <c r="E1334" s="273">
        <f>'EN10297-1'!E557</f>
        <v>1.7780000000000002</v>
      </c>
      <c r="F1334" s="92">
        <f>'EN10297-1'!F557</f>
        <v>6.25</v>
      </c>
      <c r="G1334" s="274"/>
      <c r="H1334" s="92">
        <f>'EN10297-1'!G557</f>
        <v>92.078000000000003</v>
      </c>
      <c r="I1334" s="252">
        <f>'EN10297-1'!H557</f>
        <v>63.52200000000002</v>
      </c>
      <c r="J1334" s="92">
        <f>'EN10297-1'!I557</f>
        <v>157.50711000000001</v>
      </c>
      <c r="K1334" s="274">
        <f>'EN10297-1'!J557</f>
        <v>531318.05605174368</v>
      </c>
      <c r="L1334" s="275">
        <f>'EN10297-1'!K557</f>
        <v>220.50995399999999</v>
      </c>
      <c r="M1334" s="278" t="s">
        <v>66</v>
      </c>
    </row>
    <row r="1335" spans="1:13" x14ac:dyDescent="0.25">
      <c r="A1335" s="257" t="s">
        <v>58</v>
      </c>
      <c r="B1335" s="243">
        <f>'EN 10305-1'!A512</f>
        <v>80</v>
      </c>
      <c r="C1335" s="243">
        <f>'EN 10305-1'!B512</f>
        <v>78</v>
      </c>
      <c r="D1335" s="248">
        <f>'EN 10305-1'!C512</f>
        <v>1</v>
      </c>
      <c r="E1335" s="273">
        <f>'EN 10305-1'!E512</f>
        <v>0.35</v>
      </c>
      <c r="F1335" s="92"/>
      <c r="G1335" s="274">
        <f>'EN 10305-1'!F512</f>
        <v>0.35</v>
      </c>
      <c r="H1335" s="92">
        <f>'EN 10305-1'!G512</f>
        <v>78.349999999999994</v>
      </c>
      <c r="I1335" s="252">
        <f>'EN 10305-1'!H512</f>
        <v>77.650000000000006</v>
      </c>
      <c r="J1335" s="92">
        <f>'EN 10305-1'!I512</f>
        <v>1.947271</v>
      </c>
      <c r="K1335" s="274">
        <f>'EN 10305-1'!J512</f>
        <v>4838.7203749999999</v>
      </c>
      <c r="L1335" s="275">
        <f>'EN 10305-1'!K512</f>
        <v>4.0892691000000001</v>
      </c>
      <c r="M1335" s="278" t="s">
        <v>67</v>
      </c>
    </row>
    <row r="1336" spans="1:13" x14ac:dyDescent="0.25">
      <c r="A1336" s="257" t="s">
        <v>62</v>
      </c>
      <c r="B1336" s="243">
        <f>'EN 10305-2'!A366</f>
        <v>80</v>
      </c>
      <c r="C1336" s="243">
        <f>'EN 10305-2'!B366</f>
        <v>78</v>
      </c>
      <c r="D1336" s="248">
        <f>'EN 10305-2'!C366</f>
        <v>1</v>
      </c>
      <c r="E1336" s="273">
        <f>'EN 10305-2'!E366</f>
        <v>0.35</v>
      </c>
      <c r="F1336" s="92"/>
      <c r="G1336" s="274">
        <f>'EN 10305-2'!F366</f>
        <v>0.35</v>
      </c>
      <c r="H1336" s="92">
        <f>'EN 10305-2'!G366</f>
        <v>78.349999999999994</v>
      </c>
      <c r="I1336" s="252">
        <f>'EN 10305-2'!H366</f>
        <v>77.650000000000006</v>
      </c>
      <c r="J1336" s="92">
        <f>'EN 10305-2'!I366</f>
        <v>1.947271</v>
      </c>
      <c r="K1336" s="274">
        <f>'EN 10305-2'!J366</f>
        <v>4838.7203749999999</v>
      </c>
      <c r="L1336" s="275">
        <f>'EN 10305-2'!K366</f>
        <v>3.5050878000000001</v>
      </c>
      <c r="M1336" s="278" t="s">
        <v>67</v>
      </c>
    </row>
    <row r="1337" spans="1:13" x14ac:dyDescent="0.25">
      <c r="A1337" s="257" t="s">
        <v>58</v>
      </c>
      <c r="B1337" s="243">
        <f>'EN 10305-1'!A541</f>
        <v>85</v>
      </c>
      <c r="C1337" s="243">
        <f>'EN 10305-1'!B541</f>
        <v>78</v>
      </c>
      <c r="D1337" s="248">
        <f>'EN 10305-1'!C541</f>
        <v>3.5</v>
      </c>
      <c r="E1337" s="273">
        <f>'EN 10305-1'!E541</f>
        <v>0.4</v>
      </c>
      <c r="F1337" s="92"/>
      <c r="G1337" s="274">
        <f>'EN 10305-1'!F541</f>
        <v>0.4</v>
      </c>
      <c r="H1337" s="92">
        <f>'EN 10305-1'!G541</f>
        <v>78.400000000000006</v>
      </c>
      <c r="I1337" s="252">
        <f>'EN 10305-1'!H541</f>
        <v>77.599999999999994</v>
      </c>
      <c r="J1337" s="92">
        <f>'EN 10305-1'!I541</f>
        <v>7.0311272500000008</v>
      </c>
      <c r="K1337" s="274">
        <f>'EN 10305-1'!J541</f>
        <v>17530.399507352944</v>
      </c>
      <c r="L1337" s="275">
        <f>'EN 10305-1'!K541</f>
        <v>14.765367225000002</v>
      </c>
      <c r="M1337" s="278" t="s">
        <v>67</v>
      </c>
    </row>
    <row r="1338" spans="1:13" x14ac:dyDescent="0.25">
      <c r="A1338" s="257" t="s">
        <v>62</v>
      </c>
      <c r="B1338" s="243">
        <f>'EN 10305-2'!A390</f>
        <v>85</v>
      </c>
      <c r="C1338" s="243">
        <f>'EN 10305-2'!B390</f>
        <v>78</v>
      </c>
      <c r="D1338" s="248">
        <f>'EN 10305-2'!C390</f>
        <v>3.5</v>
      </c>
      <c r="E1338" s="273">
        <f>'EN 10305-2'!E390</f>
        <v>0.4</v>
      </c>
      <c r="F1338" s="92"/>
      <c r="G1338" s="274">
        <f>'EN 10305-2'!F390</f>
        <v>0.4</v>
      </c>
      <c r="H1338" s="92">
        <f>'EN 10305-2'!G390</f>
        <v>78.400000000000006</v>
      </c>
      <c r="I1338" s="252">
        <f>'EN 10305-2'!H390</f>
        <v>77.599999999999994</v>
      </c>
      <c r="J1338" s="92">
        <f>'EN 10305-2'!I390</f>
        <v>7.0311272500000008</v>
      </c>
      <c r="K1338" s="274">
        <f>'EN 10305-2'!J390</f>
        <v>17530.399507352944</v>
      </c>
      <c r="L1338" s="275">
        <f>'EN 10305-2'!K390</f>
        <v>12.656029050000003</v>
      </c>
      <c r="M1338" s="278" t="s">
        <v>67</v>
      </c>
    </row>
    <row r="1339" spans="1:13" x14ac:dyDescent="0.25">
      <c r="A1339" s="257" t="s">
        <v>58</v>
      </c>
      <c r="B1339" s="243">
        <f>'EN 10305-1'!A566</f>
        <v>90</v>
      </c>
      <c r="C1339" s="243">
        <f>'EN 10305-1'!B566</f>
        <v>78</v>
      </c>
      <c r="D1339" s="248">
        <f>'EN 10305-1'!C566</f>
        <v>6</v>
      </c>
      <c r="E1339" s="273">
        <f>'EN 10305-1'!E566</f>
        <v>0.4</v>
      </c>
      <c r="F1339" s="92"/>
      <c r="G1339" s="274">
        <f>'EN 10305-1'!F566</f>
        <v>0.4</v>
      </c>
      <c r="H1339" s="92">
        <f>'EN 10305-1'!G566</f>
        <v>78.400000000000006</v>
      </c>
      <c r="I1339" s="252">
        <f>'EN 10305-1'!H566</f>
        <v>77.599999999999994</v>
      </c>
      <c r="J1339" s="92">
        <f>'EN 10305-1'!I566</f>
        <v>12.423096000000001</v>
      </c>
      <c r="K1339" s="274">
        <f>'EN 10305-1'!J566</f>
        <v>31176.431999999997</v>
      </c>
      <c r="L1339" s="275">
        <f>'EN 10305-1'!K566</f>
        <v>26.088501600000004</v>
      </c>
      <c r="M1339" s="278" t="s">
        <v>67</v>
      </c>
    </row>
    <row r="1340" spans="1:13" x14ac:dyDescent="0.25">
      <c r="A1340" s="257" t="s">
        <v>62</v>
      </c>
      <c r="B1340" s="243">
        <f>'EN 10305-2'!A410</f>
        <v>90</v>
      </c>
      <c r="C1340" s="243">
        <f>'EN 10305-2'!B410</f>
        <v>78</v>
      </c>
      <c r="D1340" s="248">
        <f>'EN 10305-2'!C410</f>
        <v>6</v>
      </c>
      <c r="E1340" s="273">
        <f>'EN 10305-2'!E410</f>
        <v>0.4</v>
      </c>
      <c r="F1340" s="92"/>
      <c r="G1340" s="274">
        <f>'EN 10305-2'!F410</f>
        <v>0.4</v>
      </c>
      <c r="H1340" s="92">
        <f>'EN 10305-2'!G410</f>
        <v>78.400000000000006</v>
      </c>
      <c r="I1340" s="252">
        <f>'EN 10305-2'!H410</f>
        <v>77.599999999999994</v>
      </c>
      <c r="J1340" s="92">
        <f>'EN 10305-2'!I410</f>
        <v>12.423096000000001</v>
      </c>
      <c r="K1340" s="274">
        <f>'EN 10305-2'!J410</f>
        <v>31176.431999999997</v>
      </c>
      <c r="L1340" s="275">
        <f>'EN 10305-2'!K410</f>
        <v>22.361572800000001</v>
      </c>
      <c r="M1340" s="278" t="s">
        <v>67</v>
      </c>
    </row>
    <row r="1341" spans="1:13" x14ac:dyDescent="0.25">
      <c r="A1341" s="257" t="s">
        <v>58</v>
      </c>
      <c r="B1341" s="243">
        <f>'EN 10305-1'!A629</f>
        <v>110</v>
      </c>
      <c r="C1341" s="243">
        <f>'EN 10305-1'!B629</f>
        <v>78</v>
      </c>
      <c r="D1341" s="248">
        <f>'EN 10305-1'!C629</f>
        <v>16</v>
      </c>
      <c r="E1341" s="273">
        <f>'EN 10305-1'!E629</f>
        <v>0.5</v>
      </c>
      <c r="F1341" s="92"/>
      <c r="G1341" s="274">
        <f>'EN 10305-1'!F629</f>
        <v>0.5</v>
      </c>
      <c r="H1341" s="92">
        <f>'EN 10305-1'!G629</f>
        <v>78.5</v>
      </c>
      <c r="I1341" s="252">
        <f>'EN 10305-1'!H629</f>
        <v>77.5</v>
      </c>
      <c r="J1341" s="92">
        <f>'EN 10305-1'!I629</f>
        <v>37.072096000000002</v>
      </c>
      <c r="K1341" s="274">
        <f>'EN 10305-1'!J629</f>
        <v>97585.262545454563</v>
      </c>
      <c r="L1341" s="275">
        <f>'EN 10305-1'!K629</f>
        <v>77.851401600000003</v>
      </c>
      <c r="M1341" s="278" t="s">
        <v>67</v>
      </c>
    </row>
    <row r="1342" spans="1:13" x14ac:dyDescent="0.25">
      <c r="A1342" s="257" t="s">
        <v>57</v>
      </c>
      <c r="B1342" s="243">
        <f>'EN10297-1'!A280</f>
        <v>88.9</v>
      </c>
      <c r="C1342" s="243">
        <f>'EN10297-1'!B280</f>
        <v>78.100000000000009</v>
      </c>
      <c r="D1342" s="248">
        <f>'EN10297-1'!C280</f>
        <v>5.4</v>
      </c>
      <c r="E1342" s="273">
        <f>'EN10297-1'!E280</f>
        <v>0.88900000000000012</v>
      </c>
      <c r="F1342" s="92">
        <f>'EN10297-1'!F280</f>
        <v>0.67500000000000004</v>
      </c>
      <c r="G1342" s="274"/>
      <c r="H1342" s="92">
        <f>'EN10297-1'!G280</f>
        <v>80.338999999999999</v>
      </c>
      <c r="I1342" s="252">
        <f>'EN10297-1'!H280</f>
        <v>75.861000000000004</v>
      </c>
      <c r="J1342" s="92">
        <f>'EN10297-1'!I280</f>
        <v>11.114234099999996</v>
      </c>
      <c r="K1342" s="274">
        <f>'EN10297-1'!J280</f>
        <v>27876.20448442069</v>
      </c>
      <c r="L1342" s="275">
        <f>'EN10297-1'!K280</f>
        <v>15.559927739999992</v>
      </c>
      <c r="M1342" s="278" t="s">
        <v>66</v>
      </c>
    </row>
    <row r="1343" spans="1:13" x14ac:dyDescent="0.25">
      <c r="A1343" s="257" t="s">
        <v>57</v>
      </c>
      <c r="B1343" s="243">
        <f>'EN10297-1'!A534</f>
        <v>168.3</v>
      </c>
      <c r="C1343" s="243">
        <f>'EN10297-1'!B534</f>
        <v>78.300000000000011</v>
      </c>
      <c r="D1343" s="248">
        <f>'EN10297-1'!C534</f>
        <v>45</v>
      </c>
      <c r="E1343" s="273">
        <f>'EN10297-1'!E534</f>
        <v>1.6830000000000001</v>
      </c>
      <c r="F1343" s="92">
        <f>'EN10297-1'!F534</f>
        <v>5.625</v>
      </c>
      <c r="G1343" s="274"/>
      <c r="H1343" s="92">
        <f>'EN10297-1'!G534</f>
        <v>91.233000000000004</v>
      </c>
      <c r="I1343" s="252">
        <f>'EN10297-1'!H534</f>
        <v>65.367000000000019</v>
      </c>
      <c r="J1343" s="92">
        <f>'EN10297-1'!I534</f>
        <v>136.76497649999999</v>
      </c>
      <c r="K1343" s="274">
        <f>'EN10297-1'!J534</f>
        <v>445854.56872860971</v>
      </c>
      <c r="L1343" s="275">
        <f>'EN10297-1'!K534</f>
        <v>191.47096709999997</v>
      </c>
      <c r="M1343" s="278" t="s">
        <v>66</v>
      </c>
    </row>
    <row r="1344" spans="1:13" x14ac:dyDescent="0.25">
      <c r="A1344" s="256" t="s">
        <v>2</v>
      </c>
      <c r="B1344" s="243">
        <f>'EN 10219-2'!A37</f>
        <v>88.9</v>
      </c>
      <c r="C1344" s="243">
        <f>'EN 10219-2'!B37</f>
        <v>78.900000000000006</v>
      </c>
      <c r="D1344" s="248">
        <f>'EN 10219-2'!C37</f>
        <v>5</v>
      </c>
      <c r="E1344" s="273">
        <f>'EN 10219-2'!E37</f>
        <v>0.88900000000000012</v>
      </c>
      <c r="F1344" s="92">
        <f>'EN 10219-2'!F37</f>
        <v>0.5</v>
      </c>
      <c r="G1344" s="274"/>
      <c r="H1344" s="92">
        <f>'EN 10219-2'!G37</f>
        <v>80.789000000000001</v>
      </c>
      <c r="I1344" s="252">
        <f>'EN 10219-2'!H37</f>
        <v>77.01100000000001</v>
      </c>
      <c r="J1344" s="92">
        <f>'EN 10219-2'!K37</f>
        <v>10.3402555</v>
      </c>
      <c r="K1344" s="274">
        <f>'EN 10219-2'!L37</f>
        <v>26167.574067210353</v>
      </c>
      <c r="L1344" s="275">
        <f>'EN 10219-2'!M37</f>
        <v>9.3062299500000005</v>
      </c>
      <c r="M1344" s="278" t="s">
        <v>65</v>
      </c>
    </row>
    <row r="1345" spans="1:13" x14ac:dyDescent="0.25">
      <c r="A1345" s="257" t="s">
        <v>56</v>
      </c>
      <c r="B1345" s="249">
        <f>'EN 10210-2'!A29</f>
        <v>88.9</v>
      </c>
      <c r="C1345" s="249">
        <f>'EN 10210-2'!B29</f>
        <v>78.900000000000006</v>
      </c>
      <c r="D1345" s="250">
        <f>'EN 10210-2'!C29</f>
        <v>5</v>
      </c>
      <c r="E1345" s="258">
        <f>'EN 10210-2'!E29</f>
        <v>0.88900000000000012</v>
      </c>
      <c r="F1345" s="259">
        <f>'EN 10210-2'!F29</f>
        <v>0.5</v>
      </c>
      <c r="G1345" s="260"/>
      <c r="H1345" s="92">
        <f>'EN 10210-2'!G29</f>
        <v>80.789000000000001</v>
      </c>
      <c r="I1345" s="252">
        <f>'EN 10210-2'!H29</f>
        <v>77.01100000000001</v>
      </c>
      <c r="J1345" s="259">
        <f>'EN 10210-2'!K29</f>
        <v>10.3402555</v>
      </c>
      <c r="K1345" s="260">
        <f>'EN 10210-2'!L29</f>
        <v>26167.574067210353</v>
      </c>
      <c r="L1345" s="275">
        <f>'EN 10210-2'!M29</f>
        <v>11.37428105</v>
      </c>
      <c r="M1345" s="278" t="s">
        <v>65</v>
      </c>
    </row>
    <row r="1346" spans="1:13" x14ac:dyDescent="0.25">
      <c r="A1346" s="257" t="s">
        <v>57</v>
      </c>
      <c r="B1346" s="243">
        <f>'EN10297-1'!A279</f>
        <v>88.9</v>
      </c>
      <c r="C1346" s="243">
        <f>'EN10297-1'!B279</f>
        <v>78.900000000000006</v>
      </c>
      <c r="D1346" s="248">
        <f>'EN10297-1'!C279</f>
        <v>5</v>
      </c>
      <c r="E1346" s="273">
        <f>'EN10297-1'!E279</f>
        <v>0.88900000000000012</v>
      </c>
      <c r="F1346" s="92">
        <f>'EN10297-1'!F279</f>
        <v>0.625</v>
      </c>
      <c r="G1346" s="274"/>
      <c r="H1346" s="92">
        <f>'EN10297-1'!G279</f>
        <v>81.039000000000001</v>
      </c>
      <c r="I1346" s="252">
        <f>'EN10297-1'!H279</f>
        <v>76.76100000000001</v>
      </c>
      <c r="J1346" s="92">
        <f>'EN10297-1'!I279</f>
        <v>10.3402555</v>
      </c>
      <c r="K1346" s="274">
        <f>'EN10297-1'!J279</f>
        <v>26167.574067210353</v>
      </c>
      <c r="L1346" s="275">
        <f>'EN10297-1'!K279</f>
        <v>14.476357699999998</v>
      </c>
      <c r="M1346" s="278" t="s">
        <v>66</v>
      </c>
    </row>
    <row r="1347" spans="1:13" x14ac:dyDescent="0.25">
      <c r="A1347" s="257" t="s">
        <v>58</v>
      </c>
      <c r="B1347" s="243">
        <f>'EN 10305-1'!A540</f>
        <v>85</v>
      </c>
      <c r="C1347" s="243">
        <f>'EN 10305-1'!B540</f>
        <v>79</v>
      </c>
      <c r="D1347" s="248">
        <f>'EN 10305-1'!C540</f>
        <v>3</v>
      </c>
      <c r="E1347" s="273">
        <f>'EN 10305-1'!E540</f>
        <v>0.4</v>
      </c>
      <c r="F1347" s="92"/>
      <c r="G1347" s="274">
        <f>'EN 10305-1'!F540</f>
        <v>0.4</v>
      </c>
      <c r="H1347" s="92">
        <f>'EN 10305-1'!G540</f>
        <v>79.400000000000006</v>
      </c>
      <c r="I1347" s="252">
        <f>'EN 10305-1'!H540</f>
        <v>78.599999999999994</v>
      </c>
      <c r="J1347" s="92">
        <f>'EN 10305-1'!I540</f>
        <v>6.0636540000000005</v>
      </c>
      <c r="K1347" s="274">
        <f>'EN 10305-1'!J540</f>
        <v>15296.583882352943</v>
      </c>
      <c r="L1347" s="275">
        <f>'EN 10305-1'!K540</f>
        <v>12.733673400000002</v>
      </c>
      <c r="M1347" s="278" t="s">
        <v>67</v>
      </c>
    </row>
    <row r="1348" spans="1:13" x14ac:dyDescent="0.25">
      <c r="A1348" s="257" t="s">
        <v>62</v>
      </c>
      <c r="B1348" s="243">
        <f>'EN 10305-2'!A389</f>
        <v>85</v>
      </c>
      <c r="C1348" s="243">
        <f>'EN 10305-2'!B389</f>
        <v>79</v>
      </c>
      <c r="D1348" s="248">
        <f>'EN 10305-2'!C389</f>
        <v>3</v>
      </c>
      <c r="E1348" s="273">
        <f>'EN 10305-2'!E389</f>
        <v>0.4</v>
      </c>
      <c r="F1348" s="92"/>
      <c r="G1348" s="274">
        <f>'EN 10305-2'!F389</f>
        <v>0.4</v>
      </c>
      <c r="H1348" s="92">
        <f>'EN 10305-2'!G389</f>
        <v>79.400000000000006</v>
      </c>
      <c r="I1348" s="252">
        <f>'EN 10305-2'!H389</f>
        <v>78.599999999999994</v>
      </c>
      <c r="J1348" s="92">
        <f>'EN 10305-2'!I389</f>
        <v>6.0636540000000005</v>
      </c>
      <c r="K1348" s="274">
        <f>'EN 10305-2'!J389</f>
        <v>15296.583882352943</v>
      </c>
      <c r="L1348" s="275">
        <f>'EN 10305-2'!K389</f>
        <v>10.914577200000002</v>
      </c>
      <c r="M1348" s="278" t="s">
        <v>67</v>
      </c>
    </row>
    <row r="1349" spans="1:13" x14ac:dyDescent="0.25">
      <c r="A1349" s="257" t="s">
        <v>58</v>
      </c>
      <c r="B1349" s="243">
        <f>'EN 10305-1'!A565</f>
        <v>90</v>
      </c>
      <c r="C1349" s="243">
        <f>'EN 10305-1'!B565</f>
        <v>79</v>
      </c>
      <c r="D1349" s="248">
        <f>'EN 10305-1'!C565</f>
        <v>5.5</v>
      </c>
      <c r="E1349" s="273">
        <f>'EN 10305-1'!E565</f>
        <v>0.4</v>
      </c>
      <c r="F1349" s="92"/>
      <c r="G1349" s="274">
        <f>'EN 10305-1'!F565</f>
        <v>0.4</v>
      </c>
      <c r="H1349" s="92">
        <f>'EN 10305-1'!G565</f>
        <v>79.400000000000006</v>
      </c>
      <c r="I1349" s="252">
        <f>'EN 10305-1'!H565</f>
        <v>78.599999999999994</v>
      </c>
      <c r="J1349" s="92">
        <f>'EN 10305-1'!I565</f>
        <v>11.45562275</v>
      </c>
      <c r="K1349" s="274">
        <f>'EN 10305-1'!J565</f>
        <v>29066.717243055547</v>
      </c>
      <c r="L1349" s="275">
        <f>'EN 10305-1'!K565</f>
        <v>24.056807774999999</v>
      </c>
      <c r="M1349" s="278" t="s">
        <v>67</v>
      </c>
    </row>
    <row r="1350" spans="1:13" x14ac:dyDescent="0.25">
      <c r="A1350" s="257" t="s">
        <v>62</v>
      </c>
      <c r="B1350" s="243">
        <f>'EN 10305-2'!A409</f>
        <v>90</v>
      </c>
      <c r="C1350" s="243">
        <f>'EN 10305-2'!B409</f>
        <v>79</v>
      </c>
      <c r="D1350" s="248">
        <f>'EN 10305-2'!C409</f>
        <v>5.5</v>
      </c>
      <c r="E1350" s="273">
        <f>'EN 10305-2'!E409</f>
        <v>0.4</v>
      </c>
      <c r="F1350" s="92"/>
      <c r="G1350" s="274">
        <f>'EN 10305-2'!F409</f>
        <v>0.4</v>
      </c>
      <c r="H1350" s="92">
        <f>'EN 10305-2'!G409</f>
        <v>79.400000000000006</v>
      </c>
      <c r="I1350" s="252">
        <f>'EN 10305-2'!H409</f>
        <v>78.599999999999994</v>
      </c>
      <c r="J1350" s="92">
        <f>'EN 10305-2'!I409</f>
        <v>11.45562275</v>
      </c>
      <c r="K1350" s="274">
        <f>'EN 10305-2'!J409</f>
        <v>29066.717243055547</v>
      </c>
      <c r="L1350" s="275">
        <f>'EN 10305-2'!K409</f>
        <v>20.62012095</v>
      </c>
      <c r="M1350" s="278" t="s">
        <v>67</v>
      </c>
    </row>
    <row r="1351" spans="1:13" x14ac:dyDescent="0.25">
      <c r="A1351" s="257" t="s">
        <v>58</v>
      </c>
      <c r="B1351" s="243">
        <f>'EN 10305-1'!A586</f>
        <v>95</v>
      </c>
      <c r="C1351" s="243">
        <f>'EN 10305-1'!B586</f>
        <v>79</v>
      </c>
      <c r="D1351" s="248">
        <f>'EN 10305-1'!C586</f>
        <v>8</v>
      </c>
      <c r="E1351" s="273">
        <f>'EN 10305-1'!E586</f>
        <v>0.45</v>
      </c>
      <c r="F1351" s="92"/>
      <c r="G1351" s="274">
        <f>'EN 10305-1'!F586</f>
        <v>0.45</v>
      </c>
      <c r="H1351" s="92">
        <f>'EN 10305-1'!G586</f>
        <v>79.45</v>
      </c>
      <c r="I1351" s="252">
        <f>'EN 10305-1'!H586</f>
        <v>78.55</v>
      </c>
      <c r="J1351" s="92">
        <f>'EN 10305-1'!I586</f>
        <v>17.155703999999997</v>
      </c>
      <c r="K1351" s="274">
        <f>'EN 10305-1'!J586</f>
        <v>43898.588210526323</v>
      </c>
      <c r="L1351" s="275">
        <f>'EN 10305-1'!K586</f>
        <v>36.026978399999997</v>
      </c>
      <c r="M1351" s="278" t="s">
        <v>67</v>
      </c>
    </row>
    <row r="1352" spans="1:13" x14ac:dyDescent="0.25">
      <c r="A1352" s="257" t="s">
        <v>62</v>
      </c>
      <c r="B1352" s="243">
        <f>'EN 10305-2'!A425</f>
        <v>95</v>
      </c>
      <c r="C1352" s="243">
        <f>'EN 10305-2'!B425</f>
        <v>79</v>
      </c>
      <c r="D1352" s="248">
        <f>'EN 10305-2'!C425</f>
        <v>8</v>
      </c>
      <c r="E1352" s="273">
        <f>'EN 10305-2'!E425</f>
        <v>0.45</v>
      </c>
      <c r="F1352" s="92"/>
      <c r="G1352" s="274">
        <f>'EN 10305-2'!F425</f>
        <v>0.45</v>
      </c>
      <c r="H1352" s="92">
        <f>'EN 10305-2'!G425</f>
        <v>79.45</v>
      </c>
      <c r="I1352" s="252">
        <f>'EN 10305-2'!H425</f>
        <v>78.55</v>
      </c>
      <c r="J1352" s="92">
        <f>'EN 10305-2'!I425</f>
        <v>17.155703999999997</v>
      </c>
      <c r="K1352" s="274">
        <f>'EN 10305-2'!J425</f>
        <v>43898.588210526323</v>
      </c>
      <c r="L1352" s="275">
        <f>'EN 10305-2'!K425</f>
        <v>30.880267199999995</v>
      </c>
      <c r="M1352" s="278" t="s">
        <v>67</v>
      </c>
    </row>
    <row r="1353" spans="1:13" x14ac:dyDescent="0.25">
      <c r="A1353" s="257" t="s">
        <v>57</v>
      </c>
      <c r="B1353" s="243">
        <f>'EN10297-1'!A511</f>
        <v>159</v>
      </c>
      <c r="C1353" s="243">
        <f>'EN10297-1'!B511</f>
        <v>79</v>
      </c>
      <c r="D1353" s="248">
        <f>'EN10297-1'!C511</f>
        <v>40</v>
      </c>
      <c r="E1353" s="273">
        <f>'EN10297-1'!E511</f>
        <v>1.59</v>
      </c>
      <c r="F1353" s="92">
        <f>'EN10297-1'!F511</f>
        <v>5</v>
      </c>
      <c r="G1353" s="274"/>
      <c r="H1353" s="92">
        <f>'EN10297-1'!G511</f>
        <v>90.59</v>
      </c>
      <c r="I1353" s="252">
        <f>'EN10297-1'!H511</f>
        <v>67.41</v>
      </c>
      <c r="J1353" s="92">
        <f>'EN10297-1'!I511</f>
        <v>117.32924</v>
      </c>
      <c r="K1353" s="274">
        <f>'EN10297-1'!J511</f>
        <v>370393.41257861629</v>
      </c>
      <c r="L1353" s="275">
        <f>'EN10297-1'!K511</f>
        <v>164.26093599999999</v>
      </c>
      <c r="M1353" s="278" t="s">
        <v>66</v>
      </c>
    </row>
    <row r="1354" spans="1:13" x14ac:dyDescent="0.25">
      <c r="A1354" s="257" t="s">
        <v>57</v>
      </c>
      <c r="B1354" s="243">
        <f>'EN10297-1'!A351</f>
        <v>114.3</v>
      </c>
      <c r="C1354" s="243">
        <f>'EN10297-1'!B351</f>
        <v>79.3</v>
      </c>
      <c r="D1354" s="248">
        <f>'EN10297-1'!C351</f>
        <v>17.5</v>
      </c>
      <c r="E1354" s="273">
        <f>'EN10297-1'!E351</f>
        <v>1.143</v>
      </c>
      <c r="F1354" s="92">
        <f>'EN10297-1'!F351</f>
        <v>2.1875</v>
      </c>
      <c r="G1354" s="274"/>
      <c r="H1354" s="92">
        <f>'EN10297-1'!G351</f>
        <v>84.817999999999998</v>
      </c>
      <c r="I1354" s="252">
        <f>'EN10297-1'!H351</f>
        <v>73.781999999999996</v>
      </c>
      <c r="J1354" s="92">
        <f>'EN10297-1'!I351</f>
        <v>41.755405999999994</v>
      </c>
      <c r="K1354" s="274">
        <f>'EN10297-1'!J351</f>
        <v>112578.29953718286</v>
      </c>
      <c r="L1354" s="275">
        <f>'EN10297-1'!K351</f>
        <v>58.457568399999985</v>
      </c>
      <c r="M1354" s="278" t="s">
        <v>66</v>
      </c>
    </row>
    <row r="1355" spans="1:13" x14ac:dyDescent="0.25">
      <c r="A1355" s="257" t="s">
        <v>58</v>
      </c>
      <c r="B1355" s="243">
        <f>'EN 10305-1'!A539</f>
        <v>85</v>
      </c>
      <c r="C1355" s="243">
        <f>'EN 10305-1'!B539</f>
        <v>79.400000000000006</v>
      </c>
      <c r="D1355" s="248">
        <f>'EN 10305-1'!C539</f>
        <v>2.8</v>
      </c>
      <c r="E1355" s="273">
        <f>'EN 10305-1'!E539</f>
        <v>0.4</v>
      </c>
      <c r="F1355" s="92"/>
      <c r="G1355" s="274">
        <f>'EN 10305-1'!F539</f>
        <v>0.4</v>
      </c>
      <c r="H1355" s="92">
        <f>'EN 10305-1'!G539</f>
        <v>79.800000000000011</v>
      </c>
      <c r="I1355" s="252">
        <f>'EN 10305-1'!H539</f>
        <v>79</v>
      </c>
      <c r="J1355" s="92">
        <f>'EN 10305-1'!I539</f>
        <v>5.6732138399999963</v>
      </c>
      <c r="K1355" s="274">
        <f>'EN 10305-1'!J539</f>
        <v>14378.97197421176</v>
      </c>
      <c r="L1355" s="275">
        <f>'EN 10305-1'!K539</f>
        <v>11.913749063999992</v>
      </c>
      <c r="M1355" s="278" t="s">
        <v>67</v>
      </c>
    </row>
    <row r="1356" spans="1:13" x14ac:dyDescent="0.25">
      <c r="A1356" s="257" t="s">
        <v>62</v>
      </c>
      <c r="B1356" s="243">
        <f>'EN 10305-2'!A388</f>
        <v>85</v>
      </c>
      <c r="C1356" s="243">
        <f>'EN 10305-2'!B388</f>
        <v>79.400000000000006</v>
      </c>
      <c r="D1356" s="248">
        <f>'EN 10305-2'!C388</f>
        <v>2.8</v>
      </c>
      <c r="E1356" s="273">
        <f>'EN 10305-2'!E388</f>
        <v>0.4</v>
      </c>
      <c r="F1356" s="92"/>
      <c r="G1356" s="274">
        <f>'EN 10305-2'!F388</f>
        <v>0.4</v>
      </c>
      <c r="H1356" s="92">
        <f>'EN 10305-2'!G388</f>
        <v>79.800000000000011</v>
      </c>
      <c r="I1356" s="252">
        <f>'EN 10305-2'!H388</f>
        <v>79</v>
      </c>
      <c r="J1356" s="92">
        <f>'EN 10305-2'!I388</f>
        <v>5.6732138399999963</v>
      </c>
      <c r="K1356" s="274">
        <f>'EN 10305-2'!J388</f>
        <v>14378.97197421176</v>
      </c>
      <c r="L1356" s="275">
        <f>'EN 10305-2'!K388</f>
        <v>10.211784911999993</v>
      </c>
      <c r="M1356" s="278" t="s">
        <v>67</v>
      </c>
    </row>
    <row r="1357" spans="1:13" x14ac:dyDescent="0.25">
      <c r="A1357" s="257" t="s">
        <v>57</v>
      </c>
      <c r="B1357" s="243">
        <f>'EN10297-1'!A306</f>
        <v>101.6</v>
      </c>
      <c r="C1357" s="243">
        <f>'EN10297-1'!B306</f>
        <v>79.599999999999994</v>
      </c>
      <c r="D1357" s="248">
        <f>'EN10297-1'!C306</f>
        <v>11</v>
      </c>
      <c r="E1357" s="273">
        <f>'EN10297-1'!E306</f>
        <v>1.016</v>
      </c>
      <c r="F1357" s="92">
        <f>'EN10297-1'!F306</f>
        <v>1.375</v>
      </c>
      <c r="G1357" s="274"/>
      <c r="H1357" s="92">
        <f>'EN10297-1'!G306</f>
        <v>83.366</v>
      </c>
      <c r="I1357" s="252">
        <f>'EN10297-1'!H306</f>
        <v>75.833999999999989</v>
      </c>
      <c r="J1357" s="92">
        <f>'EN10297-1'!I306</f>
        <v>24.565193400000005</v>
      </c>
      <c r="K1357" s="274">
        <f>'EN10297-1'!J306</f>
        <v>64136.973800787411</v>
      </c>
      <c r="L1357" s="275">
        <f>'EN10297-1'!K306</f>
        <v>34.391270760000005</v>
      </c>
      <c r="M1357" s="278" t="s">
        <v>66</v>
      </c>
    </row>
    <row r="1358" spans="1:13" x14ac:dyDescent="0.25">
      <c r="A1358" s="257" t="s">
        <v>57</v>
      </c>
      <c r="B1358" s="243">
        <f>'EN10297-1'!A328</f>
        <v>108</v>
      </c>
      <c r="C1358" s="243">
        <f>'EN10297-1'!B328</f>
        <v>79.599999999999994</v>
      </c>
      <c r="D1358" s="248">
        <f>'EN10297-1'!C328</f>
        <v>14.2</v>
      </c>
      <c r="E1358" s="273">
        <f>'EN10297-1'!E328</f>
        <v>1.08</v>
      </c>
      <c r="F1358" s="92">
        <f>'EN10297-1'!F328</f>
        <v>1.7749999999999999</v>
      </c>
      <c r="G1358" s="274"/>
      <c r="H1358" s="92">
        <f>'EN10297-1'!G328</f>
        <v>84.23</v>
      </c>
      <c r="I1358" s="252">
        <f>'EN10297-1'!H328</f>
        <v>74.97</v>
      </c>
      <c r="J1358" s="92">
        <f>'EN10297-1'!I328</f>
        <v>32.831482040000012</v>
      </c>
      <c r="K1358" s="274">
        <f>'EN10297-1'!J328</f>
        <v>87133.157843407418</v>
      </c>
      <c r="L1358" s="275">
        <f>'EN10297-1'!K328</f>
        <v>45.964074856000011</v>
      </c>
      <c r="M1358" s="278" t="s">
        <v>66</v>
      </c>
    </row>
    <row r="1359" spans="1:13" x14ac:dyDescent="0.25">
      <c r="A1359" s="257" t="s">
        <v>57</v>
      </c>
      <c r="B1359" s="243">
        <f>'EN10297-1'!A443</f>
        <v>139.69999999999999</v>
      </c>
      <c r="C1359" s="243">
        <f>'EN10297-1'!B443</f>
        <v>79.699999999999989</v>
      </c>
      <c r="D1359" s="248">
        <f>'EN10297-1'!C443</f>
        <v>30</v>
      </c>
      <c r="E1359" s="273">
        <f>'EN10297-1'!E443</f>
        <v>1.397</v>
      </c>
      <c r="F1359" s="92">
        <f>'EN10297-1'!F443</f>
        <v>3.75</v>
      </c>
      <c r="G1359" s="274"/>
      <c r="H1359" s="92">
        <f>'EN10297-1'!G443</f>
        <v>88.59699999999998</v>
      </c>
      <c r="I1359" s="252">
        <f>'EN10297-1'!H443</f>
        <v>70.802999999999997</v>
      </c>
      <c r="J1359" s="92">
        <f>'EN10297-1'!I443</f>
        <v>81.119858999999991</v>
      </c>
      <c r="K1359" s="274">
        <f>'EN10297-1'!J443</f>
        <v>239186.69147566205</v>
      </c>
      <c r="L1359" s="275">
        <f>'EN10297-1'!K443</f>
        <v>113.56780259999998</v>
      </c>
      <c r="M1359" s="278" t="s">
        <v>66</v>
      </c>
    </row>
    <row r="1360" spans="1:13" x14ac:dyDescent="0.25">
      <c r="A1360" s="257" t="s">
        <v>57</v>
      </c>
      <c r="B1360" s="243">
        <f>'EN10297-1'!A278</f>
        <v>88.9</v>
      </c>
      <c r="C1360" s="243">
        <f>'EN10297-1'!B278</f>
        <v>79.900000000000006</v>
      </c>
      <c r="D1360" s="248">
        <f>'EN10297-1'!C278</f>
        <v>4.5</v>
      </c>
      <c r="E1360" s="273">
        <f>'EN10297-1'!E278</f>
        <v>0.88900000000000012</v>
      </c>
      <c r="F1360" s="92">
        <f>'EN10297-1'!F278</f>
        <v>0.5625</v>
      </c>
      <c r="G1360" s="274"/>
      <c r="H1360" s="92">
        <f>'EN10297-1'!G278</f>
        <v>81.914000000000001</v>
      </c>
      <c r="I1360" s="252">
        <f>'EN10297-1'!H278</f>
        <v>77.88600000000001</v>
      </c>
      <c r="J1360" s="92">
        <f>'EN10297-1'!I278</f>
        <v>9.3616902</v>
      </c>
      <c r="K1360" s="274">
        <f>'EN10297-1'!J278</f>
        <v>23957.45012632171</v>
      </c>
      <c r="L1360" s="275">
        <f>'EN10297-1'!K278</f>
        <v>13.10636628</v>
      </c>
      <c r="M1360" s="278" t="s">
        <v>66</v>
      </c>
    </row>
    <row r="1361" spans="1:13" x14ac:dyDescent="0.25">
      <c r="A1361" s="257" t="s">
        <v>58</v>
      </c>
      <c r="B1361" s="243">
        <f>'EN 10305-1'!A538</f>
        <v>85</v>
      </c>
      <c r="C1361" s="243">
        <f>'EN 10305-1'!B538</f>
        <v>80</v>
      </c>
      <c r="D1361" s="248">
        <f>'EN 10305-1'!C538</f>
        <v>2.5</v>
      </c>
      <c r="E1361" s="273">
        <f>'EN 10305-1'!E538</f>
        <v>0.4</v>
      </c>
      <c r="F1361" s="92"/>
      <c r="G1361" s="274">
        <f>'EN 10305-1'!F538</f>
        <v>0.4</v>
      </c>
      <c r="H1361" s="92">
        <f>'EN 10305-1'!G538</f>
        <v>80.400000000000006</v>
      </c>
      <c r="I1361" s="252">
        <f>'EN 10305-1'!H538</f>
        <v>79.599999999999994</v>
      </c>
      <c r="J1361" s="92">
        <f>'EN 10305-1'!I538</f>
        <v>5.0838562500000002</v>
      </c>
      <c r="K1361" s="274">
        <f>'EN 10305-1'!J538</f>
        <v>12976.309742647059</v>
      </c>
      <c r="L1361" s="275">
        <f>'EN 10305-1'!K538</f>
        <v>10.676098125000001</v>
      </c>
      <c r="M1361" s="278" t="s">
        <v>67</v>
      </c>
    </row>
    <row r="1362" spans="1:13" x14ac:dyDescent="0.25">
      <c r="A1362" s="257" t="s">
        <v>62</v>
      </c>
      <c r="B1362" s="243">
        <f>'EN 10305-2'!A387</f>
        <v>85</v>
      </c>
      <c r="C1362" s="243">
        <f>'EN 10305-2'!B387</f>
        <v>80</v>
      </c>
      <c r="D1362" s="248">
        <f>'EN 10305-2'!C387</f>
        <v>2.5</v>
      </c>
      <c r="E1362" s="273">
        <f>'EN 10305-2'!E387</f>
        <v>0.4</v>
      </c>
      <c r="F1362" s="92"/>
      <c r="G1362" s="274">
        <f>'EN 10305-2'!F387</f>
        <v>0.4</v>
      </c>
      <c r="H1362" s="92">
        <f>'EN 10305-2'!G387</f>
        <v>80.400000000000006</v>
      </c>
      <c r="I1362" s="252">
        <f>'EN 10305-2'!H387</f>
        <v>79.599999999999994</v>
      </c>
      <c r="J1362" s="92">
        <f>'EN 10305-2'!I387</f>
        <v>5.0838562500000002</v>
      </c>
      <c r="K1362" s="274">
        <f>'EN 10305-2'!J387</f>
        <v>12976.309742647059</v>
      </c>
      <c r="L1362" s="275">
        <f>'EN 10305-2'!K387</f>
        <v>9.1509412500000007</v>
      </c>
      <c r="M1362" s="278" t="s">
        <v>67</v>
      </c>
    </row>
    <row r="1363" spans="1:13" x14ac:dyDescent="0.25">
      <c r="A1363" s="257" t="s">
        <v>58</v>
      </c>
      <c r="B1363" s="243">
        <f>'EN 10305-1'!A564</f>
        <v>90</v>
      </c>
      <c r="C1363" s="243">
        <f>'EN 10305-1'!B564</f>
        <v>80</v>
      </c>
      <c r="D1363" s="248">
        <f>'EN 10305-1'!C564</f>
        <v>5</v>
      </c>
      <c r="E1363" s="273">
        <f>'EN 10305-1'!E564</f>
        <v>0.4</v>
      </c>
      <c r="F1363" s="92"/>
      <c r="G1363" s="274">
        <f>'EN 10305-1'!F564</f>
        <v>0.4</v>
      </c>
      <c r="H1363" s="92">
        <f>'EN 10305-1'!G564</f>
        <v>80.400000000000006</v>
      </c>
      <c r="I1363" s="252">
        <f>'EN 10305-1'!H564</f>
        <v>79.599999999999994</v>
      </c>
      <c r="J1363" s="92">
        <f>'EN 10305-1'!I564</f>
        <v>10.475824999999999</v>
      </c>
      <c r="K1363" s="274">
        <f>'EN 10305-1'!J564</f>
        <v>26875.347222222223</v>
      </c>
      <c r="L1363" s="275">
        <f>'EN 10305-1'!K564</f>
        <v>21.999232499999998</v>
      </c>
      <c r="M1363" s="278" t="s">
        <v>67</v>
      </c>
    </row>
    <row r="1364" spans="1:13" x14ac:dyDescent="0.25">
      <c r="A1364" s="257" t="s">
        <v>62</v>
      </c>
      <c r="B1364" s="243">
        <f>'EN 10305-2'!A408</f>
        <v>90</v>
      </c>
      <c r="C1364" s="243">
        <f>'EN 10305-2'!B408</f>
        <v>80</v>
      </c>
      <c r="D1364" s="248">
        <f>'EN 10305-2'!C408</f>
        <v>5</v>
      </c>
      <c r="E1364" s="273">
        <f>'EN 10305-2'!E408</f>
        <v>0.4</v>
      </c>
      <c r="F1364" s="92"/>
      <c r="G1364" s="274">
        <f>'EN 10305-2'!F408</f>
        <v>0.4</v>
      </c>
      <c r="H1364" s="92">
        <f>'EN 10305-2'!G408</f>
        <v>80.400000000000006</v>
      </c>
      <c r="I1364" s="252">
        <f>'EN 10305-2'!H408</f>
        <v>79.599999999999994</v>
      </c>
      <c r="J1364" s="92">
        <f>'EN 10305-2'!I408</f>
        <v>10.475824999999999</v>
      </c>
      <c r="K1364" s="274">
        <f>'EN 10305-2'!J408</f>
        <v>26875.347222222223</v>
      </c>
      <c r="L1364" s="275">
        <f>'EN 10305-2'!K408</f>
        <v>18.856484999999999</v>
      </c>
      <c r="M1364" s="278" t="s">
        <v>67</v>
      </c>
    </row>
    <row r="1365" spans="1:13" x14ac:dyDescent="0.25">
      <c r="A1365" s="257" t="s">
        <v>58</v>
      </c>
      <c r="B1365" s="243">
        <f>'EN 10305-1'!A607</f>
        <v>100</v>
      </c>
      <c r="C1365" s="243">
        <f>'EN 10305-1'!B607</f>
        <v>80</v>
      </c>
      <c r="D1365" s="248">
        <f>'EN 10305-1'!C607</f>
        <v>10</v>
      </c>
      <c r="E1365" s="273">
        <f>'EN 10305-1'!E607</f>
        <v>0.45</v>
      </c>
      <c r="F1365" s="92"/>
      <c r="G1365" s="274">
        <f>'EN 10305-1'!F607</f>
        <v>0.45</v>
      </c>
      <c r="H1365" s="92">
        <f>'EN 10305-1'!G607</f>
        <v>80.45</v>
      </c>
      <c r="I1365" s="252">
        <f>'EN 10305-1'!H607</f>
        <v>79.55</v>
      </c>
      <c r="J1365" s="92">
        <f>'EN 10305-1'!I607</f>
        <v>22.184099999999997</v>
      </c>
      <c r="K1365" s="274">
        <f>'EN 10305-1'!J607</f>
        <v>57933</v>
      </c>
      <c r="L1365" s="275">
        <f>'EN 10305-1'!K607</f>
        <v>46.586609999999993</v>
      </c>
      <c r="M1365" s="278" t="s">
        <v>67</v>
      </c>
    </row>
    <row r="1366" spans="1:13" x14ac:dyDescent="0.25">
      <c r="A1366" s="257" t="s">
        <v>62</v>
      </c>
      <c r="B1366" s="243">
        <f>'EN 10305-2'!A440</f>
        <v>100</v>
      </c>
      <c r="C1366" s="243">
        <f>'EN 10305-2'!B440</f>
        <v>80</v>
      </c>
      <c r="D1366" s="248">
        <f>'EN 10305-2'!C440</f>
        <v>10</v>
      </c>
      <c r="E1366" s="273">
        <f>'EN 10305-2'!E440</f>
        <v>0.45</v>
      </c>
      <c r="F1366" s="92"/>
      <c r="G1366" s="274">
        <f>'EN 10305-2'!F440</f>
        <v>0.45</v>
      </c>
      <c r="H1366" s="92">
        <f>'EN 10305-2'!G440</f>
        <v>80.45</v>
      </c>
      <c r="I1366" s="252">
        <f>'EN 10305-2'!H440</f>
        <v>79.5</v>
      </c>
      <c r="J1366" s="92">
        <f>'EN 10305-2'!I440</f>
        <v>22.184099999999997</v>
      </c>
      <c r="K1366" s="274">
        <f>'EN 10305-2'!J440</f>
        <v>57933</v>
      </c>
      <c r="L1366" s="275">
        <f>'EN 10305-2'!K440</f>
        <v>39.931379999999997</v>
      </c>
      <c r="M1366" s="278" t="s">
        <v>67</v>
      </c>
    </row>
    <row r="1367" spans="1:13" x14ac:dyDescent="0.25">
      <c r="A1367" s="257" t="s">
        <v>57</v>
      </c>
      <c r="B1367" s="243">
        <f>'EN10297-1'!A488</f>
        <v>152.4</v>
      </c>
      <c r="C1367" s="243">
        <f>'EN10297-1'!B488</f>
        <v>80.400000000000006</v>
      </c>
      <c r="D1367" s="248">
        <f>'EN10297-1'!C488</f>
        <v>36</v>
      </c>
      <c r="E1367" s="273">
        <f>'EN10297-1'!E488</f>
        <v>1.524</v>
      </c>
      <c r="F1367" s="92">
        <f>'EN10297-1'!F488</f>
        <v>4.5</v>
      </c>
      <c r="G1367" s="274"/>
      <c r="H1367" s="92">
        <f>'EN10297-1'!G488</f>
        <v>90.924000000000007</v>
      </c>
      <c r="I1367" s="252">
        <f>'EN10297-1'!H488</f>
        <v>69.876000000000005</v>
      </c>
      <c r="J1367" s="92">
        <f>'EN10297-1'!I488</f>
        <v>103.28916960000001</v>
      </c>
      <c r="K1367" s="274">
        <f>'EN10297-1'!J488</f>
        <v>320419.69489133859</v>
      </c>
      <c r="L1367" s="275">
        <f>'EN10297-1'!K488</f>
        <v>144.60483744000001</v>
      </c>
      <c r="M1367" s="278" t="s">
        <v>66</v>
      </c>
    </row>
    <row r="1368" spans="1:13" x14ac:dyDescent="0.25">
      <c r="A1368" s="257" t="s">
        <v>58</v>
      </c>
      <c r="B1368" s="243">
        <f>'EN 10305-1'!A537</f>
        <v>85</v>
      </c>
      <c r="C1368" s="243">
        <f>'EN 10305-1'!B537</f>
        <v>80.599999999999994</v>
      </c>
      <c r="D1368" s="248">
        <f>'EN 10305-1'!C537</f>
        <v>2.2000000000000002</v>
      </c>
      <c r="E1368" s="273">
        <f>'EN 10305-1'!E537</f>
        <v>0.4</v>
      </c>
      <c r="F1368" s="92"/>
      <c r="G1368" s="274">
        <f>'EN 10305-1'!F537</f>
        <v>0.4</v>
      </c>
      <c r="H1368" s="92">
        <f>'EN 10305-1'!G537</f>
        <v>81</v>
      </c>
      <c r="I1368" s="252">
        <f>'EN 10305-1'!H537</f>
        <v>80.199999999999989</v>
      </c>
      <c r="J1368" s="92">
        <f>'EN 10305-1'!I537</f>
        <v>4.4900618400000072</v>
      </c>
      <c r="K1368" s="274">
        <f>'EN 10305-1'!J537</f>
        <v>11541.730035388253</v>
      </c>
      <c r="L1368" s="275">
        <f>'EN 10305-1'!K537</f>
        <v>9.4291298640000161</v>
      </c>
      <c r="M1368" s="278" t="s">
        <v>67</v>
      </c>
    </row>
    <row r="1369" spans="1:13" x14ac:dyDescent="0.25">
      <c r="A1369" s="257" t="s">
        <v>62</v>
      </c>
      <c r="B1369" s="243">
        <f>'EN 10305-2'!A386</f>
        <v>85</v>
      </c>
      <c r="C1369" s="243">
        <f>'EN 10305-2'!B386</f>
        <v>80.599999999999994</v>
      </c>
      <c r="D1369" s="248">
        <f>'EN 10305-2'!C386</f>
        <v>2.2000000000000002</v>
      </c>
      <c r="E1369" s="273">
        <f>'EN 10305-2'!E386</f>
        <v>0.4</v>
      </c>
      <c r="F1369" s="92"/>
      <c r="G1369" s="274">
        <f>'EN 10305-2'!F386</f>
        <v>0.4</v>
      </c>
      <c r="H1369" s="92">
        <f>'EN 10305-2'!G386</f>
        <v>81</v>
      </c>
      <c r="I1369" s="252">
        <f>'EN 10305-2'!H386</f>
        <v>80.199999999999989</v>
      </c>
      <c r="J1369" s="92">
        <f>'EN 10305-2'!I386</f>
        <v>4.4900618400000072</v>
      </c>
      <c r="K1369" s="274">
        <f>'EN 10305-2'!J386</f>
        <v>11541.730035388253</v>
      </c>
      <c r="L1369" s="275">
        <f>'EN 10305-2'!K386</f>
        <v>8.0821113120000128</v>
      </c>
      <c r="M1369" s="278" t="s">
        <v>67</v>
      </c>
    </row>
    <row r="1370" spans="1:13" x14ac:dyDescent="0.25">
      <c r="A1370" s="256" t="s">
        <v>2</v>
      </c>
      <c r="B1370" s="243">
        <f>'EN 10219-2'!A36</f>
        <v>88.9</v>
      </c>
      <c r="C1370" s="243">
        <f>'EN 10219-2'!B36</f>
        <v>80.900000000000006</v>
      </c>
      <c r="D1370" s="248">
        <f>'EN 10219-2'!C36</f>
        <v>4</v>
      </c>
      <c r="E1370" s="273">
        <f>'EN 10219-2'!E36</f>
        <v>0.88900000000000012</v>
      </c>
      <c r="F1370" s="92">
        <f>'EN 10219-2'!F36</f>
        <v>0.4</v>
      </c>
      <c r="G1370" s="274"/>
      <c r="H1370" s="92">
        <f>'EN 10219-2'!G36</f>
        <v>82.588999999999999</v>
      </c>
      <c r="I1370" s="252">
        <f>'EN 10219-2'!H36</f>
        <v>79.211000000000013</v>
      </c>
      <c r="J1370" s="92">
        <f>'EN 10219-2'!K36</f>
        <v>8.3708003999999985</v>
      </c>
      <c r="K1370" s="274">
        <f>'EN 10219-2'!L36</f>
        <v>21662.766365129359</v>
      </c>
      <c r="L1370" s="275">
        <f>'EN 10219-2'!M36</f>
        <v>7.5337203599999985</v>
      </c>
      <c r="M1370" s="278" t="s">
        <v>65</v>
      </c>
    </row>
    <row r="1371" spans="1:13" x14ac:dyDescent="0.25">
      <c r="A1371" s="257" t="s">
        <v>56</v>
      </c>
      <c r="B1371" s="249">
        <f>'EN 10210-2'!A28</f>
        <v>88.9</v>
      </c>
      <c r="C1371" s="249">
        <f>'EN 10210-2'!B28</f>
        <v>80.900000000000006</v>
      </c>
      <c r="D1371" s="250">
        <f>'EN 10210-2'!C28</f>
        <v>4</v>
      </c>
      <c r="E1371" s="258">
        <f>'EN 10210-2'!E28</f>
        <v>0.88900000000000012</v>
      </c>
      <c r="F1371" s="259">
        <f>'EN 10210-2'!F28</f>
        <v>0.4</v>
      </c>
      <c r="G1371" s="260"/>
      <c r="H1371" s="92">
        <f>'EN 10210-2'!G28</f>
        <v>82.588999999999999</v>
      </c>
      <c r="I1371" s="252">
        <f>'EN 10210-2'!H28</f>
        <v>79.211000000000013</v>
      </c>
      <c r="J1371" s="259">
        <f>'EN 10210-2'!K28</f>
        <v>8.3708003999999985</v>
      </c>
      <c r="K1371" s="260">
        <f>'EN 10210-2'!L28</f>
        <v>21662.766365129359</v>
      </c>
      <c r="L1371" s="275">
        <f>'EN 10210-2'!M28</f>
        <v>9.2078804399999985</v>
      </c>
      <c r="M1371" s="278" t="s">
        <v>65</v>
      </c>
    </row>
    <row r="1372" spans="1:13" x14ac:dyDescent="0.25">
      <c r="A1372" s="257" t="s">
        <v>57</v>
      </c>
      <c r="B1372" s="243">
        <f>'EN10297-1'!A277</f>
        <v>88.9</v>
      </c>
      <c r="C1372" s="243">
        <f>'EN10297-1'!B277</f>
        <v>80.900000000000006</v>
      </c>
      <c r="D1372" s="248">
        <f>'EN10297-1'!C277</f>
        <v>4</v>
      </c>
      <c r="E1372" s="273">
        <f>'EN10297-1'!E277</f>
        <v>0.88900000000000012</v>
      </c>
      <c r="F1372" s="92">
        <f>'EN10297-1'!F277</f>
        <v>0.5</v>
      </c>
      <c r="G1372" s="274"/>
      <c r="H1372" s="92">
        <f>'EN10297-1'!G277</f>
        <v>82.789000000000001</v>
      </c>
      <c r="I1372" s="252">
        <f>'EN10297-1'!H277</f>
        <v>79.01100000000001</v>
      </c>
      <c r="J1372" s="92">
        <f>'EN10297-1'!I277</f>
        <v>8.3708003999999985</v>
      </c>
      <c r="K1372" s="274">
        <f>'EN10297-1'!J277</f>
        <v>21662.766365129359</v>
      </c>
      <c r="L1372" s="275">
        <f>'EN10297-1'!K277</f>
        <v>11.719120559999997</v>
      </c>
      <c r="M1372" s="278" t="s">
        <v>66</v>
      </c>
    </row>
    <row r="1373" spans="1:13" x14ac:dyDescent="0.25">
      <c r="A1373" s="257" t="s">
        <v>58</v>
      </c>
      <c r="B1373" s="243">
        <f>'EN 10305-1'!A536</f>
        <v>85</v>
      </c>
      <c r="C1373" s="243">
        <f>'EN 10305-1'!B536</f>
        <v>81</v>
      </c>
      <c r="D1373" s="248">
        <f>'EN 10305-1'!C536</f>
        <v>2</v>
      </c>
      <c r="E1373" s="273">
        <f>'EN 10305-1'!E536</f>
        <v>0.4</v>
      </c>
      <c r="F1373" s="92"/>
      <c r="G1373" s="274">
        <f>'EN 10305-1'!F536</f>
        <v>0.4</v>
      </c>
      <c r="H1373" s="92">
        <f>'EN 10305-1'!G536</f>
        <v>81.400000000000006</v>
      </c>
      <c r="I1373" s="252">
        <f>'EN 10305-1'!H536</f>
        <v>80.599999999999994</v>
      </c>
      <c r="J1373" s="92">
        <f>'EN 10305-1'!I536</f>
        <v>4.0917339999999998</v>
      </c>
      <c r="K1373" s="274">
        <f>'EN 10305-1'!J536</f>
        <v>10567.374470588238</v>
      </c>
      <c r="L1373" s="275">
        <f>'EN 10305-1'!K536</f>
        <v>8.5926413999999998</v>
      </c>
      <c r="M1373" s="278" t="s">
        <v>67</v>
      </c>
    </row>
    <row r="1374" spans="1:13" x14ac:dyDescent="0.25">
      <c r="A1374" s="257" t="s">
        <v>62</v>
      </c>
      <c r="B1374" s="243">
        <f>'EN 10305-2'!A385</f>
        <v>85</v>
      </c>
      <c r="C1374" s="243">
        <f>'EN 10305-2'!B385</f>
        <v>81</v>
      </c>
      <c r="D1374" s="248">
        <f>'EN 10305-2'!C385</f>
        <v>2</v>
      </c>
      <c r="E1374" s="273">
        <f>'EN 10305-2'!E385</f>
        <v>0.4</v>
      </c>
      <c r="F1374" s="92"/>
      <c r="G1374" s="274">
        <f>'EN 10305-2'!F385</f>
        <v>0.4</v>
      </c>
      <c r="H1374" s="92">
        <f>'EN 10305-2'!G385</f>
        <v>81.400000000000006</v>
      </c>
      <c r="I1374" s="252">
        <f>'EN 10305-2'!H385</f>
        <v>80.599999999999994</v>
      </c>
      <c r="J1374" s="92">
        <f>'EN 10305-2'!I385</f>
        <v>4.0917339999999998</v>
      </c>
      <c r="K1374" s="274">
        <f>'EN 10305-2'!J385</f>
        <v>10567.374470588238</v>
      </c>
      <c r="L1374" s="275">
        <f>'EN 10305-2'!K385</f>
        <v>7.3651211999999999</v>
      </c>
      <c r="M1374" s="278" t="s">
        <v>67</v>
      </c>
    </row>
    <row r="1375" spans="1:13" x14ac:dyDescent="0.25">
      <c r="A1375" s="257" t="s">
        <v>58</v>
      </c>
      <c r="B1375" s="243">
        <f>'EN 10305-1'!A563</f>
        <v>90</v>
      </c>
      <c r="C1375" s="243">
        <f>'EN 10305-1'!B563</f>
        <v>81</v>
      </c>
      <c r="D1375" s="248">
        <f>'EN 10305-1'!C563</f>
        <v>4.5</v>
      </c>
      <c r="E1375" s="273">
        <f>'EN 10305-1'!E563</f>
        <v>0.4</v>
      </c>
      <c r="F1375" s="92"/>
      <c r="G1375" s="274">
        <f>'EN 10305-1'!F563</f>
        <v>0.4</v>
      </c>
      <c r="H1375" s="92">
        <f>'EN 10305-1'!G563</f>
        <v>81.400000000000006</v>
      </c>
      <c r="I1375" s="252">
        <f>'EN 10305-1'!H563</f>
        <v>80.599999999999994</v>
      </c>
      <c r="J1375" s="92">
        <f>'EN 10305-1'!I563</f>
        <v>9.4837027500000008</v>
      </c>
      <c r="K1375" s="274">
        <f>'EN 10305-1'!J563</f>
        <v>24600.241687500002</v>
      </c>
      <c r="L1375" s="275">
        <f>'EN 10305-1'!K563</f>
        <v>19.915775775000004</v>
      </c>
      <c r="M1375" s="278" t="s">
        <v>67</v>
      </c>
    </row>
    <row r="1376" spans="1:13" x14ac:dyDescent="0.25">
      <c r="A1376" s="257" t="s">
        <v>62</v>
      </c>
      <c r="B1376" s="243">
        <f>'EN 10305-2'!A407</f>
        <v>90</v>
      </c>
      <c r="C1376" s="243">
        <f>'EN 10305-2'!B407</f>
        <v>81</v>
      </c>
      <c r="D1376" s="248">
        <f>'EN 10305-2'!C407</f>
        <v>4.5</v>
      </c>
      <c r="E1376" s="273">
        <f>'EN 10305-2'!E407</f>
        <v>0.4</v>
      </c>
      <c r="F1376" s="92"/>
      <c r="G1376" s="274">
        <f>'EN 10305-2'!F407</f>
        <v>0.4</v>
      </c>
      <c r="H1376" s="92">
        <f>'EN 10305-2'!G407</f>
        <v>81.400000000000006</v>
      </c>
      <c r="I1376" s="252">
        <f>'EN 10305-2'!H407</f>
        <v>80.599999999999994</v>
      </c>
      <c r="J1376" s="92">
        <f>'EN 10305-2'!I407</f>
        <v>9.4837027500000008</v>
      </c>
      <c r="K1376" s="274">
        <f>'EN 10305-2'!J407</f>
        <v>24600.241687500002</v>
      </c>
      <c r="L1376" s="275">
        <f>'EN 10305-2'!K407</f>
        <v>17.070664950000001</v>
      </c>
      <c r="M1376" s="278" t="s">
        <v>67</v>
      </c>
    </row>
    <row r="1377" spans="1:13" x14ac:dyDescent="0.25">
      <c r="A1377" s="257" t="s">
        <v>58</v>
      </c>
      <c r="B1377" s="243">
        <f>'EN 10305-1'!A585</f>
        <v>95</v>
      </c>
      <c r="C1377" s="243">
        <f>'EN 10305-1'!B585</f>
        <v>81</v>
      </c>
      <c r="D1377" s="248">
        <f>'EN 10305-1'!C585</f>
        <v>7</v>
      </c>
      <c r="E1377" s="273">
        <f>'EN 10305-1'!E585</f>
        <v>0.45</v>
      </c>
      <c r="F1377" s="92"/>
      <c r="G1377" s="274">
        <f>'EN 10305-1'!F585</f>
        <v>0.45</v>
      </c>
      <c r="H1377" s="92">
        <f>'EN 10305-1'!G585</f>
        <v>81.45</v>
      </c>
      <c r="I1377" s="252">
        <f>'EN 10305-1'!H585</f>
        <v>80.55</v>
      </c>
      <c r="J1377" s="92">
        <f>'EN 10305-1'!I585</f>
        <v>15.183783999999999</v>
      </c>
      <c r="K1377" s="274">
        <f>'EN 10305-1'!J585</f>
        <v>39667.19031578947</v>
      </c>
      <c r="L1377" s="275">
        <f>'EN 10305-1'!K585</f>
        <v>31.885946399999998</v>
      </c>
      <c r="M1377" s="278" t="s">
        <v>67</v>
      </c>
    </row>
    <row r="1378" spans="1:13" x14ac:dyDescent="0.25">
      <c r="A1378" s="257" t="s">
        <v>62</v>
      </c>
      <c r="B1378" s="243">
        <f>'EN 10305-2'!A424</f>
        <v>95</v>
      </c>
      <c r="C1378" s="243">
        <f>'EN 10305-2'!B424</f>
        <v>81</v>
      </c>
      <c r="D1378" s="248">
        <f>'EN 10305-2'!C424</f>
        <v>7</v>
      </c>
      <c r="E1378" s="273">
        <f>'EN 10305-2'!E424</f>
        <v>0.45</v>
      </c>
      <c r="F1378" s="92"/>
      <c r="G1378" s="274">
        <f>'EN 10305-2'!F424</f>
        <v>0.45</v>
      </c>
      <c r="H1378" s="92">
        <f>'EN 10305-2'!G424</f>
        <v>81.45</v>
      </c>
      <c r="I1378" s="252">
        <f>'EN 10305-2'!H424</f>
        <v>80.55</v>
      </c>
      <c r="J1378" s="92">
        <f>'EN 10305-2'!I424</f>
        <v>15.183783999999999</v>
      </c>
      <c r="K1378" s="274">
        <f>'EN 10305-2'!J424</f>
        <v>39667.19031578947</v>
      </c>
      <c r="L1378" s="275">
        <f>'EN 10305-2'!K424</f>
        <v>27.330811199999999</v>
      </c>
      <c r="M1378" s="278" t="s">
        <v>67</v>
      </c>
    </row>
    <row r="1379" spans="1:13" x14ac:dyDescent="0.25">
      <c r="A1379" s="257" t="s">
        <v>57</v>
      </c>
      <c r="B1379" s="243">
        <f>'EN10297-1'!A373</f>
        <v>121</v>
      </c>
      <c r="C1379" s="243">
        <f>'EN10297-1'!B373</f>
        <v>81</v>
      </c>
      <c r="D1379" s="248">
        <f>'EN10297-1'!C373</f>
        <v>20</v>
      </c>
      <c r="E1379" s="273">
        <f>'EN10297-1'!E373</f>
        <v>1.21</v>
      </c>
      <c r="F1379" s="92">
        <f>'EN10297-1'!F373</f>
        <v>2.5</v>
      </c>
      <c r="G1379" s="274"/>
      <c r="H1379" s="92">
        <f>'EN10297-1'!G373</f>
        <v>87.21</v>
      </c>
      <c r="I1379" s="252">
        <f>'EN10297-1'!H373</f>
        <v>74.790000000000006</v>
      </c>
      <c r="J1379" s="92">
        <f>'EN10297-1'!I373</f>
        <v>49.790979999999998</v>
      </c>
      <c r="K1379" s="274">
        <f>'EN10297-1'!J373</f>
        <v>138925.66694214876</v>
      </c>
      <c r="L1379" s="275">
        <f>'EN10297-1'!K373</f>
        <v>69.707371999999992</v>
      </c>
      <c r="M1379" s="278" t="s">
        <v>66</v>
      </c>
    </row>
    <row r="1380" spans="1:13" x14ac:dyDescent="0.25">
      <c r="A1380" s="257" t="s">
        <v>57</v>
      </c>
      <c r="B1380" s="243">
        <f>'EN10297-1'!A465</f>
        <v>141.30000000000001</v>
      </c>
      <c r="C1380" s="243">
        <f>'EN10297-1'!B465</f>
        <v>81.300000000000011</v>
      </c>
      <c r="D1380" s="248">
        <f>'EN10297-1'!C465</f>
        <v>30</v>
      </c>
      <c r="E1380" s="273">
        <f>'EN10297-1'!E465</f>
        <v>1.413</v>
      </c>
      <c r="F1380" s="92">
        <f>'EN10297-1'!F465</f>
        <v>3.75</v>
      </c>
      <c r="G1380" s="274"/>
      <c r="H1380" s="92">
        <f>'EN10297-1'!G465</f>
        <v>90.213000000000022</v>
      </c>
      <c r="I1380" s="252">
        <f>'EN10297-1'!H465</f>
        <v>72.387</v>
      </c>
      <c r="J1380" s="92">
        <f>'EN10297-1'!I465</f>
        <v>82.303010999999998</v>
      </c>
      <c r="K1380" s="274">
        <f>'EN10297-1'!J465</f>
        <v>246486.64950000003</v>
      </c>
      <c r="L1380" s="275">
        <f>'EN10297-1'!K465</f>
        <v>115.22421539999999</v>
      </c>
      <c r="M1380" s="278" t="s">
        <v>66</v>
      </c>
    </row>
    <row r="1381" spans="1:13" x14ac:dyDescent="0.25">
      <c r="A1381" s="257" t="s">
        <v>58</v>
      </c>
      <c r="B1381" s="243">
        <f>'EN 10305-1'!A535</f>
        <v>85</v>
      </c>
      <c r="C1381" s="243">
        <f>'EN 10305-1'!B535</f>
        <v>81.400000000000006</v>
      </c>
      <c r="D1381" s="248">
        <f>'EN 10305-1'!C535</f>
        <v>1.8</v>
      </c>
      <c r="E1381" s="273">
        <f>'EN 10305-1'!E535</f>
        <v>0.4</v>
      </c>
      <c r="F1381" s="92"/>
      <c r="G1381" s="274">
        <f>'EN 10305-1'!F535</f>
        <v>0.4</v>
      </c>
      <c r="H1381" s="92">
        <f>'EN 10305-1'!G535</f>
        <v>81.800000000000011</v>
      </c>
      <c r="I1381" s="252">
        <f>'EN 10305-1'!H535</f>
        <v>81</v>
      </c>
      <c r="J1381" s="92">
        <f>'EN 10305-1'!I535</f>
        <v>3.6914342399999942</v>
      </c>
      <c r="K1381" s="274">
        <f>'EN 10305-1'!J535</f>
        <v>9578.4765831529257</v>
      </c>
      <c r="L1381" s="275">
        <f>'EN 10305-1'!K535</f>
        <v>7.7520119039999882</v>
      </c>
      <c r="M1381" s="278" t="s">
        <v>67</v>
      </c>
    </row>
    <row r="1382" spans="1:13" x14ac:dyDescent="0.25">
      <c r="A1382" s="257" t="s">
        <v>62</v>
      </c>
      <c r="B1382" s="243">
        <f>'EN 10305-2'!A384</f>
        <v>85</v>
      </c>
      <c r="C1382" s="243">
        <f>'EN 10305-2'!B384</f>
        <v>81.400000000000006</v>
      </c>
      <c r="D1382" s="248">
        <f>'EN 10305-2'!C384</f>
        <v>1.8</v>
      </c>
      <c r="E1382" s="273">
        <f>'EN 10305-2'!E384</f>
        <v>0.4</v>
      </c>
      <c r="F1382" s="92"/>
      <c r="G1382" s="274">
        <f>'EN 10305-2'!F384</f>
        <v>0.4</v>
      </c>
      <c r="H1382" s="92">
        <f>'EN 10305-2'!G384</f>
        <v>81.800000000000011</v>
      </c>
      <c r="I1382" s="252">
        <f>'EN 10305-2'!H384</f>
        <v>81</v>
      </c>
      <c r="J1382" s="92">
        <f>'EN 10305-2'!I384</f>
        <v>3.6914342399999942</v>
      </c>
      <c r="K1382" s="274">
        <f>'EN 10305-2'!J384</f>
        <v>9578.4765831529257</v>
      </c>
      <c r="L1382" s="275">
        <f>'EN 10305-2'!K384</f>
        <v>6.6445816319999897</v>
      </c>
      <c r="M1382" s="278" t="s">
        <v>67</v>
      </c>
    </row>
    <row r="1383" spans="1:13" x14ac:dyDescent="0.25">
      <c r="A1383" s="257" t="s">
        <v>56</v>
      </c>
      <c r="B1383" s="249">
        <f>'EN 10210-2'!A36</f>
        <v>101.6</v>
      </c>
      <c r="C1383" s="249">
        <f>'EN 10210-2'!B36</f>
        <v>81.599999999999994</v>
      </c>
      <c r="D1383" s="250">
        <f>'EN 10210-2'!C36</f>
        <v>10</v>
      </c>
      <c r="E1383" s="258">
        <f>'EN 10210-2'!E36</f>
        <v>1.016</v>
      </c>
      <c r="F1383" s="259">
        <f>'EN 10210-2'!F36</f>
        <v>0.5</v>
      </c>
      <c r="G1383" s="260"/>
      <c r="H1383" s="92">
        <f>'EN 10210-2'!G36</f>
        <v>83.616</v>
      </c>
      <c r="I1383" s="252">
        <f>'EN 10210-2'!H36</f>
        <v>79.583999999999989</v>
      </c>
      <c r="J1383" s="259">
        <f>'EN 10210-2'!K36</f>
        <v>22.578484</v>
      </c>
      <c r="K1383" s="260">
        <f>'EN 10210-2'!L36</f>
        <v>60090.76844094487</v>
      </c>
      <c r="L1383" s="275">
        <f>'EN 10210-2'!M36</f>
        <v>24.8363324</v>
      </c>
      <c r="M1383" s="278" t="s">
        <v>65</v>
      </c>
    </row>
    <row r="1384" spans="1:13" x14ac:dyDescent="0.25">
      <c r="A1384" s="257" t="s">
        <v>57</v>
      </c>
      <c r="B1384" s="243">
        <f>'EN10297-1'!A305</f>
        <v>101.6</v>
      </c>
      <c r="C1384" s="243">
        <f>'EN10297-1'!B305</f>
        <v>81.599999999999994</v>
      </c>
      <c r="D1384" s="248">
        <f>'EN10297-1'!C305</f>
        <v>10</v>
      </c>
      <c r="E1384" s="273">
        <f>'EN10297-1'!E305</f>
        <v>1.016</v>
      </c>
      <c r="F1384" s="92">
        <f>'EN10297-1'!F305</f>
        <v>1.25</v>
      </c>
      <c r="G1384" s="274"/>
      <c r="H1384" s="92">
        <f>'EN10297-1'!G305</f>
        <v>85.116</v>
      </c>
      <c r="I1384" s="252">
        <f>'EN10297-1'!H305</f>
        <v>78.083999999999989</v>
      </c>
      <c r="J1384" s="92">
        <f>'EN10297-1'!I305</f>
        <v>22.578484</v>
      </c>
      <c r="K1384" s="274">
        <f>'EN10297-1'!J305</f>
        <v>60090.76844094487</v>
      </c>
      <c r="L1384" s="275">
        <f>'EN10297-1'!K305</f>
        <v>31.609877599999997</v>
      </c>
      <c r="M1384" s="278" t="s">
        <v>66</v>
      </c>
    </row>
    <row r="1385" spans="1:13" x14ac:dyDescent="0.25">
      <c r="A1385" s="257" t="s">
        <v>57</v>
      </c>
      <c r="B1385" s="243">
        <f>'EN10297-1'!A276</f>
        <v>88.9</v>
      </c>
      <c r="C1385" s="243">
        <f>'EN10297-1'!B276</f>
        <v>81.7</v>
      </c>
      <c r="D1385" s="248">
        <f>'EN10297-1'!C276</f>
        <v>3.6</v>
      </c>
      <c r="E1385" s="273">
        <f>'EN10297-1'!E276</f>
        <v>0.88900000000000012</v>
      </c>
      <c r="F1385" s="92">
        <f>'EN10297-1'!F276</f>
        <v>0.45</v>
      </c>
      <c r="G1385" s="274"/>
      <c r="H1385" s="92">
        <f>'EN10297-1'!G276</f>
        <v>83.489000000000004</v>
      </c>
      <c r="I1385" s="252">
        <f>'EN10297-1'!H276</f>
        <v>79.911000000000016</v>
      </c>
      <c r="J1385" s="92">
        <f>'EN10297-1'!I276</f>
        <v>7.5692149200000038</v>
      </c>
      <c r="K1385" s="274">
        <f>'EN10297-1'!J276</f>
        <v>19764.705929021384</v>
      </c>
      <c r="L1385" s="275">
        <f>'EN10297-1'!K276</f>
        <v>10.596900888000004</v>
      </c>
      <c r="M1385" s="278" t="s">
        <v>66</v>
      </c>
    </row>
    <row r="1386" spans="1:13" x14ac:dyDescent="0.25">
      <c r="A1386" s="257" t="s">
        <v>58</v>
      </c>
      <c r="B1386" s="243">
        <f>'EN 10305-1'!A534</f>
        <v>85</v>
      </c>
      <c r="C1386" s="243">
        <f>'EN 10305-1'!B534</f>
        <v>82</v>
      </c>
      <c r="D1386" s="248">
        <f>'EN 10305-1'!C534</f>
        <v>1.5</v>
      </c>
      <c r="E1386" s="273">
        <f>'EN 10305-1'!E534</f>
        <v>0.4</v>
      </c>
      <c r="F1386" s="92"/>
      <c r="G1386" s="274">
        <f>'EN 10305-1'!F534</f>
        <v>0.4</v>
      </c>
      <c r="H1386" s="92">
        <f>'EN 10305-1'!G534</f>
        <v>82.4</v>
      </c>
      <c r="I1386" s="252">
        <f>'EN 10305-1'!H534</f>
        <v>81.599999999999994</v>
      </c>
      <c r="J1386" s="92">
        <f>'EN 10305-1'!I534</f>
        <v>3.0872872499999997</v>
      </c>
      <c r="K1386" s="274">
        <f>'EN 10305-1'!J534</f>
        <v>8067.5477426470588</v>
      </c>
      <c r="L1386" s="275">
        <f>'EN 10305-1'!K534</f>
        <v>6.4833032249999993</v>
      </c>
      <c r="M1386" s="278" t="s">
        <v>67</v>
      </c>
    </row>
    <row r="1387" spans="1:13" x14ac:dyDescent="0.25">
      <c r="A1387" s="257" t="s">
        <v>62</v>
      </c>
      <c r="B1387" s="243">
        <f>'EN 10305-2'!A383</f>
        <v>85</v>
      </c>
      <c r="C1387" s="243">
        <f>'EN 10305-2'!B383</f>
        <v>82</v>
      </c>
      <c r="D1387" s="248">
        <f>'EN 10305-2'!C383</f>
        <v>1.5</v>
      </c>
      <c r="E1387" s="273">
        <f>'EN 10305-2'!E383</f>
        <v>0.4</v>
      </c>
      <c r="F1387" s="92"/>
      <c r="G1387" s="274">
        <f>'EN 10305-2'!F383</f>
        <v>0.4</v>
      </c>
      <c r="H1387" s="92">
        <f>'EN 10305-2'!G383</f>
        <v>82.4</v>
      </c>
      <c r="I1387" s="252">
        <f>'EN 10305-2'!H383</f>
        <v>81.599999999999994</v>
      </c>
      <c r="J1387" s="92">
        <f>'EN 10305-2'!I383</f>
        <v>3.0872872499999997</v>
      </c>
      <c r="K1387" s="274">
        <f>'EN 10305-2'!J383</f>
        <v>8067.5477426470588</v>
      </c>
      <c r="L1387" s="275">
        <f>'EN 10305-2'!K383</f>
        <v>5.5571170499999996</v>
      </c>
      <c r="M1387" s="278" t="s">
        <v>67</v>
      </c>
    </row>
    <row r="1388" spans="1:13" x14ac:dyDescent="0.25">
      <c r="A1388" s="257" t="s">
        <v>58</v>
      </c>
      <c r="B1388" s="243">
        <f>'EN 10305-1'!A562</f>
        <v>90</v>
      </c>
      <c r="C1388" s="243">
        <f>'EN 10305-1'!B562</f>
        <v>82</v>
      </c>
      <c r="D1388" s="248">
        <f>'EN 10305-1'!C562</f>
        <v>4</v>
      </c>
      <c r="E1388" s="273">
        <f>'EN 10305-1'!E562</f>
        <v>0.4</v>
      </c>
      <c r="F1388" s="92"/>
      <c r="G1388" s="274">
        <f>'EN 10305-1'!F562</f>
        <v>0.4</v>
      </c>
      <c r="H1388" s="92">
        <f>'EN 10305-1'!G562</f>
        <v>82.4</v>
      </c>
      <c r="I1388" s="252">
        <f>'EN 10305-1'!H562</f>
        <v>81.599999999999994</v>
      </c>
      <c r="J1388" s="92">
        <f>'EN 10305-1'!I562</f>
        <v>8.4792559999999995</v>
      </c>
      <c r="K1388" s="274">
        <f>'EN 10305-1'!J562</f>
        <v>22239.294222222226</v>
      </c>
      <c r="L1388" s="275">
        <f>'EN 10305-1'!K562</f>
        <v>17.806437599999999</v>
      </c>
      <c r="M1388" s="278" t="s">
        <v>67</v>
      </c>
    </row>
    <row r="1389" spans="1:13" x14ac:dyDescent="0.25">
      <c r="A1389" s="257" t="s">
        <v>62</v>
      </c>
      <c r="B1389" s="243">
        <f>'EN 10305-2'!A406</f>
        <v>90</v>
      </c>
      <c r="C1389" s="243">
        <f>'EN 10305-2'!B406</f>
        <v>82</v>
      </c>
      <c r="D1389" s="248">
        <f>'EN 10305-2'!C406</f>
        <v>4</v>
      </c>
      <c r="E1389" s="273">
        <f>'EN 10305-2'!E406</f>
        <v>0.4</v>
      </c>
      <c r="F1389" s="92"/>
      <c r="G1389" s="274">
        <f>'EN 10305-2'!F406</f>
        <v>0.4</v>
      </c>
      <c r="H1389" s="92">
        <f>'EN 10305-2'!G406</f>
        <v>82.4</v>
      </c>
      <c r="I1389" s="252">
        <f>'EN 10305-2'!H406</f>
        <v>81.599999999999994</v>
      </c>
      <c r="J1389" s="92">
        <f>'EN 10305-2'!I406</f>
        <v>8.4792559999999995</v>
      </c>
      <c r="K1389" s="274">
        <f>'EN 10305-2'!J406</f>
        <v>22239.294222222226</v>
      </c>
      <c r="L1389" s="275">
        <f>'EN 10305-2'!K406</f>
        <v>15.262660799999999</v>
      </c>
      <c r="M1389" s="278" t="s">
        <v>67</v>
      </c>
    </row>
    <row r="1390" spans="1:13" x14ac:dyDescent="0.25">
      <c r="A1390" s="257" t="s">
        <v>58</v>
      </c>
      <c r="B1390" s="243">
        <f>'EN 10305-1'!A606</f>
        <v>100</v>
      </c>
      <c r="C1390" s="243">
        <f>'EN 10305-1'!B606</f>
        <v>82</v>
      </c>
      <c r="D1390" s="248">
        <f>'EN 10305-1'!C606</f>
        <v>9</v>
      </c>
      <c r="E1390" s="273">
        <f>'EN 10305-1'!E606</f>
        <v>0.45</v>
      </c>
      <c r="F1390" s="92"/>
      <c r="G1390" s="274">
        <f>'EN 10305-1'!F606</f>
        <v>0.45</v>
      </c>
      <c r="H1390" s="92">
        <f>'EN 10305-1'!G606</f>
        <v>82.45</v>
      </c>
      <c r="I1390" s="252">
        <f>'EN 10305-1'!H606</f>
        <v>81.55</v>
      </c>
      <c r="J1390" s="92">
        <f>'EN 10305-1'!I606</f>
        <v>20.187531000000003</v>
      </c>
      <c r="K1390" s="274">
        <f>'EN 10305-1'!J606</f>
        <v>53760.552300000003</v>
      </c>
      <c r="L1390" s="275">
        <f>'EN 10305-1'!K606</f>
        <v>42.393815100000012</v>
      </c>
      <c r="M1390" s="278" t="s">
        <v>67</v>
      </c>
    </row>
    <row r="1391" spans="1:13" x14ac:dyDescent="0.25">
      <c r="A1391" s="257" t="s">
        <v>62</v>
      </c>
      <c r="B1391" s="243">
        <f>'EN 10305-2'!A439</f>
        <v>100</v>
      </c>
      <c r="C1391" s="243">
        <f>'EN 10305-2'!B439</f>
        <v>82</v>
      </c>
      <c r="D1391" s="248">
        <f>'EN 10305-2'!C439</f>
        <v>9</v>
      </c>
      <c r="E1391" s="273">
        <f>'EN 10305-2'!E439</f>
        <v>0.45</v>
      </c>
      <c r="F1391" s="92"/>
      <c r="G1391" s="274">
        <f>'EN 10305-2'!F439</f>
        <v>0.45</v>
      </c>
      <c r="H1391" s="92">
        <f>'EN 10305-2'!G439</f>
        <v>82.45</v>
      </c>
      <c r="I1391" s="252">
        <f>'EN 10305-2'!H439</f>
        <v>81.55</v>
      </c>
      <c r="J1391" s="92">
        <f>'EN 10305-2'!I439</f>
        <v>20.187531000000003</v>
      </c>
      <c r="K1391" s="274">
        <f>'EN 10305-2'!J439</f>
        <v>53760.552300000003</v>
      </c>
      <c r="L1391" s="275">
        <f>'EN 10305-2'!K439</f>
        <v>36.337555800000004</v>
      </c>
      <c r="M1391" s="278" t="s">
        <v>67</v>
      </c>
    </row>
    <row r="1392" spans="1:13" x14ac:dyDescent="0.25">
      <c r="A1392" s="257" t="s">
        <v>58</v>
      </c>
      <c r="B1392" s="243">
        <f>'EN 10305-1'!A628</f>
        <v>110</v>
      </c>
      <c r="C1392" s="243">
        <f>'EN 10305-1'!B628</f>
        <v>82</v>
      </c>
      <c r="D1392" s="248">
        <f>'EN 10305-1'!C628</f>
        <v>14</v>
      </c>
      <c r="E1392" s="273">
        <f>'EN 10305-1'!E628</f>
        <v>0.5</v>
      </c>
      <c r="F1392" s="92"/>
      <c r="G1392" s="274">
        <f>'EN 10305-1'!F628</f>
        <v>0.5</v>
      </c>
      <c r="H1392" s="92">
        <f>'EN 10305-1'!G628</f>
        <v>82.5</v>
      </c>
      <c r="I1392" s="252">
        <f>'EN 10305-1'!H628</f>
        <v>81.5</v>
      </c>
      <c r="J1392" s="92">
        <f>'EN 10305-1'!I628</f>
        <v>33.128255999999993</v>
      </c>
      <c r="K1392" s="274">
        <f>'EN 10305-1'!J628</f>
        <v>90273.05890909092</v>
      </c>
      <c r="L1392" s="275">
        <f>'EN 10305-1'!K628</f>
        <v>69.569337599999983</v>
      </c>
      <c r="M1392" s="278" t="s">
        <v>67</v>
      </c>
    </row>
    <row r="1393" spans="1:13" x14ac:dyDescent="0.25">
      <c r="A1393" s="257" t="s">
        <v>57</v>
      </c>
      <c r="B1393" s="243">
        <f>'EN10297-1'!A350</f>
        <v>114.3</v>
      </c>
      <c r="C1393" s="243">
        <f>'EN10297-1'!B350</f>
        <v>82.3</v>
      </c>
      <c r="D1393" s="248">
        <f>'EN10297-1'!C350</f>
        <v>16</v>
      </c>
      <c r="E1393" s="273">
        <f>'EN10297-1'!E350</f>
        <v>1.143</v>
      </c>
      <c r="F1393" s="92">
        <f>'EN10297-1'!F350</f>
        <v>2</v>
      </c>
      <c r="G1393" s="274"/>
      <c r="H1393" s="92">
        <f>'EN10297-1'!G350</f>
        <v>87.442999999999998</v>
      </c>
      <c r="I1393" s="252">
        <f>'EN10297-1'!H350</f>
        <v>77.156999999999996</v>
      </c>
      <c r="J1393" s="92">
        <f>'EN10297-1'!I350</f>
        <v>38.767947199999995</v>
      </c>
      <c r="K1393" s="274">
        <f>'EN10297-1'!J350</f>
        <v>107142.06212353458</v>
      </c>
      <c r="L1393" s="275">
        <f>'EN10297-1'!K350</f>
        <v>54.275126079999993</v>
      </c>
      <c r="M1393" s="278" t="s">
        <v>66</v>
      </c>
    </row>
    <row r="1394" spans="1:13" x14ac:dyDescent="0.25">
      <c r="A1394" s="257" t="s">
        <v>56</v>
      </c>
      <c r="B1394" s="249">
        <f>'EN 10210-2'!A27</f>
        <v>88.9</v>
      </c>
      <c r="C1394" s="249">
        <f>'EN 10210-2'!B27</f>
        <v>82.5</v>
      </c>
      <c r="D1394" s="250">
        <f>'EN 10210-2'!C27</f>
        <v>3.2</v>
      </c>
      <c r="E1394" s="258">
        <f>'EN 10210-2'!E27</f>
        <v>0.88900000000000012</v>
      </c>
      <c r="F1394" s="259">
        <f>'EN 10210-2'!F27</f>
        <v>0.32000000000000006</v>
      </c>
      <c r="G1394" s="260"/>
      <c r="H1394" s="92">
        <f>'EN 10210-2'!G27</f>
        <v>84.028999999999996</v>
      </c>
      <c r="I1394" s="252">
        <f>'EN 10210-2'!H27</f>
        <v>80.971000000000004</v>
      </c>
      <c r="J1394" s="259">
        <f>'EN 10210-2'!K27</f>
        <v>6.759741760000006</v>
      </c>
      <c r="K1394" s="260">
        <f>'EN 10210-2'!L27</f>
        <v>17810.061944117002</v>
      </c>
      <c r="L1394" s="275">
        <f>'EN 10210-2'!M27</f>
        <v>7.4357159360000074</v>
      </c>
      <c r="M1394" s="278" t="s">
        <v>65</v>
      </c>
    </row>
    <row r="1395" spans="1:13" x14ac:dyDescent="0.25">
      <c r="A1395" s="257" t="s">
        <v>57</v>
      </c>
      <c r="B1395" s="243">
        <f>'EN10297-1'!A275</f>
        <v>88.9</v>
      </c>
      <c r="C1395" s="243">
        <f>'EN10297-1'!B275</f>
        <v>82.5</v>
      </c>
      <c r="D1395" s="248">
        <f>'EN10297-1'!C275</f>
        <v>3.2</v>
      </c>
      <c r="E1395" s="273">
        <f>'EN10297-1'!E275</f>
        <v>0.88900000000000012</v>
      </c>
      <c r="F1395" s="92">
        <f>'EN10297-1'!F275</f>
        <v>0.4</v>
      </c>
      <c r="G1395" s="274"/>
      <c r="H1395" s="92">
        <f>'EN10297-1'!G275</f>
        <v>84.189000000000007</v>
      </c>
      <c r="I1395" s="252">
        <f>'EN10297-1'!H275</f>
        <v>80.811000000000007</v>
      </c>
      <c r="J1395" s="92">
        <f>'EN10297-1'!I275</f>
        <v>6.759741760000006</v>
      </c>
      <c r="K1395" s="274">
        <f>'EN10297-1'!J275</f>
        <v>17810.061944117002</v>
      </c>
      <c r="L1395" s="275">
        <f>'EN10297-1'!K275</f>
        <v>9.4636384640000077</v>
      </c>
      <c r="M1395" s="278" t="s">
        <v>66</v>
      </c>
    </row>
    <row r="1396" spans="1:13" x14ac:dyDescent="0.25">
      <c r="A1396" s="257" t="s">
        <v>57</v>
      </c>
      <c r="B1396" s="243">
        <f>'EN10297-1'!A396</f>
        <v>127</v>
      </c>
      <c r="C1396" s="243">
        <f>'EN10297-1'!B396</f>
        <v>82.6</v>
      </c>
      <c r="D1396" s="248">
        <f>'EN10297-1'!C396</f>
        <v>22.2</v>
      </c>
      <c r="E1396" s="273">
        <f>'EN10297-1'!E396</f>
        <v>1.27</v>
      </c>
      <c r="F1396" s="92">
        <f>'EN10297-1'!F396</f>
        <v>2.7749999999999999</v>
      </c>
      <c r="G1396" s="274"/>
      <c r="H1396" s="92">
        <f>'EN10297-1'!G396</f>
        <v>89.420000000000016</v>
      </c>
      <c r="I1396" s="252">
        <f>'EN10297-1'!H396</f>
        <v>75.78</v>
      </c>
      <c r="J1396" s="92">
        <f>'EN10297-1'!I396</f>
        <v>57.34737744000001</v>
      </c>
      <c r="K1396" s="274">
        <f>'EN10297-1'!J396</f>
        <v>165031.2507688819</v>
      </c>
      <c r="L1396" s="275">
        <f>'EN10297-1'!K396</f>
        <v>80.286328416000003</v>
      </c>
      <c r="M1396" s="278" t="s">
        <v>66</v>
      </c>
    </row>
    <row r="1397" spans="1:13" x14ac:dyDescent="0.25">
      <c r="A1397" s="256" t="s">
        <v>2</v>
      </c>
      <c r="B1397" s="243">
        <f>'EN 10219-2'!A35</f>
        <v>88.9</v>
      </c>
      <c r="C1397" s="243">
        <f>'EN 10219-2'!B35</f>
        <v>82.9</v>
      </c>
      <c r="D1397" s="248">
        <f>'EN 10219-2'!C35</f>
        <v>3</v>
      </c>
      <c r="E1397" s="273">
        <f>'EN 10219-2'!E35</f>
        <v>0.88900000000000012</v>
      </c>
      <c r="F1397" s="92">
        <f>'EN 10219-2'!F35</f>
        <v>0.30000000000000004</v>
      </c>
      <c r="G1397" s="274"/>
      <c r="H1397" s="92">
        <f>'EN 10219-2'!G35</f>
        <v>84.388999999999996</v>
      </c>
      <c r="I1397" s="252">
        <f>'EN 10219-2'!H35</f>
        <v>81.411000000000016</v>
      </c>
      <c r="J1397" s="92">
        <f>'EN 10219-2'!K35</f>
        <v>6.3520473000000015</v>
      </c>
      <c r="K1397" s="274">
        <f>'EN 10219-2'!L35</f>
        <v>16811.173566310463</v>
      </c>
      <c r="L1397" s="275">
        <f>'EN 10219-2'!M35</f>
        <v>5.7168425700000016</v>
      </c>
      <c r="M1397" s="278" t="s">
        <v>65</v>
      </c>
    </row>
    <row r="1398" spans="1:13" x14ac:dyDescent="0.25">
      <c r="A1398" s="257" t="s">
        <v>58</v>
      </c>
      <c r="B1398" s="243">
        <f>'EN 10305-1'!A561</f>
        <v>90</v>
      </c>
      <c r="C1398" s="243">
        <f>'EN 10305-1'!B561</f>
        <v>83</v>
      </c>
      <c r="D1398" s="248">
        <f>'EN 10305-1'!C561</f>
        <v>3.5</v>
      </c>
      <c r="E1398" s="273">
        <f>'EN 10305-1'!E561</f>
        <v>0.4</v>
      </c>
      <c r="F1398" s="92"/>
      <c r="G1398" s="274">
        <f>'EN 10305-1'!F561</f>
        <v>0.4</v>
      </c>
      <c r="H1398" s="92">
        <f>'EN 10305-1'!G561</f>
        <v>83.4</v>
      </c>
      <c r="I1398" s="252">
        <f>'EN 10305-1'!H561</f>
        <v>82.6</v>
      </c>
      <c r="J1398" s="92">
        <f>'EN 10305-1'!I561</f>
        <v>7.4624847499999998</v>
      </c>
      <c r="K1398" s="274">
        <f>'EN 10305-1'!J561</f>
        <v>19790.372243055557</v>
      </c>
      <c r="L1398" s="275">
        <f>'EN 10305-1'!K561</f>
        <v>15.671217974999999</v>
      </c>
      <c r="M1398" s="278" t="s">
        <v>67</v>
      </c>
    </row>
    <row r="1399" spans="1:13" x14ac:dyDescent="0.25">
      <c r="A1399" s="257" t="s">
        <v>62</v>
      </c>
      <c r="B1399" s="243">
        <f>'EN 10305-2'!A405</f>
        <v>90</v>
      </c>
      <c r="C1399" s="243">
        <f>'EN 10305-2'!B405</f>
        <v>83</v>
      </c>
      <c r="D1399" s="248">
        <f>'EN 10305-2'!C405</f>
        <v>3.5</v>
      </c>
      <c r="E1399" s="273">
        <f>'EN 10305-2'!E405</f>
        <v>0.4</v>
      </c>
      <c r="F1399" s="92"/>
      <c r="G1399" s="274">
        <f>'EN 10305-2'!F405</f>
        <v>0.4</v>
      </c>
      <c r="H1399" s="92">
        <f>'EN 10305-2'!G405</f>
        <v>83.4</v>
      </c>
      <c r="I1399" s="252">
        <f>'EN 10305-2'!H405</f>
        <v>82.6</v>
      </c>
      <c r="J1399" s="92">
        <f>'EN 10305-2'!I405</f>
        <v>7.4624847499999998</v>
      </c>
      <c r="K1399" s="274">
        <f>'EN 10305-2'!J405</f>
        <v>19790.372243055557</v>
      </c>
      <c r="L1399" s="275">
        <f>'EN 10305-2'!K405</f>
        <v>13.43247255</v>
      </c>
      <c r="M1399" s="278" t="s">
        <v>67</v>
      </c>
    </row>
    <row r="1400" spans="1:13" x14ac:dyDescent="0.25">
      <c r="A1400" s="257" t="s">
        <v>58</v>
      </c>
      <c r="B1400" s="243">
        <f>'EN 10305-1'!A584</f>
        <v>95</v>
      </c>
      <c r="C1400" s="243">
        <f>'EN 10305-1'!B584</f>
        <v>83</v>
      </c>
      <c r="D1400" s="248">
        <f>'EN 10305-1'!C584</f>
        <v>6</v>
      </c>
      <c r="E1400" s="273">
        <f>'EN 10305-1'!E584</f>
        <v>0.45</v>
      </c>
      <c r="F1400" s="92"/>
      <c r="G1400" s="274">
        <f>'EN 10305-1'!F584</f>
        <v>0.45</v>
      </c>
      <c r="H1400" s="92">
        <f>'EN 10305-1'!G584</f>
        <v>83.45</v>
      </c>
      <c r="I1400" s="252">
        <f>'EN 10305-1'!H584</f>
        <v>82.55</v>
      </c>
      <c r="J1400" s="92">
        <f>'EN 10305-1'!I584</f>
        <v>13.162565999999998</v>
      </c>
      <c r="K1400" s="274">
        <f>'EN 10305-1'!J584</f>
        <v>35110.471894736846</v>
      </c>
      <c r="L1400" s="275">
        <f>'EN 10305-1'!K584</f>
        <v>27.641388599999999</v>
      </c>
      <c r="M1400" s="278" t="s">
        <v>67</v>
      </c>
    </row>
    <row r="1401" spans="1:13" x14ac:dyDescent="0.25">
      <c r="A1401" s="257" t="s">
        <v>62</v>
      </c>
      <c r="B1401" s="243">
        <f>'EN 10305-2'!A423</f>
        <v>95</v>
      </c>
      <c r="C1401" s="243">
        <f>'EN 10305-2'!B423</f>
        <v>83</v>
      </c>
      <c r="D1401" s="248">
        <f>'EN 10305-2'!C423</f>
        <v>6</v>
      </c>
      <c r="E1401" s="273">
        <f>'EN 10305-2'!E423</f>
        <v>0.45</v>
      </c>
      <c r="F1401" s="92"/>
      <c r="G1401" s="274">
        <f>'EN 10305-2'!F423</f>
        <v>0.45</v>
      </c>
      <c r="H1401" s="92">
        <f>'EN 10305-2'!G423</f>
        <v>83.45</v>
      </c>
      <c r="I1401" s="252">
        <f>'EN 10305-2'!H423</f>
        <v>82.55</v>
      </c>
      <c r="J1401" s="92">
        <f>'EN 10305-2'!I423</f>
        <v>13.162565999999998</v>
      </c>
      <c r="K1401" s="274">
        <f>'EN 10305-2'!J423</f>
        <v>35110.471894736846</v>
      </c>
      <c r="L1401" s="275">
        <f>'EN 10305-2'!K423</f>
        <v>23.692618799999998</v>
      </c>
      <c r="M1401" s="278" t="s">
        <v>67</v>
      </c>
    </row>
    <row r="1402" spans="1:13" x14ac:dyDescent="0.25">
      <c r="A1402" s="257" t="s">
        <v>57</v>
      </c>
      <c r="B1402" s="243">
        <f>'EN10297-1'!A327</f>
        <v>108</v>
      </c>
      <c r="C1402" s="243">
        <f>'EN10297-1'!B327</f>
        <v>83</v>
      </c>
      <c r="D1402" s="248">
        <f>'EN10297-1'!C327</f>
        <v>12.5</v>
      </c>
      <c r="E1402" s="273">
        <f>'EN10297-1'!E327</f>
        <v>1.08</v>
      </c>
      <c r="F1402" s="92">
        <f>'EN10297-1'!F327</f>
        <v>1.5625</v>
      </c>
      <c r="G1402" s="274"/>
      <c r="H1402" s="92">
        <f>'EN10297-1'!G327</f>
        <v>87.204999999999998</v>
      </c>
      <c r="I1402" s="252">
        <f>'EN10297-1'!H327</f>
        <v>78.795000000000002</v>
      </c>
      <c r="J1402" s="92">
        <f>'EN10297-1'!I327</f>
        <v>29.424743749999998</v>
      </c>
      <c r="K1402" s="274">
        <f>'EN10297-1'!J327</f>
        <v>80490.279369212964</v>
      </c>
      <c r="L1402" s="275">
        <f>'EN10297-1'!K327</f>
        <v>41.194641249999997</v>
      </c>
      <c r="M1402" s="278" t="s">
        <v>66</v>
      </c>
    </row>
    <row r="1403" spans="1:13" x14ac:dyDescent="0.25">
      <c r="A1403" s="257" t="s">
        <v>57</v>
      </c>
      <c r="B1403" s="243">
        <f>'EN10297-1'!A419</f>
        <v>133</v>
      </c>
      <c r="C1403" s="243">
        <f>'EN10297-1'!B419</f>
        <v>83</v>
      </c>
      <c r="D1403" s="248">
        <f>'EN10297-1'!C419</f>
        <v>25</v>
      </c>
      <c r="E1403" s="273">
        <f>'EN10297-1'!E419</f>
        <v>1.33</v>
      </c>
      <c r="F1403" s="92">
        <f>'EN10297-1'!F419</f>
        <v>3.125</v>
      </c>
      <c r="G1403" s="274"/>
      <c r="H1403" s="92">
        <f>'EN10297-1'!G419</f>
        <v>90.580000000000013</v>
      </c>
      <c r="I1403" s="252">
        <f>'EN10297-1'!H419</f>
        <v>75.419999999999987</v>
      </c>
      <c r="J1403" s="92">
        <f>'EN10297-1'!I419</f>
        <v>66.552300000000002</v>
      </c>
      <c r="K1403" s="274">
        <f>'EN10297-1'!J419</f>
        <v>195838.6127819549</v>
      </c>
      <c r="L1403" s="275">
        <f>'EN10297-1'!K419</f>
        <v>93.173220000000001</v>
      </c>
      <c r="M1403" s="278" t="s">
        <v>66</v>
      </c>
    </row>
    <row r="1404" spans="1:13" x14ac:dyDescent="0.25">
      <c r="A1404" s="257" t="s">
        <v>57</v>
      </c>
      <c r="B1404" s="243">
        <f>'EN10297-1'!A601</f>
        <v>203</v>
      </c>
      <c r="C1404" s="243">
        <f>'EN10297-1'!B601</f>
        <v>83</v>
      </c>
      <c r="D1404" s="248">
        <f>'EN10297-1'!C601</f>
        <v>60</v>
      </c>
      <c r="E1404" s="273">
        <f>'EN10297-1'!E601</f>
        <v>2.0300000000000002</v>
      </c>
      <c r="F1404" s="92">
        <f>'EN10297-1'!F601</f>
        <v>7.5</v>
      </c>
      <c r="G1404" s="274"/>
      <c r="H1404" s="92">
        <f>'EN10297-1'!G601</f>
        <v>100.03</v>
      </c>
      <c r="I1404" s="252">
        <f>'EN10297-1'!H601</f>
        <v>65.97</v>
      </c>
      <c r="J1404" s="92">
        <f>'EN10297-1'!I601</f>
        <v>211.48841999999999</v>
      </c>
      <c r="K1404" s="274">
        <f>'EN10297-1'!J601</f>
        <v>797917.38768472918</v>
      </c>
      <c r="L1404" s="275">
        <f>'EN10297-1'!K601</f>
        <v>296.08378799999997</v>
      </c>
      <c r="M1404" s="278" t="s">
        <v>66</v>
      </c>
    </row>
    <row r="1405" spans="1:13" x14ac:dyDescent="0.25">
      <c r="A1405" s="257" t="s">
        <v>57</v>
      </c>
      <c r="B1405" s="243">
        <f>'EN10297-1'!A442</f>
        <v>139.69999999999999</v>
      </c>
      <c r="C1405" s="243">
        <f>'EN10297-1'!B442</f>
        <v>83.699999999999989</v>
      </c>
      <c r="D1405" s="248">
        <f>'EN10297-1'!C442</f>
        <v>28</v>
      </c>
      <c r="E1405" s="273">
        <f>'EN10297-1'!E442</f>
        <v>1.397</v>
      </c>
      <c r="F1405" s="92">
        <f>'EN10297-1'!F442</f>
        <v>3.5</v>
      </c>
      <c r="G1405" s="274"/>
      <c r="H1405" s="92">
        <f>'EN10297-1'!G442</f>
        <v>92.09699999999998</v>
      </c>
      <c r="I1405" s="252">
        <f>'EN10297-1'!H442</f>
        <v>75.302999999999997</v>
      </c>
      <c r="J1405" s="92">
        <f>'EN10297-1'!I442</f>
        <v>77.092212399999994</v>
      </c>
      <c r="K1405" s="274">
        <f>'EN10297-1'!J442</f>
        <v>233054.30392083034</v>
      </c>
      <c r="L1405" s="275">
        <f>'EN10297-1'!K442</f>
        <v>107.92909735999999</v>
      </c>
      <c r="M1405" s="278" t="s">
        <v>66</v>
      </c>
    </row>
    <row r="1406" spans="1:13" x14ac:dyDescent="0.25">
      <c r="A1406" s="257" t="s">
        <v>57</v>
      </c>
      <c r="B1406" s="243">
        <f>'EN10297-1'!A579</f>
        <v>193.7</v>
      </c>
      <c r="C1406" s="243">
        <f>'EN10297-1'!B579</f>
        <v>83.699999999999989</v>
      </c>
      <c r="D1406" s="248">
        <f>'EN10297-1'!C579</f>
        <v>55</v>
      </c>
      <c r="E1406" s="273">
        <f>'EN10297-1'!E579</f>
        <v>1.9369999999999998</v>
      </c>
      <c r="F1406" s="92">
        <f>'EN10297-1'!F579</f>
        <v>6.875</v>
      </c>
      <c r="G1406" s="274"/>
      <c r="H1406" s="92">
        <f>'EN10297-1'!G579</f>
        <v>99.387</v>
      </c>
      <c r="I1406" s="252">
        <f>'EN10297-1'!H579</f>
        <v>68.012999999999977</v>
      </c>
      <c r="J1406" s="92">
        <f>'EN10297-1'!I579</f>
        <v>188.03489649999997</v>
      </c>
      <c r="K1406" s="274">
        <f>'EN10297-1'!J579</f>
        <v>688266.80728975206</v>
      </c>
      <c r="L1406" s="275">
        <f>'EN10297-1'!K579</f>
        <v>263.24885509999996</v>
      </c>
      <c r="M1406" s="278" t="s">
        <v>66</v>
      </c>
    </row>
    <row r="1407" spans="1:13" x14ac:dyDescent="0.25">
      <c r="A1407" s="256" t="s">
        <v>2</v>
      </c>
      <c r="B1407" s="243">
        <f>'EN 10219-2'!A34</f>
        <v>88.9</v>
      </c>
      <c r="C1407" s="243">
        <f>'EN 10219-2'!B34</f>
        <v>83.9</v>
      </c>
      <c r="D1407" s="248">
        <f>'EN 10219-2'!C34</f>
        <v>2.5</v>
      </c>
      <c r="E1407" s="273">
        <f>'EN 10219-2'!E34</f>
        <v>0.88900000000000012</v>
      </c>
      <c r="F1407" s="92">
        <f>'EN 10219-2'!F34</f>
        <v>0.25</v>
      </c>
      <c r="G1407" s="274"/>
      <c r="H1407" s="92">
        <f>'EN 10219-2'!G34</f>
        <v>85.289000000000001</v>
      </c>
      <c r="I1407" s="252">
        <f>'EN 10219-2'!H34</f>
        <v>82.51100000000001</v>
      </c>
      <c r="J1407" s="92">
        <f>'EN 10219-2'!K34</f>
        <v>5.3241839999999998</v>
      </c>
      <c r="K1407" s="274">
        <f>'EN 10219-2'!L34</f>
        <v>14249.925394825648</v>
      </c>
      <c r="L1407" s="275">
        <f>'EN 10219-2'!M34</f>
        <v>4.7917655999999997</v>
      </c>
      <c r="M1407" s="278" t="s">
        <v>65</v>
      </c>
    </row>
    <row r="1408" spans="1:13" x14ac:dyDescent="0.25">
      <c r="A1408" s="257" t="s">
        <v>58</v>
      </c>
      <c r="B1408" s="243">
        <f>'EN 10305-1'!A560</f>
        <v>90</v>
      </c>
      <c r="C1408" s="243">
        <f>'EN 10305-1'!B560</f>
        <v>84</v>
      </c>
      <c r="D1408" s="248">
        <f>'EN 10305-1'!C560</f>
        <v>3</v>
      </c>
      <c r="E1408" s="273">
        <f>'EN 10305-1'!E560</f>
        <v>0.4</v>
      </c>
      <c r="F1408" s="92"/>
      <c r="G1408" s="274">
        <f>'EN 10305-1'!F560</f>
        <v>0.4</v>
      </c>
      <c r="H1408" s="92">
        <f>'EN 10305-1'!G560</f>
        <v>84.4</v>
      </c>
      <c r="I1408" s="252">
        <f>'EN 10305-1'!H560</f>
        <v>83.6</v>
      </c>
      <c r="J1408" s="92">
        <f>'EN 10305-1'!I560</f>
        <v>6.433389</v>
      </c>
      <c r="K1408" s="274">
        <f>'EN 10305-1'!J560</f>
        <v>17251.316999999999</v>
      </c>
      <c r="L1408" s="275">
        <f>'EN 10305-1'!K560</f>
        <v>13.5101169</v>
      </c>
      <c r="M1408" s="278" t="s">
        <v>67</v>
      </c>
    </row>
    <row r="1409" spans="1:13" x14ac:dyDescent="0.25">
      <c r="A1409" s="257" t="s">
        <v>62</v>
      </c>
      <c r="B1409" s="243">
        <f>'EN 10305-2'!A404</f>
        <v>90</v>
      </c>
      <c r="C1409" s="243">
        <f>'EN 10305-2'!B404</f>
        <v>84</v>
      </c>
      <c r="D1409" s="248">
        <f>'EN 10305-2'!C404</f>
        <v>3</v>
      </c>
      <c r="E1409" s="273">
        <f>'EN 10305-2'!E404</f>
        <v>0.4</v>
      </c>
      <c r="F1409" s="92"/>
      <c r="G1409" s="274">
        <f>'EN 10305-2'!F404</f>
        <v>0.4</v>
      </c>
      <c r="H1409" s="92">
        <f>'EN 10305-2'!G404</f>
        <v>84.4</v>
      </c>
      <c r="I1409" s="252">
        <f>'EN 10305-2'!H404</f>
        <v>83.6</v>
      </c>
      <c r="J1409" s="92">
        <f>'EN 10305-2'!I404</f>
        <v>6.433389</v>
      </c>
      <c r="K1409" s="274">
        <f>'EN 10305-2'!J404</f>
        <v>17251.316999999999</v>
      </c>
      <c r="L1409" s="275">
        <f>'EN 10305-2'!K404</f>
        <v>11.5801002</v>
      </c>
      <c r="M1409" s="278" t="s">
        <v>67</v>
      </c>
    </row>
    <row r="1410" spans="1:13" x14ac:dyDescent="0.25">
      <c r="A1410" s="257" t="s">
        <v>58</v>
      </c>
      <c r="B1410" s="243">
        <f>'EN 10305-1'!A583</f>
        <v>95</v>
      </c>
      <c r="C1410" s="243">
        <f>'EN 10305-1'!B583</f>
        <v>84</v>
      </c>
      <c r="D1410" s="248">
        <f>'EN 10305-1'!C583</f>
        <v>5.5</v>
      </c>
      <c r="E1410" s="273">
        <f>'EN 10305-1'!E583</f>
        <v>0.45</v>
      </c>
      <c r="F1410" s="92"/>
      <c r="G1410" s="274">
        <f>'EN 10305-1'!F583</f>
        <v>0.45</v>
      </c>
      <c r="H1410" s="92">
        <f>'EN 10305-1'!G583</f>
        <v>84.45</v>
      </c>
      <c r="I1410" s="252">
        <f>'EN 10305-1'!H583</f>
        <v>83.55</v>
      </c>
      <c r="J1410" s="92">
        <f>'EN 10305-1'!I583</f>
        <v>12.133470249999998</v>
      </c>
      <c r="K1410" s="274">
        <f>'EN 10305-1'!J583</f>
        <v>32705.051138157898</v>
      </c>
      <c r="L1410" s="275">
        <f>'EN 10305-1'!K583</f>
        <v>25.480287524999998</v>
      </c>
      <c r="M1410" s="278" t="s">
        <v>67</v>
      </c>
    </row>
    <row r="1411" spans="1:13" x14ac:dyDescent="0.25">
      <c r="A1411" s="257" t="s">
        <v>62</v>
      </c>
      <c r="B1411" s="243">
        <f>'EN 10305-2'!A422</f>
        <v>95</v>
      </c>
      <c r="C1411" s="243">
        <f>'EN 10305-2'!B422</f>
        <v>84</v>
      </c>
      <c r="D1411" s="248">
        <f>'EN 10305-2'!C422</f>
        <v>5.5</v>
      </c>
      <c r="E1411" s="273">
        <f>'EN 10305-2'!E422</f>
        <v>0.45</v>
      </c>
      <c r="F1411" s="92"/>
      <c r="G1411" s="274">
        <f>'EN 10305-2'!F422</f>
        <v>0.45</v>
      </c>
      <c r="H1411" s="92">
        <f>'EN 10305-2'!G422</f>
        <v>84.45</v>
      </c>
      <c r="I1411" s="252">
        <f>'EN 10305-2'!H422</f>
        <v>83.55</v>
      </c>
      <c r="J1411" s="92">
        <f>'EN 10305-2'!I422</f>
        <v>12.133470249999998</v>
      </c>
      <c r="K1411" s="274">
        <f>'EN 10305-2'!J422</f>
        <v>32705.051138157898</v>
      </c>
      <c r="L1411" s="275">
        <f>'EN 10305-2'!K422</f>
        <v>21.840246449999999</v>
      </c>
      <c r="M1411" s="278" t="s">
        <v>67</v>
      </c>
    </row>
    <row r="1412" spans="1:13" x14ac:dyDescent="0.25">
      <c r="A1412" s="257" t="s">
        <v>58</v>
      </c>
      <c r="B1412" s="243">
        <f>'EN 10305-1'!A605</f>
        <v>100</v>
      </c>
      <c r="C1412" s="243">
        <f>'EN 10305-1'!B605</f>
        <v>84</v>
      </c>
      <c r="D1412" s="248">
        <f>'EN 10305-1'!C605</f>
        <v>8</v>
      </c>
      <c r="E1412" s="273">
        <f>'EN 10305-1'!E605</f>
        <v>0.45</v>
      </c>
      <c r="F1412" s="92"/>
      <c r="G1412" s="274">
        <f>'EN 10305-1'!F605</f>
        <v>0.45</v>
      </c>
      <c r="H1412" s="92">
        <f>'EN 10305-1'!G605</f>
        <v>84.45</v>
      </c>
      <c r="I1412" s="252">
        <f>'EN 10305-1'!H605</f>
        <v>83.55</v>
      </c>
      <c r="J1412" s="92">
        <f>'EN 10305-1'!I605</f>
        <v>18.141664000000002</v>
      </c>
      <c r="K1412" s="274">
        <f>'EN 10305-1'!J605</f>
        <v>49271.372800000005</v>
      </c>
      <c r="L1412" s="275">
        <f>'EN 10305-1'!K605</f>
        <v>38.097494400000009</v>
      </c>
      <c r="M1412" s="278" t="s">
        <v>67</v>
      </c>
    </row>
    <row r="1413" spans="1:13" x14ac:dyDescent="0.25">
      <c r="A1413" s="257" t="s">
        <v>62</v>
      </c>
      <c r="B1413" s="243">
        <f>'EN 10305-2'!A438</f>
        <v>100</v>
      </c>
      <c r="C1413" s="243">
        <f>'EN 10305-2'!B438</f>
        <v>84</v>
      </c>
      <c r="D1413" s="248">
        <f>'EN 10305-2'!C438</f>
        <v>8</v>
      </c>
      <c r="E1413" s="273">
        <f>'EN 10305-2'!E438</f>
        <v>0.45</v>
      </c>
      <c r="F1413" s="92"/>
      <c r="G1413" s="274">
        <f>'EN 10305-2'!F438</f>
        <v>0.45</v>
      </c>
      <c r="H1413" s="92">
        <f>'EN 10305-2'!G438</f>
        <v>84.45</v>
      </c>
      <c r="I1413" s="252">
        <f>'EN 10305-2'!H438</f>
        <v>83.55</v>
      </c>
      <c r="J1413" s="92">
        <f>'EN 10305-2'!I438</f>
        <v>18.141664000000002</v>
      </c>
      <c r="K1413" s="274">
        <f>'EN 10305-2'!J438</f>
        <v>49271.372800000005</v>
      </c>
      <c r="L1413" s="275">
        <f>'EN 10305-2'!K438</f>
        <v>32.654995200000002</v>
      </c>
      <c r="M1413" s="278" t="s">
        <v>67</v>
      </c>
    </row>
    <row r="1414" spans="1:13" x14ac:dyDescent="0.25">
      <c r="A1414" s="257" t="s">
        <v>57</v>
      </c>
      <c r="B1414" s="243">
        <f>'EN10297-1'!A304</f>
        <v>101.6</v>
      </c>
      <c r="C1414" s="243">
        <f>'EN10297-1'!B304</f>
        <v>84</v>
      </c>
      <c r="D1414" s="248">
        <f>'EN10297-1'!C304</f>
        <v>8.8000000000000007</v>
      </c>
      <c r="E1414" s="273">
        <f>'EN10297-1'!E304</f>
        <v>1.016</v>
      </c>
      <c r="F1414" s="92">
        <f>'EN10297-1'!F304</f>
        <v>1.1000000000000001</v>
      </c>
      <c r="G1414" s="274"/>
      <c r="H1414" s="92">
        <f>'EN10297-1'!G304</f>
        <v>87.215999999999994</v>
      </c>
      <c r="I1414" s="252">
        <f>'EN10297-1'!H304</f>
        <v>80.783999999999992</v>
      </c>
      <c r="J1414" s="92">
        <f>'EN10297-1'!I304</f>
        <v>20.129359359999995</v>
      </c>
      <c r="K1414" s="274">
        <f>'EN10297-1'!J304</f>
        <v>54826.483179842515</v>
      </c>
      <c r="L1414" s="275">
        <f>'EN10297-1'!K304</f>
        <v>28.181103103999991</v>
      </c>
      <c r="M1414" s="278" t="s">
        <v>66</v>
      </c>
    </row>
    <row r="1415" spans="1:13" x14ac:dyDescent="0.25">
      <c r="A1415" s="257" t="s">
        <v>58</v>
      </c>
      <c r="B1415" s="243">
        <f>'EN 10305-1'!A649</f>
        <v>120</v>
      </c>
      <c r="C1415" s="243">
        <f>'EN 10305-1'!B649</f>
        <v>84</v>
      </c>
      <c r="D1415" s="248">
        <f>'EN 10305-1'!C649</f>
        <v>18</v>
      </c>
      <c r="E1415" s="273">
        <f>'EN 10305-1'!E649</f>
        <v>0.5</v>
      </c>
      <c r="F1415" s="92"/>
      <c r="G1415" s="274">
        <f>'EN 10305-1'!F649</f>
        <v>0.5</v>
      </c>
      <c r="H1415" s="92">
        <f>'EN 10305-1'!G649</f>
        <v>84.5</v>
      </c>
      <c r="I1415" s="252">
        <f>'EN 10305-1'!H649</f>
        <v>83.5</v>
      </c>
      <c r="J1415" s="92">
        <f>'EN 10305-1'!I649</f>
        <v>45.255564</v>
      </c>
      <c r="K1415" s="274">
        <f>'EN 10305-1'!J649</f>
        <v>128848.64400000001</v>
      </c>
      <c r="L1415" s="275">
        <f>'EN 10305-1'!K649</f>
        <v>95.036684399999999</v>
      </c>
      <c r="M1415" s="278" t="s">
        <v>67</v>
      </c>
    </row>
    <row r="1416" spans="1:13" x14ac:dyDescent="0.25">
      <c r="A1416" s="257" t="s">
        <v>58</v>
      </c>
      <c r="B1416" s="243">
        <f>'EN 10305-1'!A559</f>
        <v>90</v>
      </c>
      <c r="C1416" s="243">
        <f>'EN 10305-1'!B559</f>
        <v>84.4</v>
      </c>
      <c r="D1416" s="248">
        <f>'EN 10305-1'!C559</f>
        <v>2.8</v>
      </c>
      <c r="E1416" s="273">
        <f>'EN 10305-1'!E559</f>
        <v>0.4</v>
      </c>
      <c r="F1416" s="92"/>
      <c r="G1416" s="274">
        <f>'EN 10305-1'!F559</f>
        <v>0.4</v>
      </c>
      <c r="H1416" s="92">
        <f>'EN 10305-1'!G559</f>
        <v>84.800000000000011</v>
      </c>
      <c r="I1416" s="252">
        <f>'EN 10305-1'!H559</f>
        <v>84</v>
      </c>
      <c r="J1416" s="92">
        <f>'EN 10305-1'!I559</f>
        <v>6.0182998399999965</v>
      </c>
      <c r="K1416" s="274">
        <f>'EN 10305-1'!J559</f>
        <v>16209.969046755548</v>
      </c>
      <c r="L1416" s="275">
        <f>'EN 10305-1'!K559</f>
        <v>12.638429663999993</v>
      </c>
      <c r="M1416" s="278" t="s">
        <v>67</v>
      </c>
    </row>
    <row r="1417" spans="1:13" x14ac:dyDescent="0.25">
      <c r="A1417" s="257" t="s">
        <v>62</v>
      </c>
      <c r="B1417" s="243">
        <f>'EN 10305-2'!A403</f>
        <v>90</v>
      </c>
      <c r="C1417" s="243">
        <f>'EN 10305-2'!B403</f>
        <v>84.4</v>
      </c>
      <c r="D1417" s="248">
        <f>'EN 10305-2'!C403</f>
        <v>2.8</v>
      </c>
      <c r="E1417" s="273">
        <f>'EN 10305-2'!E403</f>
        <v>0.4</v>
      </c>
      <c r="F1417" s="92"/>
      <c r="G1417" s="274">
        <f>'EN 10305-2'!F403</f>
        <v>0.4</v>
      </c>
      <c r="H1417" s="92">
        <f>'EN 10305-2'!G403</f>
        <v>84.800000000000011</v>
      </c>
      <c r="I1417" s="252">
        <f>'EN 10305-2'!H403</f>
        <v>84</v>
      </c>
      <c r="J1417" s="92">
        <f>'EN 10305-2'!I403</f>
        <v>6.0182998399999965</v>
      </c>
      <c r="K1417" s="274">
        <f>'EN 10305-2'!J403</f>
        <v>16209.969046755548</v>
      </c>
      <c r="L1417" s="275">
        <f>'EN 10305-2'!K403</f>
        <v>10.832939711999995</v>
      </c>
      <c r="M1417" s="278" t="s">
        <v>67</v>
      </c>
    </row>
    <row r="1418" spans="1:13" x14ac:dyDescent="0.25">
      <c r="A1418" s="256" t="s">
        <v>2</v>
      </c>
      <c r="B1418" s="243">
        <f>'EN 10219-2'!A33</f>
        <v>88.9</v>
      </c>
      <c r="C1418" s="243">
        <f>'EN 10219-2'!B33</f>
        <v>84.9</v>
      </c>
      <c r="D1418" s="248">
        <f>'EN 10219-2'!C33</f>
        <v>2</v>
      </c>
      <c r="E1418" s="273">
        <f>'EN 10219-2'!E33</f>
        <v>0.88900000000000012</v>
      </c>
      <c r="F1418" s="92">
        <f>'EN 10219-2'!F33</f>
        <v>0.2</v>
      </c>
      <c r="G1418" s="274"/>
      <c r="H1418" s="92">
        <f>'EN 10219-2'!G33</f>
        <v>86.189000000000007</v>
      </c>
      <c r="I1418" s="252">
        <f>'EN 10219-2'!H33</f>
        <v>83.611000000000004</v>
      </c>
      <c r="J1418" s="92">
        <f>'EN 10219-2'!K33</f>
        <v>4.2839961999999989</v>
      </c>
      <c r="K1418" s="274">
        <f>'EN 10219-2'!L33</f>
        <v>11595.439135320587</v>
      </c>
      <c r="L1418" s="275">
        <f>'EN 10219-2'!M33</f>
        <v>3.8555965799999989</v>
      </c>
      <c r="M1418" s="278" t="s">
        <v>65</v>
      </c>
    </row>
    <row r="1419" spans="1:13" x14ac:dyDescent="0.25">
      <c r="A1419" s="257" t="s">
        <v>58</v>
      </c>
      <c r="B1419" s="243">
        <f>'EN 10305-1'!A558</f>
        <v>90</v>
      </c>
      <c r="C1419" s="243">
        <f>'EN 10305-1'!B558</f>
        <v>85</v>
      </c>
      <c r="D1419" s="248">
        <f>'EN 10305-1'!C558</f>
        <v>2.5</v>
      </c>
      <c r="E1419" s="273">
        <f>'EN 10305-1'!E558</f>
        <v>0.4</v>
      </c>
      <c r="F1419" s="92"/>
      <c r="G1419" s="274">
        <f>'EN 10305-1'!F558</f>
        <v>0.4</v>
      </c>
      <c r="H1419" s="92">
        <f>'EN 10305-1'!G558</f>
        <v>85.4</v>
      </c>
      <c r="I1419" s="252">
        <f>'EN 10305-1'!H558</f>
        <v>84.6</v>
      </c>
      <c r="J1419" s="92">
        <f>'EN 10305-1'!I558</f>
        <v>5.3919687500000002</v>
      </c>
      <c r="K1419" s="274">
        <f>'EN 10305-1'!J558</f>
        <v>14619.943576388889</v>
      </c>
      <c r="L1419" s="275">
        <f>'EN 10305-1'!K558</f>
        <v>11.323134375</v>
      </c>
      <c r="M1419" s="278" t="s">
        <v>67</v>
      </c>
    </row>
    <row r="1420" spans="1:13" x14ac:dyDescent="0.25">
      <c r="A1420" s="257" t="s">
        <v>62</v>
      </c>
      <c r="B1420" s="243">
        <f>'EN 10305-2'!A402</f>
        <v>90</v>
      </c>
      <c r="C1420" s="243">
        <f>'EN 10305-2'!B402</f>
        <v>85</v>
      </c>
      <c r="D1420" s="248">
        <f>'EN 10305-2'!C402</f>
        <v>2.5</v>
      </c>
      <c r="E1420" s="273">
        <f>'EN 10305-2'!E402</f>
        <v>0.4</v>
      </c>
      <c r="F1420" s="92"/>
      <c r="G1420" s="274">
        <f>'EN 10305-2'!F402</f>
        <v>0.4</v>
      </c>
      <c r="H1420" s="92">
        <f>'EN 10305-2'!G402</f>
        <v>85.4</v>
      </c>
      <c r="I1420" s="252">
        <f>'EN 10305-2'!H402</f>
        <v>84.6</v>
      </c>
      <c r="J1420" s="92">
        <f>'EN 10305-2'!I402</f>
        <v>5.3919687500000002</v>
      </c>
      <c r="K1420" s="274">
        <f>'EN 10305-2'!J402</f>
        <v>14619.943576388889</v>
      </c>
      <c r="L1420" s="275">
        <f>'EN 10305-2'!K402</f>
        <v>9.7055437500000004</v>
      </c>
      <c r="M1420" s="278" t="s">
        <v>67</v>
      </c>
    </row>
    <row r="1421" spans="1:13" x14ac:dyDescent="0.25">
      <c r="A1421" s="257" t="s">
        <v>58</v>
      </c>
      <c r="B1421" s="243">
        <f>'EN 10305-1'!A582</f>
        <v>95</v>
      </c>
      <c r="C1421" s="243">
        <f>'EN 10305-1'!B582</f>
        <v>85</v>
      </c>
      <c r="D1421" s="248">
        <f>'EN 10305-1'!C582</f>
        <v>5</v>
      </c>
      <c r="E1421" s="273">
        <f>'EN 10305-1'!E582</f>
        <v>0.45</v>
      </c>
      <c r="F1421" s="92"/>
      <c r="G1421" s="274">
        <f>'EN 10305-1'!F582</f>
        <v>0.45</v>
      </c>
      <c r="H1421" s="92">
        <f>'EN 10305-1'!G582</f>
        <v>85.45</v>
      </c>
      <c r="I1421" s="252">
        <f>'EN 10305-1'!H582</f>
        <v>84.55</v>
      </c>
      <c r="J1421" s="92">
        <f>'EN 10305-1'!I582</f>
        <v>11.092049999999999</v>
      </c>
      <c r="K1421" s="274">
        <f>'EN 10305-1'!J582</f>
        <v>30212.17105263158</v>
      </c>
      <c r="L1421" s="275">
        <f>'EN 10305-1'!K582</f>
        <v>23.293304999999997</v>
      </c>
      <c r="M1421" s="278" t="s">
        <v>67</v>
      </c>
    </row>
    <row r="1422" spans="1:13" x14ac:dyDescent="0.25">
      <c r="A1422" s="257" t="s">
        <v>62</v>
      </c>
      <c r="B1422" s="243">
        <f>'EN 10305-2'!A421</f>
        <v>95</v>
      </c>
      <c r="C1422" s="243">
        <f>'EN 10305-2'!B421</f>
        <v>85</v>
      </c>
      <c r="D1422" s="248">
        <f>'EN 10305-2'!C421</f>
        <v>5</v>
      </c>
      <c r="E1422" s="273">
        <f>'EN 10305-2'!E421</f>
        <v>0.45</v>
      </c>
      <c r="F1422" s="92"/>
      <c r="G1422" s="274">
        <f>'EN 10305-2'!F421</f>
        <v>0.45</v>
      </c>
      <c r="H1422" s="92">
        <f>'EN 10305-2'!G421</f>
        <v>85.45</v>
      </c>
      <c r="I1422" s="252">
        <f>'EN 10305-2'!H421</f>
        <v>84.55</v>
      </c>
      <c r="J1422" s="92">
        <f>'EN 10305-2'!I421</f>
        <v>11.092049999999999</v>
      </c>
      <c r="K1422" s="274">
        <f>'EN 10305-2'!J421</f>
        <v>30212.17105263158</v>
      </c>
      <c r="L1422" s="275">
        <f>'EN 10305-2'!K421</f>
        <v>19.965689999999999</v>
      </c>
      <c r="M1422" s="278" t="s">
        <v>67</v>
      </c>
    </row>
    <row r="1423" spans="1:13" x14ac:dyDescent="0.25">
      <c r="A1423" s="257" t="s">
        <v>57</v>
      </c>
      <c r="B1423" s="243">
        <f>'EN10297-1'!A464</f>
        <v>141.30000000000001</v>
      </c>
      <c r="C1423" s="243">
        <f>'EN10297-1'!B464</f>
        <v>85.300000000000011</v>
      </c>
      <c r="D1423" s="248">
        <f>'EN10297-1'!C464</f>
        <v>28</v>
      </c>
      <c r="E1423" s="273">
        <f>'EN10297-1'!E464</f>
        <v>1.413</v>
      </c>
      <c r="F1423" s="92">
        <f>'EN10297-1'!F464</f>
        <v>3.5</v>
      </c>
      <c r="G1423" s="274"/>
      <c r="H1423" s="92">
        <f>'EN10297-1'!G464</f>
        <v>93.713000000000022</v>
      </c>
      <c r="I1423" s="252">
        <f>'EN10297-1'!H464</f>
        <v>76.887</v>
      </c>
      <c r="J1423" s="92">
        <f>'EN10297-1'!I464</f>
        <v>78.196487600000012</v>
      </c>
      <c r="K1423" s="274">
        <f>'EN10297-1'!J464</f>
        <v>240060.61908888893</v>
      </c>
      <c r="L1423" s="275">
        <f>'EN10297-1'!K464</f>
        <v>109.47508264000001</v>
      </c>
      <c r="M1423" s="278" t="s">
        <v>66</v>
      </c>
    </row>
    <row r="1424" spans="1:13" x14ac:dyDescent="0.25">
      <c r="A1424" s="257" t="s">
        <v>58</v>
      </c>
      <c r="B1424" s="243">
        <f>'EN 10305-1'!A557</f>
        <v>90</v>
      </c>
      <c r="C1424" s="243">
        <f>'EN 10305-1'!B557</f>
        <v>85.6</v>
      </c>
      <c r="D1424" s="248">
        <f>'EN 10305-1'!C557</f>
        <v>2.2000000000000002</v>
      </c>
      <c r="E1424" s="273">
        <f>'EN 10305-1'!E557</f>
        <v>0.4</v>
      </c>
      <c r="F1424" s="92"/>
      <c r="G1424" s="274">
        <f>'EN 10305-1'!F557</f>
        <v>0.4</v>
      </c>
      <c r="H1424" s="92">
        <f>'EN 10305-1'!G557</f>
        <v>86</v>
      </c>
      <c r="I1424" s="252">
        <f>'EN 10305-1'!H557</f>
        <v>85.199999999999989</v>
      </c>
      <c r="J1424" s="92">
        <f>'EN 10305-1'!I557</f>
        <v>4.7612008400000079</v>
      </c>
      <c r="K1424" s="274">
        <f>'EN 10305-1'!J557</f>
        <v>12995.888073422246</v>
      </c>
      <c r="L1424" s="275">
        <f>'EN 10305-1'!K557</f>
        <v>9.9985217640000172</v>
      </c>
      <c r="M1424" s="278" t="s">
        <v>67</v>
      </c>
    </row>
    <row r="1425" spans="1:13" x14ac:dyDescent="0.25">
      <c r="A1425" s="257" t="s">
        <v>62</v>
      </c>
      <c r="B1425" s="243">
        <f>'EN 10305-2'!A401</f>
        <v>90</v>
      </c>
      <c r="C1425" s="243">
        <f>'EN 10305-2'!B401</f>
        <v>85.6</v>
      </c>
      <c r="D1425" s="248">
        <f>'EN 10305-2'!C401</f>
        <v>2.2000000000000002</v>
      </c>
      <c r="E1425" s="273">
        <f>'EN 10305-2'!E401</f>
        <v>0.4</v>
      </c>
      <c r="F1425" s="92"/>
      <c r="G1425" s="274">
        <f>'EN 10305-2'!F401</f>
        <v>0.4</v>
      </c>
      <c r="H1425" s="92">
        <f>'EN 10305-2'!G401</f>
        <v>86</v>
      </c>
      <c r="I1425" s="252">
        <f>'EN 10305-2'!H401</f>
        <v>85.199999999999989</v>
      </c>
      <c r="J1425" s="92">
        <f>'EN 10305-2'!I401</f>
        <v>4.7612008400000079</v>
      </c>
      <c r="K1425" s="274">
        <f>'EN 10305-2'!J401</f>
        <v>12995.888073422246</v>
      </c>
      <c r="L1425" s="275">
        <f>'EN 10305-2'!K401</f>
        <v>8.5701615120000145</v>
      </c>
      <c r="M1425" s="278" t="s">
        <v>67</v>
      </c>
    </row>
    <row r="1426" spans="1:13" x14ac:dyDescent="0.25">
      <c r="A1426" s="257" t="s">
        <v>56</v>
      </c>
      <c r="B1426" s="249">
        <f>'EN 10210-2'!A35</f>
        <v>101.6</v>
      </c>
      <c r="C1426" s="249">
        <f>'EN 10210-2'!B35</f>
        <v>85.6</v>
      </c>
      <c r="D1426" s="250">
        <f>'EN 10210-2'!C35</f>
        <v>8</v>
      </c>
      <c r="E1426" s="258">
        <f>'EN 10210-2'!E35</f>
        <v>1.016</v>
      </c>
      <c r="F1426" s="259">
        <f>'EN 10210-2'!F35</f>
        <v>0.5</v>
      </c>
      <c r="G1426" s="260"/>
      <c r="H1426" s="92">
        <f>'EN 10210-2'!G35</f>
        <v>87.616</v>
      </c>
      <c r="I1426" s="252">
        <f>'EN 10210-2'!H35</f>
        <v>83.583999999999989</v>
      </c>
      <c r="J1426" s="259">
        <f>'EN 10210-2'!K35</f>
        <v>18.457171200000005</v>
      </c>
      <c r="K1426" s="260">
        <f>'EN 10210-2'!L35</f>
        <v>51056.910311811036</v>
      </c>
      <c r="L1426" s="275">
        <f>'EN 10210-2'!M35</f>
        <v>20.302888320000008</v>
      </c>
      <c r="M1426" s="278" t="s">
        <v>65</v>
      </c>
    </row>
    <row r="1427" spans="1:13" x14ac:dyDescent="0.25">
      <c r="A1427" s="257" t="s">
        <v>57</v>
      </c>
      <c r="B1427" s="243">
        <f>'EN10297-1'!A303</f>
        <v>101.6</v>
      </c>
      <c r="C1427" s="243">
        <f>'EN10297-1'!B303</f>
        <v>85.6</v>
      </c>
      <c r="D1427" s="248">
        <f>'EN10297-1'!C303</f>
        <v>8</v>
      </c>
      <c r="E1427" s="273">
        <f>'EN10297-1'!E303</f>
        <v>1.016</v>
      </c>
      <c r="F1427" s="92">
        <f>'EN10297-1'!F303</f>
        <v>1</v>
      </c>
      <c r="G1427" s="274"/>
      <c r="H1427" s="92">
        <f>'EN10297-1'!G303</f>
        <v>88.616</v>
      </c>
      <c r="I1427" s="252">
        <f>'EN10297-1'!H303</f>
        <v>82.583999999999989</v>
      </c>
      <c r="J1427" s="92">
        <f>'EN10297-1'!I303</f>
        <v>18.457171200000005</v>
      </c>
      <c r="K1427" s="274">
        <f>'EN10297-1'!J303</f>
        <v>51056.910311811036</v>
      </c>
      <c r="L1427" s="275">
        <f>'EN10297-1'!K303</f>
        <v>25.840039680000004</v>
      </c>
      <c r="M1427" s="278" t="s">
        <v>66</v>
      </c>
    </row>
    <row r="1428" spans="1:13" x14ac:dyDescent="0.25">
      <c r="A1428" s="257" t="s">
        <v>57</v>
      </c>
      <c r="B1428" s="243">
        <f>'EN10297-1'!A349</f>
        <v>114.3</v>
      </c>
      <c r="C1428" s="243">
        <f>'EN10297-1'!B349</f>
        <v>85.9</v>
      </c>
      <c r="D1428" s="248">
        <f>'EN10297-1'!C349</f>
        <v>14.2</v>
      </c>
      <c r="E1428" s="273">
        <f>'EN10297-1'!E349</f>
        <v>1.143</v>
      </c>
      <c r="F1428" s="92">
        <f>'EN10297-1'!F349</f>
        <v>1.7749999999999999</v>
      </c>
      <c r="G1428" s="274"/>
      <c r="H1428" s="92">
        <f>'EN10297-1'!G349</f>
        <v>90.593000000000004</v>
      </c>
      <c r="I1428" s="252">
        <f>'EN10297-1'!H349</f>
        <v>81.206999999999994</v>
      </c>
      <c r="J1428" s="92">
        <f>'EN10297-1'!I349</f>
        <v>35.036581579999989</v>
      </c>
      <c r="K1428" s="274">
        <f>'EN10297-1'!J349</f>
        <v>99785.3659514873</v>
      </c>
      <c r="L1428" s="275">
        <f>'EN10297-1'!K349</f>
        <v>49.051214211999984</v>
      </c>
      <c r="M1428" s="278" t="s">
        <v>66</v>
      </c>
    </row>
    <row r="1429" spans="1:13" x14ac:dyDescent="0.25">
      <c r="A1429" s="257" t="s">
        <v>58</v>
      </c>
      <c r="B1429" s="243">
        <f>'EN 10305-1'!A556</f>
        <v>90</v>
      </c>
      <c r="C1429" s="243">
        <f>'EN 10305-1'!B556</f>
        <v>86</v>
      </c>
      <c r="D1429" s="248">
        <f>'EN 10305-1'!C556</f>
        <v>2</v>
      </c>
      <c r="E1429" s="273">
        <f>'EN 10305-1'!E556</f>
        <v>0.4</v>
      </c>
      <c r="F1429" s="92"/>
      <c r="G1429" s="274">
        <f>'EN 10305-1'!F556</f>
        <v>0.4</v>
      </c>
      <c r="H1429" s="92">
        <f>'EN 10305-1'!G556</f>
        <v>86.4</v>
      </c>
      <c r="I1429" s="252">
        <f>'EN 10305-1'!H556</f>
        <v>85.6</v>
      </c>
      <c r="J1429" s="92">
        <f>'EN 10305-1'!I556</f>
        <v>4.3382239999999994</v>
      </c>
      <c r="K1429" s="274">
        <f>'EN 10305-1'!J556</f>
        <v>11894.040888888889</v>
      </c>
      <c r="L1429" s="275">
        <f>'EN 10305-1'!K556</f>
        <v>9.1102703999999992</v>
      </c>
      <c r="M1429" s="278" t="s">
        <v>67</v>
      </c>
    </row>
    <row r="1430" spans="1:13" x14ac:dyDescent="0.25">
      <c r="A1430" s="257" t="s">
        <v>62</v>
      </c>
      <c r="B1430" s="243">
        <f>'EN 10305-2'!A400</f>
        <v>90</v>
      </c>
      <c r="C1430" s="243">
        <f>'EN 10305-2'!B400</f>
        <v>86</v>
      </c>
      <c r="D1430" s="248">
        <f>'EN 10305-2'!C400</f>
        <v>2</v>
      </c>
      <c r="E1430" s="273">
        <f>'EN 10305-2'!E400</f>
        <v>0.4</v>
      </c>
      <c r="F1430" s="92"/>
      <c r="G1430" s="274">
        <f>'EN 10305-2'!F400</f>
        <v>0.4</v>
      </c>
      <c r="H1430" s="92">
        <f>'EN 10305-2'!G400</f>
        <v>86.4</v>
      </c>
      <c r="I1430" s="252">
        <f>'EN 10305-2'!H400</f>
        <v>85.6</v>
      </c>
      <c r="J1430" s="92">
        <f>'EN 10305-2'!I400</f>
        <v>4.3382239999999994</v>
      </c>
      <c r="K1430" s="274">
        <f>'EN 10305-2'!J400</f>
        <v>11894.040888888889</v>
      </c>
      <c r="L1430" s="275">
        <f>'EN 10305-2'!K400</f>
        <v>7.8088031999999989</v>
      </c>
      <c r="M1430" s="278" t="s">
        <v>67</v>
      </c>
    </row>
    <row r="1431" spans="1:13" x14ac:dyDescent="0.25">
      <c r="A1431" s="257" t="s">
        <v>58</v>
      </c>
      <c r="B1431" s="243">
        <f>'EN 10305-1'!A581</f>
        <v>95</v>
      </c>
      <c r="C1431" s="243">
        <f>'EN 10305-1'!B581</f>
        <v>86</v>
      </c>
      <c r="D1431" s="248">
        <f>'EN 10305-1'!C581</f>
        <v>4.5</v>
      </c>
      <c r="E1431" s="273">
        <f>'EN 10305-1'!E581</f>
        <v>0.45</v>
      </c>
      <c r="F1431" s="92"/>
      <c r="G1431" s="274">
        <f>'EN 10305-1'!F581</f>
        <v>0.45</v>
      </c>
      <c r="H1431" s="92">
        <f>'EN 10305-1'!G581</f>
        <v>86.45</v>
      </c>
      <c r="I1431" s="252">
        <f>'EN 10305-1'!H581</f>
        <v>85.55</v>
      </c>
      <c r="J1431" s="92">
        <f>'EN 10305-1'!I581</f>
        <v>10.038305249999999</v>
      </c>
      <c r="K1431" s="274">
        <f>'EN 10305-1'!J581</f>
        <v>27629.73692763158</v>
      </c>
      <c r="L1431" s="275">
        <f>'EN 10305-1'!K581</f>
        <v>21.080441024999999</v>
      </c>
      <c r="M1431" s="278" t="s">
        <v>67</v>
      </c>
    </row>
    <row r="1432" spans="1:13" x14ac:dyDescent="0.25">
      <c r="A1432" s="257" t="s">
        <v>62</v>
      </c>
      <c r="B1432" s="243">
        <f>'EN 10305-2'!A420</f>
        <v>95</v>
      </c>
      <c r="C1432" s="243">
        <f>'EN 10305-2'!B420</f>
        <v>86</v>
      </c>
      <c r="D1432" s="248">
        <f>'EN 10305-2'!C420</f>
        <v>4.5</v>
      </c>
      <c r="E1432" s="273">
        <f>'EN 10305-2'!E420</f>
        <v>0.45</v>
      </c>
      <c r="F1432" s="92"/>
      <c r="G1432" s="274">
        <f>'EN 10305-2'!F420</f>
        <v>0.45</v>
      </c>
      <c r="H1432" s="92">
        <f>'EN 10305-2'!G420</f>
        <v>86.45</v>
      </c>
      <c r="I1432" s="252">
        <f>'EN 10305-2'!H420</f>
        <v>85.55</v>
      </c>
      <c r="J1432" s="92">
        <f>'EN 10305-2'!I420</f>
        <v>10.038305249999999</v>
      </c>
      <c r="K1432" s="274">
        <f>'EN 10305-2'!J420</f>
        <v>27629.73692763158</v>
      </c>
      <c r="L1432" s="275">
        <f>'EN 10305-2'!K420</f>
        <v>18.068949449999998</v>
      </c>
      <c r="M1432" s="278" t="s">
        <v>67</v>
      </c>
    </row>
    <row r="1433" spans="1:13" x14ac:dyDescent="0.25">
      <c r="A1433" s="257" t="s">
        <v>58</v>
      </c>
      <c r="B1433" s="243">
        <f>'EN 10305-1'!A604</f>
        <v>100</v>
      </c>
      <c r="C1433" s="243">
        <f>'EN 10305-1'!B604</f>
        <v>86</v>
      </c>
      <c r="D1433" s="248">
        <f>'EN 10305-1'!C604</f>
        <v>7</v>
      </c>
      <c r="E1433" s="273">
        <f>'EN 10305-1'!E604</f>
        <v>0.45</v>
      </c>
      <c r="F1433" s="92"/>
      <c r="G1433" s="274">
        <f>'EN 10305-1'!F604</f>
        <v>0.45</v>
      </c>
      <c r="H1433" s="92">
        <f>'EN 10305-1'!G604</f>
        <v>86.45</v>
      </c>
      <c r="I1433" s="252">
        <f>'EN 10305-1'!H604</f>
        <v>85.55</v>
      </c>
      <c r="J1433" s="92">
        <f>'EN 10305-1'!I604</f>
        <v>16.046499000000001</v>
      </c>
      <c r="K1433" s="274">
        <f>'EN 10305-1'!J604</f>
        <v>44449.824300000007</v>
      </c>
      <c r="L1433" s="275">
        <f>'EN 10305-1'!K604</f>
        <v>33.6976479</v>
      </c>
      <c r="M1433" s="278" t="s">
        <v>67</v>
      </c>
    </row>
    <row r="1434" spans="1:13" x14ac:dyDescent="0.25">
      <c r="A1434" s="257" t="s">
        <v>62</v>
      </c>
      <c r="B1434" s="243">
        <f>'EN 10305-2'!A437</f>
        <v>100</v>
      </c>
      <c r="C1434" s="243">
        <f>'EN 10305-2'!B437</f>
        <v>86</v>
      </c>
      <c r="D1434" s="248">
        <f>'EN 10305-2'!C437</f>
        <v>7</v>
      </c>
      <c r="E1434" s="273">
        <f>'EN 10305-2'!E437</f>
        <v>0.45</v>
      </c>
      <c r="F1434" s="92"/>
      <c r="G1434" s="274">
        <f>'EN 10305-2'!F437</f>
        <v>0.45</v>
      </c>
      <c r="H1434" s="92">
        <f>'EN 10305-2'!G437</f>
        <v>86.45</v>
      </c>
      <c r="I1434" s="252">
        <f>'EN 10305-2'!H437</f>
        <v>85.55</v>
      </c>
      <c r="J1434" s="92">
        <f>'EN 10305-2'!I437</f>
        <v>16.046499000000001</v>
      </c>
      <c r="K1434" s="274">
        <f>'EN 10305-2'!J437</f>
        <v>44449.824300000007</v>
      </c>
      <c r="L1434" s="275">
        <f>'EN 10305-2'!K437</f>
        <v>28.883698200000001</v>
      </c>
      <c r="M1434" s="278" t="s">
        <v>67</v>
      </c>
    </row>
    <row r="1435" spans="1:13" x14ac:dyDescent="0.25">
      <c r="A1435" s="257" t="s">
        <v>57</v>
      </c>
      <c r="B1435" s="243">
        <f>'EN10297-1'!A326</f>
        <v>108</v>
      </c>
      <c r="C1435" s="243">
        <f>'EN10297-1'!B326</f>
        <v>86</v>
      </c>
      <c r="D1435" s="248">
        <f>'EN10297-1'!C326</f>
        <v>11</v>
      </c>
      <c r="E1435" s="273">
        <f>'EN10297-1'!E326</f>
        <v>1.08</v>
      </c>
      <c r="F1435" s="92">
        <f>'EN10297-1'!F326</f>
        <v>1.375</v>
      </c>
      <c r="G1435" s="274"/>
      <c r="H1435" s="92">
        <f>'EN10297-1'!G326</f>
        <v>89.83</v>
      </c>
      <c r="I1435" s="252">
        <f>'EN10297-1'!H326</f>
        <v>82.17</v>
      </c>
      <c r="J1435" s="92">
        <f>'EN10297-1'!I326</f>
        <v>26.300483</v>
      </c>
      <c r="K1435" s="274">
        <f>'EN10297-1'!J326</f>
        <v>73910.003240740756</v>
      </c>
      <c r="L1435" s="275">
        <f>'EN10297-1'!K326</f>
        <v>36.820676199999994</v>
      </c>
      <c r="M1435" s="278" t="s">
        <v>66</v>
      </c>
    </row>
    <row r="1436" spans="1:13" x14ac:dyDescent="0.25">
      <c r="A1436" s="257" t="s">
        <v>58</v>
      </c>
      <c r="B1436" s="243">
        <f>'EN 10305-1'!A627</f>
        <v>110</v>
      </c>
      <c r="C1436" s="243">
        <f>'EN 10305-1'!B627</f>
        <v>86</v>
      </c>
      <c r="D1436" s="248">
        <f>'EN 10305-1'!C627</f>
        <v>12</v>
      </c>
      <c r="E1436" s="273">
        <f>'EN 10305-1'!E627</f>
        <v>0.5</v>
      </c>
      <c r="F1436" s="92"/>
      <c r="G1436" s="274">
        <f>'EN 10305-1'!F627</f>
        <v>0.5</v>
      </c>
      <c r="H1436" s="92">
        <f>'EN 10305-1'!G627</f>
        <v>86.5</v>
      </c>
      <c r="I1436" s="252">
        <f>'EN 10305-1'!H627</f>
        <v>85.5</v>
      </c>
      <c r="J1436" s="92">
        <f>'EN 10305-1'!I627</f>
        <v>28.987224000000001</v>
      </c>
      <c r="K1436" s="274">
        <f>'EN 10305-1'!J627</f>
        <v>81808.760727272718</v>
      </c>
      <c r="L1436" s="275">
        <f>'EN 10305-1'!K627</f>
        <v>60.873170400000006</v>
      </c>
      <c r="M1436" s="278" t="s">
        <v>67</v>
      </c>
    </row>
    <row r="1437" spans="1:13" x14ac:dyDescent="0.25">
      <c r="A1437" s="257" t="s">
        <v>57</v>
      </c>
      <c r="B1437" s="243">
        <f>'EN10297-1'!A372</f>
        <v>121</v>
      </c>
      <c r="C1437" s="243">
        <f>'EN10297-1'!B372</f>
        <v>86</v>
      </c>
      <c r="D1437" s="248">
        <f>'EN10297-1'!C372</f>
        <v>17.5</v>
      </c>
      <c r="E1437" s="273">
        <f>'EN10297-1'!E372</f>
        <v>1.21</v>
      </c>
      <c r="F1437" s="92">
        <f>'EN10297-1'!F372</f>
        <v>2.1875</v>
      </c>
      <c r="G1437" s="274"/>
      <c r="H1437" s="92">
        <f>'EN10297-1'!G372</f>
        <v>91.584999999999994</v>
      </c>
      <c r="I1437" s="252">
        <f>'EN10297-1'!H372</f>
        <v>80.415000000000006</v>
      </c>
      <c r="J1437" s="92">
        <f>'EN10297-1'!I372</f>
        <v>44.645501249999995</v>
      </c>
      <c r="K1437" s="274">
        <f>'EN10297-1'!J372</f>
        <v>129474.77378615703</v>
      </c>
      <c r="L1437" s="275">
        <f>'EN10297-1'!K372</f>
        <v>62.503701749999991</v>
      </c>
      <c r="M1437" s="278" t="s">
        <v>66</v>
      </c>
    </row>
    <row r="1438" spans="1:13" x14ac:dyDescent="0.25">
      <c r="A1438" s="257" t="s">
        <v>58</v>
      </c>
      <c r="B1438" s="243">
        <f>'EN 10305-1'!A555</f>
        <v>90</v>
      </c>
      <c r="C1438" s="243">
        <f>'EN 10305-1'!B555</f>
        <v>86.4</v>
      </c>
      <c r="D1438" s="248">
        <f>'EN 10305-1'!C555</f>
        <v>1.8</v>
      </c>
      <c r="E1438" s="273">
        <f>'EN 10305-1'!E555</f>
        <v>0.4</v>
      </c>
      <c r="F1438" s="92"/>
      <c r="G1438" s="274">
        <f>'EN 10305-1'!F555</f>
        <v>0.4</v>
      </c>
      <c r="H1438" s="92">
        <f>'EN 10305-1'!G555</f>
        <v>86.800000000000011</v>
      </c>
      <c r="I1438" s="252">
        <f>'EN 10305-1'!H555</f>
        <v>86</v>
      </c>
      <c r="J1438" s="92">
        <f>'EN 10305-1'!I555</f>
        <v>3.9132752399999946</v>
      </c>
      <c r="K1438" s="274">
        <f>'EN 10305-1'!J555</f>
        <v>10776.711355199983</v>
      </c>
      <c r="L1438" s="275">
        <f>'EN 10305-1'!K555</f>
        <v>8.2178780039999886</v>
      </c>
      <c r="M1438" s="278" t="s">
        <v>67</v>
      </c>
    </row>
    <row r="1439" spans="1:13" x14ac:dyDescent="0.25">
      <c r="A1439" s="257" t="s">
        <v>62</v>
      </c>
      <c r="B1439" s="243">
        <f>'EN 10305-2'!A399</f>
        <v>90</v>
      </c>
      <c r="C1439" s="243">
        <f>'EN 10305-2'!B399</f>
        <v>86.4</v>
      </c>
      <c r="D1439" s="248">
        <f>'EN 10305-2'!C399</f>
        <v>1.8</v>
      </c>
      <c r="E1439" s="273">
        <f>'EN 10305-2'!E399</f>
        <v>0.4</v>
      </c>
      <c r="F1439" s="92"/>
      <c r="G1439" s="274">
        <f>'EN 10305-2'!F399</f>
        <v>0.4</v>
      </c>
      <c r="H1439" s="92">
        <f>'EN 10305-2'!G399</f>
        <v>86.800000000000011</v>
      </c>
      <c r="I1439" s="252">
        <f>'EN 10305-2'!H399</f>
        <v>86</v>
      </c>
      <c r="J1439" s="92">
        <f>'EN 10305-2'!I399</f>
        <v>3.9132752399999946</v>
      </c>
      <c r="K1439" s="274">
        <f>'EN 10305-2'!J399</f>
        <v>10776.711355199983</v>
      </c>
      <c r="L1439" s="275">
        <f>'EN 10305-2'!K399</f>
        <v>7.0438954319999905</v>
      </c>
      <c r="M1439" s="278" t="s">
        <v>67</v>
      </c>
    </row>
    <row r="1440" spans="1:13" x14ac:dyDescent="0.25">
      <c r="A1440" s="257" t="s">
        <v>58</v>
      </c>
      <c r="B1440" s="243">
        <f>'EN 10305-1'!A554</f>
        <v>90</v>
      </c>
      <c r="C1440" s="243">
        <f>'EN 10305-1'!B554</f>
        <v>87</v>
      </c>
      <c r="D1440" s="248">
        <f>'EN 10305-1'!C554</f>
        <v>1.5</v>
      </c>
      <c r="E1440" s="273">
        <f>'EN 10305-1'!E554</f>
        <v>0.4</v>
      </c>
      <c r="F1440" s="92"/>
      <c r="G1440" s="274">
        <f>'EN 10305-1'!F554</f>
        <v>0.4</v>
      </c>
      <c r="H1440" s="92">
        <f>'EN 10305-1'!G554</f>
        <v>87.4</v>
      </c>
      <c r="I1440" s="252">
        <f>'EN 10305-1'!H554</f>
        <v>86.6</v>
      </c>
      <c r="J1440" s="92">
        <f>'EN 10305-1'!I554</f>
        <v>3.2721547500000003</v>
      </c>
      <c r="K1440" s="274">
        <f>'EN 10305-1'!J554</f>
        <v>9071.3716875000009</v>
      </c>
      <c r="L1440" s="275">
        <f>'EN 10305-1'!K554</f>
        <v>6.8715249750000007</v>
      </c>
      <c r="M1440" s="278" t="s">
        <v>67</v>
      </c>
    </row>
    <row r="1441" spans="1:13" x14ac:dyDescent="0.25">
      <c r="A1441" s="257" t="s">
        <v>62</v>
      </c>
      <c r="B1441" s="243">
        <f>'EN 10305-2'!A398</f>
        <v>90</v>
      </c>
      <c r="C1441" s="243">
        <f>'EN 10305-2'!B398</f>
        <v>87</v>
      </c>
      <c r="D1441" s="248">
        <f>'EN 10305-2'!C398</f>
        <v>1.5</v>
      </c>
      <c r="E1441" s="273">
        <f>'EN 10305-2'!E398</f>
        <v>0.4</v>
      </c>
      <c r="F1441" s="92"/>
      <c r="G1441" s="274">
        <f>'EN 10305-2'!F398</f>
        <v>0.4</v>
      </c>
      <c r="H1441" s="92">
        <f>'EN 10305-2'!G398</f>
        <v>87.4</v>
      </c>
      <c r="I1441" s="252">
        <f>'EN 10305-2'!H398</f>
        <v>86.6</v>
      </c>
      <c r="J1441" s="92">
        <f>'EN 10305-2'!I398</f>
        <v>3.2721547500000003</v>
      </c>
      <c r="K1441" s="274">
        <f>'EN 10305-2'!J398</f>
        <v>9071.3716875000009</v>
      </c>
      <c r="L1441" s="275">
        <f>'EN 10305-2'!K398</f>
        <v>5.8898785500000006</v>
      </c>
      <c r="M1441" s="278" t="s">
        <v>67</v>
      </c>
    </row>
    <row r="1442" spans="1:13" x14ac:dyDescent="0.25">
      <c r="A1442" s="257" t="s">
        <v>58</v>
      </c>
      <c r="B1442" s="243">
        <f>'EN 10305-1'!A580</f>
        <v>95</v>
      </c>
      <c r="C1442" s="243">
        <f>'EN 10305-1'!B580</f>
        <v>87</v>
      </c>
      <c r="D1442" s="248">
        <f>'EN 10305-1'!C580</f>
        <v>4</v>
      </c>
      <c r="E1442" s="273">
        <f>'EN 10305-1'!E580</f>
        <v>0.45</v>
      </c>
      <c r="F1442" s="92"/>
      <c r="G1442" s="274">
        <f>'EN 10305-1'!F580</f>
        <v>0.45</v>
      </c>
      <c r="H1442" s="92">
        <f>'EN 10305-1'!G580</f>
        <v>87.45</v>
      </c>
      <c r="I1442" s="252">
        <f>'EN 10305-1'!H580</f>
        <v>86.55</v>
      </c>
      <c r="J1442" s="92">
        <f>'EN 10305-1'!I580</f>
        <v>8.9722360000000005</v>
      </c>
      <c r="K1442" s="274">
        <f>'EN 10305-1'!J580</f>
        <v>24955.629263157898</v>
      </c>
      <c r="L1442" s="275">
        <f>'EN 10305-1'!K580</f>
        <v>18.841695600000001</v>
      </c>
      <c r="M1442" s="278" t="s">
        <v>67</v>
      </c>
    </row>
    <row r="1443" spans="1:13" x14ac:dyDescent="0.25">
      <c r="A1443" s="257" t="s">
        <v>62</v>
      </c>
      <c r="B1443" s="243">
        <f>'EN 10305-2'!A419</f>
        <v>95</v>
      </c>
      <c r="C1443" s="243">
        <f>'EN 10305-2'!B419</f>
        <v>87</v>
      </c>
      <c r="D1443" s="248">
        <f>'EN 10305-2'!C419</f>
        <v>4</v>
      </c>
      <c r="E1443" s="273">
        <f>'EN 10305-2'!E419</f>
        <v>0.45</v>
      </c>
      <c r="F1443" s="92"/>
      <c r="G1443" s="274">
        <f>'EN 10305-2'!F419</f>
        <v>0.45</v>
      </c>
      <c r="H1443" s="92">
        <f>'EN 10305-2'!G419</f>
        <v>87.45</v>
      </c>
      <c r="I1443" s="252">
        <f>'EN 10305-2'!H419</f>
        <v>86.55</v>
      </c>
      <c r="J1443" s="92">
        <f>'EN 10305-2'!I419</f>
        <v>8.9722360000000005</v>
      </c>
      <c r="K1443" s="274">
        <f>'EN 10305-2'!J419</f>
        <v>24955.629263157898</v>
      </c>
      <c r="L1443" s="275">
        <f>'EN 10305-2'!K419</f>
        <v>16.150024800000001</v>
      </c>
      <c r="M1443" s="278" t="s">
        <v>67</v>
      </c>
    </row>
    <row r="1444" spans="1:13" x14ac:dyDescent="0.25">
      <c r="A1444" s="257" t="s">
        <v>57</v>
      </c>
      <c r="B1444" s="243">
        <f>'EN10297-1'!A395</f>
        <v>127</v>
      </c>
      <c r="C1444" s="243">
        <f>'EN10297-1'!B395</f>
        <v>87</v>
      </c>
      <c r="D1444" s="248">
        <f>'EN10297-1'!C395</f>
        <v>20</v>
      </c>
      <c r="E1444" s="273">
        <f>'EN10297-1'!E395</f>
        <v>1.27</v>
      </c>
      <c r="F1444" s="92">
        <f>'EN10297-1'!F395</f>
        <v>2.5</v>
      </c>
      <c r="G1444" s="274"/>
      <c r="H1444" s="92">
        <f>'EN10297-1'!G395</f>
        <v>93.27000000000001</v>
      </c>
      <c r="I1444" s="252">
        <f>'EN10297-1'!H395</f>
        <v>80.73</v>
      </c>
      <c r="J1444" s="92">
        <f>'EN10297-1'!I395</f>
        <v>52.748860000000001</v>
      </c>
      <c r="K1444" s="274">
        <f>'EN10297-1'!J395</f>
        <v>156733.3472440945</v>
      </c>
      <c r="L1444" s="275">
        <f>'EN10297-1'!K395</f>
        <v>73.848404000000002</v>
      </c>
      <c r="M1444" s="278" t="s">
        <v>66</v>
      </c>
    </row>
    <row r="1445" spans="1:13" x14ac:dyDescent="0.25">
      <c r="A1445" s="257" t="s">
        <v>57</v>
      </c>
      <c r="B1445" s="243">
        <f>'EN10297-1'!A510</f>
        <v>159</v>
      </c>
      <c r="C1445" s="243">
        <f>'EN10297-1'!B510</f>
        <v>87</v>
      </c>
      <c r="D1445" s="248">
        <f>'EN10297-1'!C510</f>
        <v>36</v>
      </c>
      <c r="E1445" s="273">
        <f>'EN10297-1'!E510</f>
        <v>1.59</v>
      </c>
      <c r="F1445" s="92">
        <f>'EN10297-1'!F510</f>
        <v>4.5</v>
      </c>
      <c r="G1445" s="274"/>
      <c r="H1445" s="92">
        <f>'EN10297-1'!G510</f>
        <v>97.59</v>
      </c>
      <c r="I1445" s="252">
        <f>'EN10297-1'!H510</f>
        <v>76.41</v>
      </c>
      <c r="J1445" s="92">
        <f>'EN10297-1'!I510</f>
        <v>109.14577199999999</v>
      </c>
      <c r="K1445" s="274">
        <f>'EN10297-1'!J510</f>
        <v>359075.29245283018</v>
      </c>
      <c r="L1445" s="275">
        <f>'EN10297-1'!K510</f>
        <v>152.80408079999998</v>
      </c>
      <c r="M1445" s="278" t="s">
        <v>66</v>
      </c>
    </row>
    <row r="1446" spans="1:13" x14ac:dyDescent="0.25">
      <c r="A1446" s="257" t="s">
        <v>57</v>
      </c>
      <c r="B1446" s="243">
        <f>'EN10297-1'!A302</f>
        <v>101.6</v>
      </c>
      <c r="C1446" s="243">
        <f>'EN10297-1'!B302</f>
        <v>87.399999999999991</v>
      </c>
      <c r="D1446" s="248">
        <f>'EN10297-1'!C302</f>
        <v>7.1</v>
      </c>
      <c r="E1446" s="273">
        <f>'EN10297-1'!E302</f>
        <v>1.016</v>
      </c>
      <c r="F1446" s="92">
        <f>'EN10297-1'!F302</f>
        <v>0.88749999999999996</v>
      </c>
      <c r="G1446" s="274"/>
      <c r="H1446" s="92">
        <f>'EN10297-1'!G302</f>
        <v>90.191000000000003</v>
      </c>
      <c r="I1446" s="252">
        <f>'EN10297-1'!H302</f>
        <v>84.608999999999995</v>
      </c>
      <c r="J1446" s="92">
        <f>'EN10297-1'!I302</f>
        <v>16.538246550000007</v>
      </c>
      <c r="K1446" s="274">
        <f>'EN10297-1'!J302</f>
        <v>46555.860769635838</v>
      </c>
      <c r="L1446" s="275">
        <f>'EN10297-1'!K302</f>
        <v>23.153545170000008</v>
      </c>
      <c r="M1446" s="278" t="s">
        <v>66</v>
      </c>
    </row>
    <row r="1447" spans="1:13" x14ac:dyDescent="0.25">
      <c r="A1447" s="257" t="s">
        <v>57</v>
      </c>
      <c r="B1447" s="243">
        <f>'EN10297-1'!A556</f>
        <v>177.8</v>
      </c>
      <c r="C1447" s="243">
        <f>'EN10297-1'!B556</f>
        <v>87.800000000000011</v>
      </c>
      <c r="D1447" s="248">
        <f>'EN10297-1'!C556</f>
        <v>45</v>
      </c>
      <c r="E1447" s="273">
        <f>'EN10297-1'!E556</f>
        <v>1.7780000000000002</v>
      </c>
      <c r="F1447" s="92">
        <f>'EN10297-1'!F556</f>
        <v>5.625</v>
      </c>
      <c r="G1447" s="274"/>
      <c r="H1447" s="92">
        <f>'EN10297-1'!G556</f>
        <v>100.828</v>
      </c>
      <c r="I1447" s="252">
        <f>'EN10297-1'!H556</f>
        <v>74.77200000000002</v>
      </c>
      <c r="J1447" s="92">
        <f>'EN10297-1'!I556</f>
        <v>147.302424</v>
      </c>
      <c r="K1447" s="274">
        <f>'EN10297-1'!J556</f>
        <v>518740.97960854898</v>
      </c>
      <c r="L1447" s="275">
        <f>'EN10297-1'!K556</f>
        <v>206.22339359999998</v>
      </c>
      <c r="M1447" s="278" t="s">
        <v>66</v>
      </c>
    </row>
    <row r="1448" spans="1:13" x14ac:dyDescent="0.25">
      <c r="A1448" s="257" t="s">
        <v>58</v>
      </c>
      <c r="B1448" s="243">
        <f>'EN 10305-1'!A579</f>
        <v>95</v>
      </c>
      <c r="C1448" s="243">
        <f>'EN 10305-1'!B579</f>
        <v>88</v>
      </c>
      <c r="D1448" s="248">
        <f>'EN 10305-1'!C579</f>
        <v>3.5</v>
      </c>
      <c r="E1448" s="273">
        <f>'EN 10305-1'!E579</f>
        <v>0.45</v>
      </c>
      <c r="F1448" s="92"/>
      <c r="G1448" s="274">
        <f>'EN 10305-1'!F579</f>
        <v>0.45</v>
      </c>
      <c r="H1448" s="92">
        <f>'EN 10305-1'!G579</f>
        <v>88.45</v>
      </c>
      <c r="I1448" s="252">
        <f>'EN 10305-1'!H579</f>
        <v>87.55</v>
      </c>
      <c r="J1448" s="92">
        <f>'EN 10305-1'!I579</f>
        <v>7.8938422499999996</v>
      </c>
      <c r="K1448" s="274">
        <f>'EN 10305-1'!J579</f>
        <v>22187.703769736843</v>
      </c>
      <c r="L1448" s="275">
        <f>'EN 10305-1'!K579</f>
        <v>16.577068725</v>
      </c>
      <c r="M1448" s="278" t="s">
        <v>67</v>
      </c>
    </row>
    <row r="1449" spans="1:13" x14ac:dyDescent="0.25">
      <c r="A1449" s="257" t="s">
        <v>62</v>
      </c>
      <c r="B1449" s="243">
        <f>'EN 10305-2'!A418</f>
        <v>95</v>
      </c>
      <c r="C1449" s="243">
        <f>'EN 10305-2'!B418</f>
        <v>88</v>
      </c>
      <c r="D1449" s="248">
        <f>'EN 10305-2'!C418</f>
        <v>3.5</v>
      </c>
      <c r="E1449" s="273">
        <f>'EN 10305-2'!E418</f>
        <v>0.45</v>
      </c>
      <c r="F1449" s="92"/>
      <c r="G1449" s="274">
        <f>'EN 10305-2'!F418</f>
        <v>0.45</v>
      </c>
      <c r="H1449" s="92">
        <f>'EN 10305-2'!G418</f>
        <v>88.45</v>
      </c>
      <c r="I1449" s="252">
        <f>'EN 10305-2'!H418</f>
        <v>87.55</v>
      </c>
      <c r="J1449" s="92">
        <f>'EN 10305-2'!I418</f>
        <v>7.8938422499999996</v>
      </c>
      <c r="K1449" s="274">
        <f>'EN 10305-2'!J418</f>
        <v>22187.703769736843</v>
      </c>
      <c r="L1449" s="275">
        <f>'EN 10305-2'!K418</f>
        <v>14.208916049999999</v>
      </c>
      <c r="M1449" s="278" t="s">
        <v>67</v>
      </c>
    </row>
    <row r="1450" spans="1:13" x14ac:dyDescent="0.25">
      <c r="A1450" s="257" t="s">
        <v>58</v>
      </c>
      <c r="B1450" s="243">
        <f>'EN 10305-1'!A603</f>
        <v>100</v>
      </c>
      <c r="C1450" s="243">
        <f>'EN 10305-1'!B603</f>
        <v>88</v>
      </c>
      <c r="D1450" s="248">
        <f>'EN 10305-1'!C603</f>
        <v>6</v>
      </c>
      <c r="E1450" s="273">
        <f>'EN 10305-1'!E603</f>
        <v>0.45</v>
      </c>
      <c r="F1450" s="92"/>
      <c r="G1450" s="274">
        <f>'EN 10305-1'!F603</f>
        <v>0.45</v>
      </c>
      <c r="H1450" s="92">
        <f>'EN 10305-1'!G603</f>
        <v>88.45</v>
      </c>
      <c r="I1450" s="252">
        <f>'EN 10305-1'!H603</f>
        <v>87.55</v>
      </c>
      <c r="J1450" s="92">
        <f>'EN 10305-1'!I603</f>
        <v>13.902036000000001</v>
      </c>
      <c r="K1450" s="274">
        <f>'EN 10305-1'!J603</f>
        <v>39279.892800000009</v>
      </c>
      <c r="L1450" s="275">
        <f>'EN 10305-1'!K603</f>
        <v>29.194275600000001</v>
      </c>
      <c r="M1450" s="278" t="s">
        <v>67</v>
      </c>
    </row>
    <row r="1451" spans="1:13" x14ac:dyDescent="0.25">
      <c r="A1451" s="257" t="s">
        <v>62</v>
      </c>
      <c r="B1451" s="243">
        <f>'EN 10305-2'!A436</f>
        <v>100</v>
      </c>
      <c r="C1451" s="243">
        <f>'EN 10305-2'!B436</f>
        <v>88</v>
      </c>
      <c r="D1451" s="248">
        <f>'EN 10305-2'!C436</f>
        <v>6</v>
      </c>
      <c r="E1451" s="273">
        <f>'EN 10305-2'!E436</f>
        <v>0.45</v>
      </c>
      <c r="F1451" s="92"/>
      <c r="G1451" s="274">
        <f>'EN 10305-2'!F436</f>
        <v>0.45</v>
      </c>
      <c r="H1451" s="92">
        <f>'EN 10305-2'!G436</f>
        <v>88.45</v>
      </c>
      <c r="I1451" s="252">
        <f>'EN 10305-2'!H436</f>
        <v>87.55</v>
      </c>
      <c r="J1451" s="92">
        <f>'EN 10305-2'!I436</f>
        <v>13.902036000000001</v>
      </c>
      <c r="K1451" s="274">
        <f>'EN 10305-2'!J436</f>
        <v>39279.892800000009</v>
      </c>
      <c r="L1451" s="275">
        <f>'EN 10305-2'!K436</f>
        <v>25.023664800000002</v>
      </c>
      <c r="M1451" s="278" t="s">
        <v>67</v>
      </c>
    </row>
    <row r="1452" spans="1:13" x14ac:dyDescent="0.25">
      <c r="A1452" s="257" t="s">
        <v>57</v>
      </c>
      <c r="B1452" s="243">
        <f>'EN10297-1'!A325</f>
        <v>108</v>
      </c>
      <c r="C1452" s="243">
        <f>'EN10297-1'!B325</f>
        <v>88</v>
      </c>
      <c r="D1452" s="248">
        <f>'EN10297-1'!C325</f>
        <v>10</v>
      </c>
      <c r="E1452" s="273">
        <f>'EN10297-1'!E325</f>
        <v>1.08</v>
      </c>
      <c r="F1452" s="92">
        <f>'EN10297-1'!F325</f>
        <v>1.25</v>
      </c>
      <c r="G1452" s="274"/>
      <c r="H1452" s="92">
        <f>'EN10297-1'!G325</f>
        <v>91.58</v>
      </c>
      <c r="I1452" s="252">
        <f>'EN10297-1'!H325</f>
        <v>84.42</v>
      </c>
      <c r="J1452" s="92">
        <f>'EN10297-1'!I325</f>
        <v>24.156020000000002</v>
      </c>
      <c r="K1452" s="274">
        <f>'EN10297-1'!J325</f>
        <v>69123.029629629629</v>
      </c>
      <c r="L1452" s="275">
        <f>'EN10297-1'!K325</f>
        <v>33.818427999999997</v>
      </c>
      <c r="M1452" s="278" t="s">
        <v>66</v>
      </c>
    </row>
    <row r="1453" spans="1:13" x14ac:dyDescent="0.25">
      <c r="A1453" s="257" t="s">
        <v>58</v>
      </c>
      <c r="B1453" s="243">
        <f>'EN 10305-1'!A648</f>
        <v>120</v>
      </c>
      <c r="C1453" s="243">
        <f>'EN 10305-1'!B648</f>
        <v>88</v>
      </c>
      <c r="D1453" s="248">
        <f>'EN 10305-1'!C648</f>
        <v>16</v>
      </c>
      <c r="E1453" s="273">
        <f>'EN 10305-1'!E648</f>
        <v>0.5</v>
      </c>
      <c r="F1453" s="92"/>
      <c r="G1453" s="274">
        <f>'EN 10305-1'!F648</f>
        <v>0.5</v>
      </c>
      <c r="H1453" s="92">
        <f>'EN 10305-1'!G648</f>
        <v>88.5</v>
      </c>
      <c r="I1453" s="252">
        <f>'EN 10305-1'!H648</f>
        <v>87.5</v>
      </c>
      <c r="J1453" s="92">
        <f>'EN 10305-1'!I648</f>
        <v>41.015936000000004</v>
      </c>
      <c r="K1453" s="274">
        <f>'EN 10305-1'!J648</f>
        <v>120522.41066666668</v>
      </c>
      <c r="L1453" s="275">
        <f>'EN 10305-1'!K648</f>
        <v>86.133465600000008</v>
      </c>
      <c r="M1453" s="278" t="s">
        <v>67</v>
      </c>
    </row>
    <row r="1454" spans="1:13" x14ac:dyDescent="0.25">
      <c r="A1454" s="257" t="s">
        <v>57</v>
      </c>
      <c r="B1454" s="243">
        <f>'EN10297-1'!A533</f>
        <v>168.3</v>
      </c>
      <c r="C1454" s="243">
        <f>'EN10297-1'!B533</f>
        <v>88.300000000000011</v>
      </c>
      <c r="D1454" s="248">
        <f>'EN10297-1'!C533</f>
        <v>40</v>
      </c>
      <c r="E1454" s="273">
        <f>'EN10297-1'!E533</f>
        <v>1.6830000000000001</v>
      </c>
      <c r="F1454" s="92">
        <f>'EN10297-1'!F533</f>
        <v>5</v>
      </c>
      <c r="G1454" s="274"/>
      <c r="H1454" s="92">
        <f>'EN10297-1'!G533</f>
        <v>99.983000000000004</v>
      </c>
      <c r="I1454" s="252">
        <f>'EN10297-1'!H533</f>
        <v>76.617000000000019</v>
      </c>
      <c r="J1454" s="92">
        <f>'EN10297-1'!I533</f>
        <v>126.49866800000001</v>
      </c>
      <c r="K1454" s="274">
        <f>'EN10297-1'!J533</f>
        <v>432325.98141295312</v>
      </c>
      <c r="L1454" s="275">
        <f>'EN10297-1'!K533</f>
        <v>177.0981352</v>
      </c>
      <c r="M1454" s="278" t="s">
        <v>66</v>
      </c>
    </row>
    <row r="1455" spans="1:13" x14ac:dyDescent="0.25">
      <c r="A1455" s="257" t="s">
        <v>57</v>
      </c>
      <c r="B1455" s="243">
        <f>'EN10297-1'!A487</f>
        <v>152.4</v>
      </c>
      <c r="C1455" s="243">
        <f>'EN10297-1'!B487</f>
        <v>88.4</v>
      </c>
      <c r="D1455" s="248">
        <f>'EN10297-1'!C487</f>
        <v>32</v>
      </c>
      <c r="E1455" s="273">
        <f>'EN10297-1'!E487</f>
        <v>1.524</v>
      </c>
      <c r="F1455" s="92">
        <f>'EN10297-1'!F487</f>
        <v>4</v>
      </c>
      <c r="G1455" s="274"/>
      <c r="H1455" s="92">
        <f>'EN10297-1'!G487</f>
        <v>97.924000000000007</v>
      </c>
      <c r="I1455" s="252">
        <f>'EN10297-1'!H487</f>
        <v>78.876000000000005</v>
      </c>
      <c r="J1455" s="92">
        <f>'EN10297-1'!I487</f>
        <v>94.967667200000008</v>
      </c>
      <c r="K1455" s="274">
        <f>'EN10297-1'!J487</f>
        <v>308004.70388241479</v>
      </c>
      <c r="L1455" s="275">
        <f>'EN10297-1'!K487</f>
        <v>132.95473408000001</v>
      </c>
      <c r="M1455" s="278" t="s">
        <v>66</v>
      </c>
    </row>
    <row r="1456" spans="1:13" x14ac:dyDescent="0.25">
      <c r="A1456" s="257" t="s">
        <v>57</v>
      </c>
      <c r="B1456" s="243">
        <f>'EN10297-1'!A418</f>
        <v>133</v>
      </c>
      <c r="C1456" s="243">
        <f>'EN10297-1'!B418</f>
        <v>88.6</v>
      </c>
      <c r="D1456" s="248">
        <f>'EN10297-1'!C418</f>
        <v>22.2</v>
      </c>
      <c r="E1456" s="273">
        <f>'EN10297-1'!E418</f>
        <v>1.33</v>
      </c>
      <c r="F1456" s="92">
        <f>'EN10297-1'!F418</f>
        <v>2.7749999999999999</v>
      </c>
      <c r="G1456" s="274"/>
      <c r="H1456" s="92">
        <f>'EN10297-1'!G418</f>
        <v>95.480000000000018</v>
      </c>
      <c r="I1456" s="252">
        <f>'EN10297-1'!H418</f>
        <v>81.72</v>
      </c>
      <c r="J1456" s="92">
        <f>'EN10297-1'!I418</f>
        <v>60.630624240000003</v>
      </c>
      <c r="K1456" s="274">
        <f>'EN10297-1'!J418</f>
        <v>185389.00043584965</v>
      </c>
      <c r="L1456" s="275">
        <f>'EN10297-1'!K418</f>
        <v>84.882873935999996</v>
      </c>
      <c r="M1456" s="278" t="s">
        <v>66</v>
      </c>
    </row>
    <row r="1457" spans="1:13" x14ac:dyDescent="0.25">
      <c r="A1457" s="257" t="s">
        <v>58</v>
      </c>
      <c r="B1457" s="243">
        <f>'EN 10305-1'!A578</f>
        <v>95</v>
      </c>
      <c r="C1457" s="243">
        <f>'EN 10305-1'!B578</f>
        <v>89</v>
      </c>
      <c r="D1457" s="248">
        <f>'EN 10305-1'!C578</f>
        <v>3</v>
      </c>
      <c r="E1457" s="273">
        <f>'EN 10305-1'!E578</f>
        <v>0.45</v>
      </c>
      <c r="F1457" s="92"/>
      <c r="G1457" s="274">
        <f>'EN 10305-1'!F578</f>
        <v>0.45</v>
      </c>
      <c r="H1457" s="92">
        <f>'EN 10305-1'!G578</f>
        <v>89.45</v>
      </c>
      <c r="I1457" s="252">
        <f>'EN 10305-1'!H578</f>
        <v>88.55</v>
      </c>
      <c r="J1457" s="92">
        <f>'EN 10305-1'!I578</f>
        <v>6.8031239999999995</v>
      </c>
      <c r="K1457" s="274">
        <f>'EN 10305-1'!J578</f>
        <v>19323.791368421054</v>
      </c>
      <c r="L1457" s="275">
        <f>'EN 10305-1'!K578</f>
        <v>14.286560399999999</v>
      </c>
      <c r="M1457" s="278" t="s">
        <v>67</v>
      </c>
    </row>
    <row r="1458" spans="1:13" x14ac:dyDescent="0.25">
      <c r="A1458" s="257" t="s">
        <v>62</v>
      </c>
      <c r="B1458" s="243">
        <f>'EN 10305-2'!A417</f>
        <v>95</v>
      </c>
      <c r="C1458" s="243">
        <f>'EN 10305-2'!B417</f>
        <v>89</v>
      </c>
      <c r="D1458" s="248">
        <f>'EN 10305-2'!C417</f>
        <v>3</v>
      </c>
      <c r="E1458" s="273">
        <f>'EN 10305-2'!E417</f>
        <v>0.45</v>
      </c>
      <c r="F1458" s="92"/>
      <c r="G1458" s="274">
        <f>'EN 10305-2'!F417</f>
        <v>0.45</v>
      </c>
      <c r="H1458" s="92">
        <f>'EN 10305-2'!G417</f>
        <v>89.45</v>
      </c>
      <c r="I1458" s="252">
        <f>'EN 10305-2'!H417</f>
        <v>88.55</v>
      </c>
      <c r="J1458" s="92">
        <f>'EN 10305-2'!I417</f>
        <v>6.8031239999999995</v>
      </c>
      <c r="K1458" s="274">
        <f>'EN 10305-2'!J417</f>
        <v>19323.791368421054</v>
      </c>
      <c r="L1458" s="275">
        <f>'EN 10305-2'!K417</f>
        <v>12.245623199999999</v>
      </c>
      <c r="M1458" s="278" t="s">
        <v>67</v>
      </c>
    </row>
    <row r="1459" spans="1:13" x14ac:dyDescent="0.25">
      <c r="A1459" s="257" t="s">
        <v>58</v>
      </c>
      <c r="B1459" s="243">
        <f>'EN 10305-1'!A602</f>
        <v>100</v>
      </c>
      <c r="C1459" s="243">
        <f>'EN 10305-1'!B602</f>
        <v>89</v>
      </c>
      <c r="D1459" s="248">
        <f>'EN 10305-1'!C602</f>
        <v>5.5</v>
      </c>
      <c r="E1459" s="273">
        <f>'EN 10305-1'!E602</f>
        <v>0.45</v>
      </c>
      <c r="F1459" s="92"/>
      <c r="G1459" s="274">
        <f>'EN 10305-1'!F602</f>
        <v>0.45</v>
      </c>
      <c r="H1459" s="92">
        <f>'EN 10305-1'!G602</f>
        <v>89.45</v>
      </c>
      <c r="I1459" s="252">
        <f>'EN 10305-1'!H602</f>
        <v>88.55</v>
      </c>
      <c r="J1459" s="92">
        <f>'EN 10305-1'!I602</f>
        <v>12.811317750000001</v>
      </c>
      <c r="K1459" s="274">
        <f>'EN 10305-1'!J602</f>
        <v>36559.176018750004</v>
      </c>
      <c r="L1459" s="275">
        <f>'EN 10305-1'!K602</f>
        <v>26.903767275000003</v>
      </c>
      <c r="M1459" s="278" t="s">
        <v>67</v>
      </c>
    </row>
    <row r="1460" spans="1:13" x14ac:dyDescent="0.25">
      <c r="A1460" s="257" t="s">
        <v>62</v>
      </c>
      <c r="B1460" s="243">
        <f>'EN 10305-2'!A435</f>
        <v>100</v>
      </c>
      <c r="C1460" s="243">
        <f>'EN 10305-2'!B435</f>
        <v>89</v>
      </c>
      <c r="D1460" s="248">
        <f>'EN 10305-2'!C435</f>
        <v>5.5</v>
      </c>
      <c r="E1460" s="273">
        <f>'EN 10305-2'!E435</f>
        <v>0.45</v>
      </c>
      <c r="F1460" s="92"/>
      <c r="G1460" s="274">
        <f>'EN 10305-2'!F435</f>
        <v>0.45</v>
      </c>
      <c r="H1460" s="92">
        <f>'EN 10305-2'!G435</f>
        <v>89.45</v>
      </c>
      <c r="I1460" s="252">
        <f>'EN 10305-2'!H435</f>
        <v>88.55</v>
      </c>
      <c r="J1460" s="92">
        <f>'EN 10305-2'!I435</f>
        <v>12.811317750000001</v>
      </c>
      <c r="K1460" s="274">
        <f>'EN 10305-2'!J435</f>
        <v>36559.176018750004</v>
      </c>
      <c r="L1460" s="275">
        <f>'EN 10305-2'!K435</f>
        <v>23.06037195</v>
      </c>
      <c r="M1460" s="278" t="s">
        <v>67</v>
      </c>
    </row>
    <row r="1461" spans="1:13" x14ac:dyDescent="0.25">
      <c r="A1461" s="256" t="s">
        <v>2</v>
      </c>
      <c r="B1461" s="243">
        <f>'EN 10219-2'!A46</f>
        <v>101.6</v>
      </c>
      <c r="C1461" s="243">
        <f>'EN 10219-2'!B46</f>
        <v>89</v>
      </c>
      <c r="D1461" s="248">
        <f>'EN 10219-2'!C46</f>
        <v>6.3</v>
      </c>
      <c r="E1461" s="273">
        <f>'EN 10219-2'!E46</f>
        <v>1.016</v>
      </c>
      <c r="F1461" s="92">
        <f>'EN 10219-2'!F46</f>
        <v>0.5</v>
      </c>
      <c r="G1461" s="274"/>
      <c r="H1461" s="92">
        <f>'EN 10219-2'!G46</f>
        <v>91.016000000000005</v>
      </c>
      <c r="I1461" s="252">
        <f>'EN 10219-2'!H46</f>
        <v>86.983999999999995</v>
      </c>
      <c r="J1461" s="92">
        <f>'EN 10219-2'!K46</f>
        <v>14.799013109999999</v>
      </c>
      <c r="K1461" s="274">
        <f>'EN 10219-2'!L46</f>
        <v>42314.478473887786</v>
      </c>
      <c r="L1461" s="275">
        <f>'EN 10219-2'!M46</f>
        <v>13.319111799</v>
      </c>
      <c r="M1461" s="278" t="s">
        <v>65</v>
      </c>
    </row>
    <row r="1462" spans="1:13" x14ac:dyDescent="0.25">
      <c r="A1462" s="257" t="s">
        <v>56</v>
      </c>
      <c r="B1462" s="249">
        <f>'EN 10210-2'!A34</f>
        <v>101.6</v>
      </c>
      <c r="C1462" s="249">
        <f>'EN 10210-2'!B34</f>
        <v>89</v>
      </c>
      <c r="D1462" s="250">
        <f>'EN 10210-2'!C34</f>
        <v>6.3</v>
      </c>
      <c r="E1462" s="258">
        <f>'EN 10210-2'!E34</f>
        <v>1.016</v>
      </c>
      <c r="F1462" s="259">
        <f>'EN 10210-2'!F34</f>
        <v>0.5</v>
      </c>
      <c r="G1462" s="260"/>
      <c r="H1462" s="92">
        <f>'EN 10210-2'!G34</f>
        <v>91.016000000000005</v>
      </c>
      <c r="I1462" s="252">
        <f>'EN 10210-2'!H34</f>
        <v>86.983999999999995</v>
      </c>
      <c r="J1462" s="259">
        <f>'EN 10210-2'!K34</f>
        <v>14.799013109999999</v>
      </c>
      <c r="K1462" s="260">
        <f>'EN 10210-2'!L34</f>
        <v>42314.478473887786</v>
      </c>
      <c r="L1462" s="275">
        <f>'EN 10210-2'!M34</f>
        <v>16.278914421</v>
      </c>
      <c r="M1462" s="278" t="s">
        <v>65</v>
      </c>
    </row>
    <row r="1463" spans="1:13" x14ac:dyDescent="0.25">
      <c r="A1463" s="257" t="s">
        <v>57</v>
      </c>
      <c r="B1463" s="243">
        <f>'EN10297-1'!A301</f>
        <v>101.6</v>
      </c>
      <c r="C1463" s="243">
        <f>'EN10297-1'!B301</f>
        <v>89</v>
      </c>
      <c r="D1463" s="248">
        <f>'EN10297-1'!C301</f>
        <v>6.3</v>
      </c>
      <c r="E1463" s="273">
        <f>'EN10297-1'!E301</f>
        <v>1.016</v>
      </c>
      <c r="F1463" s="92">
        <f>'EN10297-1'!F301</f>
        <v>0.78749999999999998</v>
      </c>
      <c r="G1463" s="274"/>
      <c r="H1463" s="92">
        <f>'EN10297-1'!G301</f>
        <v>91.590999999999994</v>
      </c>
      <c r="I1463" s="252">
        <f>'EN10297-1'!H301</f>
        <v>86.408999999999992</v>
      </c>
      <c r="J1463" s="92">
        <f>'EN10297-1'!I301</f>
        <v>14.799013109999999</v>
      </c>
      <c r="K1463" s="274">
        <f>'EN10297-1'!J301</f>
        <v>42314.478473887786</v>
      </c>
      <c r="L1463" s="275">
        <f>'EN10297-1'!K301</f>
        <v>20.718618353999997</v>
      </c>
      <c r="M1463" s="278" t="s">
        <v>66</v>
      </c>
    </row>
    <row r="1464" spans="1:13" x14ac:dyDescent="0.25">
      <c r="A1464" s="257" t="s">
        <v>57</v>
      </c>
      <c r="B1464" s="243">
        <f>'EN10297-1'!A371</f>
        <v>121</v>
      </c>
      <c r="C1464" s="243">
        <f>'EN10297-1'!B371</f>
        <v>89</v>
      </c>
      <c r="D1464" s="248">
        <f>'EN10297-1'!C371</f>
        <v>16</v>
      </c>
      <c r="E1464" s="273">
        <f>'EN10297-1'!E371</f>
        <v>1.21</v>
      </c>
      <c r="F1464" s="92">
        <f>'EN10297-1'!F371</f>
        <v>2</v>
      </c>
      <c r="G1464" s="274"/>
      <c r="H1464" s="92">
        <f>'EN10297-1'!G371</f>
        <v>94.21</v>
      </c>
      <c r="I1464" s="252">
        <f>'EN10297-1'!H371</f>
        <v>83.79</v>
      </c>
      <c r="J1464" s="92">
        <f>'EN10297-1'!I371</f>
        <v>41.410319999999999</v>
      </c>
      <c r="K1464" s="274">
        <f>'EN10297-1'!J371</f>
        <v>122953.57685950414</v>
      </c>
      <c r="L1464" s="275">
        <f>'EN10297-1'!K371</f>
        <v>57.974447999999995</v>
      </c>
      <c r="M1464" s="278" t="s">
        <v>66</v>
      </c>
    </row>
    <row r="1465" spans="1:13" x14ac:dyDescent="0.25">
      <c r="A1465" s="257" t="s">
        <v>57</v>
      </c>
      <c r="B1465" s="243">
        <f>'EN10297-1'!A649</f>
        <v>229</v>
      </c>
      <c r="C1465" s="243">
        <f>'EN10297-1'!B649</f>
        <v>89</v>
      </c>
      <c r="D1465" s="248">
        <f>'EN10297-1'!C649</f>
        <v>70</v>
      </c>
      <c r="E1465" s="273">
        <f>'EN10297-1'!E649</f>
        <v>2.29</v>
      </c>
      <c r="F1465" s="92">
        <f>'EN10297-1'!F649</f>
        <v>8.75</v>
      </c>
      <c r="G1465" s="274"/>
      <c r="H1465" s="92">
        <f>'EN10297-1'!G649</f>
        <v>108.78999999999999</v>
      </c>
      <c r="I1465" s="252">
        <f>'EN10297-1'!H649</f>
        <v>69.210000000000008</v>
      </c>
      <c r="J1465" s="92">
        <f>'EN10297-1'!I649</f>
        <v>274.34336999999999</v>
      </c>
      <c r="K1465" s="274">
        <f>'EN10297-1'!J649</f>
        <v>1151497.4063318777</v>
      </c>
      <c r="L1465" s="275">
        <f>'EN10297-1'!K649</f>
        <v>384.08071799999999</v>
      </c>
      <c r="M1465" s="278" t="s">
        <v>66</v>
      </c>
    </row>
    <row r="1466" spans="1:13" x14ac:dyDescent="0.25">
      <c r="A1466" s="257" t="s">
        <v>57</v>
      </c>
      <c r="B1466" s="243">
        <f>'EN10297-1'!A348</f>
        <v>114.3</v>
      </c>
      <c r="C1466" s="243">
        <f>'EN10297-1'!B348</f>
        <v>89.3</v>
      </c>
      <c r="D1466" s="248">
        <f>'EN10297-1'!C348</f>
        <v>12.5</v>
      </c>
      <c r="E1466" s="273">
        <f>'EN10297-1'!E348</f>
        <v>1.143</v>
      </c>
      <c r="F1466" s="92">
        <f>'EN10297-1'!F348</f>
        <v>1.5625</v>
      </c>
      <c r="G1466" s="274"/>
      <c r="H1466" s="92">
        <f>'EN10297-1'!G348</f>
        <v>93.567999999999998</v>
      </c>
      <c r="I1466" s="252">
        <f>'EN10297-1'!H348</f>
        <v>85.031999999999996</v>
      </c>
      <c r="J1466" s="92">
        <f>'EN10297-1'!I348</f>
        <v>31.365852500000003</v>
      </c>
      <c r="K1466" s="274">
        <f>'EN10297-1'!J348</f>
        <v>91933.946234689385</v>
      </c>
      <c r="L1466" s="275">
        <f>'EN10297-1'!K348</f>
        <v>43.912193500000001</v>
      </c>
      <c r="M1466" s="278" t="s">
        <v>66</v>
      </c>
    </row>
    <row r="1467" spans="1:13" x14ac:dyDescent="0.25">
      <c r="A1467" s="257" t="s">
        <v>58</v>
      </c>
      <c r="B1467" s="243">
        <f>'EN 10305-1'!A577</f>
        <v>95</v>
      </c>
      <c r="C1467" s="243">
        <f>'EN 10305-1'!B577</f>
        <v>89.4</v>
      </c>
      <c r="D1467" s="248">
        <f>'EN 10305-1'!C577</f>
        <v>2.8</v>
      </c>
      <c r="E1467" s="273">
        <f>'EN 10305-1'!E577</f>
        <v>0.45</v>
      </c>
      <c r="F1467" s="92"/>
      <c r="G1467" s="274">
        <f>'EN 10305-1'!F577</f>
        <v>0.45</v>
      </c>
      <c r="H1467" s="92">
        <f>'EN 10305-1'!G577</f>
        <v>89.850000000000009</v>
      </c>
      <c r="I1467" s="252">
        <f>'EN 10305-1'!H577</f>
        <v>88.95</v>
      </c>
      <c r="J1467" s="92">
        <f>'EN 10305-1'!I577</f>
        <v>6.3633858399999976</v>
      </c>
      <c r="K1467" s="274">
        <f>'EN 10305-1'!J577</f>
        <v>18150.859480084193</v>
      </c>
      <c r="L1467" s="275">
        <f>'EN 10305-1'!K577</f>
        <v>13.363110263999996</v>
      </c>
      <c r="M1467" s="278" t="s">
        <v>67</v>
      </c>
    </row>
    <row r="1468" spans="1:13" x14ac:dyDescent="0.25">
      <c r="A1468" s="257" t="s">
        <v>62</v>
      </c>
      <c r="B1468" s="243">
        <f>'EN 10305-2'!A416</f>
        <v>95</v>
      </c>
      <c r="C1468" s="243">
        <f>'EN 10305-2'!B416</f>
        <v>89.4</v>
      </c>
      <c r="D1468" s="248">
        <f>'EN 10305-2'!C416</f>
        <v>2.8</v>
      </c>
      <c r="E1468" s="273">
        <f>'EN 10305-2'!E416</f>
        <v>0.45</v>
      </c>
      <c r="F1468" s="92"/>
      <c r="G1468" s="274">
        <f>'EN 10305-2'!F416</f>
        <v>0.45</v>
      </c>
      <c r="H1468" s="92">
        <f>'EN 10305-2'!G416</f>
        <v>89.850000000000009</v>
      </c>
      <c r="I1468" s="252">
        <f>'EN 10305-2'!H416</f>
        <v>88.95</v>
      </c>
      <c r="J1468" s="92">
        <f>'EN 10305-2'!I416</f>
        <v>6.3633858399999976</v>
      </c>
      <c r="K1468" s="274">
        <f>'EN 10305-2'!J416</f>
        <v>18150.859480084193</v>
      </c>
      <c r="L1468" s="275">
        <f>'EN 10305-2'!K416</f>
        <v>11.454094511999996</v>
      </c>
      <c r="M1468" s="278" t="s">
        <v>67</v>
      </c>
    </row>
    <row r="1469" spans="1:13" x14ac:dyDescent="0.25">
      <c r="A1469" s="256" t="s">
        <v>2</v>
      </c>
      <c r="B1469" s="243">
        <f>'EN 10219-2'!A45</f>
        <v>101.6</v>
      </c>
      <c r="C1469" s="243">
        <f>'EN 10219-2'!B45</f>
        <v>89.6</v>
      </c>
      <c r="D1469" s="248">
        <f>'EN 10219-2'!C45</f>
        <v>6</v>
      </c>
      <c r="E1469" s="273">
        <f>'EN 10219-2'!E45</f>
        <v>1.016</v>
      </c>
      <c r="F1469" s="92">
        <f>'EN 10219-2'!F45</f>
        <v>0.5</v>
      </c>
      <c r="G1469" s="274"/>
      <c r="H1469" s="92">
        <f>'EN 10219-2'!G45</f>
        <v>91.616</v>
      </c>
      <c r="I1469" s="252">
        <f>'EN 10219-2'!H45</f>
        <v>87.583999999999989</v>
      </c>
      <c r="J1469" s="92">
        <f>'EN 10219-2'!K45</f>
        <v>14.138666400000004</v>
      </c>
      <c r="K1469" s="274">
        <f>'EN 10219-2'!L45</f>
        <v>40663.82282834647</v>
      </c>
      <c r="L1469" s="275">
        <f>'EN 10219-2'!M45</f>
        <v>12.724799760000003</v>
      </c>
      <c r="M1469" s="278" t="s">
        <v>65</v>
      </c>
    </row>
    <row r="1470" spans="1:13" x14ac:dyDescent="0.25">
      <c r="A1470" s="257" t="s">
        <v>57</v>
      </c>
      <c r="B1470" s="243">
        <f>'EN10297-1'!A441</f>
        <v>139.69999999999999</v>
      </c>
      <c r="C1470" s="243">
        <f>'EN10297-1'!B441</f>
        <v>89.699999999999989</v>
      </c>
      <c r="D1470" s="248">
        <f>'EN10297-1'!C441</f>
        <v>25</v>
      </c>
      <c r="E1470" s="273">
        <f>'EN10297-1'!E441</f>
        <v>1.397</v>
      </c>
      <c r="F1470" s="92">
        <f>'EN10297-1'!F441</f>
        <v>3.125</v>
      </c>
      <c r="G1470" s="274"/>
      <c r="H1470" s="92">
        <f>'EN10297-1'!G441</f>
        <v>97.34699999999998</v>
      </c>
      <c r="I1470" s="252">
        <f>'EN10297-1'!H441</f>
        <v>82.052999999999997</v>
      </c>
      <c r="J1470" s="92">
        <f>'EN10297-1'!I441</f>
        <v>70.681007499999993</v>
      </c>
      <c r="K1470" s="274">
        <f>'EN10297-1'!J441</f>
        <v>222054.84127684319</v>
      </c>
      <c r="L1470" s="275">
        <f>'EN10297-1'!K441</f>
        <v>98.95341049999999</v>
      </c>
      <c r="M1470" s="278" t="s">
        <v>66</v>
      </c>
    </row>
    <row r="1471" spans="1:13" x14ac:dyDescent="0.25">
      <c r="A1471" s="257" t="s">
        <v>58</v>
      </c>
      <c r="B1471" s="243">
        <f>'EN 10305-1'!A576</f>
        <v>95</v>
      </c>
      <c r="C1471" s="243">
        <f>'EN 10305-1'!B576</f>
        <v>90</v>
      </c>
      <c r="D1471" s="248">
        <f>'EN 10305-1'!C576</f>
        <v>2.5</v>
      </c>
      <c r="E1471" s="273">
        <f>'EN 10305-1'!E576</f>
        <v>0.45</v>
      </c>
      <c r="F1471" s="92"/>
      <c r="G1471" s="274">
        <f>'EN 10305-1'!F576</f>
        <v>0.45</v>
      </c>
      <c r="H1471" s="92">
        <f>'EN 10305-1'!G576</f>
        <v>90.45</v>
      </c>
      <c r="I1471" s="252">
        <f>'EN 10305-1'!H576</f>
        <v>89.55</v>
      </c>
      <c r="J1471" s="92">
        <f>'EN 10305-1'!I576</f>
        <v>5.7000812500000002</v>
      </c>
      <c r="K1471" s="274">
        <f>'EN 10305-1'!J576</f>
        <v>16361.698190789473</v>
      </c>
      <c r="L1471" s="275">
        <f>'EN 10305-1'!K576</f>
        <v>11.970170625000002</v>
      </c>
      <c r="M1471" s="278" t="s">
        <v>67</v>
      </c>
    </row>
    <row r="1472" spans="1:13" x14ac:dyDescent="0.25">
      <c r="A1472" s="257" t="s">
        <v>62</v>
      </c>
      <c r="B1472" s="243">
        <f>'EN 10305-2'!A415</f>
        <v>95</v>
      </c>
      <c r="C1472" s="243">
        <f>'EN 10305-2'!B415</f>
        <v>90</v>
      </c>
      <c r="D1472" s="248">
        <f>'EN 10305-2'!C415</f>
        <v>2.5</v>
      </c>
      <c r="E1472" s="273">
        <f>'EN 10305-2'!E415</f>
        <v>0.45</v>
      </c>
      <c r="F1472" s="92"/>
      <c r="G1472" s="274">
        <f>'EN 10305-2'!F415</f>
        <v>0.45</v>
      </c>
      <c r="H1472" s="92">
        <f>'EN 10305-2'!G415</f>
        <v>90.45</v>
      </c>
      <c r="I1472" s="252">
        <f>'EN 10305-2'!H415</f>
        <v>89.55</v>
      </c>
      <c r="J1472" s="92">
        <f>'EN 10305-2'!I415</f>
        <v>5.7000812500000002</v>
      </c>
      <c r="K1472" s="274">
        <f>'EN 10305-2'!J415</f>
        <v>16361.698190789473</v>
      </c>
      <c r="L1472" s="275">
        <f>'EN 10305-2'!K415</f>
        <v>10.26014625</v>
      </c>
      <c r="M1472" s="278" t="s">
        <v>67</v>
      </c>
    </row>
    <row r="1473" spans="1:13" x14ac:dyDescent="0.25">
      <c r="A1473" s="257" t="s">
        <v>58</v>
      </c>
      <c r="B1473" s="243">
        <f>'EN 10305-1'!A601</f>
        <v>100</v>
      </c>
      <c r="C1473" s="243">
        <f>'EN 10305-1'!B601</f>
        <v>90</v>
      </c>
      <c r="D1473" s="248">
        <f>'EN 10305-1'!C601</f>
        <v>5</v>
      </c>
      <c r="E1473" s="273">
        <f>'EN 10305-1'!E601</f>
        <v>0.45</v>
      </c>
      <c r="F1473" s="92"/>
      <c r="G1473" s="274">
        <f>'EN 10305-1'!F601</f>
        <v>0.45</v>
      </c>
      <c r="H1473" s="92">
        <f>'EN 10305-1'!G601</f>
        <v>90.45</v>
      </c>
      <c r="I1473" s="252">
        <f>'EN 10305-1'!H601</f>
        <v>89.55</v>
      </c>
      <c r="J1473" s="92">
        <f>'EN 10305-1'!I601</f>
        <v>11.708275</v>
      </c>
      <c r="K1473" s="274">
        <f>'EN 10305-1'!J601</f>
        <v>33745.1875</v>
      </c>
      <c r="L1473" s="275">
        <f>'EN 10305-1'!K601</f>
        <v>24.587377500000002</v>
      </c>
      <c r="M1473" s="278" t="s">
        <v>67</v>
      </c>
    </row>
    <row r="1474" spans="1:13" x14ac:dyDescent="0.25">
      <c r="A1474" s="257" t="s">
        <v>62</v>
      </c>
      <c r="B1474" s="243">
        <f>'EN 10305-2'!A434</f>
        <v>100</v>
      </c>
      <c r="C1474" s="243">
        <f>'EN 10305-2'!B434</f>
        <v>90</v>
      </c>
      <c r="D1474" s="248">
        <f>'EN 10305-2'!C434</f>
        <v>5</v>
      </c>
      <c r="E1474" s="273">
        <f>'EN 10305-2'!E434</f>
        <v>0.45</v>
      </c>
      <c r="F1474" s="92"/>
      <c r="G1474" s="274">
        <f>'EN 10305-2'!F434</f>
        <v>0.45</v>
      </c>
      <c r="H1474" s="92">
        <f>'EN 10305-2'!G434</f>
        <v>90.45</v>
      </c>
      <c r="I1474" s="252">
        <f>'EN 10305-2'!H434</f>
        <v>89.55</v>
      </c>
      <c r="J1474" s="92">
        <f>'EN 10305-2'!I434</f>
        <v>11.708275</v>
      </c>
      <c r="K1474" s="274">
        <f>'EN 10305-2'!J434</f>
        <v>33745.1875</v>
      </c>
      <c r="L1474" s="275">
        <f>'EN 10305-2'!K434</f>
        <v>21.074895000000001</v>
      </c>
      <c r="M1474" s="278" t="s">
        <v>67</v>
      </c>
    </row>
    <row r="1475" spans="1:13" x14ac:dyDescent="0.25">
      <c r="A1475" s="257" t="s">
        <v>58</v>
      </c>
      <c r="B1475" s="243">
        <f>'EN 10305-1'!A626</f>
        <v>110</v>
      </c>
      <c r="C1475" s="243">
        <f>'EN 10305-1'!B626</f>
        <v>90</v>
      </c>
      <c r="D1475" s="248">
        <f>'EN 10305-1'!C626</f>
        <v>10</v>
      </c>
      <c r="E1475" s="273">
        <f>'EN 10305-1'!E626</f>
        <v>0.5</v>
      </c>
      <c r="F1475" s="92"/>
      <c r="G1475" s="274">
        <f>'EN 10305-1'!F626</f>
        <v>0.5</v>
      </c>
      <c r="H1475" s="92">
        <f>'EN 10305-1'!G626</f>
        <v>90.5</v>
      </c>
      <c r="I1475" s="252">
        <f>'EN 10305-1'!H626</f>
        <v>89.5</v>
      </c>
      <c r="J1475" s="92">
        <f>'EN 10305-1'!I626</f>
        <v>24.649000000000001</v>
      </c>
      <c r="K1475" s="274">
        <f>'EN 10305-1'!J626</f>
        <v>72077.272727272721</v>
      </c>
      <c r="L1475" s="275">
        <f>'EN 10305-1'!K626</f>
        <v>51.762900000000002</v>
      </c>
      <c r="M1475" s="278" t="s">
        <v>67</v>
      </c>
    </row>
    <row r="1476" spans="1:13" x14ac:dyDescent="0.25">
      <c r="A1476" s="257" t="s">
        <v>62</v>
      </c>
      <c r="B1476" s="243">
        <f>'EN 10305-2'!A455</f>
        <v>110</v>
      </c>
      <c r="C1476" s="243">
        <f>'EN 10305-2'!B455</f>
        <v>90</v>
      </c>
      <c r="D1476" s="248">
        <f>'EN 10305-2'!C455</f>
        <v>10</v>
      </c>
      <c r="E1476" s="273">
        <f>'EN 10305-2'!E455</f>
        <v>0.5</v>
      </c>
      <c r="F1476" s="92"/>
      <c r="G1476" s="274">
        <f>'EN 10305-2'!F455</f>
        <v>0.5</v>
      </c>
      <c r="H1476" s="92">
        <f>'EN 10305-2'!G455</f>
        <v>90.5</v>
      </c>
      <c r="I1476" s="252">
        <f>'EN 10305-2'!H455</f>
        <v>89.5</v>
      </c>
      <c r="J1476" s="92">
        <f>'EN 10305-2'!I455</f>
        <v>24.649000000000001</v>
      </c>
      <c r="K1476" s="274">
        <f>'EN 10305-2'!J455</f>
        <v>72077.272727272721</v>
      </c>
      <c r="L1476" s="275">
        <f>'EN 10305-2'!K455</f>
        <v>44.368200000000002</v>
      </c>
      <c r="M1476" s="278" t="s">
        <v>67</v>
      </c>
    </row>
    <row r="1477" spans="1:13" x14ac:dyDescent="0.25">
      <c r="A1477" s="257" t="s">
        <v>57</v>
      </c>
      <c r="B1477" s="243">
        <f>'EN10297-1'!A300</f>
        <v>101.6</v>
      </c>
      <c r="C1477" s="243">
        <f>'EN10297-1'!B300</f>
        <v>90.399999999999991</v>
      </c>
      <c r="D1477" s="248">
        <f>'EN10297-1'!C300</f>
        <v>5.6</v>
      </c>
      <c r="E1477" s="273">
        <f>'EN10297-1'!E300</f>
        <v>1.016</v>
      </c>
      <c r="F1477" s="92">
        <f>'EN10297-1'!F300</f>
        <v>0.7</v>
      </c>
      <c r="G1477" s="274"/>
      <c r="H1477" s="92">
        <f>'EN10297-1'!G300</f>
        <v>92.816000000000003</v>
      </c>
      <c r="I1477" s="252">
        <f>'EN10297-1'!H300</f>
        <v>87.983999999999995</v>
      </c>
      <c r="J1477" s="92">
        <f>'EN10297-1'!I300</f>
        <v>13.251302400000009</v>
      </c>
      <c r="K1477" s="274">
        <f>'EN10297-1'!J300</f>
        <v>38410.766513385846</v>
      </c>
      <c r="L1477" s="275">
        <f>'EN10297-1'!K300</f>
        <v>18.551823360000011</v>
      </c>
      <c r="M1477" s="278" t="s">
        <v>66</v>
      </c>
    </row>
    <row r="1478" spans="1:13" x14ac:dyDescent="0.25">
      <c r="A1478" s="257" t="s">
        <v>57</v>
      </c>
      <c r="B1478" s="243">
        <f>'EN10297-1'!A324</f>
        <v>108</v>
      </c>
      <c r="C1478" s="243">
        <f>'EN10297-1'!B324</f>
        <v>90.4</v>
      </c>
      <c r="D1478" s="248">
        <f>'EN10297-1'!C324</f>
        <v>8.8000000000000007</v>
      </c>
      <c r="E1478" s="273">
        <f>'EN10297-1'!E324</f>
        <v>1.08</v>
      </c>
      <c r="F1478" s="92">
        <f>'EN10297-1'!F324</f>
        <v>1.1000000000000001</v>
      </c>
      <c r="G1478" s="274"/>
      <c r="H1478" s="92">
        <f>'EN10297-1'!G324</f>
        <v>93.679999999999993</v>
      </c>
      <c r="I1478" s="252">
        <f>'EN10297-1'!H324</f>
        <v>87.12</v>
      </c>
      <c r="J1478" s="92">
        <f>'EN10297-1'!I324</f>
        <v>21.517591039999996</v>
      </c>
      <c r="K1478" s="274">
        <f>'EN10297-1'!J324</f>
        <v>62931.466543407405</v>
      </c>
      <c r="L1478" s="275">
        <f>'EN10297-1'!K324</f>
        <v>30.124627455999992</v>
      </c>
      <c r="M1478" s="278" t="s">
        <v>66</v>
      </c>
    </row>
    <row r="1479" spans="1:13" x14ac:dyDescent="0.25">
      <c r="A1479" s="257" t="s">
        <v>58</v>
      </c>
      <c r="B1479" s="243">
        <f>'EN 10305-1'!A575</f>
        <v>95</v>
      </c>
      <c r="C1479" s="243">
        <f>'EN 10305-1'!B575</f>
        <v>90.6</v>
      </c>
      <c r="D1479" s="248">
        <f>'EN 10305-1'!C575</f>
        <v>2.2000000000000002</v>
      </c>
      <c r="E1479" s="273">
        <f>'EN 10305-1'!E575</f>
        <v>0.45</v>
      </c>
      <c r="F1479" s="92"/>
      <c r="G1479" s="274">
        <f>'EN 10305-1'!F575</f>
        <v>0.45</v>
      </c>
      <c r="H1479" s="92">
        <f>'EN 10305-1'!G575</f>
        <v>91.05</v>
      </c>
      <c r="I1479" s="252">
        <f>'EN 10305-1'!H575</f>
        <v>90.149999999999991</v>
      </c>
      <c r="J1479" s="92">
        <f>'EN 10305-1'!I575</f>
        <v>5.0323398400000077</v>
      </c>
      <c r="K1479" s="274">
        <f>'EN 10305-1'!J575</f>
        <v>14536.393581136865</v>
      </c>
      <c r="L1479" s="275">
        <f>'EN 10305-1'!K575</f>
        <v>10.567913664000017</v>
      </c>
      <c r="M1479" s="278" t="s">
        <v>67</v>
      </c>
    </row>
    <row r="1480" spans="1:13" x14ac:dyDescent="0.25">
      <c r="A1480" s="257" t="s">
        <v>62</v>
      </c>
      <c r="B1480" s="243">
        <f>'EN 10305-2'!A414</f>
        <v>95</v>
      </c>
      <c r="C1480" s="243">
        <f>'EN 10305-2'!B414</f>
        <v>90.6</v>
      </c>
      <c r="D1480" s="248">
        <f>'EN 10305-2'!C414</f>
        <v>2.2000000000000002</v>
      </c>
      <c r="E1480" s="273">
        <f>'EN 10305-2'!E414</f>
        <v>0.45</v>
      </c>
      <c r="F1480" s="92"/>
      <c r="G1480" s="274">
        <f>'EN 10305-2'!F414</f>
        <v>0.45</v>
      </c>
      <c r="H1480" s="92">
        <f>'EN 10305-2'!G414</f>
        <v>91.05</v>
      </c>
      <c r="I1480" s="252">
        <f>'EN 10305-2'!H414</f>
        <v>90.149999999999991</v>
      </c>
      <c r="J1480" s="92">
        <f>'EN 10305-2'!I414</f>
        <v>5.0323398400000077</v>
      </c>
      <c r="K1480" s="274">
        <f>'EN 10305-2'!J414</f>
        <v>14536.393581136865</v>
      </c>
      <c r="L1480" s="275">
        <f>'EN 10305-2'!K414</f>
        <v>9.0582117120000145</v>
      </c>
      <c r="M1480" s="278" t="s">
        <v>67</v>
      </c>
    </row>
    <row r="1481" spans="1:13" x14ac:dyDescent="0.25">
      <c r="A1481" s="257" t="s">
        <v>57</v>
      </c>
      <c r="B1481" s="243">
        <f>'EN10297-1'!A299</f>
        <v>101.6</v>
      </c>
      <c r="C1481" s="243">
        <f>'EN10297-1'!B299</f>
        <v>90.8</v>
      </c>
      <c r="D1481" s="248">
        <f>'EN10297-1'!C299</f>
        <v>5.4</v>
      </c>
      <c r="E1481" s="273">
        <f>'EN10297-1'!E299</f>
        <v>1.016</v>
      </c>
      <c r="F1481" s="92">
        <f>'EN10297-1'!F299</f>
        <v>0.67500000000000004</v>
      </c>
      <c r="G1481" s="274"/>
      <c r="H1481" s="92">
        <f>'EN10297-1'!G299</f>
        <v>93.165999999999997</v>
      </c>
      <c r="I1481" s="252">
        <f>'EN10297-1'!H299</f>
        <v>88.433999999999983</v>
      </c>
      <c r="J1481" s="92">
        <f>'EN10297-1'!I299</f>
        <v>12.804662519999999</v>
      </c>
      <c r="K1481" s="274">
        <f>'EN10297-1'!J299</f>
        <v>37261.574355118108</v>
      </c>
      <c r="L1481" s="275">
        <f>'EN10297-1'!K299</f>
        <v>17.926527527999998</v>
      </c>
      <c r="M1481" s="278" t="s">
        <v>66</v>
      </c>
    </row>
    <row r="1482" spans="1:13" x14ac:dyDescent="0.25">
      <c r="A1482" s="257" t="s">
        <v>58</v>
      </c>
      <c r="B1482" s="243">
        <f>'EN 10305-1'!A574</f>
        <v>95</v>
      </c>
      <c r="C1482" s="243">
        <f>'EN 10305-1'!B574</f>
        <v>91</v>
      </c>
      <c r="D1482" s="248">
        <f>'EN 10305-1'!C574</f>
        <v>2</v>
      </c>
      <c r="E1482" s="273">
        <f>'EN 10305-1'!E574</f>
        <v>0.45</v>
      </c>
      <c r="F1482" s="92"/>
      <c r="G1482" s="274">
        <f>'EN 10305-1'!F574</f>
        <v>0.45</v>
      </c>
      <c r="H1482" s="92">
        <f>'EN 10305-1'!G574</f>
        <v>91.45</v>
      </c>
      <c r="I1482" s="252">
        <f>'EN 10305-1'!H574</f>
        <v>90.55</v>
      </c>
      <c r="J1482" s="92">
        <f>'EN 10305-1'!I574</f>
        <v>4.5847140000000008</v>
      </c>
      <c r="K1482" s="274">
        <f>'EN 10305-1'!J574</f>
        <v>13299.205578947369</v>
      </c>
      <c r="L1482" s="275">
        <f>'EN 10305-1'!K574</f>
        <v>9.6278994000000022</v>
      </c>
      <c r="M1482" s="278" t="s">
        <v>67</v>
      </c>
    </row>
    <row r="1483" spans="1:13" x14ac:dyDescent="0.25">
      <c r="A1483" s="257" t="s">
        <v>62</v>
      </c>
      <c r="B1483" s="243">
        <f>'EN 10305-2'!A413</f>
        <v>95</v>
      </c>
      <c r="C1483" s="243">
        <f>'EN 10305-2'!B413</f>
        <v>91</v>
      </c>
      <c r="D1483" s="248">
        <f>'EN 10305-2'!C413</f>
        <v>2</v>
      </c>
      <c r="E1483" s="273">
        <f>'EN 10305-2'!E413</f>
        <v>0.45</v>
      </c>
      <c r="F1483" s="92"/>
      <c r="G1483" s="274">
        <f>'EN 10305-2'!F413</f>
        <v>0.45</v>
      </c>
      <c r="H1483" s="92">
        <f>'EN 10305-2'!G413</f>
        <v>91.45</v>
      </c>
      <c r="I1483" s="252">
        <f>'EN 10305-2'!H413</f>
        <v>90.55</v>
      </c>
      <c r="J1483" s="92">
        <f>'EN 10305-2'!I413</f>
        <v>4.5847140000000008</v>
      </c>
      <c r="K1483" s="274">
        <f>'EN 10305-2'!J413</f>
        <v>13299.205578947369</v>
      </c>
      <c r="L1483" s="275">
        <f>'EN 10305-2'!K413</f>
        <v>8.2524852000000024</v>
      </c>
      <c r="M1483" s="278" t="s">
        <v>67</v>
      </c>
    </row>
    <row r="1484" spans="1:13" x14ac:dyDescent="0.25">
      <c r="A1484" s="257" t="s">
        <v>58</v>
      </c>
      <c r="B1484" s="243">
        <f>'EN 10305-1'!A600</f>
        <v>100</v>
      </c>
      <c r="C1484" s="243">
        <f>'EN 10305-1'!B600</f>
        <v>91</v>
      </c>
      <c r="D1484" s="248">
        <f>'EN 10305-1'!C600</f>
        <v>4.5</v>
      </c>
      <c r="E1484" s="273">
        <f>'EN 10305-1'!E600</f>
        <v>0.45</v>
      </c>
      <c r="F1484" s="92"/>
      <c r="G1484" s="274">
        <f>'EN 10305-1'!F600</f>
        <v>0.45</v>
      </c>
      <c r="H1484" s="92">
        <f>'EN 10305-1'!G600</f>
        <v>91.45</v>
      </c>
      <c r="I1484" s="252">
        <f>'EN 10305-1'!H600</f>
        <v>90.55</v>
      </c>
      <c r="J1484" s="92">
        <f>'EN 10305-1'!I600</f>
        <v>10.592907749999998</v>
      </c>
      <c r="K1484" s="274">
        <f>'EN 10305-1'!J600</f>
        <v>30835.819518750002</v>
      </c>
      <c r="L1484" s="275">
        <f>'EN 10305-1'!K600</f>
        <v>22.245106274999998</v>
      </c>
      <c r="M1484" s="278" t="s">
        <v>67</v>
      </c>
    </row>
    <row r="1485" spans="1:13" x14ac:dyDescent="0.25">
      <c r="A1485" s="257" t="s">
        <v>62</v>
      </c>
      <c r="B1485" s="243">
        <f>'EN 10305-2'!A433</f>
        <v>100</v>
      </c>
      <c r="C1485" s="243">
        <f>'EN 10305-2'!B433</f>
        <v>91</v>
      </c>
      <c r="D1485" s="248">
        <f>'EN 10305-2'!C433</f>
        <v>4.5</v>
      </c>
      <c r="E1485" s="273">
        <f>'EN 10305-2'!E433</f>
        <v>0.45</v>
      </c>
      <c r="F1485" s="92"/>
      <c r="G1485" s="274">
        <f>'EN 10305-2'!F433</f>
        <v>0.45</v>
      </c>
      <c r="H1485" s="92">
        <f>'EN 10305-2'!G433</f>
        <v>91.45</v>
      </c>
      <c r="I1485" s="252">
        <f>'EN 10305-2'!H433</f>
        <v>90.55</v>
      </c>
      <c r="J1485" s="92">
        <f>'EN 10305-2'!I433</f>
        <v>10.592907749999998</v>
      </c>
      <c r="K1485" s="274">
        <f>'EN 10305-2'!J433</f>
        <v>30835.819518750002</v>
      </c>
      <c r="L1485" s="275">
        <f>'EN 10305-2'!K433</f>
        <v>19.067233949999999</v>
      </c>
      <c r="M1485" s="278" t="s">
        <v>67</v>
      </c>
    </row>
    <row r="1486" spans="1:13" x14ac:dyDescent="0.25">
      <c r="A1486" s="257" t="s">
        <v>57</v>
      </c>
      <c r="B1486" s="243">
        <f>'EN10297-1'!A463</f>
        <v>141.30000000000001</v>
      </c>
      <c r="C1486" s="243">
        <f>'EN10297-1'!B463</f>
        <v>91.300000000000011</v>
      </c>
      <c r="D1486" s="248">
        <f>'EN10297-1'!C463</f>
        <v>25</v>
      </c>
      <c r="E1486" s="273">
        <f>'EN10297-1'!E463</f>
        <v>1.413</v>
      </c>
      <c r="F1486" s="92">
        <f>'EN10297-1'!F463</f>
        <v>3.125</v>
      </c>
      <c r="G1486" s="274"/>
      <c r="H1486" s="92">
        <f>'EN10297-1'!G463</f>
        <v>98.963000000000022</v>
      </c>
      <c r="I1486" s="252">
        <f>'EN10297-1'!H463</f>
        <v>83.637</v>
      </c>
      <c r="J1486" s="92">
        <f>'EN10297-1'!I463</f>
        <v>71.666967499999998</v>
      </c>
      <c r="K1486" s="274">
        <f>'EN10297-1'!J463</f>
        <v>228572.95097222223</v>
      </c>
      <c r="L1486" s="275">
        <f>'EN10297-1'!K463</f>
        <v>100.3337545</v>
      </c>
      <c r="M1486" s="278" t="s">
        <v>66</v>
      </c>
    </row>
    <row r="1487" spans="1:13" x14ac:dyDescent="0.25">
      <c r="A1487" s="256" t="s">
        <v>2</v>
      </c>
      <c r="B1487" s="243">
        <f>'EN 10219-2'!A44</f>
        <v>101.6</v>
      </c>
      <c r="C1487" s="243">
        <f>'EN 10219-2'!B44</f>
        <v>91.6</v>
      </c>
      <c r="D1487" s="248">
        <f>'EN 10219-2'!C44</f>
        <v>5</v>
      </c>
      <c r="E1487" s="273">
        <f>'EN 10219-2'!E44</f>
        <v>1.016</v>
      </c>
      <c r="F1487" s="92">
        <f>'EN 10219-2'!F44</f>
        <v>0.5</v>
      </c>
      <c r="G1487" s="274"/>
      <c r="H1487" s="92">
        <f>'EN 10219-2'!G44</f>
        <v>93.616</v>
      </c>
      <c r="I1487" s="252">
        <f>'EN 10219-2'!H44</f>
        <v>89.583999999999989</v>
      </c>
      <c r="J1487" s="92">
        <f>'EN 10219-2'!K44</f>
        <v>11.905467</v>
      </c>
      <c r="K1487" s="274">
        <f>'EN 10219-2'!L44</f>
        <v>34917.19002755906</v>
      </c>
      <c r="L1487" s="275">
        <f>'EN 10219-2'!M44</f>
        <v>10.714920299999999</v>
      </c>
      <c r="M1487" s="278" t="s">
        <v>65</v>
      </c>
    </row>
    <row r="1488" spans="1:13" x14ac:dyDescent="0.25">
      <c r="A1488" s="257" t="s">
        <v>56</v>
      </c>
      <c r="B1488" s="249">
        <f>'EN 10210-2'!A33</f>
        <v>101.6</v>
      </c>
      <c r="C1488" s="249">
        <f>'EN 10210-2'!B33</f>
        <v>91.6</v>
      </c>
      <c r="D1488" s="250">
        <f>'EN 10210-2'!C33</f>
        <v>5</v>
      </c>
      <c r="E1488" s="258">
        <f>'EN 10210-2'!E33</f>
        <v>1.016</v>
      </c>
      <c r="F1488" s="259">
        <f>'EN 10210-2'!F33</f>
        <v>0.5</v>
      </c>
      <c r="G1488" s="260"/>
      <c r="H1488" s="92">
        <f>'EN 10210-2'!G33</f>
        <v>93.616</v>
      </c>
      <c r="I1488" s="252">
        <f>'EN 10210-2'!H33</f>
        <v>89.583999999999989</v>
      </c>
      <c r="J1488" s="259">
        <f>'EN 10210-2'!K33</f>
        <v>11.905467</v>
      </c>
      <c r="K1488" s="260">
        <f>'EN 10210-2'!L33</f>
        <v>34917.19002755906</v>
      </c>
      <c r="L1488" s="275">
        <f>'EN 10210-2'!M33</f>
        <v>13.0960137</v>
      </c>
      <c r="M1488" s="278" t="s">
        <v>65</v>
      </c>
    </row>
    <row r="1489" spans="1:13" x14ac:dyDescent="0.25">
      <c r="A1489" s="257" t="s">
        <v>57</v>
      </c>
      <c r="B1489" s="243">
        <f>'EN10297-1'!A298</f>
        <v>101.6</v>
      </c>
      <c r="C1489" s="243">
        <f>'EN10297-1'!B298</f>
        <v>91.6</v>
      </c>
      <c r="D1489" s="248">
        <f>'EN10297-1'!C298</f>
        <v>5</v>
      </c>
      <c r="E1489" s="273">
        <f>'EN10297-1'!E298</f>
        <v>1.016</v>
      </c>
      <c r="F1489" s="92">
        <f>'EN10297-1'!F298</f>
        <v>0.625</v>
      </c>
      <c r="G1489" s="274"/>
      <c r="H1489" s="92">
        <f>'EN10297-1'!G298</f>
        <v>93.866</v>
      </c>
      <c r="I1489" s="252">
        <f>'EN10297-1'!H298</f>
        <v>89.333999999999989</v>
      </c>
      <c r="J1489" s="92">
        <f>'EN10297-1'!I298</f>
        <v>11.905467</v>
      </c>
      <c r="K1489" s="274">
        <f>'EN10297-1'!J298</f>
        <v>34917.19002755906</v>
      </c>
      <c r="L1489" s="275">
        <f>'EN10297-1'!K298</f>
        <v>16.6676538</v>
      </c>
      <c r="M1489" s="278" t="s">
        <v>66</v>
      </c>
    </row>
    <row r="1490" spans="1:13" x14ac:dyDescent="0.25">
      <c r="A1490" s="257" t="s">
        <v>58</v>
      </c>
      <c r="B1490" s="243">
        <f>'EN 10305-1'!A599</f>
        <v>100</v>
      </c>
      <c r="C1490" s="243">
        <f>'EN 10305-1'!B599</f>
        <v>92</v>
      </c>
      <c r="D1490" s="248">
        <f>'EN 10305-1'!C599</f>
        <v>4</v>
      </c>
      <c r="E1490" s="273">
        <f>'EN 10305-1'!E599</f>
        <v>0.45</v>
      </c>
      <c r="F1490" s="92"/>
      <c r="G1490" s="274">
        <f>'EN 10305-1'!F599</f>
        <v>0.45</v>
      </c>
      <c r="H1490" s="92">
        <f>'EN 10305-1'!G599</f>
        <v>92.45</v>
      </c>
      <c r="I1490" s="252">
        <f>'EN 10305-1'!H599</f>
        <v>91.55</v>
      </c>
      <c r="J1490" s="92">
        <f>'EN 10305-1'!I599</f>
        <v>9.4652159999999999</v>
      </c>
      <c r="K1490" s="274">
        <f>'EN 10305-1'!J599</f>
        <v>27828.9408</v>
      </c>
      <c r="L1490" s="275">
        <f>'EN 10305-1'!K599</f>
        <v>19.8769536</v>
      </c>
      <c r="M1490" s="278" t="s">
        <v>67</v>
      </c>
    </row>
    <row r="1491" spans="1:13" x14ac:dyDescent="0.25">
      <c r="A1491" s="257" t="s">
        <v>62</v>
      </c>
      <c r="B1491" s="243">
        <f>'EN 10305-2'!A432</f>
        <v>100</v>
      </c>
      <c r="C1491" s="243">
        <f>'EN 10305-2'!B432</f>
        <v>92</v>
      </c>
      <c r="D1491" s="248">
        <f>'EN 10305-2'!C432</f>
        <v>4</v>
      </c>
      <c r="E1491" s="273">
        <f>'EN 10305-2'!E432</f>
        <v>0.45</v>
      </c>
      <c r="F1491" s="92"/>
      <c r="G1491" s="274">
        <f>'EN 10305-2'!F432</f>
        <v>0.45</v>
      </c>
      <c r="H1491" s="92">
        <f>'EN 10305-2'!G432</f>
        <v>92.45</v>
      </c>
      <c r="I1491" s="252">
        <f>'EN 10305-2'!H432</f>
        <v>91.55</v>
      </c>
      <c r="J1491" s="92">
        <f>'EN 10305-2'!I432</f>
        <v>9.4652159999999999</v>
      </c>
      <c r="K1491" s="274">
        <f>'EN 10305-2'!J432</f>
        <v>27828.9408</v>
      </c>
      <c r="L1491" s="275">
        <f>'EN 10305-2'!K432</f>
        <v>17.037388799999999</v>
      </c>
      <c r="M1491" s="278" t="s">
        <v>67</v>
      </c>
    </row>
    <row r="1492" spans="1:13" x14ac:dyDescent="0.25">
      <c r="A1492" s="257" t="s">
        <v>57</v>
      </c>
      <c r="B1492" s="243">
        <f>'EN10297-1'!A323</f>
        <v>108</v>
      </c>
      <c r="C1492" s="243">
        <f>'EN10297-1'!B323</f>
        <v>92</v>
      </c>
      <c r="D1492" s="248">
        <f>'EN10297-1'!C323</f>
        <v>8</v>
      </c>
      <c r="E1492" s="273">
        <f>'EN10297-1'!E323</f>
        <v>1.08</v>
      </c>
      <c r="F1492" s="92">
        <f>'EN10297-1'!F323</f>
        <v>1</v>
      </c>
      <c r="G1492" s="274"/>
      <c r="H1492" s="92">
        <f>'EN10297-1'!G323</f>
        <v>95.08</v>
      </c>
      <c r="I1492" s="252">
        <f>'EN10297-1'!H323</f>
        <v>88.92</v>
      </c>
      <c r="J1492" s="92">
        <f>'EN10297-1'!I323</f>
        <v>19.719200000000001</v>
      </c>
      <c r="K1492" s="274">
        <f>'EN10297-1'!J323</f>
        <v>58520.296296296299</v>
      </c>
      <c r="L1492" s="275">
        <f>'EN10297-1'!K323</f>
        <v>27.60688</v>
      </c>
      <c r="M1492" s="278" t="s">
        <v>66</v>
      </c>
    </row>
    <row r="1493" spans="1:13" x14ac:dyDescent="0.25">
      <c r="A1493" s="257" t="s">
        <v>58</v>
      </c>
      <c r="B1493" s="243">
        <f>'EN 10305-1'!A625</f>
        <v>110</v>
      </c>
      <c r="C1493" s="243">
        <f>'EN 10305-1'!B625</f>
        <v>92</v>
      </c>
      <c r="D1493" s="248">
        <f>'EN 10305-1'!C625</f>
        <v>9</v>
      </c>
      <c r="E1493" s="273">
        <f>'EN 10305-1'!E625</f>
        <v>0.5</v>
      </c>
      <c r="F1493" s="92"/>
      <c r="G1493" s="274">
        <f>'EN 10305-1'!F625</f>
        <v>0.5</v>
      </c>
      <c r="H1493" s="92">
        <f>'EN 10305-1'!G625</f>
        <v>92.5</v>
      </c>
      <c r="I1493" s="252">
        <f>'EN 10305-1'!H625</f>
        <v>91.5</v>
      </c>
      <c r="J1493" s="92">
        <f>'EN 10305-1'!I625</f>
        <v>22.405940999999999</v>
      </c>
      <c r="K1493" s="274">
        <f>'EN 10305-1'!J625</f>
        <v>66698.866636363644</v>
      </c>
      <c r="L1493" s="275">
        <f>'EN 10305-1'!K625</f>
        <v>47.0524761</v>
      </c>
      <c r="M1493" s="278" t="s">
        <v>67</v>
      </c>
    </row>
    <row r="1494" spans="1:13" x14ac:dyDescent="0.25">
      <c r="A1494" s="257" t="s">
        <v>62</v>
      </c>
      <c r="B1494" s="243">
        <f>'EN 10305-2'!A454</f>
        <v>110</v>
      </c>
      <c r="C1494" s="243">
        <f>'EN 10305-2'!B454</f>
        <v>92</v>
      </c>
      <c r="D1494" s="248">
        <f>'EN 10305-2'!C454</f>
        <v>9</v>
      </c>
      <c r="E1494" s="273">
        <f>'EN 10305-2'!E454</f>
        <v>0.5</v>
      </c>
      <c r="F1494" s="92"/>
      <c r="G1494" s="274">
        <f>'EN 10305-2'!F454</f>
        <v>0.5</v>
      </c>
      <c r="H1494" s="92">
        <f>'EN 10305-2'!G454</f>
        <v>92.5</v>
      </c>
      <c r="I1494" s="252">
        <f>'EN 10305-2'!H454</f>
        <v>91.5</v>
      </c>
      <c r="J1494" s="92">
        <f>'EN 10305-2'!I454</f>
        <v>22.405940999999999</v>
      </c>
      <c r="K1494" s="274">
        <f>'EN 10305-2'!J454</f>
        <v>66698.866636363644</v>
      </c>
      <c r="L1494" s="275">
        <f>'EN 10305-2'!K454</f>
        <v>40.330693799999999</v>
      </c>
      <c r="M1494" s="278" t="s">
        <v>67</v>
      </c>
    </row>
    <row r="1495" spans="1:13" x14ac:dyDescent="0.25">
      <c r="A1495" s="257" t="s">
        <v>58</v>
      </c>
      <c r="B1495" s="243">
        <f>'EN 10305-1'!A647</f>
        <v>120</v>
      </c>
      <c r="C1495" s="243">
        <f>'EN 10305-1'!B647</f>
        <v>92</v>
      </c>
      <c r="D1495" s="248">
        <f>'EN 10305-1'!C647</f>
        <v>14</v>
      </c>
      <c r="E1495" s="273">
        <f>'EN 10305-1'!E647</f>
        <v>0.5</v>
      </c>
      <c r="F1495" s="92"/>
      <c r="G1495" s="274">
        <f>'EN 10305-1'!F647</f>
        <v>0.5</v>
      </c>
      <c r="H1495" s="92">
        <f>'EN 10305-1'!G647</f>
        <v>92.5</v>
      </c>
      <c r="I1495" s="252">
        <f>'EN 10305-1'!H647</f>
        <v>91.5</v>
      </c>
      <c r="J1495" s="92">
        <f>'EN 10305-1'!I647</f>
        <v>36.579115999999999</v>
      </c>
      <c r="K1495" s="274">
        <f>'EN 10305-1'!J647</f>
        <v>110979.95066666666</v>
      </c>
      <c r="L1495" s="275">
        <f>'EN 10305-1'!K647</f>
        <v>76.816143600000004</v>
      </c>
      <c r="M1495" s="278" t="s">
        <v>67</v>
      </c>
    </row>
    <row r="1496" spans="1:13" x14ac:dyDescent="0.25">
      <c r="A1496" s="257" t="s">
        <v>57</v>
      </c>
      <c r="B1496" s="243">
        <f>'EN10297-1'!A394</f>
        <v>127</v>
      </c>
      <c r="C1496" s="243">
        <f>'EN10297-1'!B394</f>
        <v>92</v>
      </c>
      <c r="D1496" s="248">
        <f>'EN10297-1'!C394</f>
        <v>17.5</v>
      </c>
      <c r="E1496" s="273">
        <f>'EN10297-1'!E394</f>
        <v>1.27</v>
      </c>
      <c r="F1496" s="92">
        <f>'EN10297-1'!F394</f>
        <v>2.1875</v>
      </c>
      <c r="G1496" s="274"/>
      <c r="H1496" s="92">
        <f>'EN10297-1'!G394</f>
        <v>97.64500000000001</v>
      </c>
      <c r="I1496" s="252">
        <f>'EN10297-1'!H394</f>
        <v>86.355000000000004</v>
      </c>
      <c r="J1496" s="92">
        <f>'EN10297-1'!I394</f>
        <v>47.233646250000007</v>
      </c>
      <c r="K1496" s="274">
        <f>'EN10297-1'!J394</f>
        <v>145646.35415846462</v>
      </c>
      <c r="L1496" s="275">
        <f>'EN10297-1'!K394</f>
        <v>66.127104750000001</v>
      </c>
      <c r="M1496" s="278" t="s">
        <v>66</v>
      </c>
    </row>
    <row r="1497" spans="1:13" x14ac:dyDescent="0.25">
      <c r="A1497" s="257" t="s">
        <v>57</v>
      </c>
      <c r="B1497" s="243">
        <f>'EN10297-1'!A347</f>
        <v>114.3</v>
      </c>
      <c r="C1497" s="243">
        <f>'EN10297-1'!B347</f>
        <v>92.3</v>
      </c>
      <c r="D1497" s="248">
        <f>'EN10297-1'!C347</f>
        <v>11</v>
      </c>
      <c r="E1497" s="273">
        <f>'EN10297-1'!E347</f>
        <v>1.143</v>
      </c>
      <c r="F1497" s="92">
        <f>'EN10297-1'!F347</f>
        <v>1.375</v>
      </c>
      <c r="G1497" s="274"/>
      <c r="H1497" s="92">
        <f>'EN10297-1'!G347</f>
        <v>96.192999999999998</v>
      </c>
      <c r="I1497" s="252">
        <f>'EN10297-1'!H347</f>
        <v>88.406999999999996</v>
      </c>
      <c r="J1497" s="92">
        <f>'EN10297-1'!I347</f>
        <v>28.008658700000009</v>
      </c>
      <c r="K1497" s="274">
        <f>'EN10297-1'!J347</f>
        <v>84219.749050699931</v>
      </c>
      <c r="L1497" s="275">
        <f>'EN10297-1'!K347</f>
        <v>39.212122180000009</v>
      </c>
      <c r="M1497" s="278" t="s">
        <v>66</v>
      </c>
    </row>
    <row r="1498" spans="1:13" x14ac:dyDescent="0.25">
      <c r="A1498" s="257" t="s">
        <v>57</v>
      </c>
      <c r="B1498" s="243">
        <f>'EN10297-1'!A486</f>
        <v>152.4</v>
      </c>
      <c r="C1498" s="243">
        <f>'EN10297-1'!B486</f>
        <v>92.4</v>
      </c>
      <c r="D1498" s="248">
        <f>'EN10297-1'!C486</f>
        <v>30</v>
      </c>
      <c r="E1498" s="273">
        <f>'EN10297-1'!E486</f>
        <v>1.524</v>
      </c>
      <c r="F1498" s="92">
        <f>'EN10297-1'!F486</f>
        <v>3.75</v>
      </c>
      <c r="G1498" s="274"/>
      <c r="H1498" s="92">
        <f>'EN10297-1'!G486</f>
        <v>101.42400000000001</v>
      </c>
      <c r="I1498" s="252">
        <f>'EN10297-1'!H486</f>
        <v>83.376000000000005</v>
      </c>
      <c r="J1498" s="92">
        <f>'EN10297-1'!I486</f>
        <v>90.511128000000014</v>
      </c>
      <c r="K1498" s="274">
        <f>'EN10297-1'!J486</f>
        <v>300390.35981102375</v>
      </c>
      <c r="L1498" s="275">
        <f>'EN10297-1'!K486</f>
        <v>126.71557920000001</v>
      </c>
      <c r="M1498" s="278" t="s">
        <v>66</v>
      </c>
    </row>
    <row r="1499" spans="1:13" x14ac:dyDescent="0.25">
      <c r="A1499" s="257" t="s">
        <v>57</v>
      </c>
      <c r="B1499" s="243">
        <f>'EN10297-1'!A297</f>
        <v>101.6</v>
      </c>
      <c r="C1499" s="243">
        <f>'EN10297-1'!B297</f>
        <v>92.6</v>
      </c>
      <c r="D1499" s="248">
        <f>'EN10297-1'!C297</f>
        <v>4.5</v>
      </c>
      <c r="E1499" s="273">
        <f>'EN10297-1'!E297</f>
        <v>1.016</v>
      </c>
      <c r="F1499" s="92">
        <f>'EN10297-1'!F297</f>
        <v>0.5625</v>
      </c>
      <c r="G1499" s="274"/>
      <c r="H1499" s="92">
        <f>'EN10297-1'!G297</f>
        <v>94.741</v>
      </c>
      <c r="I1499" s="252">
        <f>'EN10297-1'!H297</f>
        <v>90.458999999999989</v>
      </c>
      <c r="J1499" s="92">
        <f>'EN10297-1'!I297</f>
        <v>10.770380550000006</v>
      </c>
      <c r="K1499" s="274">
        <f>'EN10297-1'!J297</f>
        <v>31899.062104281511</v>
      </c>
      <c r="L1499" s="275">
        <f>'EN10297-1'!K297</f>
        <v>15.078532770000008</v>
      </c>
      <c r="M1499" s="278" t="s">
        <v>66</v>
      </c>
    </row>
    <row r="1500" spans="1:13" x14ac:dyDescent="0.25">
      <c r="A1500" s="257" t="s">
        <v>57</v>
      </c>
      <c r="B1500" s="243">
        <f>'EN10297-1'!A370</f>
        <v>121</v>
      </c>
      <c r="C1500" s="243">
        <f>'EN10297-1'!B370</f>
        <v>92.6</v>
      </c>
      <c r="D1500" s="248">
        <f>'EN10297-1'!C370</f>
        <v>14.2</v>
      </c>
      <c r="E1500" s="273">
        <f>'EN10297-1'!E370</f>
        <v>1.21</v>
      </c>
      <c r="F1500" s="92">
        <f>'EN10297-1'!F370</f>
        <v>1.7749999999999999</v>
      </c>
      <c r="G1500" s="274"/>
      <c r="H1500" s="92">
        <f>'EN10297-1'!G370</f>
        <v>97.36</v>
      </c>
      <c r="I1500" s="252">
        <f>'EN10297-1'!H370</f>
        <v>87.84</v>
      </c>
      <c r="J1500" s="92">
        <f>'EN10297-1'!I370</f>
        <v>37.381687440000007</v>
      </c>
      <c r="K1500" s="274">
        <f>'EN10297-1'!J370</f>
        <v>114208.07022188432</v>
      </c>
      <c r="L1500" s="275">
        <f>'EN10297-1'!K370</f>
        <v>52.334362416000005</v>
      </c>
      <c r="M1500" s="278" t="s">
        <v>66</v>
      </c>
    </row>
    <row r="1501" spans="1:13" x14ac:dyDescent="0.25">
      <c r="A1501" s="257" t="s">
        <v>58</v>
      </c>
      <c r="B1501" s="243">
        <f>'EN 10305-1'!A598</f>
        <v>100</v>
      </c>
      <c r="C1501" s="243">
        <f>'EN 10305-1'!B598</f>
        <v>93</v>
      </c>
      <c r="D1501" s="248">
        <f>'EN 10305-1'!C598</f>
        <v>3.5</v>
      </c>
      <c r="E1501" s="273">
        <f>'EN 10305-1'!E598</f>
        <v>0.45</v>
      </c>
      <c r="F1501" s="92"/>
      <c r="G1501" s="274">
        <f>'EN 10305-1'!F598</f>
        <v>0.45</v>
      </c>
      <c r="H1501" s="92">
        <f>'EN 10305-1'!G598</f>
        <v>93.45</v>
      </c>
      <c r="I1501" s="252">
        <f>'EN 10305-1'!H598</f>
        <v>92.55</v>
      </c>
      <c r="J1501" s="92">
        <f>'EN 10305-1'!I598</f>
        <v>8.3251997499999995</v>
      </c>
      <c r="K1501" s="274">
        <f>'EN 10305-1'!J598</f>
        <v>24722.39651875</v>
      </c>
      <c r="L1501" s="275">
        <f>'EN 10305-1'!K598</f>
        <v>17.482919474999999</v>
      </c>
      <c r="M1501" s="278" t="s">
        <v>67</v>
      </c>
    </row>
    <row r="1502" spans="1:13" x14ac:dyDescent="0.25">
      <c r="A1502" s="257" t="s">
        <v>62</v>
      </c>
      <c r="B1502" s="243">
        <f>'EN 10305-2'!A431</f>
        <v>100</v>
      </c>
      <c r="C1502" s="243">
        <f>'EN 10305-2'!B431</f>
        <v>93</v>
      </c>
      <c r="D1502" s="248">
        <f>'EN 10305-2'!C431</f>
        <v>3.5</v>
      </c>
      <c r="E1502" s="273">
        <f>'EN 10305-2'!E431</f>
        <v>0.45</v>
      </c>
      <c r="F1502" s="92"/>
      <c r="G1502" s="274">
        <f>'EN 10305-2'!F431</f>
        <v>0.45</v>
      </c>
      <c r="H1502" s="92">
        <f>'EN 10305-2'!G431</f>
        <v>93.45</v>
      </c>
      <c r="I1502" s="252">
        <f>'EN 10305-2'!H431</f>
        <v>92.55</v>
      </c>
      <c r="J1502" s="92">
        <f>'EN 10305-2'!I431</f>
        <v>8.3251997499999995</v>
      </c>
      <c r="K1502" s="274">
        <f>'EN 10305-2'!J431</f>
        <v>24722.39651875</v>
      </c>
      <c r="L1502" s="275">
        <f>'EN 10305-2'!K431</f>
        <v>14.98535955</v>
      </c>
      <c r="M1502" s="278" t="s">
        <v>67</v>
      </c>
    </row>
    <row r="1503" spans="1:13" x14ac:dyDescent="0.25">
      <c r="A1503" s="257" t="s">
        <v>57</v>
      </c>
      <c r="B1503" s="243">
        <f>'EN10297-1'!A417</f>
        <v>133</v>
      </c>
      <c r="C1503" s="243">
        <f>'EN10297-1'!B417</f>
        <v>93</v>
      </c>
      <c r="D1503" s="248">
        <f>'EN10297-1'!C417</f>
        <v>20</v>
      </c>
      <c r="E1503" s="273">
        <f>'EN10297-1'!E417</f>
        <v>1.33</v>
      </c>
      <c r="F1503" s="92">
        <f>'EN10297-1'!F417</f>
        <v>2.5</v>
      </c>
      <c r="G1503" s="274"/>
      <c r="H1503" s="92">
        <f>'EN10297-1'!G417</f>
        <v>99.330000000000013</v>
      </c>
      <c r="I1503" s="252">
        <f>'EN10297-1'!H417</f>
        <v>86.669999999999987</v>
      </c>
      <c r="J1503" s="92">
        <f>'EN10297-1'!I417</f>
        <v>55.706740000000003</v>
      </c>
      <c r="K1503" s="274">
        <f>'EN10297-1'!J417</f>
        <v>175662.57819548878</v>
      </c>
      <c r="L1503" s="275">
        <f>'EN10297-1'!K417</f>
        <v>77.989435999999998</v>
      </c>
      <c r="M1503" s="278" t="s">
        <v>66</v>
      </c>
    </row>
    <row r="1504" spans="1:13" x14ac:dyDescent="0.25">
      <c r="A1504" s="257" t="s">
        <v>57</v>
      </c>
      <c r="B1504" s="243">
        <f>'EN10297-1'!A600</f>
        <v>203</v>
      </c>
      <c r="C1504" s="243">
        <f>'EN10297-1'!B600</f>
        <v>93</v>
      </c>
      <c r="D1504" s="248">
        <f>'EN10297-1'!C600</f>
        <v>55</v>
      </c>
      <c r="E1504" s="273">
        <f>'EN10297-1'!E600</f>
        <v>2.0300000000000002</v>
      </c>
      <c r="F1504" s="92">
        <f>'EN10297-1'!F600</f>
        <v>6.875</v>
      </c>
      <c r="G1504" s="274"/>
      <c r="H1504" s="92">
        <f>'EN10297-1'!G600</f>
        <v>108.78</v>
      </c>
      <c r="I1504" s="252">
        <f>'EN10297-1'!H600</f>
        <v>77.22</v>
      </c>
      <c r="J1504" s="92">
        <f>'EN10297-1'!I600</f>
        <v>200.64286000000001</v>
      </c>
      <c r="K1504" s="274">
        <f>'EN10297-1'!J600</f>
        <v>784698.60640394082</v>
      </c>
      <c r="L1504" s="275">
        <f>'EN10297-1'!K600</f>
        <v>280.90000400000002</v>
      </c>
      <c r="M1504" s="278" t="s">
        <v>66</v>
      </c>
    </row>
    <row r="1505" spans="1:13" x14ac:dyDescent="0.25">
      <c r="A1505" s="256" t="s">
        <v>2</v>
      </c>
      <c r="B1505" s="243">
        <f>'EN 10219-2'!A43</f>
        <v>101.6</v>
      </c>
      <c r="C1505" s="243">
        <f>'EN 10219-2'!B43</f>
        <v>93.6</v>
      </c>
      <c r="D1505" s="248">
        <f>'EN 10219-2'!C43</f>
        <v>4</v>
      </c>
      <c r="E1505" s="273">
        <f>'EN 10219-2'!E43</f>
        <v>1.016</v>
      </c>
      <c r="F1505" s="92">
        <f>'EN 10219-2'!F43</f>
        <v>0.4</v>
      </c>
      <c r="G1505" s="274"/>
      <c r="H1505" s="92">
        <f>'EN 10219-2'!G43</f>
        <v>95.415999999999997</v>
      </c>
      <c r="I1505" s="252">
        <f>'EN 10219-2'!H43</f>
        <v>91.783999999999992</v>
      </c>
      <c r="J1505" s="92">
        <f>'EN 10219-2'!K43</f>
        <v>9.6229696000000029</v>
      </c>
      <c r="K1505" s="274">
        <f>'EN 10219-2'!L43</f>
        <v>28781.554494488195</v>
      </c>
      <c r="L1505" s="275">
        <f>'EN 10219-2'!M43</f>
        <v>8.6606726400000031</v>
      </c>
      <c r="M1505" s="278" t="s">
        <v>65</v>
      </c>
    </row>
    <row r="1506" spans="1:13" x14ac:dyDescent="0.25">
      <c r="A1506" s="257" t="s">
        <v>56</v>
      </c>
      <c r="B1506" s="249">
        <f>'EN 10210-2'!A32</f>
        <v>101.6</v>
      </c>
      <c r="C1506" s="249">
        <f>'EN 10210-2'!B32</f>
        <v>93.6</v>
      </c>
      <c r="D1506" s="250">
        <f>'EN 10210-2'!C32</f>
        <v>4</v>
      </c>
      <c r="E1506" s="258">
        <f>'EN 10210-2'!E32</f>
        <v>1.016</v>
      </c>
      <c r="F1506" s="259">
        <f>'EN 10210-2'!F32</f>
        <v>0.4</v>
      </c>
      <c r="G1506" s="260"/>
      <c r="H1506" s="92">
        <f>'EN 10210-2'!G32</f>
        <v>95.415999999999997</v>
      </c>
      <c r="I1506" s="252">
        <f>'EN 10210-2'!H32</f>
        <v>91.783999999999992</v>
      </c>
      <c r="J1506" s="259">
        <f>'EN 10210-2'!K32</f>
        <v>9.6229696000000029</v>
      </c>
      <c r="K1506" s="260">
        <f>'EN 10210-2'!L32</f>
        <v>28781.554494488195</v>
      </c>
      <c r="L1506" s="275">
        <f>'EN 10210-2'!M32</f>
        <v>10.585266560000004</v>
      </c>
      <c r="M1506" s="278" t="s">
        <v>65</v>
      </c>
    </row>
    <row r="1507" spans="1:13" x14ac:dyDescent="0.25">
      <c r="A1507" s="257" t="s">
        <v>57</v>
      </c>
      <c r="B1507" s="243">
        <f>'EN10297-1'!A296</f>
        <v>101.6</v>
      </c>
      <c r="C1507" s="243">
        <f>'EN10297-1'!B296</f>
        <v>93.6</v>
      </c>
      <c r="D1507" s="248">
        <f>'EN10297-1'!C296</f>
        <v>4</v>
      </c>
      <c r="E1507" s="273">
        <f>'EN10297-1'!E296</f>
        <v>1.016</v>
      </c>
      <c r="F1507" s="92">
        <f>'EN10297-1'!F296</f>
        <v>0.5</v>
      </c>
      <c r="G1507" s="274"/>
      <c r="H1507" s="92">
        <f>'EN10297-1'!G296</f>
        <v>95.616</v>
      </c>
      <c r="I1507" s="252">
        <f>'EN10297-1'!H296</f>
        <v>91.583999999999989</v>
      </c>
      <c r="J1507" s="92">
        <f>'EN10297-1'!I296</f>
        <v>9.6229696000000029</v>
      </c>
      <c r="K1507" s="274">
        <f>'EN10297-1'!J296</f>
        <v>28781.554494488195</v>
      </c>
      <c r="L1507" s="275">
        <f>'EN10297-1'!K296</f>
        <v>13.472157440000004</v>
      </c>
      <c r="M1507" s="278" t="s">
        <v>66</v>
      </c>
    </row>
    <row r="1508" spans="1:13" x14ac:dyDescent="0.25">
      <c r="A1508" s="257" t="s">
        <v>57</v>
      </c>
      <c r="B1508" s="243">
        <f>'EN10297-1'!A578</f>
        <v>193.7</v>
      </c>
      <c r="C1508" s="243">
        <f>'EN10297-1'!B578</f>
        <v>93.699999999999989</v>
      </c>
      <c r="D1508" s="248">
        <f>'EN10297-1'!C578</f>
        <v>50</v>
      </c>
      <c r="E1508" s="273">
        <f>'EN10297-1'!E578</f>
        <v>1.9369999999999998</v>
      </c>
      <c r="F1508" s="92">
        <f>'EN10297-1'!F578</f>
        <v>6.25</v>
      </c>
      <c r="G1508" s="274"/>
      <c r="H1508" s="92">
        <f>'EN10297-1'!G578</f>
        <v>108.137</v>
      </c>
      <c r="I1508" s="252">
        <f>'EN10297-1'!H578</f>
        <v>79.262999999999977</v>
      </c>
      <c r="J1508" s="92">
        <f>'EN10297-1'!I578</f>
        <v>177.10306499999999</v>
      </c>
      <c r="K1508" s="274">
        <f>'EN10297-1'!J578</f>
        <v>674080.84811693337</v>
      </c>
      <c r="L1508" s="275">
        <f>'EN10297-1'!K578</f>
        <v>247.94429099999996</v>
      </c>
      <c r="M1508" s="278" t="s">
        <v>66</v>
      </c>
    </row>
    <row r="1509" spans="1:13" x14ac:dyDescent="0.25">
      <c r="A1509" s="257" t="s">
        <v>57</v>
      </c>
      <c r="B1509" s="243">
        <f>'EN10297-1'!A322</f>
        <v>108</v>
      </c>
      <c r="C1509" s="243">
        <f>'EN10297-1'!B322</f>
        <v>93.8</v>
      </c>
      <c r="D1509" s="248">
        <f>'EN10297-1'!C322</f>
        <v>7.1</v>
      </c>
      <c r="E1509" s="273">
        <f>'EN10297-1'!E322</f>
        <v>1.08</v>
      </c>
      <c r="F1509" s="92">
        <f>'EN10297-1'!F322</f>
        <v>0.88749999999999996</v>
      </c>
      <c r="G1509" s="274"/>
      <c r="H1509" s="92">
        <f>'EN10297-1'!G322</f>
        <v>96.655000000000001</v>
      </c>
      <c r="I1509" s="252">
        <f>'EN10297-1'!H322</f>
        <v>90.945000000000007</v>
      </c>
      <c r="J1509" s="92">
        <f>'EN10297-1'!I322</f>
        <v>17.658297110000007</v>
      </c>
      <c r="K1509" s="274">
        <f>'EN10297-1'!J322</f>
        <v>53274.924085212995</v>
      </c>
      <c r="L1509" s="275">
        <f>'EN10297-1'!K322</f>
        <v>24.721615954000008</v>
      </c>
      <c r="M1509" s="278" t="s">
        <v>66</v>
      </c>
    </row>
    <row r="1510" spans="1:13" x14ac:dyDescent="0.25">
      <c r="A1510" s="257" t="s">
        <v>58</v>
      </c>
      <c r="B1510" s="243">
        <f>'EN 10305-1'!A597</f>
        <v>100</v>
      </c>
      <c r="C1510" s="243">
        <f>'EN 10305-1'!B597</f>
        <v>94</v>
      </c>
      <c r="D1510" s="248">
        <f>'EN 10305-1'!C597</f>
        <v>3</v>
      </c>
      <c r="E1510" s="273">
        <f>'EN 10305-1'!E597</f>
        <v>0.45</v>
      </c>
      <c r="F1510" s="92"/>
      <c r="G1510" s="274">
        <f>'EN 10305-1'!F597</f>
        <v>0.45</v>
      </c>
      <c r="H1510" s="92">
        <f>'EN 10305-1'!G597</f>
        <v>94.45</v>
      </c>
      <c r="I1510" s="252">
        <f>'EN 10305-1'!H597</f>
        <v>93.55</v>
      </c>
      <c r="J1510" s="92">
        <f>'EN 10305-1'!I597</f>
        <v>7.1728589999999999</v>
      </c>
      <c r="K1510" s="274">
        <f>'EN 10305-1'!J597</f>
        <v>21514.008300000001</v>
      </c>
      <c r="L1510" s="275">
        <f>'EN 10305-1'!K597</f>
        <v>15.0630039</v>
      </c>
      <c r="M1510" s="278" t="s">
        <v>67</v>
      </c>
    </row>
    <row r="1511" spans="1:13" x14ac:dyDescent="0.25">
      <c r="A1511" s="257" t="s">
        <v>62</v>
      </c>
      <c r="B1511" s="243">
        <f>'EN 10305-2'!A430</f>
        <v>100</v>
      </c>
      <c r="C1511" s="243">
        <f>'EN 10305-2'!B430</f>
        <v>94</v>
      </c>
      <c r="D1511" s="248">
        <f>'EN 10305-2'!C430</f>
        <v>3</v>
      </c>
      <c r="E1511" s="273">
        <f>'EN 10305-2'!E430</f>
        <v>0.45</v>
      </c>
      <c r="F1511" s="92"/>
      <c r="G1511" s="274">
        <f>'EN 10305-2'!F430</f>
        <v>0.45</v>
      </c>
      <c r="H1511" s="92">
        <f>'EN 10305-2'!G430</f>
        <v>94.45</v>
      </c>
      <c r="I1511" s="252">
        <f>'EN 10305-2'!H430</f>
        <v>93.55</v>
      </c>
      <c r="J1511" s="92">
        <f>'EN 10305-2'!I430</f>
        <v>7.1728589999999999</v>
      </c>
      <c r="K1511" s="274">
        <f>'EN 10305-2'!J430</f>
        <v>21514.008300000001</v>
      </c>
      <c r="L1511" s="275">
        <f>'EN 10305-2'!K430</f>
        <v>12.911146199999999</v>
      </c>
      <c r="M1511" s="278" t="s">
        <v>67</v>
      </c>
    </row>
    <row r="1512" spans="1:13" x14ac:dyDescent="0.25">
      <c r="A1512" s="257" t="s">
        <v>58</v>
      </c>
      <c r="B1512" s="243">
        <f>'EN 10305-1'!A624</f>
        <v>110</v>
      </c>
      <c r="C1512" s="243">
        <f>'EN 10305-1'!B624</f>
        <v>94</v>
      </c>
      <c r="D1512" s="248">
        <f>'EN 10305-1'!C624</f>
        <v>8</v>
      </c>
      <c r="E1512" s="273">
        <f>'EN 10305-1'!E624</f>
        <v>0.5</v>
      </c>
      <c r="F1512" s="92"/>
      <c r="G1512" s="274">
        <f>'EN 10305-1'!F624</f>
        <v>0.5</v>
      </c>
      <c r="H1512" s="92">
        <f>'EN 10305-1'!G624</f>
        <v>94.5</v>
      </c>
      <c r="I1512" s="252">
        <f>'EN 10305-1'!H624</f>
        <v>93.5</v>
      </c>
      <c r="J1512" s="92">
        <f>'EN 10305-1'!I624</f>
        <v>20.113584000000003</v>
      </c>
      <c r="K1512" s="274">
        <f>'EN 10305-1'!J624</f>
        <v>60958.018909090919</v>
      </c>
      <c r="L1512" s="275">
        <f>'EN 10305-1'!K624</f>
        <v>42.238526400000005</v>
      </c>
      <c r="M1512" s="278" t="s">
        <v>67</v>
      </c>
    </row>
    <row r="1513" spans="1:13" x14ac:dyDescent="0.25">
      <c r="A1513" s="257" t="s">
        <v>62</v>
      </c>
      <c r="B1513" s="243">
        <f>'EN 10305-2'!A453</f>
        <v>110</v>
      </c>
      <c r="C1513" s="243">
        <f>'EN 10305-2'!B453</f>
        <v>94</v>
      </c>
      <c r="D1513" s="248">
        <f>'EN 10305-2'!C453</f>
        <v>8</v>
      </c>
      <c r="E1513" s="273">
        <f>'EN 10305-2'!E453</f>
        <v>0.5</v>
      </c>
      <c r="F1513" s="92"/>
      <c r="G1513" s="274">
        <f>'EN 10305-2'!F453</f>
        <v>0.5</v>
      </c>
      <c r="H1513" s="92">
        <f>'EN 10305-2'!G453</f>
        <v>94.5</v>
      </c>
      <c r="I1513" s="252">
        <f>'EN 10305-2'!H453</f>
        <v>93.5</v>
      </c>
      <c r="J1513" s="92">
        <f>'EN 10305-2'!I453</f>
        <v>20.113584000000003</v>
      </c>
      <c r="K1513" s="274">
        <f>'EN 10305-2'!J453</f>
        <v>60958.018909090919</v>
      </c>
      <c r="L1513" s="275">
        <f>'EN 10305-2'!K453</f>
        <v>36.204451200000008</v>
      </c>
      <c r="M1513" s="278" t="s">
        <v>67</v>
      </c>
    </row>
    <row r="1514" spans="1:13" x14ac:dyDescent="0.25">
      <c r="A1514" s="257" t="s">
        <v>58</v>
      </c>
      <c r="B1514" s="243">
        <f>'EN 10305-1'!A666</f>
        <v>130</v>
      </c>
      <c r="C1514" s="243">
        <f>'EN 10305-1'!B666</f>
        <v>94</v>
      </c>
      <c r="D1514" s="248">
        <f>'EN 10305-1'!C666</f>
        <v>18</v>
      </c>
      <c r="E1514" s="273">
        <f>'EN 10305-1'!E666</f>
        <v>0.7</v>
      </c>
      <c r="F1514" s="92"/>
      <c r="G1514" s="274">
        <f>'EN 10305-1'!F666</f>
        <v>0.7</v>
      </c>
      <c r="H1514" s="92">
        <f>'EN 10305-1'!G666</f>
        <v>94.7</v>
      </c>
      <c r="I1514" s="252">
        <f>'EN 10305-1'!H666</f>
        <v>93.3</v>
      </c>
      <c r="J1514" s="92">
        <f>'EN 10305-1'!I666</f>
        <v>49.692384000000004</v>
      </c>
      <c r="K1514" s="274">
        <f>'EN 10305-1'!J666</f>
        <v>156649.09292307694</v>
      </c>
      <c r="L1514" s="275">
        <f>'EN 10305-1'!K666</f>
        <v>104.35400640000002</v>
      </c>
      <c r="M1514" s="278" t="s">
        <v>67</v>
      </c>
    </row>
    <row r="1515" spans="1:13" x14ac:dyDescent="0.25">
      <c r="A1515" s="257" t="s">
        <v>56</v>
      </c>
      <c r="B1515" s="249">
        <f>'EN 10210-2'!A42</f>
        <v>114.3</v>
      </c>
      <c r="C1515" s="249">
        <f>'EN 10210-2'!B42</f>
        <v>94.3</v>
      </c>
      <c r="D1515" s="250">
        <f>'EN 10210-2'!C42</f>
        <v>10</v>
      </c>
      <c r="E1515" s="258">
        <f>'EN 10210-2'!E42</f>
        <v>1.143</v>
      </c>
      <c r="F1515" s="259">
        <f>'EN 10210-2'!F42</f>
        <v>0.5</v>
      </c>
      <c r="G1515" s="260"/>
      <c r="H1515" s="92">
        <f>'EN 10210-2'!G42</f>
        <v>96.442999999999998</v>
      </c>
      <c r="I1515" s="252">
        <f>'EN 10210-2'!H42</f>
        <v>92.156999999999996</v>
      </c>
      <c r="J1515" s="259">
        <f>'EN 10210-2'!K42</f>
        <v>25.708907</v>
      </c>
      <c r="K1515" s="260">
        <f>'EN 10210-2'!L42</f>
        <v>78641.238669728802</v>
      </c>
      <c r="L1515" s="275">
        <f>'EN 10210-2'!M42</f>
        <v>28.279797700000003</v>
      </c>
      <c r="M1515" s="278" t="s">
        <v>65</v>
      </c>
    </row>
    <row r="1516" spans="1:13" x14ac:dyDescent="0.25">
      <c r="A1516" s="257" t="s">
        <v>57</v>
      </c>
      <c r="B1516" s="243">
        <f>'EN10297-1'!A346</f>
        <v>114.3</v>
      </c>
      <c r="C1516" s="243">
        <f>'EN10297-1'!B346</f>
        <v>94.3</v>
      </c>
      <c r="D1516" s="248">
        <f>'EN10297-1'!C346</f>
        <v>10</v>
      </c>
      <c r="E1516" s="273">
        <f>'EN10297-1'!E346</f>
        <v>1.143</v>
      </c>
      <c r="F1516" s="92">
        <f>'EN10297-1'!F346</f>
        <v>1.25</v>
      </c>
      <c r="G1516" s="274"/>
      <c r="H1516" s="92">
        <f>'EN10297-1'!G346</f>
        <v>97.942999999999998</v>
      </c>
      <c r="I1516" s="252">
        <f>'EN10297-1'!H346</f>
        <v>90.656999999999996</v>
      </c>
      <c r="J1516" s="92">
        <f>'EN10297-1'!I346</f>
        <v>25.708907</v>
      </c>
      <c r="K1516" s="274">
        <f>'EN10297-1'!J346</f>
        <v>78641.238669728802</v>
      </c>
      <c r="L1516" s="275">
        <f>'EN10297-1'!K346</f>
        <v>35.992469799999995</v>
      </c>
      <c r="M1516" s="278" t="s">
        <v>66</v>
      </c>
    </row>
    <row r="1517" spans="1:13" x14ac:dyDescent="0.25">
      <c r="A1517" s="257" t="s">
        <v>57</v>
      </c>
      <c r="B1517" s="243">
        <f>'EN10297-1'!A295</f>
        <v>101.6</v>
      </c>
      <c r="C1517" s="243">
        <f>'EN10297-1'!B295</f>
        <v>94.399999999999991</v>
      </c>
      <c r="D1517" s="248">
        <f>'EN10297-1'!C295</f>
        <v>3.6</v>
      </c>
      <c r="E1517" s="273">
        <f>'EN10297-1'!E295</f>
        <v>1.016</v>
      </c>
      <c r="F1517" s="92">
        <f>'EN10297-1'!F295</f>
        <v>0.45</v>
      </c>
      <c r="G1517" s="274"/>
      <c r="H1517" s="92">
        <f>'EN10297-1'!G295</f>
        <v>96.316000000000003</v>
      </c>
      <c r="I1517" s="252">
        <f>'EN10297-1'!H295</f>
        <v>92.483999999999995</v>
      </c>
      <c r="J1517" s="92">
        <f>'EN10297-1'!I295</f>
        <v>8.6961672000000032</v>
      </c>
      <c r="K1517" s="274">
        <f>'EN10297-1'!J295</f>
        <v>26214.545650393717</v>
      </c>
      <c r="L1517" s="275">
        <f>'EN10297-1'!K295</f>
        <v>12.174634080000004</v>
      </c>
      <c r="M1517" s="278" t="s">
        <v>66</v>
      </c>
    </row>
    <row r="1518" spans="1:13" x14ac:dyDescent="0.25">
      <c r="A1518" s="257" t="s">
        <v>58</v>
      </c>
      <c r="B1518" s="243">
        <f>'EN 10305-1'!A596</f>
        <v>100</v>
      </c>
      <c r="C1518" s="243">
        <f>'EN 10305-1'!B596</f>
        <v>94.4</v>
      </c>
      <c r="D1518" s="248">
        <f>'EN 10305-1'!C596</f>
        <v>2.8</v>
      </c>
      <c r="E1518" s="273">
        <f>'EN 10305-1'!E596</f>
        <v>0.45</v>
      </c>
      <c r="F1518" s="92"/>
      <c r="G1518" s="274">
        <f>'EN 10305-1'!F596</f>
        <v>0.45</v>
      </c>
      <c r="H1518" s="92">
        <f>'EN 10305-1'!G596</f>
        <v>94.850000000000009</v>
      </c>
      <c r="I1518" s="252">
        <f>'EN 10305-1'!H596</f>
        <v>93.95</v>
      </c>
      <c r="J1518" s="92">
        <f>'EN 10305-1'!I596</f>
        <v>6.7084718399999961</v>
      </c>
      <c r="K1518" s="274">
        <f>'EN 10305-1'!J596</f>
        <v>20201.644270079996</v>
      </c>
      <c r="L1518" s="275">
        <f>'EN 10305-1'!K596</f>
        <v>14.087790863999992</v>
      </c>
      <c r="M1518" s="278" t="s">
        <v>67</v>
      </c>
    </row>
    <row r="1519" spans="1:13" x14ac:dyDescent="0.25">
      <c r="A1519" s="257" t="s">
        <v>62</v>
      </c>
      <c r="B1519" s="243">
        <f>'EN 10305-2'!A429</f>
        <v>100</v>
      </c>
      <c r="C1519" s="243">
        <f>'EN 10305-2'!B429</f>
        <v>94.4</v>
      </c>
      <c r="D1519" s="248">
        <f>'EN 10305-2'!C429</f>
        <v>2.8</v>
      </c>
      <c r="E1519" s="273">
        <f>'EN 10305-2'!E429</f>
        <v>0.45</v>
      </c>
      <c r="F1519" s="92"/>
      <c r="G1519" s="274">
        <f>'EN 10305-2'!F429</f>
        <v>0.45</v>
      </c>
      <c r="H1519" s="92">
        <f>'EN 10305-2'!G429</f>
        <v>94.850000000000009</v>
      </c>
      <c r="I1519" s="252">
        <f>'EN 10305-2'!H429</f>
        <v>93.95</v>
      </c>
      <c r="J1519" s="92">
        <f>'EN 10305-2'!I429</f>
        <v>6.7084718399999961</v>
      </c>
      <c r="K1519" s="274">
        <f>'EN 10305-2'!J429</f>
        <v>20201.644270079996</v>
      </c>
      <c r="L1519" s="275">
        <f>'EN 10305-2'!K429</f>
        <v>12.075249311999993</v>
      </c>
      <c r="M1519" s="278" t="s">
        <v>67</v>
      </c>
    </row>
    <row r="1520" spans="1:13" x14ac:dyDescent="0.25">
      <c r="A1520" s="257" t="s">
        <v>58</v>
      </c>
      <c r="B1520" s="243">
        <f>'EN 10305-1'!A595</f>
        <v>100</v>
      </c>
      <c r="C1520" s="243">
        <f>'EN 10305-1'!B595</f>
        <v>95</v>
      </c>
      <c r="D1520" s="248">
        <f>'EN 10305-1'!C595</f>
        <v>2.5</v>
      </c>
      <c r="E1520" s="273">
        <f>'EN 10305-1'!E595</f>
        <v>0.45</v>
      </c>
      <c r="F1520" s="92"/>
      <c r="G1520" s="274">
        <f>'EN 10305-1'!F595</f>
        <v>0.45</v>
      </c>
      <c r="H1520" s="92">
        <f>'EN 10305-1'!G595</f>
        <v>95.45</v>
      </c>
      <c r="I1520" s="252">
        <f>'EN 10305-1'!H595</f>
        <v>94.55</v>
      </c>
      <c r="J1520" s="92">
        <f>'EN 10305-1'!I595</f>
        <v>6.0081937499999993</v>
      </c>
      <c r="K1520" s="274">
        <f>'EN 10305-1'!J595</f>
        <v>18201.57421875</v>
      </c>
      <c r="L1520" s="275">
        <f>'EN 10305-1'!K595</f>
        <v>12.617206874999999</v>
      </c>
      <c r="M1520" s="278" t="s">
        <v>67</v>
      </c>
    </row>
    <row r="1521" spans="1:13" x14ac:dyDescent="0.25">
      <c r="A1521" s="257" t="s">
        <v>62</v>
      </c>
      <c r="B1521" s="243">
        <f>'EN 10305-2'!A428</f>
        <v>100</v>
      </c>
      <c r="C1521" s="243">
        <f>'EN 10305-2'!B428</f>
        <v>95</v>
      </c>
      <c r="D1521" s="248">
        <f>'EN 10305-2'!C428</f>
        <v>2.5</v>
      </c>
      <c r="E1521" s="273">
        <f>'EN 10305-2'!E428</f>
        <v>0.45</v>
      </c>
      <c r="F1521" s="92"/>
      <c r="G1521" s="274">
        <f>'EN 10305-2'!F428</f>
        <v>0.45</v>
      </c>
      <c r="H1521" s="92">
        <f>'EN 10305-2'!G428</f>
        <v>95.45</v>
      </c>
      <c r="I1521" s="252">
        <f>'EN 10305-2'!H428</f>
        <v>94.55</v>
      </c>
      <c r="J1521" s="92">
        <f>'EN 10305-2'!I428</f>
        <v>6.0081937499999993</v>
      </c>
      <c r="K1521" s="274">
        <f>'EN 10305-2'!J428</f>
        <v>18201.57421875</v>
      </c>
      <c r="L1521" s="275">
        <f>'EN 10305-2'!K428</f>
        <v>10.81474875</v>
      </c>
      <c r="M1521" s="278" t="s">
        <v>67</v>
      </c>
    </row>
    <row r="1522" spans="1:13" x14ac:dyDescent="0.25">
      <c r="A1522" s="257" t="s">
        <v>57</v>
      </c>
      <c r="B1522" s="243">
        <f>'EN10297-1'!A393</f>
        <v>127</v>
      </c>
      <c r="C1522" s="243">
        <f>'EN10297-1'!B393</f>
        <v>95</v>
      </c>
      <c r="D1522" s="248">
        <f>'EN10297-1'!C393</f>
        <v>16</v>
      </c>
      <c r="E1522" s="273">
        <f>'EN10297-1'!E393</f>
        <v>1.27</v>
      </c>
      <c r="F1522" s="92">
        <f>'EN10297-1'!F393</f>
        <v>2</v>
      </c>
      <c r="G1522" s="274"/>
      <c r="H1522" s="92">
        <f>'EN10297-1'!G393</f>
        <v>100.27000000000001</v>
      </c>
      <c r="I1522" s="252">
        <f>'EN10297-1'!H393</f>
        <v>89.73</v>
      </c>
      <c r="J1522" s="92">
        <f>'EN10297-1'!I393</f>
        <v>43.776624000000005</v>
      </c>
      <c r="K1522" s="274">
        <f>'EN10297-1'!J393</f>
        <v>138065.75055118112</v>
      </c>
      <c r="L1522" s="275">
        <f>'EN10297-1'!K393</f>
        <v>61.287273600000006</v>
      </c>
      <c r="M1522" s="278" t="s">
        <v>66</v>
      </c>
    </row>
    <row r="1523" spans="1:13" x14ac:dyDescent="0.25">
      <c r="A1523" s="257" t="s">
        <v>57</v>
      </c>
      <c r="B1523" s="243">
        <f>'EN10297-1'!A509</f>
        <v>159</v>
      </c>
      <c r="C1523" s="243">
        <f>'EN10297-1'!B509</f>
        <v>95</v>
      </c>
      <c r="D1523" s="248">
        <f>'EN10297-1'!C509</f>
        <v>32</v>
      </c>
      <c r="E1523" s="273">
        <f>'EN10297-1'!E509</f>
        <v>1.59</v>
      </c>
      <c r="F1523" s="92">
        <f>'EN10297-1'!F509</f>
        <v>4</v>
      </c>
      <c r="G1523" s="274"/>
      <c r="H1523" s="92">
        <f>'EN10297-1'!G509</f>
        <v>104.59</v>
      </c>
      <c r="I1523" s="252">
        <f>'EN10297-1'!H509</f>
        <v>85.41</v>
      </c>
      <c r="J1523" s="92">
        <f>'EN10297-1'!I509</f>
        <v>100.17353600000001</v>
      </c>
      <c r="K1523" s="274">
        <f>'EN10297-1'!J509</f>
        <v>344164.69635220122</v>
      </c>
      <c r="L1523" s="275">
        <f>'EN10297-1'!K509</f>
        <v>140.24295040000001</v>
      </c>
      <c r="M1523" s="278" t="s">
        <v>66</v>
      </c>
    </row>
    <row r="1524" spans="1:13" x14ac:dyDescent="0.25">
      <c r="A1524" s="257" t="s">
        <v>56</v>
      </c>
      <c r="B1524" s="249">
        <f>'EN 10210-2'!A31</f>
        <v>101.6</v>
      </c>
      <c r="C1524" s="249">
        <f>'EN 10210-2'!B31</f>
        <v>95.199999999999989</v>
      </c>
      <c r="D1524" s="250">
        <f>'EN 10210-2'!C31</f>
        <v>3.2</v>
      </c>
      <c r="E1524" s="258">
        <f>'EN 10210-2'!E31</f>
        <v>1.016</v>
      </c>
      <c r="F1524" s="259">
        <f>'EN 10210-2'!F31</f>
        <v>0.32000000000000006</v>
      </c>
      <c r="G1524" s="260"/>
      <c r="H1524" s="92">
        <f>'EN 10210-2'!G31</f>
        <v>96.855999999999995</v>
      </c>
      <c r="I1524" s="252">
        <f>'EN 10210-2'!H31</f>
        <v>93.543999999999983</v>
      </c>
      <c r="J1524" s="259">
        <f>'EN 10210-2'!K31</f>
        <v>7.7614771200000146</v>
      </c>
      <c r="K1524" s="260">
        <f>'EN 10210-2'!L31</f>
        <v>23581.437581102407</v>
      </c>
      <c r="L1524" s="275">
        <f>'EN 10210-2'!M31</f>
        <v>8.5376248320000165</v>
      </c>
      <c r="M1524" s="278" t="s">
        <v>65</v>
      </c>
    </row>
    <row r="1525" spans="1:13" x14ac:dyDescent="0.25">
      <c r="A1525" s="257" t="s">
        <v>57</v>
      </c>
      <c r="B1525" s="243">
        <f>'EN10297-1'!A440</f>
        <v>139.69999999999999</v>
      </c>
      <c r="C1525" s="243">
        <f>'EN10297-1'!B440</f>
        <v>95.299999999999983</v>
      </c>
      <c r="D1525" s="248">
        <f>'EN10297-1'!C440</f>
        <v>22.2</v>
      </c>
      <c r="E1525" s="273">
        <f>'EN10297-1'!E440</f>
        <v>1.397</v>
      </c>
      <c r="F1525" s="92">
        <f>'EN10297-1'!F440</f>
        <v>2.7749999999999999</v>
      </c>
      <c r="G1525" s="274"/>
      <c r="H1525" s="92">
        <f>'EN10297-1'!G440</f>
        <v>102.24699999999999</v>
      </c>
      <c r="I1525" s="252">
        <f>'EN10297-1'!H440</f>
        <v>88.353000000000009</v>
      </c>
      <c r="J1525" s="92">
        <f>'EN10297-1'!I440</f>
        <v>64.296916499999995</v>
      </c>
      <c r="K1525" s="274">
        <f>'EN10297-1'!J440</f>
        <v>209590.93319989261</v>
      </c>
      <c r="L1525" s="275">
        <f>'EN10297-1'!K440</f>
        <v>90.01568309999999</v>
      </c>
      <c r="M1525" s="278" t="s">
        <v>66</v>
      </c>
    </row>
    <row r="1526" spans="1:13" x14ac:dyDescent="0.25">
      <c r="A1526" s="257" t="s">
        <v>57</v>
      </c>
      <c r="B1526" s="243">
        <f>'EN10297-1'!A321</f>
        <v>108</v>
      </c>
      <c r="C1526" s="243">
        <f>'EN10297-1'!B321</f>
        <v>95.4</v>
      </c>
      <c r="D1526" s="248">
        <f>'EN10297-1'!C321</f>
        <v>6.3</v>
      </c>
      <c r="E1526" s="273">
        <f>'EN10297-1'!E321</f>
        <v>1.08</v>
      </c>
      <c r="F1526" s="92">
        <f>'EN10297-1'!F321</f>
        <v>0.78749999999999998</v>
      </c>
      <c r="G1526" s="274"/>
      <c r="H1526" s="92">
        <f>'EN10297-1'!G321</f>
        <v>98.054999999999993</v>
      </c>
      <c r="I1526" s="252">
        <f>'EN10297-1'!H321</f>
        <v>92.745000000000005</v>
      </c>
      <c r="J1526" s="92">
        <f>'EN10297-1'!I321</f>
        <v>15.79286078999999</v>
      </c>
      <c r="K1526" s="274">
        <f>'EN10297-1'!J321</f>
        <v>48351.804842249985</v>
      </c>
      <c r="L1526" s="275">
        <f>'EN10297-1'!K321</f>
        <v>22.110005105999985</v>
      </c>
      <c r="M1526" s="278" t="s">
        <v>66</v>
      </c>
    </row>
    <row r="1527" spans="1:13" x14ac:dyDescent="0.25">
      <c r="A1527" s="257" t="s">
        <v>58</v>
      </c>
      <c r="B1527" s="243">
        <f>'EN 10305-1'!A594</f>
        <v>100</v>
      </c>
      <c r="C1527" s="243">
        <f>'EN 10305-1'!B594</f>
        <v>95.6</v>
      </c>
      <c r="D1527" s="248">
        <f>'EN 10305-1'!C594</f>
        <v>2.2000000000000002</v>
      </c>
      <c r="E1527" s="273">
        <f>'EN 10305-1'!E594</f>
        <v>0.45</v>
      </c>
      <c r="F1527" s="92"/>
      <c r="G1527" s="274">
        <f>'EN 10305-1'!F594</f>
        <v>0.45</v>
      </c>
      <c r="H1527" s="92">
        <f>'EN 10305-1'!G594</f>
        <v>96.05</v>
      </c>
      <c r="I1527" s="252">
        <f>'EN 10305-1'!H594</f>
        <v>95.149999999999991</v>
      </c>
      <c r="J1527" s="92">
        <f>'EN 10305-1'!I594</f>
        <v>5.3034788400000084</v>
      </c>
      <c r="K1527" s="274">
        <f>'EN 10305-1'!J594</f>
        <v>16163.246938080027</v>
      </c>
      <c r="L1527" s="275">
        <f>'EN 10305-1'!K594</f>
        <v>11.137305564000018</v>
      </c>
      <c r="M1527" s="278" t="s">
        <v>67</v>
      </c>
    </row>
    <row r="1528" spans="1:13" x14ac:dyDescent="0.25">
      <c r="A1528" s="257" t="s">
        <v>62</v>
      </c>
      <c r="B1528" s="243">
        <f>'EN 10305-2'!A427</f>
        <v>100</v>
      </c>
      <c r="C1528" s="243">
        <f>'EN 10305-2'!B427</f>
        <v>95.6</v>
      </c>
      <c r="D1528" s="248">
        <f>'EN 10305-2'!C427</f>
        <v>2.2000000000000002</v>
      </c>
      <c r="E1528" s="273">
        <f>'EN 10305-2'!E427</f>
        <v>0.45</v>
      </c>
      <c r="F1528" s="92"/>
      <c r="G1528" s="274">
        <f>'EN 10305-2'!F427</f>
        <v>0.45</v>
      </c>
      <c r="H1528" s="92">
        <f>'EN 10305-2'!G427</f>
        <v>96.05</v>
      </c>
      <c r="I1528" s="252">
        <f>'EN 10305-2'!H427</f>
        <v>95.149999999999991</v>
      </c>
      <c r="J1528" s="92">
        <f>'EN 10305-2'!I427</f>
        <v>5.3034788400000084</v>
      </c>
      <c r="K1528" s="274">
        <f>'EN 10305-2'!J427</f>
        <v>16163.246938080027</v>
      </c>
      <c r="L1528" s="275">
        <f>'EN 10305-2'!K427</f>
        <v>9.5462619120000145</v>
      </c>
      <c r="M1528" s="278" t="s">
        <v>67</v>
      </c>
    </row>
    <row r="1529" spans="1:13" x14ac:dyDescent="0.25">
      <c r="A1529" s="256" t="s">
        <v>2</v>
      </c>
      <c r="B1529" s="243">
        <f>'EN 10219-2'!A42</f>
        <v>101.6</v>
      </c>
      <c r="C1529" s="243">
        <f>'EN 10219-2'!B42</f>
        <v>95.6</v>
      </c>
      <c r="D1529" s="248">
        <f>'EN 10219-2'!C42</f>
        <v>3</v>
      </c>
      <c r="E1529" s="273">
        <f>'EN 10219-2'!E42</f>
        <v>1.016</v>
      </c>
      <c r="F1529" s="92">
        <f>'EN 10219-2'!F42</f>
        <v>0.30000000000000004</v>
      </c>
      <c r="G1529" s="274"/>
      <c r="H1529" s="92">
        <f>'EN 10219-2'!G42</f>
        <v>97.215999999999994</v>
      </c>
      <c r="I1529" s="252">
        <f>'EN 10219-2'!H42</f>
        <v>93.983999999999995</v>
      </c>
      <c r="J1529" s="92">
        <f>'EN 10219-2'!K42</f>
        <v>7.2911742000000039</v>
      </c>
      <c r="K1529" s="274">
        <f>'EN 10219-2'!L42</f>
        <v>22239.745126771671</v>
      </c>
      <c r="L1529" s="275">
        <f>'EN 10219-2'!M42</f>
        <v>6.5620567800000034</v>
      </c>
      <c r="M1529" s="278" t="s">
        <v>65</v>
      </c>
    </row>
    <row r="1530" spans="1:13" x14ac:dyDescent="0.25">
      <c r="A1530" s="257" t="s">
        <v>58</v>
      </c>
      <c r="B1530" s="243">
        <f>'EN 10305-1'!A593</f>
        <v>100</v>
      </c>
      <c r="C1530" s="243">
        <f>'EN 10305-1'!B593</f>
        <v>96</v>
      </c>
      <c r="D1530" s="248">
        <f>'EN 10305-1'!C593</f>
        <v>2</v>
      </c>
      <c r="E1530" s="273">
        <f>'EN 10305-1'!E593</f>
        <v>0.45</v>
      </c>
      <c r="F1530" s="92"/>
      <c r="G1530" s="274">
        <f>'EN 10305-1'!F593</f>
        <v>0.45</v>
      </c>
      <c r="H1530" s="92">
        <f>'EN 10305-1'!G593</f>
        <v>96.45</v>
      </c>
      <c r="I1530" s="252">
        <f>'EN 10305-1'!H593</f>
        <v>95.55</v>
      </c>
      <c r="J1530" s="92">
        <f>'EN 10305-1'!I593</f>
        <v>4.8312040000000005</v>
      </c>
      <c r="K1530" s="274">
        <f>'EN 10305-1'!J593</f>
        <v>14782.868799999998</v>
      </c>
      <c r="L1530" s="275">
        <f>'EN 10305-1'!K593</f>
        <v>10.145528400000002</v>
      </c>
      <c r="M1530" s="278" t="s">
        <v>67</v>
      </c>
    </row>
    <row r="1531" spans="1:13" x14ac:dyDescent="0.25">
      <c r="A1531" s="257" t="s">
        <v>62</v>
      </c>
      <c r="B1531" s="243">
        <f>'EN 10305-2'!A426</f>
        <v>100</v>
      </c>
      <c r="C1531" s="243">
        <f>'EN 10305-2'!B426</f>
        <v>96</v>
      </c>
      <c r="D1531" s="248">
        <f>'EN 10305-2'!C426</f>
        <v>2</v>
      </c>
      <c r="E1531" s="273">
        <f>'EN 10305-2'!E426</f>
        <v>0.45</v>
      </c>
      <c r="F1531" s="92"/>
      <c r="G1531" s="274">
        <f>'EN 10305-2'!F426</f>
        <v>0.45</v>
      </c>
      <c r="H1531" s="92">
        <f>'EN 10305-2'!G426</f>
        <v>96.45</v>
      </c>
      <c r="I1531" s="252">
        <f>'EN 10305-2'!H426</f>
        <v>95.55</v>
      </c>
      <c r="J1531" s="92">
        <f>'EN 10305-2'!I426</f>
        <v>4.8312040000000005</v>
      </c>
      <c r="K1531" s="274">
        <f>'EN 10305-2'!J426</f>
        <v>14782.868799999998</v>
      </c>
      <c r="L1531" s="275">
        <f>'EN 10305-2'!K426</f>
        <v>8.6961672000000014</v>
      </c>
      <c r="M1531" s="278" t="s">
        <v>67</v>
      </c>
    </row>
    <row r="1532" spans="1:13" x14ac:dyDescent="0.25">
      <c r="A1532" s="257" t="s">
        <v>58</v>
      </c>
      <c r="B1532" s="243">
        <f>'EN 10305-1'!A623</f>
        <v>110</v>
      </c>
      <c r="C1532" s="243">
        <f>'EN 10305-1'!B623</f>
        <v>96</v>
      </c>
      <c r="D1532" s="248">
        <f>'EN 10305-1'!C623</f>
        <v>7</v>
      </c>
      <c r="E1532" s="273">
        <f>'EN 10305-1'!E623</f>
        <v>0.5</v>
      </c>
      <c r="F1532" s="92"/>
      <c r="G1532" s="274">
        <f>'EN 10305-1'!F623</f>
        <v>0.5</v>
      </c>
      <c r="H1532" s="92">
        <f>'EN 10305-1'!G623</f>
        <v>96.5</v>
      </c>
      <c r="I1532" s="252">
        <f>'EN 10305-1'!H623</f>
        <v>95.5</v>
      </c>
      <c r="J1532" s="92">
        <f>'EN 10305-1'!I623</f>
        <v>17.771929</v>
      </c>
      <c r="K1532" s="274">
        <f>'EN 10305-1'!J623</f>
        <v>54838.801181818184</v>
      </c>
      <c r="L1532" s="275">
        <f>'EN 10305-1'!K623</f>
        <v>37.321050900000003</v>
      </c>
      <c r="M1532" s="278" t="s">
        <v>67</v>
      </c>
    </row>
    <row r="1533" spans="1:13" x14ac:dyDescent="0.25">
      <c r="A1533" s="257" t="s">
        <v>62</v>
      </c>
      <c r="B1533" s="243">
        <f>'EN 10305-2'!A452</f>
        <v>110</v>
      </c>
      <c r="C1533" s="243">
        <f>'EN 10305-2'!B452</f>
        <v>96</v>
      </c>
      <c r="D1533" s="248">
        <f>'EN 10305-2'!C452</f>
        <v>7</v>
      </c>
      <c r="E1533" s="273">
        <f>'EN 10305-2'!E452</f>
        <v>0.5</v>
      </c>
      <c r="F1533" s="92"/>
      <c r="G1533" s="274">
        <f>'EN 10305-2'!F452</f>
        <v>0.5</v>
      </c>
      <c r="H1533" s="92">
        <f>'EN 10305-2'!G452</f>
        <v>96.5</v>
      </c>
      <c r="I1533" s="252">
        <f>'EN 10305-2'!H452</f>
        <v>95.5</v>
      </c>
      <c r="J1533" s="92">
        <f>'EN 10305-2'!I452</f>
        <v>17.771929</v>
      </c>
      <c r="K1533" s="274">
        <f>'EN 10305-2'!J452</f>
        <v>54838.801181818184</v>
      </c>
      <c r="L1533" s="275">
        <f>'EN 10305-2'!K452</f>
        <v>31.989472200000002</v>
      </c>
      <c r="M1533" s="278" t="s">
        <v>67</v>
      </c>
    </row>
    <row r="1534" spans="1:13" x14ac:dyDescent="0.25">
      <c r="A1534" s="257" t="s">
        <v>58</v>
      </c>
      <c r="B1534" s="243">
        <f>'EN 10305-1'!A646</f>
        <v>120</v>
      </c>
      <c r="C1534" s="243">
        <f>'EN 10305-1'!B646</f>
        <v>96</v>
      </c>
      <c r="D1534" s="248">
        <f>'EN 10305-1'!C646</f>
        <v>12</v>
      </c>
      <c r="E1534" s="273">
        <f>'EN 10305-1'!E646</f>
        <v>0.5</v>
      </c>
      <c r="F1534" s="92"/>
      <c r="G1534" s="274">
        <f>'EN 10305-1'!F646</f>
        <v>0.5</v>
      </c>
      <c r="H1534" s="92">
        <f>'EN 10305-1'!G646</f>
        <v>96.5</v>
      </c>
      <c r="I1534" s="252">
        <f>'EN 10305-1'!H646</f>
        <v>95.5</v>
      </c>
      <c r="J1534" s="92">
        <f>'EN 10305-1'!I646</f>
        <v>31.945104000000001</v>
      </c>
      <c r="K1534" s="274">
        <f>'EN 10305-1'!J646</f>
        <v>100108.224</v>
      </c>
      <c r="L1534" s="275">
        <f>'EN 10305-1'!K646</f>
        <v>67.0847184</v>
      </c>
      <c r="M1534" s="278" t="s">
        <v>67</v>
      </c>
    </row>
    <row r="1535" spans="1:13" x14ac:dyDescent="0.25">
      <c r="A1535" s="257" t="s">
        <v>57</v>
      </c>
      <c r="B1535" s="243">
        <f>'EN10297-1'!A369</f>
        <v>121</v>
      </c>
      <c r="C1535" s="243">
        <f>'EN10297-1'!B369</f>
        <v>96</v>
      </c>
      <c r="D1535" s="248">
        <f>'EN10297-1'!C369</f>
        <v>12.5</v>
      </c>
      <c r="E1535" s="273">
        <f>'EN10297-1'!E369</f>
        <v>1.21</v>
      </c>
      <c r="F1535" s="92">
        <f>'EN10297-1'!F369</f>
        <v>1.5625</v>
      </c>
      <c r="G1535" s="274"/>
      <c r="H1535" s="92">
        <f>'EN10297-1'!G369</f>
        <v>100.33499999999999</v>
      </c>
      <c r="I1535" s="252">
        <f>'EN10297-1'!H369</f>
        <v>91.665000000000006</v>
      </c>
      <c r="J1535" s="92">
        <f>'EN10297-1'!I369</f>
        <v>33.430206249999998</v>
      </c>
      <c r="K1535" s="274">
        <f>'EN10297-1'!J369</f>
        <v>104956.62874483471</v>
      </c>
      <c r="L1535" s="275">
        <f>'EN10297-1'!K369</f>
        <v>46.802288749999995</v>
      </c>
      <c r="M1535" s="278" t="s">
        <v>66</v>
      </c>
    </row>
    <row r="1536" spans="1:13" x14ac:dyDescent="0.25">
      <c r="A1536" s="257" t="s">
        <v>57</v>
      </c>
      <c r="B1536" s="243">
        <f>'EN10297-1'!A532</f>
        <v>168.3</v>
      </c>
      <c r="C1536" s="243">
        <f>'EN10297-1'!B532</f>
        <v>96.300000000000011</v>
      </c>
      <c r="D1536" s="248">
        <f>'EN10297-1'!C532</f>
        <v>36</v>
      </c>
      <c r="E1536" s="273">
        <f>'EN10297-1'!E532</f>
        <v>1.6830000000000001</v>
      </c>
      <c r="F1536" s="92">
        <f>'EN10297-1'!F532</f>
        <v>4.5</v>
      </c>
      <c r="G1536" s="274"/>
      <c r="H1536" s="92">
        <f>'EN10297-1'!G532</f>
        <v>106.983</v>
      </c>
      <c r="I1536" s="252">
        <f>'EN10297-1'!H532</f>
        <v>85.617000000000019</v>
      </c>
      <c r="J1536" s="92">
        <f>'EN10297-1'!I532</f>
        <v>117.3982572</v>
      </c>
      <c r="K1536" s="274">
        <f>'EN10297-1'!J532</f>
        <v>417627.73531443859</v>
      </c>
      <c r="L1536" s="275">
        <f>'EN10297-1'!K532</f>
        <v>164.35756007999998</v>
      </c>
      <c r="M1536" s="278" t="s">
        <v>66</v>
      </c>
    </row>
    <row r="1537" spans="1:13" x14ac:dyDescent="0.25">
      <c r="A1537" s="257" t="s">
        <v>57</v>
      </c>
      <c r="B1537" s="243">
        <f>'EN10297-1'!A485</f>
        <v>152.4</v>
      </c>
      <c r="C1537" s="243">
        <f>'EN10297-1'!B485</f>
        <v>96.4</v>
      </c>
      <c r="D1537" s="248">
        <f>'EN10297-1'!C485</f>
        <v>28</v>
      </c>
      <c r="E1537" s="273">
        <f>'EN10297-1'!E485</f>
        <v>1.524</v>
      </c>
      <c r="F1537" s="92">
        <f>'EN10297-1'!F485</f>
        <v>3.5</v>
      </c>
      <c r="G1537" s="274"/>
      <c r="H1537" s="92">
        <f>'EN10297-1'!G485</f>
        <v>104.92400000000001</v>
      </c>
      <c r="I1537" s="252">
        <f>'EN10297-1'!H485</f>
        <v>87.876000000000005</v>
      </c>
      <c r="J1537" s="92">
        <f>'EN10297-1'!I485</f>
        <v>85.857396800000004</v>
      </c>
      <c r="K1537" s="274">
        <f>'EN10297-1'!J485</f>
        <v>291720.23071076121</v>
      </c>
      <c r="L1537" s="275">
        <f>'EN10297-1'!K485</f>
        <v>120.20035552</v>
      </c>
      <c r="M1537" s="278" t="s">
        <v>66</v>
      </c>
    </row>
    <row r="1538" spans="1:13" x14ac:dyDescent="0.25">
      <c r="A1538" s="256" t="s">
        <v>2</v>
      </c>
      <c r="B1538" s="243">
        <f>'EN 10219-2'!A41</f>
        <v>101.6</v>
      </c>
      <c r="C1538" s="243">
        <f>'EN 10219-2'!B41</f>
        <v>96.6</v>
      </c>
      <c r="D1538" s="248">
        <f>'EN 10219-2'!C41</f>
        <v>2.5</v>
      </c>
      <c r="E1538" s="273">
        <f>'EN 10219-2'!E41</f>
        <v>1.016</v>
      </c>
      <c r="F1538" s="92">
        <f>'EN 10219-2'!F41</f>
        <v>0.25</v>
      </c>
      <c r="G1538" s="274"/>
      <c r="H1538" s="92">
        <f>'EN 10219-2'!G41</f>
        <v>98.116</v>
      </c>
      <c r="I1538" s="252">
        <f>'EN 10219-2'!H41</f>
        <v>95.083999999999989</v>
      </c>
      <c r="J1538" s="92">
        <f>'EN 10219-2'!K41</f>
        <v>6.1067897499999999</v>
      </c>
      <c r="K1538" s="274">
        <f>'EN 10219-2'!L41</f>
        <v>18811.057876722447</v>
      </c>
      <c r="L1538" s="275">
        <f>'EN 10219-2'!M41</f>
        <v>5.496110775</v>
      </c>
      <c r="M1538" s="278" t="s">
        <v>65</v>
      </c>
    </row>
    <row r="1539" spans="1:13" x14ac:dyDescent="0.25">
      <c r="A1539" s="257" t="s">
        <v>57</v>
      </c>
      <c r="B1539" s="243">
        <f>'EN10297-1'!A345</f>
        <v>114.3</v>
      </c>
      <c r="C1539" s="243">
        <f>'EN10297-1'!B345</f>
        <v>96.699999999999989</v>
      </c>
      <c r="D1539" s="248">
        <f>'EN10297-1'!C345</f>
        <v>8.8000000000000007</v>
      </c>
      <c r="E1539" s="273">
        <f>'EN10297-1'!E345</f>
        <v>1.143</v>
      </c>
      <c r="F1539" s="92">
        <f>'EN10297-1'!F345</f>
        <v>1.1000000000000001</v>
      </c>
      <c r="G1539" s="274"/>
      <c r="H1539" s="92">
        <f>'EN10297-1'!G345</f>
        <v>100.04299999999999</v>
      </c>
      <c r="I1539" s="252">
        <f>'EN10297-1'!H345</f>
        <v>93.356999999999999</v>
      </c>
      <c r="J1539" s="92">
        <f>'EN10297-1'!I345</f>
        <v>22.884131600000011</v>
      </c>
      <c r="K1539" s="274">
        <f>'EN10297-1'!J345</f>
        <v>71461.917986526722</v>
      </c>
      <c r="L1539" s="275">
        <f>'EN10297-1'!K345</f>
        <v>32.037784240000015</v>
      </c>
      <c r="M1539" s="278" t="s">
        <v>66</v>
      </c>
    </row>
    <row r="1540" spans="1:13" x14ac:dyDescent="0.25">
      <c r="A1540" s="257" t="s">
        <v>57</v>
      </c>
      <c r="B1540" s="243">
        <f>'EN10297-1'!A320</f>
        <v>108</v>
      </c>
      <c r="C1540" s="243">
        <f>'EN10297-1'!B320</f>
        <v>96.8</v>
      </c>
      <c r="D1540" s="248">
        <f>'EN10297-1'!C320</f>
        <v>5.6</v>
      </c>
      <c r="E1540" s="273">
        <f>'EN10297-1'!E320</f>
        <v>1.08</v>
      </c>
      <c r="F1540" s="92">
        <f>'EN10297-1'!F320</f>
        <v>0.7</v>
      </c>
      <c r="G1540" s="274"/>
      <c r="H1540" s="92">
        <f>'EN10297-1'!G320</f>
        <v>99.28</v>
      </c>
      <c r="I1540" s="252">
        <f>'EN10297-1'!H320</f>
        <v>94.320000000000007</v>
      </c>
      <c r="J1540" s="92">
        <f>'EN10297-1'!I320</f>
        <v>14.13472256</v>
      </c>
      <c r="K1540" s="274">
        <f>'EN10297-1'!J320</f>
        <v>43835.979396740739</v>
      </c>
      <c r="L1540" s="275">
        <f>'EN10297-1'!K320</f>
        <v>19.788611583999998</v>
      </c>
      <c r="M1540" s="278" t="s">
        <v>66</v>
      </c>
    </row>
    <row r="1541" spans="1:13" x14ac:dyDescent="0.25">
      <c r="A1541" s="257" t="s">
        <v>57</v>
      </c>
      <c r="B1541" s="243">
        <f>'EN10297-1'!A462</f>
        <v>141.30000000000001</v>
      </c>
      <c r="C1541" s="243">
        <f>'EN10297-1'!B462</f>
        <v>96.9</v>
      </c>
      <c r="D1541" s="248">
        <f>'EN10297-1'!C462</f>
        <v>22.2</v>
      </c>
      <c r="E1541" s="273">
        <f>'EN10297-1'!E462</f>
        <v>1.413</v>
      </c>
      <c r="F1541" s="92">
        <f>'EN10297-1'!F462</f>
        <v>2.7749999999999999</v>
      </c>
      <c r="G1541" s="274"/>
      <c r="H1541" s="92">
        <f>'EN10297-1'!G462</f>
        <v>103.86300000000003</v>
      </c>
      <c r="I1541" s="252">
        <f>'EN10297-1'!H462</f>
        <v>89.937000000000012</v>
      </c>
      <c r="J1541" s="92">
        <f>'EN10297-1'!I462</f>
        <v>65.172448980000013</v>
      </c>
      <c r="K1541" s="274">
        <f>'EN10297-1'!J462</f>
        <v>215600.00085000001</v>
      </c>
      <c r="L1541" s="275">
        <f>'EN10297-1'!K462</f>
        <v>91.241428572000018</v>
      </c>
      <c r="M1541" s="278" t="s">
        <v>66</v>
      </c>
    </row>
    <row r="1542" spans="1:13" x14ac:dyDescent="0.25">
      <c r="A1542" s="257" t="s">
        <v>57</v>
      </c>
      <c r="B1542" s="243">
        <f>'EN10297-1'!A319</f>
        <v>108</v>
      </c>
      <c r="C1542" s="243">
        <f>'EN10297-1'!B319</f>
        <v>97.2</v>
      </c>
      <c r="D1542" s="248">
        <f>'EN10297-1'!C319</f>
        <v>5.4</v>
      </c>
      <c r="E1542" s="273">
        <f>'EN10297-1'!E319</f>
        <v>1.08</v>
      </c>
      <c r="F1542" s="92">
        <f>'EN10297-1'!F319</f>
        <v>0.67500000000000004</v>
      </c>
      <c r="G1542" s="274"/>
      <c r="H1542" s="92">
        <f>'EN10297-1'!G319</f>
        <v>99.63</v>
      </c>
      <c r="I1542" s="252">
        <f>'EN10297-1'!H319</f>
        <v>94.77</v>
      </c>
      <c r="J1542" s="92">
        <f>'EN10297-1'!I319</f>
        <v>13.656531960000001</v>
      </c>
      <c r="K1542" s="274">
        <f>'EN10297-1'!J319</f>
        <v>42509.217636000001</v>
      </c>
      <c r="L1542" s="275">
        <f>'EN10297-1'!K319</f>
        <v>19.119144744</v>
      </c>
      <c r="M1542" s="278" t="s">
        <v>66</v>
      </c>
    </row>
    <row r="1543" spans="1:13" x14ac:dyDescent="0.25">
      <c r="A1543" s="256" t="s">
        <v>2</v>
      </c>
      <c r="B1543" s="243">
        <f>'EN 10219-2'!A40</f>
        <v>101.6</v>
      </c>
      <c r="C1543" s="243">
        <f>'EN 10219-2'!B40</f>
        <v>97.6</v>
      </c>
      <c r="D1543" s="248">
        <f>'EN 10219-2'!C40</f>
        <v>2</v>
      </c>
      <c r="E1543" s="273">
        <f>'EN 10219-2'!E40</f>
        <v>1.016</v>
      </c>
      <c r="F1543" s="92">
        <f>'EN 10219-2'!F40</f>
        <v>0.2</v>
      </c>
      <c r="G1543" s="274"/>
      <c r="H1543" s="92">
        <f>'EN 10219-2'!G40</f>
        <v>99.016000000000005</v>
      </c>
      <c r="I1543" s="252">
        <f>'EN 10219-2'!H40</f>
        <v>96.183999999999983</v>
      </c>
      <c r="J1543" s="92">
        <f>'EN 10219-2'!K40</f>
        <v>4.9100808000000065</v>
      </c>
      <c r="K1543" s="274">
        <f>'EN 10219-2'!L40</f>
        <v>15274.219955905532</v>
      </c>
      <c r="L1543" s="275">
        <f>'EN 10219-2'!M40</f>
        <v>4.4190727200000062</v>
      </c>
      <c r="M1543" s="278" t="s">
        <v>65</v>
      </c>
    </row>
    <row r="1544" spans="1:13" x14ac:dyDescent="0.25">
      <c r="A1544" s="257" t="s">
        <v>57</v>
      </c>
      <c r="B1544" s="243">
        <f>'EN10297-1'!A555</f>
        <v>177.8</v>
      </c>
      <c r="C1544" s="243">
        <f>'EN10297-1'!B555</f>
        <v>97.800000000000011</v>
      </c>
      <c r="D1544" s="248">
        <f>'EN10297-1'!C555</f>
        <v>40</v>
      </c>
      <c r="E1544" s="273">
        <f>'EN10297-1'!E555</f>
        <v>1.7780000000000002</v>
      </c>
      <c r="F1544" s="92">
        <f>'EN10297-1'!F555</f>
        <v>5</v>
      </c>
      <c r="G1544" s="274"/>
      <c r="H1544" s="92">
        <f>'EN10297-1'!G555</f>
        <v>109.578</v>
      </c>
      <c r="I1544" s="252">
        <f>'EN10297-1'!H555</f>
        <v>86.02200000000002</v>
      </c>
      <c r="J1544" s="92">
        <f>'EN10297-1'!I555</f>
        <v>135.86528799999999</v>
      </c>
      <c r="K1544" s="274">
        <f>'EN10297-1'!J555</f>
        <v>501047.60164679418</v>
      </c>
      <c r="L1544" s="275">
        <f>'EN10297-1'!K555</f>
        <v>190.21140319999998</v>
      </c>
      <c r="M1544" s="278" t="s">
        <v>66</v>
      </c>
    </row>
    <row r="1545" spans="1:13" x14ac:dyDescent="0.25">
      <c r="A1545" s="257" t="s">
        <v>57</v>
      </c>
      <c r="B1545" s="243">
        <f>'EN10297-1'!A318</f>
        <v>108</v>
      </c>
      <c r="C1545" s="243">
        <f>'EN10297-1'!B318</f>
        <v>98</v>
      </c>
      <c r="D1545" s="248">
        <f>'EN10297-1'!C318</f>
        <v>5</v>
      </c>
      <c r="E1545" s="273">
        <f>'EN10297-1'!E318</f>
        <v>1.08</v>
      </c>
      <c r="F1545" s="92">
        <f>'EN10297-1'!F318</f>
        <v>0.625</v>
      </c>
      <c r="G1545" s="274"/>
      <c r="H1545" s="92">
        <f>'EN10297-1'!G318</f>
        <v>100.33</v>
      </c>
      <c r="I1545" s="252">
        <f>'EN10297-1'!H318</f>
        <v>95.67</v>
      </c>
      <c r="J1545" s="92">
        <f>'EN10297-1'!I318</f>
        <v>12.694235000000001</v>
      </c>
      <c r="K1545" s="274">
        <f>'EN10297-1'!J318</f>
        <v>39806.114351851858</v>
      </c>
      <c r="L1545" s="275">
        <f>'EN10297-1'!K318</f>
        <v>17.771929</v>
      </c>
      <c r="M1545" s="278" t="s">
        <v>66</v>
      </c>
    </row>
    <row r="1546" spans="1:13" x14ac:dyDescent="0.25">
      <c r="A1546" s="257" t="s">
        <v>58</v>
      </c>
      <c r="B1546" s="243">
        <f>'EN 10305-1'!A622</f>
        <v>110</v>
      </c>
      <c r="C1546" s="243">
        <f>'EN 10305-1'!B622</f>
        <v>98</v>
      </c>
      <c r="D1546" s="248">
        <f>'EN 10305-1'!C622</f>
        <v>6</v>
      </c>
      <c r="E1546" s="273">
        <f>'EN 10305-1'!E622</f>
        <v>0.5</v>
      </c>
      <c r="F1546" s="92"/>
      <c r="G1546" s="274">
        <f>'EN 10305-1'!F622</f>
        <v>0.5</v>
      </c>
      <c r="H1546" s="92">
        <f>'EN 10305-1'!G622</f>
        <v>98.5</v>
      </c>
      <c r="I1546" s="252">
        <f>'EN 10305-1'!H622</f>
        <v>97.5</v>
      </c>
      <c r="J1546" s="92">
        <f>'EN 10305-1'!I622</f>
        <v>15.380976</v>
      </c>
      <c r="K1546" s="274">
        <f>'EN 10305-1'!J622</f>
        <v>48324.942545454542</v>
      </c>
      <c r="L1546" s="275">
        <f>'EN 10305-1'!K622</f>
        <v>32.300049600000001</v>
      </c>
      <c r="M1546" s="278" t="s">
        <v>67</v>
      </c>
    </row>
    <row r="1547" spans="1:13" x14ac:dyDescent="0.25">
      <c r="A1547" s="257" t="s">
        <v>62</v>
      </c>
      <c r="B1547" s="243">
        <f>'EN 10305-2'!A451</f>
        <v>110</v>
      </c>
      <c r="C1547" s="243">
        <f>'EN 10305-2'!B451</f>
        <v>98</v>
      </c>
      <c r="D1547" s="248">
        <f>'EN 10305-2'!C451</f>
        <v>6</v>
      </c>
      <c r="E1547" s="273">
        <f>'EN 10305-2'!E451</f>
        <v>0.5</v>
      </c>
      <c r="F1547" s="92"/>
      <c r="G1547" s="274">
        <f>'EN 10305-2'!F451</f>
        <v>0.5</v>
      </c>
      <c r="H1547" s="92">
        <f>'EN 10305-2'!G451</f>
        <v>98.5</v>
      </c>
      <c r="I1547" s="252">
        <f>'EN 10305-2'!H451</f>
        <v>97.5</v>
      </c>
      <c r="J1547" s="92">
        <f>'EN 10305-2'!I451</f>
        <v>15.380976</v>
      </c>
      <c r="K1547" s="274">
        <f>'EN 10305-2'!J451</f>
        <v>48324.942545454542</v>
      </c>
      <c r="L1547" s="275">
        <f>'EN 10305-2'!K451</f>
        <v>27.6857568</v>
      </c>
      <c r="M1547" s="278" t="s">
        <v>67</v>
      </c>
    </row>
    <row r="1548" spans="1:13" x14ac:dyDescent="0.25">
      <c r="A1548" s="257" t="s">
        <v>58</v>
      </c>
      <c r="B1548" s="243">
        <f>'EN 10305-1'!A665</f>
        <v>130</v>
      </c>
      <c r="C1548" s="243">
        <f>'EN 10305-1'!B665</f>
        <v>98</v>
      </c>
      <c r="D1548" s="248">
        <f>'EN 10305-1'!C665</f>
        <v>16</v>
      </c>
      <c r="E1548" s="273">
        <f>'EN 10305-1'!E665</f>
        <v>0.7</v>
      </c>
      <c r="F1548" s="92"/>
      <c r="G1548" s="274">
        <f>'EN 10305-1'!F665</f>
        <v>0.7</v>
      </c>
      <c r="H1548" s="92">
        <f>'EN 10305-1'!G665</f>
        <v>98.7</v>
      </c>
      <c r="I1548" s="252">
        <f>'EN 10305-1'!H665</f>
        <v>97.3</v>
      </c>
      <c r="J1548" s="92">
        <f>'EN 10305-1'!I665</f>
        <v>44.959776000000005</v>
      </c>
      <c r="K1548" s="274">
        <f>'EN 10305-1'!J665</f>
        <v>145959.56676923076</v>
      </c>
      <c r="L1548" s="275">
        <f>'EN 10305-1'!K665</f>
        <v>94.415529600000013</v>
      </c>
      <c r="M1548" s="278" t="s">
        <v>67</v>
      </c>
    </row>
    <row r="1549" spans="1:13" x14ac:dyDescent="0.25">
      <c r="A1549" s="257" t="s">
        <v>57</v>
      </c>
      <c r="B1549" s="243">
        <f>'EN10297-1'!A416</f>
        <v>133</v>
      </c>
      <c r="C1549" s="243">
        <f>'EN10297-1'!B416</f>
        <v>98</v>
      </c>
      <c r="D1549" s="248">
        <f>'EN10297-1'!C416</f>
        <v>17.5</v>
      </c>
      <c r="E1549" s="273">
        <f>'EN10297-1'!E416</f>
        <v>1.33</v>
      </c>
      <c r="F1549" s="92">
        <f>'EN10297-1'!F416</f>
        <v>2.1875</v>
      </c>
      <c r="G1549" s="274"/>
      <c r="H1549" s="92">
        <f>'EN10297-1'!G416</f>
        <v>103.70500000000001</v>
      </c>
      <c r="I1549" s="252">
        <f>'EN10297-1'!H416</f>
        <v>92.294999999999987</v>
      </c>
      <c r="J1549" s="92">
        <f>'EN10297-1'!I416</f>
        <v>49.821791250000004</v>
      </c>
      <c r="K1549" s="274">
        <f>'EN10297-1'!J416</f>
        <v>162801.84720394737</v>
      </c>
      <c r="L1549" s="275">
        <f>'EN10297-1'!K416</f>
        <v>69.750507749999997</v>
      </c>
      <c r="M1549" s="278" t="s">
        <v>66</v>
      </c>
    </row>
    <row r="1550" spans="1:13" x14ac:dyDescent="0.25">
      <c r="A1550" s="256" t="s">
        <v>2</v>
      </c>
      <c r="B1550" s="243">
        <f>'EN 10219-2'!A53</f>
        <v>114.3</v>
      </c>
      <c r="C1550" s="243">
        <f>'EN 10219-2'!B53</f>
        <v>98.3</v>
      </c>
      <c r="D1550" s="248">
        <f>'EN 10219-2'!C53</f>
        <v>8</v>
      </c>
      <c r="E1550" s="273">
        <f>'EN 10219-2'!E53</f>
        <v>1.143</v>
      </c>
      <c r="F1550" s="92">
        <f>'EN 10219-2'!F53</f>
        <v>0.5</v>
      </c>
      <c r="G1550" s="274"/>
      <c r="H1550" s="92">
        <f>'EN 10219-2'!G53</f>
        <v>100.443</v>
      </c>
      <c r="I1550" s="252">
        <f>'EN 10219-2'!H53</f>
        <v>96.156999999999996</v>
      </c>
      <c r="J1550" s="92">
        <f>'EN 10219-2'!K53</f>
        <v>20.961509600000003</v>
      </c>
      <c r="K1550" s="274">
        <f>'EN 10219-2'!L53</f>
        <v>66369.119432720923</v>
      </c>
      <c r="L1550" s="275">
        <f>'EN 10219-2'!M53</f>
        <v>18.865358640000004</v>
      </c>
      <c r="M1550" s="278" t="s">
        <v>65</v>
      </c>
    </row>
    <row r="1551" spans="1:13" x14ac:dyDescent="0.25">
      <c r="A1551" s="257" t="s">
        <v>56</v>
      </c>
      <c r="B1551" s="249">
        <f>'EN 10210-2'!A41</f>
        <v>114.3</v>
      </c>
      <c r="C1551" s="249">
        <f>'EN 10210-2'!B41</f>
        <v>98.3</v>
      </c>
      <c r="D1551" s="250">
        <f>'EN 10210-2'!C41</f>
        <v>8</v>
      </c>
      <c r="E1551" s="258">
        <f>'EN 10210-2'!E41</f>
        <v>1.143</v>
      </c>
      <c r="F1551" s="259">
        <f>'EN 10210-2'!F41</f>
        <v>0.5</v>
      </c>
      <c r="G1551" s="260"/>
      <c r="H1551" s="92">
        <f>'EN 10210-2'!G41</f>
        <v>100.443</v>
      </c>
      <c r="I1551" s="252">
        <f>'EN 10210-2'!H41</f>
        <v>96.156999999999996</v>
      </c>
      <c r="J1551" s="259">
        <f>'EN 10210-2'!K41</f>
        <v>20.961509600000003</v>
      </c>
      <c r="K1551" s="260">
        <f>'EN 10210-2'!L41</f>
        <v>66369.119432720923</v>
      </c>
      <c r="L1551" s="275">
        <f>'EN 10210-2'!M41</f>
        <v>23.057660560000006</v>
      </c>
      <c r="M1551" s="278" t="s">
        <v>65</v>
      </c>
    </row>
    <row r="1552" spans="1:13" x14ac:dyDescent="0.25">
      <c r="A1552" s="257" t="s">
        <v>57</v>
      </c>
      <c r="B1552" s="243">
        <f>'EN10297-1'!A344</f>
        <v>114.3</v>
      </c>
      <c r="C1552" s="243">
        <f>'EN10297-1'!B344</f>
        <v>98.3</v>
      </c>
      <c r="D1552" s="248">
        <f>'EN10297-1'!C344</f>
        <v>8</v>
      </c>
      <c r="E1552" s="273">
        <f>'EN10297-1'!E344</f>
        <v>1.143</v>
      </c>
      <c r="F1552" s="92">
        <f>'EN10297-1'!F344</f>
        <v>1</v>
      </c>
      <c r="G1552" s="274"/>
      <c r="H1552" s="92">
        <f>'EN10297-1'!G344</f>
        <v>101.443</v>
      </c>
      <c r="I1552" s="252">
        <f>'EN10297-1'!H344</f>
        <v>95.156999999999996</v>
      </c>
      <c r="J1552" s="92">
        <f>'EN10297-1'!I344</f>
        <v>20.961509600000003</v>
      </c>
      <c r="K1552" s="274">
        <f>'EN10297-1'!J344</f>
        <v>66369.119432720923</v>
      </c>
      <c r="L1552" s="275">
        <f>'EN10297-1'!K344</f>
        <v>29.346113440000003</v>
      </c>
      <c r="M1552" s="278" t="s">
        <v>66</v>
      </c>
    </row>
    <row r="1553" spans="1:13" x14ac:dyDescent="0.25">
      <c r="A1553" s="257" t="s">
        <v>57</v>
      </c>
      <c r="B1553" s="243">
        <f>'EN10297-1'!A392</f>
        <v>127</v>
      </c>
      <c r="C1553" s="243">
        <f>'EN10297-1'!B392</f>
        <v>98.6</v>
      </c>
      <c r="D1553" s="248">
        <f>'EN10297-1'!C392</f>
        <v>14.2</v>
      </c>
      <c r="E1553" s="273">
        <f>'EN10297-1'!E392</f>
        <v>1.27</v>
      </c>
      <c r="F1553" s="92">
        <f>'EN10297-1'!F392</f>
        <v>1.7749999999999999</v>
      </c>
      <c r="G1553" s="274"/>
      <c r="H1553" s="92">
        <f>'EN10297-1'!G392</f>
        <v>103.42000000000002</v>
      </c>
      <c r="I1553" s="252">
        <f>'EN10297-1'!H392</f>
        <v>93.78</v>
      </c>
      <c r="J1553" s="92">
        <f>'EN10297-1'!I392</f>
        <v>39.481782240000001</v>
      </c>
      <c r="K1553" s="274">
        <f>'EN10297-1'!J392</f>
        <v>127970.5568753386</v>
      </c>
      <c r="L1553" s="275">
        <f>'EN10297-1'!K392</f>
        <v>55.274495135999999</v>
      </c>
      <c r="M1553" s="278" t="s">
        <v>66</v>
      </c>
    </row>
    <row r="1554" spans="1:13" x14ac:dyDescent="0.25">
      <c r="A1554" s="257" t="s">
        <v>57</v>
      </c>
      <c r="B1554" s="243">
        <f>'EN10297-1'!A317</f>
        <v>108</v>
      </c>
      <c r="C1554" s="243">
        <f>'EN10297-1'!B317</f>
        <v>99</v>
      </c>
      <c r="D1554" s="248">
        <f>'EN10297-1'!C317</f>
        <v>4.5</v>
      </c>
      <c r="E1554" s="273">
        <f>'EN10297-1'!E317</f>
        <v>1.08</v>
      </c>
      <c r="F1554" s="92">
        <f>'EN10297-1'!F317</f>
        <v>0.5625</v>
      </c>
      <c r="G1554" s="274"/>
      <c r="H1554" s="92">
        <f>'EN10297-1'!G317</f>
        <v>101.205</v>
      </c>
      <c r="I1554" s="252">
        <f>'EN10297-1'!H317</f>
        <v>96.795000000000002</v>
      </c>
      <c r="J1554" s="92">
        <f>'EN10297-1'!I317</f>
        <v>11.48027175</v>
      </c>
      <c r="K1554" s="274">
        <f>'EN10297-1'!J317</f>
        <v>36332.866406250003</v>
      </c>
      <c r="L1554" s="275">
        <f>'EN10297-1'!K317</f>
        <v>16.072380450000001</v>
      </c>
      <c r="M1554" s="278" t="s">
        <v>66</v>
      </c>
    </row>
    <row r="1555" spans="1:13" x14ac:dyDescent="0.25">
      <c r="A1555" s="257" t="s">
        <v>58</v>
      </c>
      <c r="B1555" s="243">
        <f>'EN 10305-1'!A621</f>
        <v>110</v>
      </c>
      <c r="C1555" s="243">
        <f>'EN 10305-1'!B621</f>
        <v>99</v>
      </c>
      <c r="D1555" s="248">
        <f>'EN 10305-1'!C621</f>
        <v>5.5</v>
      </c>
      <c r="E1555" s="273">
        <f>'EN 10305-1'!E621</f>
        <v>0.5</v>
      </c>
      <c r="F1555" s="92"/>
      <c r="G1555" s="274">
        <f>'EN 10305-1'!F621</f>
        <v>0.5</v>
      </c>
      <c r="H1555" s="92">
        <f>'EN 10305-1'!G621</f>
        <v>99.5</v>
      </c>
      <c r="I1555" s="252">
        <f>'EN 10305-1'!H621</f>
        <v>98.5</v>
      </c>
      <c r="J1555" s="92">
        <f>'EN 10305-1'!I621</f>
        <v>14.16701275</v>
      </c>
      <c r="K1555" s="274">
        <f>'EN 10305-1'!J621</f>
        <v>44914.844562500002</v>
      </c>
      <c r="L1555" s="275">
        <f>'EN 10305-1'!K621</f>
        <v>29.750726775</v>
      </c>
      <c r="M1555" s="278" t="s">
        <v>67</v>
      </c>
    </row>
    <row r="1556" spans="1:13" x14ac:dyDescent="0.25">
      <c r="A1556" s="257" t="s">
        <v>62</v>
      </c>
      <c r="B1556" s="243">
        <f>'EN 10305-2'!A450</f>
        <v>110</v>
      </c>
      <c r="C1556" s="243">
        <f>'EN 10305-2'!B450</f>
        <v>99</v>
      </c>
      <c r="D1556" s="248">
        <f>'EN 10305-2'!C450</f>
        <v>5.5</v>
      </c>
      <c r="E1556" s="273">
        <f>'EN 10305-2'!E450</f>
        <v>0.5</v>
      </c>
      <c r="F1556" s="92"/>
      <c r="G1556" s="274">
        <f>'EN 10305-2'!F450</f>
        <v>0.5</v>
      </c>
      <c r="H1556" s="92">
        <f>'EN 10305-2'!G450</f>
        <v>99.5</v>
      </c>
      <c r="I1556" s="252">
        <f>'EN 10305-2'!H450</f>
        <v>98.5</v>
      </c>
      <c r="J1556" s="92">
        <f>'EN 10305-2'!I450</f>
        <v>14.16701275</v>
      </c>
      <c r="K1556" s="274">
        <f>'EN 10305-2'!J450</f>
        <v>44914.844562500002</v>
      </c>
      <c r="L1556" s="275">
        <f>'EN 10305-2'!K450</f>
        <v>25.50062295</v>
      </c>
      <c r="M1556" s="278" t="s">
        <v>67</v>
      </c>
    </row>
    <row r="1557" spans="1:13" x14ac:dyDescent="0.25">
      <c r="A1557" s="257" t="s">
        <v>57</v>
      </c>
      <c r="B1557" s="243">
        <f>'EN10297-1'!A368</f>
        <v>121</v>
      </c>
      <c r="C1557" s="243">
        <f>'EN10297-1'!B368</f>
        <v>99</v>
      </c>
      <c r="D1557" s="248">
        <f>'EN10297-1'!C368</f>
        <v>11</v>
      </c>
      <c r="E1557" s="273">
        <f>'EN10297-1'!E368</f>
        <v>1.21</v>
      </c>
      <c r="F1557" s="92">
        <f>'EN10297-1'!F368</f>
        <v>1.375</v>
      </c>
      <c r="G1557" s="274"/>
      <c r="H1557" s="92">
        <f>'EN10297-1'!G368</f>
        <v>102.96</v>
      </c>
      <c r="I1557" s="252">
        <f>'EN10297-1'!H368</f>
        <v>95.04</v>
      </c>
      <c r="J1557" s="92">
        <f>'EN10297-1'!I368</f>
        <v>29.825290000000003</v>
      </c>
      <c r="K1557" s="274">
        <f>'EN10297-1'!J368</f>
        <v>95934.849999999977</v>
      </c>
      <c r="L1557" s="275">
        <f>'EN10297-1'!K368</f>
        <v>41.755406000000001</v>
      </c>
      <c r="M1557" s="278" t="s">
        <v>66</v>
      </c>
    </row>
    <row r="1558" spans="1:13" x14ac:dyDescent="0.25">
      <c r="A1558" s="257" t="s">
        <v>57</v>
      </c>
      <c r="B1558" s="243">
        <f>'EN10297-1'!A508</f>
        <v>159</v>
      </c>
      <c r="C1558" s="243">
        <f>'EN10297-1'!B508</f>
        <v>99</v>
      </c>
      <c r="D1558" s="248">
        <f>'EN10297-1'!C508</f>
        <v>30</v>
      </c>
      <c r="E1558" s="273">
        <f>'EN10297-1'!E508</f>
        <v>1.59</v>
      </c>
      <c r="F1558" s="92">
        <f>'EN10297-1'!F508</f>
        <v>3.75</v>
      </c>
      <c r="G1558" s="274"/>
      <c r="H1558" s="92">
        <f>'EN10297-1'!G508</f>
        <v>108.09</v>
      </c>
      <c r="I1558" s="252">
        <f>'EN10297-1'!H508</f>
        <v>89.91</v>
      </c>
      <c r="J1558" s="92">
        <f>'EN10297-1'!I508</f>
        <v>95.391630000000006</v>
      </c>
      <c r="K1558" s="274">
        <f>'EN10297-1'!J508</f>
        <v>335148.93679245288</v>
      </c>
      <c r="L1558" s="275">
        <f>'EN10297-1'!K508</f>
        <v>133.548282</v>
      </c>
      <c r="M1558" s="278" t="s">
        <v>66</v>
      </c>
    </row>
    <row r="1559" spans="1:13" x14ac:dyDescent="0.25">
      <c r="A1559" s="257" t="s">
        <v>57</v>
      </c>
      <c r="B1559" s="243">
        <f>'EN10297-1'!A602</f>
        <v>203</v>
      </c>
      <c r="C1559" s="243">
        <f>'EN10297-1'!B602</f>
        <v>99</v>
      </c>
      <c r="D1559" s="248">
        <f>'EN10297-1'!C602</f>
        <v>52</v>
      </c>
      <c r="E1559" s="273">
        <f>'EN10297-1'!E602</f>
        <v>2.0300000000000002</v>
      </c>
      <c r="F1559" s="92">
        <f>'EN10297-1'!F602</f>
        <v>6.5</v>
      </c>
      <c r="G1559" s="274"/>
      <c r="H1559" s="92">
        <f>'EN10297-1'!G602</f>
        <v>114.03</v>
      </c>
      <c r="I1559" s="252">
        <f>'EN10297-1'!H602</f>
        <v>83.97</v>
      </c>
      <c r="J1559" s="92">
        <f>'EN10297-1'!I602</f>
        <v>193.543948</v>
      </c>
      <c r="K1559" s="274">
        <f>'EN10297-1'!J602</f>
        <v>774424.77389162558</v>
      </c>
      <c r="L1559" s="275">
        <f>'EN10297-1'!K602</f>
        <v>270.96152719999998</v>
      </c>
      <c r="M1559" s="278" t="s">
        <v>66</v>
      </c>
    </row>
    <row r="1560" spans="1:13" x14ac:dyDescent="0.25">
      <c r="A1560" s="257" t="s">
        <v>57</v>
      </c>
      <c r="B1560" s="243">
        <f>'EN10297-1'!A648</f>
        <v>229</v>
      </c>
      <c r="C1560" s="243">
        <f>'EN10297-1'!B648</f>
        <v>99</v>
      </c>
      <c r="D1560" s="248">
        <f>'EN10297-1'!C648</f>
        <v>65</v>
      </c>
      <c r="E1560" s="273">
        <f>'EN10297-1'!E648</f>
        <v>2.29</v>
      </c>
      <c r="F1560" s="92">
        <f>'EN10297-1'!F648</f>
        <v>8.125</v>
      </c>
      <c r="G1560" s="274"/>
      <c r="H1560" s="92">
        <f>'EN10297-1'!G648</f>
        <v>117.53999999999999</v>
      </c>
      <c r="I1560" s="252">
        <f>'EN10297-1'!H648</f>
        <v>80.460000000000008</v>
      </c>
      <c r="J1560" s="92">
        <f>'EN10297-1'!I648</f>
        <v>262.75834000000003</v>
      </c>
      <c r="K1560" s="274">
        <f>'EN10297-1'!J648</f>
        <v>1137221.1358078604</v>
      </c>
      <c r="L1560" s="275">
        <f>'EN10297-1'!K648</f>
        <v>367.86167600000005</v>
      </c>
      <c r="M1560" s="278" t="s">
        <v>66</v>
      </c>
    </row>
    <row r="1561" spans="1:13" x14ac:dyDescent="0.25">
      <c r="A1561" s="257" t="s">
        <v>57</v>
      </c>
      <c r="B1561" s="243">
        <f>'EN10297-1'!A624</f>
        <v>219.1</v>
      </c>
      <c r="C1561" s="243">
        <f>'EN10297-1'!B624</f>
        <v>99.1</v>
      </c>
      <c r="D1561" s="248">
        <f>'EN10297-1'!C624</f>
        <v>60</v>
      </c>
      <c r="E1561" s="273">
        <f>'EN10297-1'!E624</f>
        <v>2.1909999999999998</v>
      </c>
      <c r="F1561" s="92">
        <f>'EN10297-1'!F624</f>
        <v>7.5</v>
      </c>
      <c r="G1561" s="274"/>
      <c r="H1561" s="92">
        <f>'EN10297-1'!G624</f>
        <v>116.291</v>
      </c>
      <c r="I1561" s="252">
        <f>'EN10297-1'!H624</f>
        <v>81.908999999999992</v>
      </c>
      <c r="J1561" s="92">
        <f>'EN10297-1'!I624</f>
        <v>235.29935400000002</v>
      </c>
      <c r="K1561" s="274">
        <f>'EN10297-1'!J624</f>
        <v>988869.56706572347</v>
      </c>
      <c r="L1561" s="275">
        <f>'EN10297-1'!K624</f>
        <v>329.41909559999999</v>
      </c>
      <c r="M1561" s="278" t="s">
        <v>66</v>
      </c>
    </row>
    <row r="1562" spans="1:13" x14ac:dyDescent="0.25">
      <c r="A1562" s="257" t="s">
        <v>57</v>
      </c>
      <c r="B1562" s="243">
        <f>'EN10297-1'!A439</f>
        <v>139.69999999999999</v>
      </c>
      <c r="C1562" s="243">
        <f>'EN10297-1'!B439</f>
        <v>99.699999999999989</v>
      </c>
      <c r="D1562" s="248">
        <f>'EN10297-1'!C439</f>
        <v>20</v>
      </c>
      <c r="E1562" s="273">
        <f>'EN10297-1'!E439</f>
        <v>1.397</v>
      </c>
      <c r="F1562" s="92">
        <f>'EN10297-1'!F439</f>
        <v>2.5</v>
      </c>
      <c r="G1562" s="274"/>
      <c r="H1562" s="92">
        <f>'EN10297-1'!G439</f>
        <v>106.09699999999998</v>
      </c>
      <c r="I1562" s="252">
        <f>'EN10297-1'!H439</f>
        <v>93.302999999999997</v>
      </c>
      <c r="J1562" s="92">
        <f>'EN10297-1'!I439</f>
        <v>59.009705999999994</v>
      </c>
      <c r="K1562" s="274">
        <f>'EN10297-1'!J439</f>
        <v>198127.07413099494</v>
      </c>
      <c r="L1562" s="275">
        <f>'EN10297-1'!K439</f>
        <v>82.613588399999983</v>
      </c>
      <c r="M1562" s="278" t="s">
        <v>66</v>
      </c>
    </row>
    <row r="1563" spans="1:13" x14ac:dyDescent="0.25">
      <c r="A1563" s="257" t="s">
        <v>57</v>
      </c>
      <c r="B1563" s="243">
        <f>'EN10297-1'!A316</f>
        <v>108</v>
      </c>
      <c r="C1563" s="243">
        <f>'EN10297-1'!B316</f>
        <v>100</v>
      </c>
      <c r="D1563" s="248">
        <f>'EN10297-1'!C316</f>
        <v>4</v>
      </c>
      <c r="E1563" s="273">
        <f>'EN10297-1'!E316</f>
        <v>1.08</v>
      </c>
      <c r="F1563" s="92">
        <f>'EN10297-1'!F316</f>
        <v>0.5</v>
      </c>
      <c r="G1563" s="274"/>
      <c r="H1563" s="92">
        <f>'EN10297-1'!G316</f>
        <v>102.08</v>
      </c>
      <c r="I1563" s="252">
        <f>'EN10297-1'!H316</f>
        <v>97.92</v>
      </c>
      <c r="J1563" s="92">
        <f>'EN10297-1'!I316</f>
        <v>10.253984000000001</v>
      </c>
      <c r="K1563" s="274">
        <f>'EN10297-1'!J316</f>
        <v>32752.758518518513</v>
      </c>
      <c r="L1563" s="275">
        <f>'EN10297-1'!K316</f>
        <v>14.3555776</v>
      </c>
      <c r="M1563" s="278" t="s">
        <v>66</v>
      </c>
    </row>
    <row r="1564" spans="1:13" x14ac:dyDescent="0.25">
      <c r="A1564" s="257" t="s">
        <v>58</v>
      </c>
      <c r="B1564" s="243">
        <f>'EN 10305-1'!A620</f>
        <v>110</v>
      </c>
      <c r="C1564" s="243">
        <f>'EN 10305-1'!B620</f>
        <v>100</v>
      </c>
      <c r="D1564" s="248">
        <f>'EN 10305-1'!C620</f>
        <v>5</v>
      </c>
      <c r="E1564" s="273">
        <f>'EN 10305-1'!E620</f>
        <v>0.5</v>
      </c>
      <c r="F1564" s="92"/>
      <c r="G1564" s="274">
        <f>'EN 10305-1'!F620</f>
        <v>0.5</v>
      </c>
      <c r="H1564" s="92">
        <f>'EN 10305-1'!G620</f>
        <v>100.5</v>
      </c>
      <c r="I1564" s="252">
        <f>'EN 10305-1'!H620</f>
        <v>99.5</v>
      </c>
      <c r="J1564" s="92">
        <f>'EN 10305-1'!I620</f>
        <v>12.940724999999999</v>
      </c>
      <c r="K1564" s="274">
        <f>'EN 10305-1'!J620</f>
        <v>41399.829545454544</v>
      </c>
      <c r="L1564" s="275">
        <f>'EN 10305-1'!K620</f>
        <v>27.1755225</v>
      </c>
      <c r="M1564" s="278" t="s">
        <v>67</v>
      </c>
    </row>
    <row r="1565" spans="1:13" x14ac:dyDescent="0.25">
      <c r="A1565" s="257" t="s">
        <v>62</v>
      </c>
      <c r="B1565" s="243">
        <f>'EN 10305-2'!A449</f>
        <v>110</v>
      </c>
      <c r="C1565" s="243">
        <f>'EN 10305-2'!B449</f>
        <v>100</v>
      </c>
      <c r="D1565" s="248">
        <f>'EN 10305-2'!C449</f>
        <v>5</v>
      </c>
      <c r="E1565" s="273">
        <f>'EN 10305-2'!E449</f>
        <v>0.5</v>
      </c>
      <c r="F1565" s="92"/>
      <c r="G1565" s="274">
        <f>'EN 10305-2'!F449</f>
        <v>0.5</v>
      </c>
      <c r="H1565" s="92">
        <f>'EN 10305-2'!G449</f>
        <v>100.5</v>
      </c>
      <c r="I1565" s="252">
        <f>'EN 10305-2'!H449</f>
        <v>99.5</v>
      </c>
      <c r="J1565" s="92">
        <f>'EN 10305-2'!I449</f>
        <v>12.940724999999999</v>
      </c>
      <c r="K1565" s="274">
        <f>'EN 10305-2'!J449</f>
        <v>41399.829545454544</v>
      </c>
      <c r="L1565" s="275">
        <f>'EN 10305-2'!K449</f>
        <v>23.293304999999997</v>
      </c>
      <c r="M1565" s="278" t="s">
        <v>67</v>
      </c>
    </row>
    <row r="1566" spans="1:13" x14ac:dyDescent="0.25">
      <c r="A1566" s="257" t="s">
        <v>58</v>
      </c>
      <c r="B1566" s="243">
        <f>'EN 10305-1'!A645</f>
        <v>120</v>
      </c>
      <c r="C1566" s="243">
        <f>'EN 10305-1'!B645</f>
        <v>100</v>
      </c>
      <c r="D1566" s="248">
        <f>'EN 10305-1'!C645</f>
        <v>10</v>
      </c>
      <c r="E1566" s="273">
        <f>'EN 10305-1'!E645</f>
        <v>0.5</v>
      </c>
      <c r="F1566" s="92"/>
      <c r="G1566" s="274">
        <f>'EN 10305-1'!F645</f>
        <v>0.5</v>
      </c>
      <c r="H1566" s="92">
        <f>'EN 10305-1'!G645</f>
        <v>100.5</v>
      </c>
      <c r="I1566" s="252">
        <f>'EN 10305-1'!H645</f>
        <v>99.5</v>
      </c>
      <c r="J1566" s="92">
        <f>'EN 10305-1'!I645</f>
        <v>27.113899999999997</v>
      </c>
      <c r="K1566" s="274">
        <f>'EN 10305-1'!J645</f>
        <v>87789.166666666672</v>
      </c>
      <c r="L1566" s="275">
        <f>'EN 10305-1'!K645</f>
        <v>56.939189999999996</v>
      </c>
      <c r="M1566" s="278" t="s">
        <v>67</v>
      </c>
    </row>
    <row r="1567" spans="1:13" x14ac:dyDescent="0.25">
      <c r="A1567" s="257" t="s">
        <v>62</v>
      </c>
      <c r="B1567" s="243">
        <f>'EN 10305-2'!A470</f>
        <v>120</v>
      </c>
      <c r="C1567" s="243">
        <f>'EN 10305-2'!B470</f>
        <v>100</v>
      </c>
      <c r="D1567" s="248">
        <f>'EN 10305-2'!C470</f>
        <v>10</v>
      </c>
      <c r="E1567" s="273">
        <f>'EN 10305-2'!E470</f>
        <v>0.5</v>
      </c>
      <c r="F1567" s="92"/>
      <c r="G1567" s="274">
        <f>'EN 10305-2'!F470</f>
        <v>0.5</v>
      </c>
      <c r="H1567" s="92">
        <f>'EN 10305-2'!G470</f>
        <v>100.5</v>
      </c>
      <c r="I1567" s="252">
        <f>'EN 10305-2'!H470</f>
        <v>99.3</v>
      </c>
      <c r="J1567" s="92">
        <f>'EN 10305-2'!I470</f>
        <v>27.113899999999997</v>
      </c>
      <c r="K1567" s="274">
        <f>'EN 10305-2'!J470</f>
        <v>87789.166666666672</v>
      </c>
      <c r="L1567" s="275">
        <f>'EN 10305-2'!K470</f>
        <v>48.805019999999999</v>
      </c>
      <c r="M1567" s="278" t="s">
        <v>67</v>
      </c>
    </row>
    <row r="1568" spans="1:13" x14ac:dyDescent="0.25">
      <c r="A1568" s="257" t="s">
        <v>57</v>
      </c>
      <c r="B1568" s="243">
        <f>'EN10297-1'!A343</f>
        <v>114.3</v>
      </c>
      <c r="C1568" s="243">
        <f>'EN10297-1'!B343</f>
        <v>100.1</v>
      </c>
      <c r="D1568" s="248">
        <f>'EN10297-1'!C343</f>
        <v>7.1</v>
      </c>
      <c r="E1568" s="273">
        <f>'EN10297-1'!E343</f>
        <v>1.143</v>
      </c>
      <c r="F1568" s="92">
        <f>'EN10297-1'!F343</f>
        <v>0.88749999999999996</v>
      </c>
      <c r="G1568" s="274"/>
      <c r="H1568" s="92">
        <f>'EN10297-1'!G343</f>
        <v>103.018</v>
      </c>
      <c r="I1568" s="252">
        <f>'EN10297-1'!H343</f>
        <v>97.182000000000002</v>
      </c>
      <c r="J1568" s="92">
        <f>'EN10297-1'!I343</f>
        <v>18.76084688000001</v>
      </c>
      <c r="K1568" s="274">
        <f>'EN10297-1'!J343</f>
        <v>60334.683256342993</v>
      </c>
      <c r="L1568" s="275">
        <f>'EN10297-1'!K343</f>
        <v>26.265185632000012</v>
      </c>
      <c r="M1568" s="278" t="s">
        <v>66</v>
      </c>
    </row>
    <row r="1569" spans="1:13" x14ac:dyDescent="0.25">
      <c r="A1569" s="257" t="s">
        <v>57</v>
      </c>
      <c r="B1569" s="243">
        <f>'EN10297-1'!A315</f>
        <v>108</v>
      </c>
      <c r="C1569" s="243">
        <f>'EN10297-1'!B315</f>
        <v>100.8</v>
      </c>
      <c r="D1569" s="248">
        <f>'EN10297-1'!C315</f>
        <v>3.6</v>
      </c>
      <c r="E1569" s="273">
        <f>'EN10297-1'!E315</f>
        <v>1.08</v>
      </c>
      <c r="F1569" s="92">
        <f>'EN10297-1'!F315</f>
        <v>0.45</v>
      </c>
      <c r="G1569" s="274"/>
      <c r="H1569" s="92">
        <f>'EN10297-1'!G315</f>
        <v>102.78</v>
      </c>
      <c r="I1569" s="252">
        <f>'EN10297-1'!H315</f>
        <v>98.820000000000007</v>
      </c>
      <c r="J1569" s="92">
        <f>'EN10297-1'!I315</f>
        <v>9.2640801600000025</v>
      </c>
      <c r="K1569" s="274">
        <f>'EN10297-1'!J315</f>
        <v>29810.275776000013</v>
      </c>
      <c r="L1569" s="275">
        <f>'EN10297-1'!K315</f>
        <v>12.969712224000002</v>
      </c>
      <c r="M1569" s="278" t="s">
        <v>66</v>
      </c>
    </row>
    <row r="1570" spans="1:13" x14ac:dyDescent="0.25">
      <c r="A1570" s="257" t="s">
        <v>58</v>
      </c>
      <c r="B1570" s="243">
        <f>'EN 10305-1'!A619</f>
        <v>110</v>
      </c>
      <c r="C1570" s="243">
        <f>'EN 10305-1'!B619</f>
        <v>101</v>
      </c>
      <c r="D1570" s="248">
        <f>'EN 10305-1'!C619</f>
        <v>4.5</v>
      </c>
      <c r="E1570" s="273">
        <f>'EN 10305-1'!E619</f>
        <v>0.5</v>
      </c>
      <c r="F1570" s="92"/>
      <c r="G1570" s="274">
        <f>'EN 10305-1'!F619</f>
        <v>0.5</v>
      </c>
      <c r="H1570" s="92">
        <f>'EN 10305-1'!G619</f>
        <v>101.5</v>
      </c>
      <c r="I1570" s="252">
        <f>'EN 10305-1'!H619</f>
        <v>100.5</v>
      </c>
      <c r="J1570" s="92">
        <f>'EN 10305-1'!I619</f>
        <v>11.70211275</v>
      </c>
      <c r="K1570" s="274">
        <f>'EN 10305-1'!J619</f>
        <v>37777.767289772724</v>
      </c>
      <c r="L1570" s="275">
        <f>'EN 10305-1'!K619</f>
        <v>24.574436774999999</v>
      </c>
      <c r="M1570" s="278" t="s">
        <v>67</v>
      </c>
    </row>
    <row r="1571" spans="1:13" x14ac:dyDescent="0.25">
      <c r="A1571" s="257" t="s">
        <v>62</v>
      </c>
      <c r="B1571" s="243">
        <f>'EN 10305-2'!A448</f>
        <v>110</v>
      </c>
      <c r="C1571" s="243">
        <f>'EN 10305-2'!B448</f>
        <v>101</v>
      </c>
      <c r="D1571" s="248">
        <f>'EN 10305-2'!C448</f>
        <v>4.5</v>
      </c>
      <c r="E1571" s="273">
        <f>'EN 10305-2'!E448</f>
        <v>0.5</v>
      </c>
      <c r="F1571" s="92"/>
      <c r="G1571" s="274">
        <f>'EN 10305-2'!F448</f>
        <v>0.5</v>
      </c>
      <c r="H1571" s="92">
        <f>'EN 10305-2'!G448</f>
        <v>101.5</v>
      </c>
      <c r="I1571" s="252">
        <f>'EN 10305-2'!H448</f>
        <v>100.5</v>
      </c>
      <c r="J1571" s="92">
        <f>'EN 10305-2'!I448</f>
        <v>11.70211275</v>
      </c>
      <c r="K1571" s="274">
        <f>'EN 10305-2'!J448</f>
        <v>37777.767289772724</v>
      </c>
      <c r="L1571" s="275">
        <f>'EN 10305-2'!K448</f>
        <v>21.063802949999999</v>
      </c>
      <c r="M1571" s="278" t="s">
        <v>67</v>
      </c>
    </row>
    <row r="1572" spans="1:13" x14ac:dyDescent="0.25">
      <c r="A1572" s="257" t="s">
        <v>57</v>
      </c>
      <c r="B1572" s="243">
        <f>'EN10297-1'!A367</f>
        <v>121</v>
      </c>
      <c r="C1572" s="243">
        <f>'EN10297-1'!B367</f>
        <v>101</v>
      </c>
      <c r="D1572" s="248">
        <f>'EN10297-1'!C367</f>
        <v>10</v>
      </c>
      <c r="E1572" s="273">
        <f>'EN10297-1'!E367</f>
        <v>1.21</v>
      </c>
      <c r="F1572" s="92">
        <f>'EN10297-1'!F367</f>
        <v>1.25</v>
      </c>
      <c r="G1572" s="274"/>
      <c r="H1572" s="92">
        <f>'EN10297-1'!G367</f>
        <v>104.71</v>
      </c>
      <c r="I1572" s="252">
        <f>'EN10297-1'!H367</f>
        <v>97.29</v>
      </c>
      <c r="J1572" s="92">
        <f>'EN10297-1'!I367</f>
        <v>27.360389999999999</v>
      </c>
      <c r="K1572" s="274">
        <f>'EN10297-1'!J367</f>
        <v>89446.597933884288</v>
      </c>
      <c r="L1572" s="275">
        <f>'EN10297-1'!K367</f>
        <v>38.304545999999995</v>
      </c>
      <c r="M1572" s="278" t="s">
        <v>66</v>
      </c>
    </row>
    <row r="1573" spans="1:13" x14ac:dyDescent="0.25">
      <c r="A1573" s="257" t="s">
        <v>57</v>
      </c>
      <c r="B1573" s="243">
        <f>'EN10297-1'!A415</f>
        <v>133</v>
      </c>
      <c r="C1573" s="243">
        <f>'EN10297-1'!B415</f>
        <v>101</v>
      </c>
      <c r="D1573" s="248">
        <f>'EN10297-1'!C415</f>
        <v>16</v>
      </c>
      <c r="E1573" s="273">
        <f>'EN10297-1'!E415</f>
        <v>1.33</v>
      </c>
      <c r="F1573" s="92">
        <f>'EN10297-1'!F415</f>
        <v>2</v>
      </c>
      <c r="G1573" s="274"/>
      <c r="H1573" s="92">
        <f>'EN10297-1'!G415</f>
        <v>106.33000000000001</v>
      </c>
      <c r="I1573" s="252">
        <f>'EN10297-1'!H415</f>
        <v>95.669999999999987</v>
      </c>
      <c r="J1573" s="92">
        <f>'EN10297-1'!I415</f>
        <v>46.142927999999998</v>
      </c>
      <c r="K1573" s="274">
        <f>'EN10297-1'!J415</f>
        <v>154078.6195488722</v>
      </c>
      <c r="L1573" s="275">
        <f>'EN10297-1'!K415</f>
        <v>64.600099199999988</v>
      </c>
      <c r="M1573" s="278" t="s">
        <v>66</v>
      </c>
    </row>
    <row r="1574" spans="1:13" x14ac:dyDescent="0.25">
      <c r="A1574" s="257" t="s">
        <v>57</v>
      </c>
      <c r="B1574" s="243">
        <f>'EN10297-1'!A461</f>
        <v>141.30000000000001</v>
      </c>
      <c r="C1574" s="243">
        <f>'EN10297-1'!B461</f>
        <v>101.30000000000001</v>
      </c>
      <c r="D1574" s="248">
        <f>'EN10297-1'!C461</f>
        <v>20</v>
      </c>
      <c r="E1574" s="273">
        <f>'EN10297-1'!E461</f>
        <v>1.413</v>
      </c>
      <c r="F1574" s="92">
        <f>'EN10297-1'!F461</f>
        <v>2.5</v>
      </c>
      <c r="G1574" s="274"/>
      <c r="H1574" s="92">
        <f>'EN10297-1'!G461</f>
        <v>107.71300000000002</v>
      </c>
      <c r="I1574" s="252">
        <f>'EN10297-1'!H461</f>
        <v>94.887</v>
      </c>
      <c r="J1574" s="92">
        <f>'EN10297-1'!I461</f>
        <v>59.798473999999999</v>
      </c>
      <c r="K1574" s="274">
        <f>'EN10297-1'!J461</f>
        <v>203698.95522222226</v>
      </c>
      <c r="L1574" s="275">
        <f>'EN10297-1'!K461</f>
        <v>83.717863599999987</v>
      </c>
      <c r="M1574" s="278" t="s">
        <v>66</v>
      </c>
    </row>
    <row r="1575" spans="1:13" x14ac:dyDescent="0.25">
      <c r="A1575" s="256" t="s">
        <v>2</v>
      </c>
      <c r="B1575" s="243">
        <f>'EN 10219-2'!A52</f>
        <v>114.3</v>
      </c>
      <c r="C1575" s="243">
        <f>'EN 10219-2'!B52</f>
        <v>101.7</v>
      </c>
      <c r="D1575" s="248">
        <f>'EN 10219-2'!C52</f>
        <v>6.3</v>
      </c>
      <c r="E1575" s="273">
        <f>'EN 10219-2'!E52</f>
        <v>1.143</v>
      </c>
      <c r="F1575" s="92">
        <f>'EN 10219-2'!F52</f>
        <v>0.5</v>
      </c>
      <c r="G1575" s="274"/>
      <c r="H1575" s="92">
        <f>'EN 10219-2'!G52</f>
        <v>103.843</v>
      </c>
      <c r="I1575" s="252">
        <f>'EN 10219-2'!H52</f>
        <v>99.557000000000002</v>
      </c>
      <c r="J1575" s="92">
        <f>'EN 10219-2'!K52</f>
        <v>16.771179599999989</v>
      </c>
      <c r="K1575" s="274">
        <f>'EN 10219-2'!L52</f>
        <v>54690.329664566889</v>
      </c>
      <c r="L1575" s="275">
        <f>'EN 10219-2'!M52</f>
        <v>15.094061639999991</v>
      </c>
      <c r="M1575" s="278" t="s">
        <v>65</v>
      </c>
    </row>
    <row r="1576" spans="1:13" x14ac:dyDescent="0.25">
      <c r="A1576" s="257" t="s">
        <v>56</v>
      </c>
      <c r="B1576" s="249">
        <f>'EN 10210-2'!A40</f>
        <v>114.3</v>
      </c>
      <c r="C1576" s="249">
        <f>'EN 10210-2'!B40</f>
        <v>101.7</v>
      </c>
      <c r="D1576" s="250">
        <f>'EN 10210-2'!C40</f>
        <v>6.3</v>
      </c>
      <c r="E1576" s="258">
        <f>'EN 10210-2'!E40</f>
        <v>1.143</v>
      </c>
      <c r="F1576" s="259">
        <f>'EN 10210-2'!F40</f>
        <v>0.5</v>
      </c>
      <c r="G1576" s="260"/>
      <c r="H1576" s="92">
        <f>'EN 10210-2'!G40</f>
        <v>103.843</v>
      </c>
      <c r="I1576" s="252">
        <f>'EN 10210-2'!H40</f>
        <v>99.557000000000002</v>
      </c>
      <c r="J1576" s="259">
        <f>'EN 10210-2'!K40</f>
        <v>16.771179599999989</v>
      </c>
      <c r="K1576" s="260">
        <f>'EN 10210-2'!L40</f>
        <v>54690.329664566889</v>
      </c>
      <c r="L1576" s="275">
        <f>'EN 10210-2'!M40</f>
        <v>18.44829755999999</v>
      </c>
      <c r="M1576" s="278" t="s">
        <v>65</v>
      </c>
    </row>
    <row r="1577" spans="1:13" x14ac:dyDescent="0.25">
      <c r="A1577" s="257" t="s">
        <v>57</v>
      </c>
      <c r="B1577" s="243">
        <f>'EN10297-1'!A342</f>
        <v>114.3</v>
      </c>
      <c r="C1577" s="243">
        <f>'EN10297-1'!B342</f>
        <v>101.7</v>
      </c>
      <c r="D1577" s="248">
        <f>'EN10297-1'!C342</f>
        <v>6.3</v>
      </c>
      <c r="E1577" s="273">
        <f>'EN10297-1'!E342</f>
        <v>1.143</v>
      </c>
      <c r="F1577" s="92">
        <f>'EN10297-1'!F342</f>
        <v>0.78749999999999998</v>
      </c>
      <c r="G1577" s="274"/>
      <c r="H1577" s="92">
        <f>'EN10297-1'!G342</f>
        <v>104.41799999999999</v>
      </c>
      <c r="I1577" s="252">
        <f>'EN10297-1'!H342</f>
        <v>98.981999999999999</v>
      </c>
      <c r="J1577" s="92">
        <f>'EN10297-1'!I342</f>
        <v>16.771179599999989</v>
      </c>
      <c r="K1577" s="274">
        <f>'EN10297-1'!J342</f>
        <v>54690.329664566889</v>
      </c>
      <c r="L1577" s="275">
        <f>'EN10297-1'!K342</f>
        <v>23.479651439999984</v>
      </c>
      <c r="M1577" s="278" t="s">
        <v>66</v>
      </c>
    </row>
    <row r="1578" spans="1:13" x14ac:dyDescent="0.25">
      <c r="A1578" s="257" t="s">
        <v>58</v>
      </c>
      <c r="B1578" s="243">
        <f>'EN 10305-1'!A618</f>
        <v>110</v>
      </c>
      <c r="C1578" s="243">
        <f>'EN 10305-1'!B618</f>
        <v>102</v>
      </c>
      <c r="D1578" s="248">
        <f>'EN 10305-1'!C618</f>
        <v>4</v>
      </c>
      <c r="E1578" s="273">
        <f>'EN 10305-1'!E618</f>
        <v>0.5</v>
      </c>
      <c r="F1578" s="92"/>
      <c r="G1578" s="274">
        <f>'EN 10305-1'!F618</f>
        <v>0.5</v>
      </c>
      <c r="H1578" s="92">
        <f>'EN 10305-1'!G618</f>
        <v>102.5</v>
      </c>
      <c r="I1578" s="252">
        <f>'EN 10305-1'!H618</f>
        <v>101.5</v>
      </c>
      <c r="J1578" s="92">
        <f>'EN 10305-1'!I618</f>
        <v>10.451176000000002</v>
      </c>
      <c r="K1578" s="274">
        <f>'EN 10305-1'!J618</f>
        <v>34046.506181818186</v>
      </c>
      <c r="L1578" s="275">
        <f>'EN 10305-1'!K618</f>
        <v>21.947469600000005</v>
      </c>
      <c r="M1578" s="278" t="s">
        <v>67</v>
      </c>
    </row>
    <row r="1579" spans="1:13" x14ac:dyDescent="0.25">
      <c r="A1579" s="257" t="s">
        <v>62</v>
      </c>
      <c r="B1579" s="243">
        <f>'EN 10305-2'!A447</f>
        <v>110</v>
      </c>
      <c r="C1579" s="243">
        <f>'EN 10305-2'!B447</f>
        <v>102</v>
      </c>
      <c r="D1579" s="248">
        <f>'EN 10305-2'!C447</f>
        <v>4</v>
      </c>
      <c r="E1579" s="273">
        <f>'EN 10305-2'!E447</f>
        <v>0.5</v>
      </c>
      <c r="F1579" s="92"/>
      <c r="G1579" s="274">
        <f>'EN 10305-2'!F447</f>
        <v>0.5</v>
      </c>
      <c r="H1579" s="92">
        <f>'EN 10305-2'!G447</f>
        <v>102.5</v>
      </c>
      <c r="I1579" s="252">
        <f>'EN 10305-2'!H447</f>
        <v>101.5</v>
      </c>
      <c r="J1579" s="92">
        <f>'EN 10305-2'!I447</f>
        <v>10.451176000000002</v>
      </c>
      <c r="K1579" s="274">
        <f>'EN 10305-2'!J447</f>
        <v>34046.506181818186</v>
      </c>
      <c r="L1579" s="275">
        <f>'EN 10305-2'!K447</f>
        <v>18.812116800000005</v>
      </c>
      <c r="M1579" s="278" t="s">
        <v>67</v>
      </c>
    </row>
    <row r="1580" spans="1:13" x14ac:dyDescent="0.25">
      <c r="A1580" s="257" t="s">
        <v>58</v>
      </c>
      <c r="B1580" s="243">
        <f>'EN 10305-1'!A644</f>
        <v>120</v>
      </c>
      <c r="C1580" s="243">
        <f>'EN 10305-1'!B644</f>
        <v>102</v>
      </c>
      <c r="D1580" s="248">
        <f>'EN 10305-1'!C644</f>
        <v>9</v>
      </c>
      <c r="E1580" s="273">
        <f>'EN 10305-1'!E644</f>
        <v>0.5</v>
      </c>
      <c r="F1580" s="92"/>
      <c r="G1580" s="274">
        <f>'EN 10305-1'!F644</f>
        <v>0.5</v>
      </c>
      <c r="H1580" s="92">
        <f>'EN 10305-1'!G644</f>
        <v>102.5</v>
      </c>
      <c r="I1580" s="252">
        <f>'EN 10305-1'!H644</f>
        <v>101.5</v>
      </c>
      <c r="J1580" s="92">
        <f>'EN 10305-1'!I644</f>
        <v>24.624350999999997</v>
      </c>
      <c r="K1580" s="274">
        <f>'EN 10305-1'!J644</f>
        <v>81048.620249999993</v>
      </c>
      <c r="L1580" s="275">
        <f>'EN 10305-1'!K644</f>
        <v>51.711137099999995</v>
      </c>
      <c r="M1580" s="278" t="s">
        <v>67</v>
      </c>
    </row>
    <row r="1581" spans="1:13" x14ac:dyDescent="0.25">
      <c r="A1581" s="257" t="s">
        <v>62</v>
      </c>
      <c r="B1581" s="243">
        <f>'EN 10305-2'!A469</f>
        <v>120</v>
      </c>
      <c r="C1581" s="243">
        <f>'EN 10305-2'!B469</f>
        <v>102</v>
      </c>
      <c r="D1581" s="248">
        <f>'EN 10305-2'!C469</f>
        <v>9</v>
      </c>
      <c r="E1581" s="273">
        <f>'EN 10305-2'!E469</f>
        <v>0.5</v>
      </c>
      <c r="F1581" s="92"/>
      <c r="G1581" s="274">
        <f>'EN 10305-2'!F469</f>
        <v>0.5</v>
      </c>
      <c r="H1581" s="92">
        <f>'EN 10305-2'!G469</f>
        <v>102.5</v>
      </c>
      <c r="I1581" s="252">
        <f>'EN 10305-2'!H469</f>
        <v>101.5</v>
      </c>
      <c r="J1581" s="92">
        <f>'EN 10305-2'!I469</f>
        <v>24.624350999999997</v>
      </c>
      <c r="K1581" s="274">
        <f>'EN 10305-2'!J469</f>
        <v>81048.620249999993</v>
      </c>
      <c r="L1581" s="275">
        <f>'EN 10305-2'!K469</f>
        <v>44.323831799999994</v>
      </c>
      <c r="M1581" s="278" t="s">
        <v>67</v>
      </c>
    </row>
    <row r="1582" spans="1:13" x14ac:dyDescent="0.25">
      <c r="A1582" s="257" t="s">
        <v>57</v>
      </c>
      <c r="B1582" s="243">
        <f>'EN10297-1'!A391</f>
        <v>127</v>
      </c>
      <c r="C1582" s="243">
        <f>'EN10297-1'!B391</f>
        <v>102</v>
      </c>
      <c r="D1582" s="248">
        <f>'EN10297-1'!C391</f>
        <v>12.5</v>
      </c>
      <c r="E1582" s="273">
        <f>'EN10297-1'!E391</f>
        <v>1.27</v>
      </c>
      <c r="F1582" s="92">
        <f>'EN10297-1'!F391</f>
        <v>1.5625</v>
      </c>
      <c r="G1582" s="274"/>
      <c r="H1582" s="92">
        <f>'EN10297-1'!G391</f>
        <v>106.39500000000001</v>
      </c>
      <c r="I1582" s="252">
        <f>'EN10297-1'!H391</f>
        <v>97.605000000000004</v>
      </c>
      <c r="J1582" s="92">
        <f>'EN10297-1'!I391</f>
        <v>35.278881249999998</v>
      </c>
      <c r="K1582" s="274">
        <f>'EN10297-1'!J391</f>
        <v>117364.78211122045</v>
      </c>
      <c r="L1582" s="275">
        <f>'EN10297-1'!K391</f>
        <v>49.390433749999993</v>
      </c>
      <c r="M1582" s="278" t="s">
        <v>66</v>
      </c>
    </row>
    <row r="1583" spans="1:13" x14ac:dyDescent="0.25">
      <c r="A1583" s="257" t="s">
        <v>58</v>
      </c>
      <c r="B1583" s="243">
        <f>'EN 10305-1'!A664</f>
        <v>130</v>
      </c>
      <c r="C1583" s="243">
        <f>'EN 10305-1'!B664</f>
        <v>102</v>
      </c>
      <c r="D1583" s="248">
        <f>'EN 10305-1'!C664</f>
        <v>14</v>
      </c>
      <c r="E1583" s="273">
        <f>'EN 10305-1'!E664</f>
        <v>0.7</v>
      </c>
      <c r="F1583" s="92"/>
      <c r="G1583" s="274">
        <f>'EN 10305-1'!F664</f>
        <v>0.7</v>
      </c>
      <c r="H1583" s="92">
        <f>'EN 10305-1'!G664</f>
        <v>102.7</v>
      </c>
      <c r="I1583" s="252">
        <f>'EN 10305-1'!H664</f>
        <v>101.3</v>
      </c>
      <c r="J1583" s="92">
        <f>'EN 10305-1'!I664</f>
        <v>40.029976000000005</v>
      </c>
      <c r="K1583" s="274">
        <f>'EN 10305-1'!J664</f>
        <v>133877.81292307691</v>
      </c>
      <c r="L1583" s="275">
        <f>'EN 10305-1'!K664</f>
        <v>84.06294960000001</v>
      </c>
      <c r="M1583" s="278" t="s">
        <v>67</v>
      </c>
    </row>
    <row r="1584" spans="1:13" x14ac:dyDescent="0.25">
      <c r="A1584" s="256" t="s">
        <v>2</v>
      </c>
      <c r="B1584" s="243">
        <f>'EN 10219-2'!A51</f>
        <v>114.3</v>
      </c>
      <c r="C1584" s="243">
        <f>'EN 10219-2'!B51</f>
        <v>102.3</v>
      </c>
      <c r="D1584" s="248">
        <f>'EN 10219-2'!C51</f>
        <v>6</v>
      </c>
      <c r="E1584" s="273">
        <f>'EN 10219-2'!E51</f>
        <v>1.143</v>
      </c>
      <c r="F1584" s="92">
        <f>'EN 10219-2'!F51</f>
        <v>0.5</v>
      </c>
      <c r="G1584" s="274"/>
      <c r="H1584" s="92">
        <f>'EN 10219-2'!G51</f>
        <v>104.443</v>
      </c>
      <c r="I1584" s="252">
        <f>'EN 10219-2'!H51</f>
        <v>100.157</v>
      </c>
      <c r="J1584" s="92">
        <f>'EN 10219-2'!K51</f>
        <v>16.016920200000005</v>
      </c>
      <c r="K1584" s="274">
        <f>'EN 10219-2'!L51</f>
        <v>52503.832325196861</v>
      </c>
      <c r="L1584" s="275">
        <f>'EN 10219-2'!M51</f>
        <v>14.415228180000005</v>
      </c>
      <c r="M1584" s="278" t="s">
        <v>65</v>
      </c>
    </row>
    <row r="1585" spans="1:13" x14ac:dyDescent="0.25">
      <c r="A1585" s="257" t="s">
        <v>57</v>
      </c>
      <c r="B1585" s="243">
        <f>'EN10297-1'!A484</f>
        <v>152.4</v>
      </c>
      <c r="C1585" s="243">
        <f>'EN10297-1'!B484</f>
        <v>102.4</v>
      </c>
      <c r="D1585" s="248">
        <f>'EN10297-1'!C484</f>
        <v>25</v>
      </c>
      <c r="E1585" s="273">
        <f>'EN10297-1'!E484</f>
        <v>1.524</v>
      </c>
      <c r="F1585" s="92">
        <f>'EN10297-1'!F484</f>
        <v>3.125</v>
      </c>
      <c r="G1585" s="274"/>
      <c r="H1585" s="92">
        <f>'EN10297-1'!G484</f>
        <v>110.17400000000001</v>
      </c>
      <c r="I1585" s="252">
        <f>'EN10297-1'!H484</f>
        <v>94.626000000000005</v>
      </c>
      <c r="J1585" s="92">
        <f>'EN10297-1'!I484</f>
        <v>78.507064999999983</v>
      </c>
      <c r="K1585" s="274">
        <f>'EN10297-1'!J484</f>
        <v>276530.134816273</v>
      </c>
      <c r="L1585" s="275">
        <f>'EN10297-1'!K484</f>
        <v>109.90989099999997</v>
      </c>
      <c r="M1585" s="278" t="s">
        <v>66</v>
      </c>
    </row>
    <row r="1586" spans="1:13" x14ac:dyDescent="0.25">
      <c r="A1586" s="257" t="s">
        <v>58</v>
      </c>
      <c r="B1586" s="243">
        <f>'EN 10305-1'!A617</f>
        <v>110</v>
      </c>
      <c r="C1586" s="243">
        <f>'EN 10305-1'!B617</f>
        <v>103</v>
      </c>
      <c r="D1586" s="248">
        <f>'EN 10305-1'!C617</f>
        <v>3.5</v>
      </c>
      <c r="E1586" s="273">
        <f>'EN 10305-1'!E617</f>
        <v>0.5</v>
      </c>
      <c r="F1586" s="92"/>
      <c r="G1586" s="274">
        <f>'EN 10305-1'!F617</f>
        <v>0.5</v>
      </c>
      <c r="H1586" s="92">
        <f>'EN 10305-1'!G617</f>
        <v>103.5</v>
      </c>
      <c r="I1586" s="252">
        <f>'EN 10305-1'!H617</f>
        <v>102.5</v>
      </c>
      <c r="J1586" s="92">
        <f>'EN 10305-1'!I617</f>
        <v>9.1879147499999991</v>
      </c>
      <c r="K1586" s="274">
        <f>'EN 10305-1'!J617</f>
        <v>30203.873198863635</v>
      </c>
      <c r="L1586" s="275">
        <f>'EN 10305-1'!K617</f>
        <v>19.294620974999997</v>
      </c>
      <c r="M1586" s="278" t="s">
        <v>67</v>
      </c>
    </row>
    <row r="1587" spans="1:13" x14ac:dyDescent="0.25">
      <c r="A1587" s="257" t="s">
        <v>62</v>
      </c>
      <c r="B1587" s="243">
        <f>'EN 10305-2'!A446</f>
        <v>110</v>
      </c>
      <c r="C1587" s="243">
        <f>'EN 10305-2'!B446</f>
        <v>103</v>
      </c>
      <c r="D1587" s="248">
        <f>'EN 10305-2'!C446</f>
        <v>3.5</v>
      </c>
      <c r="E1587" s="273">
        <f>'EN 10305-2'!E446</f>
        <v>0.5</v>
      </c>
      <c r="F1587" s="92"/>
      <c r="G1587" s="274">
        <f>'EN 10305-2'!F446</f>
        <v>0.5</v>
      </c>
      <c r="H1587" s="92">
        <f>'EN 10305-2'!G446</f>
        <v>103.5</v>
      </c>
      <c r="I1587" s="252">
        <f>'EN 10305-2'!H446</f>
        <v>102.5</v>
      </c>
      <c r="J1587" s="92">
        <f>'EN 10305-2'!I446</f>
        <v>9.1879147499999991</v>
      </c>
      <c r="K1587" s="274">
        <f>'EN 10305-2'!J446</f>
        <v>30203.873198863635</v>
      </c>
      <c r="L1587" s="275">
        <f>'EN 10305-2'!K446</f>
        <v>16.53824655</v>
      </c>
      <c r="M1587" s="278" t="s">
        <v>67</v>
      </c>
    </row>
    <row r="1588" spans="1:13" x14ac:dyDescent="0.25">
      <c r="A1588" s="257" t="s">
        <v>57</v>
      </c>
      <c r="B1588" s="243">
        <f>'EN10297-1'!A507</f>
        <v>159</v>
      </c>
      <c r="C1588" s="243">
        <f>'EN10297-1'!B507</f>
        <v>103</v>
      </c>
      <c r="D1588" s="248">
        <f>'EN10297-1'!C507</f>
        <v>28</v>
      </c>
      <c r="E1588" s="273">
        <f>'EN10297-1'!E507</f>
        <v>1.59</v>
      </c>
      <c r="F1588" s="92">
        <f>'EN10297-1'!F507</f>
        <v>3.5</v>
      </c>
      <c r="G1588" s="274"/>
      <c r="H1588" s="92">
        <f>'EN10297-1'!G507</f>
        <v>111.59</v>
      </c>
      <c r="I1588" s="252">
        <f>'EN10297-1'!H507</f>
        <v>94.41</v>
      </c>
      <c r="J1588" s="92">
        <f>'EN10297-1'!I507</f>
        <v>90.412532000000013</v>
      </c>
      <c r="K1588" s="274">
        <f>'EN10297-1'!J507</f>
        <v>324971.53522012581</v>
      </c>
      <c r="L1588" s="275">
        <f>'EN10297-1'!K507</f>
        <v>126.57754480000001</v>
      </c>
      <c r="M1588" s="278" t="s">
        <v>66</v>
      </c>
    </row>
    <row r="1589" spans="1:13" x14ac:dyDescent="0.25">
      <c r="A1589" s="257" t="s">
        <v>57</v>
      </c>
      <c r="B1589" s="243">
        <f>'EN10297-1'!A599</f>
        <v>203</v>
      </c>
      <c r="C1589" s="243">
        <f>'EN10297-1'!B599</f>
        <v>103</v>
      </c>
      <c r="D1589" s="248">
        <f>'EN10297-1'!C599</f>
        <v>50</v>
      </c>
      <c r="E1589" s="273">
        <f>'EN10297-1'!E599</f>
        <v>2.0300000000000002</v>
      </c>
      <c r="F1589" s="92">
        <f>'EN10297-1'!F599</f>
        <v>6.25</v>
      </c>
      <c r="G1589" s="274"/>
      <c r="H1589" s="92">
        <f>'EN10297-1'!G599</f>
        <v>117.53</v>
      </c>
      <c r="I1589" s="252">
        <f>'EN10297-1'!H599</f>
        <v>88.47</v>
      </c>
      <c r="J1589" s="92">
        <f>'EN10297-1'!I599</f>
        <v>188.56485000000001</v>
      </c>
      <c r="K1589" s="274">
        <f>'EN10297-1'!J599</f>
        <v>766453.31157635467</v>
      </c>
      <c r="L1589" s="275">
        <f>'EN10297-1'!K599</f>
        <v>263.99079</v>
      </c>
      <c r="M1589" s="278" t="s">
        <v>66</v>
      </c>
    </row>
    <row r="1590" spans="1:13" x14ac:dyDescent="0.25">
      <c r="A1590" s="257" t="s">
        <v>57</v>
      </c>
      <c r="B1590" s="243">
        <f>'EN10297-1'!A341</f>
        <v>114.3</v>
      </c>
      <c r="C1590" s="243">
        <f>'EN10297-1'!B341</f>
        <v>103.1</v>
      </c>
      <c r="D1590" s="248">
        <f>'EN10297-1'!C341</f>
        <v>5.6</v>
      </c>
      <c r="E1590" s="273">
        <f>'EN10297-1'!E341</f>
        <v>1.143</v>
      </c>
      <c r="F1590" s="92">
        <f>'EN10297-1'!F341</f>
        <v>0.7</v>
      </c>
      <c r="G1590" s="274"/>
      <c r="H1590" s="92">
        <f>'EN10297-1'!G341</f>
        <v>105.643</v>
      </c>
      <c r="I1590" s="252">
        <f>'EN10297-1'!H341</f>
        <v>100.557</v>
      </c>
      <c r="J1590" s="92">
        <f>'EN10297-1'!I341</f>
        <v>15.004339280000005</v>
      </c>
      <c r="K1590" s="274">
        <f>'EN10297-1'!J341</f>
        <v>49528.048789676308</v>
      </c>
      <c r="L1590" s="275">
        <f>'EN10297-1'!K341</f>
        <v>21.006074992000006</v>
      </c>
      <c r="M1590" s="278" t="s">
        <v>66</v>
      </c>
    </row>
    <row r="1591" spans="1:13" x14ac:dyDescent="0.25">
      <c r="A1591" s="257" t="s">
        <v>57</v>
      </c>
      <c r="B1591" s="243">
        <f>'EN10297-1'!A366</f>
        <v>121</v>
      </c>
      <c r="C1591" s="243">
        <f>'EN10297-1'!B366</f>
        <v>103.4</v>
      </c>
      <c r="D1591" s="248">
        <f>'EN10297-1'!C366</f>
        <v>8.8000000000000007</v>
      </c>
      <c r="E1591" s="273">
        <f>'EN10297-1'!E366</f>
        <v>1.21</v>
      </c>
      <c r="F1591" s="92">
        <f>'EN10297-1'!F366</f>
        <v>1.1000000000000001</v>
      </c>
      <c r="G1591" s="274"/>
      <c r="H1591" s="92">
        <f>'EN10297-1'!G366</f>
        <v>106.80999999999999</v>
      </c>
      <c r="I1591" s="252">
        <f>'EN10297-1'!H366</f>
        <v>99.990000000000009</v>
      </c>
      <c r="J1591" s="92">
        <f>'EN10297-1'!I366</f>
        <v>24.337436639999989</v>
      </c>
      <c r="K1591" s="274">
        <f>'EN10297-1'!J366</f>
        <v>81135.123167999976</v>
      </c>
      <c r="L1591" s="275">
        <f>'EN10297-1'!K366</f>
        <v>34.072411295999984</v>
      </c>
      <c r="M1591" s="278" t="s">
        <v>66</v>
      </c>
    </row>
    <row r="1592" spans="1:13" x14ac:dyDescent="0.25">
      <c r="A1592" s="257" t="s">
        <v>57</v>
      </c>
      <c r="B1592" s="243">
        <f>'EN10297-1'!A340</f>
        <v>114.3</v>
      </c>
      <c r="C1592" s="243">
        <f>'EN10297-1'!B340</f>
        <v>103.5</v>
      </c>
      <c r="D1592" s="248">
        <f>'EN10297-1'!C340</f>
        <v>5.4</v>
      </c>
      <c r="E1592" s="273">
        <f>'EN10297-1'!E340</f>
        <v>1.143</v>
      </c>
      <c r="F1592" s="92">
        <f>'EN10297-1'!F340</f>
        <v>0.67500000000000004</v>
      </c>
      <c r="G1592" s="274"/>
      <c r="H1592" s="92">
        <f>'EN10297-1'!G340</f>
        <v>105.99299999999999</v>
      </c>
      <c r="I1592" s="252">
        <f>'EN10297-1'!H340</f>
        <v>101.00699999999999</v>
      </c>
      <c r="J1592" s="92">
        <f>'EN10297-1'!I340</f>
        <v>14.495090939999999</v>
      </c>
      <c r="K1592" s="274">
        <f>'EN10297-1'!J340</f>
        <v>48013.943716771661</v>
      </c>
      <c r="L1592" s="275">
        <f>'EN10297-1'!K340</f>
        <v>20.293127315999996</v>
      </c>
      <c r="M1592" s="278" t="s">
        <v>66</v>
      </c>
    </row>
    <row r="1593" spans="1:13" x14ac:dyDescent="0.25">
      <c r="A1593" s="257" t="s">
        <v>57</v>
      </c>
      <c r="B1593" s="243">
        <f>'EN10297-1'!A577</f>
        <v>193.7</v>
      </c>
      <c r="C1593" s="243">
        <f>'EN10297-1'!B577</f>
        <v>103.69999999999999</v>
      </c>
      <c r="D1593" s="248">
        <f>'EN10297-1'!C577</f>
        <v>45</v>
      </c>
      <c r="E1593" s="273">
        <f>'EN10297-1'!E577</f>
        <v>1.9369999999999998</v>
      </c>
      <c r="F1593" s="92">
        <f>'EN10297-1'!F577</f>
        <v>5.625</v>
      </c>
      <c r="G1593" s="274"/>
      <c r="H1593" s="92">
        <f>'EN10297-1'!G577</f>
        <v>116.887</v>
      </c>
      <c r="I1593" s="252">
        <f>'EN10297-1'!H577</f>
        <v>90.512999999999977</v>
      </c>
      <c r="J1593" s="92">
        <f>'EN10297-1'!I577</f>
        <v>164.9387835</v>
      </c>
      <c r="K1593" s="274">
        <f>'EN10297-1'!J577</f>
        <v>654547.59417127003</v>
      </c>
      <c r="L1593" s="275">
        <f>'EN10297-1'!K577</f>
        <v>230.91429689999998</v>
      </c>
      <c r="M1593" s="278" t="s">
        <v>66</v>
      </c>
    </row>
    <row r="1594" spans="1:13" x14ac:dyDescent="0.25">
      <c r="A1594" s="257" t="s">
        <v>58</v>
      </c>
      <c r="B1594" s="243">
        <f>'EN 10305-1'!A616</f>
        <v>110</v>
      </c>
      <c r="C1594" s="243">
        <f>'EN 10305-1'!B616</f>
        <v>104</v>
      </c>
      <c r="D1594" s="248">
        <f>'EN 10305-1'!C616</f>
        <v>3</v>
      </c>
      <c r="E1594" s="273">
        <f>'EN 10305-1'!E616</f>
        <v>0.5</v>
      </c>
      <c r="F1594" s="92"/>
      <c r="G1594" s="274">
        <f>'EN 10305-1'!F616</f>
        <v>0.5</v>
      </c>
      <c r="H1594" s="92">
        <f>'EN 10305-1'!G616</f>
        <v>104.5</v>
      </c>
      <c r="I1594" s="252">
        <f>'EN 10305-1'!H616</f>
        <v>103.5</v>
      </c>
      <c r="J1594" s="92">
        <f>'EN 10305-1'!I616</f>
        <v>7.9123289999999997</v>
      </c>
      <c r="K1594" s="274">
        <f>'EN 10305-1'!J616</f>
        <v>26247.673909090903</v>
      </c>
      <c r="L1594" s="275">
        <f>'EN 10305-1'!K616</f>
        <v>16.6158909</v>
      </c>
      <c r="M1594" s="278" t="s">
        <v>67</v>
      </c>
    </row>
    <row r="1595" spans="1:13" x14ac:dyDescent="0.25">
      <c r="A1595" s="257" t="s">
        <v>62</v>
      </c>
      <c r="B1595" s="243">
        <f>'EN 10305-2'!A445</f>
        <v>110</v>
      </c>
      <c r="C1595" s="243">
        <f>'EN 10305-2'!B445</f>
        <v>104</v>
      </c>
      <c r="D1595" s="248">
        <f>'EN 10305-2'!C445</f>
        <v>3</v>
      </c>
      <c r="E1595" s="273">
        <f>'EN 10305-2'!E445</f>
        <v>0.5</v>
      </c>
      <c r="F1595" s="92"/>
      <c r="G1595" s="274">
        <f>'EN 10305-2'!F445</f>
        <v>0.5</v>
      </c>
      <c r="H1595" s="92">
        <f>'EN 10305-2'!G445</f>
        <v>104.5</v>
      </c>
      <c r="I1595" s="252">
        <f>'EN 10305-2'!H445</f>
        <v>103.5</v>
      </c>
      <c r="J1595" s="92">
        <f>'EN 10305-2'!I445</f>
        <v>7.9123289999999997</v>
      </c>
      <c r="K1595" s="274">
        <f>'EN 10305-2'!J445</f>
        <v>26247.673909090903</v>
      </c>
      <c r="L1595" s="275">
        <f>'EN 10305-2'!K445</f>
        <v>14.2421922</v>
      </c>
      <c r="M1595" s="278" t="s">
        <v>67</v>
      </c>
    </row>
    <row r="1596" spans="1:13" x14ac:dyDescent="0.25">
      <c r="A1596" s="257" t="s">
        <v>58</v>
      </c>
      <c r="B1596" s="243">
        <f>'EN 10305-1'!A643</f>
        <v>120</v>
      </c>
      <c r="C1596" s="243">
        <f>'EN 10305-1'!B643</f>
        <v>104</v>
      </c>
      <c r="D1596" s="248">
        <f>'EN 10305-1'!C643</f>
        <v>8</v>
      </c>
      <c r="E1596" s="273">
        <f>'EN 10305-1'!E643</f>
        <v>0.5</v>
      </c>
      <c r="F1596" s="92"/>
      <c r="G1596" s="274">
        <f>'EN 10305-1'!F643</f>
        <v>0.5</v>
      </c>
      <c r="H1596" s="92">
        <f>'EN 10305-1'!G643</f>
        <v>104.5</v>
      </c>
      <c r="I1596" s="252">
        <f>'EN 10305-1'!H643</f>
        <v>103.5</v>
      </c>
      <c r="J1596" s="92">
        <f>'EN 10305-1'!I643</f>
        <v>22.085504</v>
      </c>
      <c r="K1596" s="274">
        <f>'EN 10305-1'!J643</f>
        <v>73899.690666666691</v>
      </c>
      <c r="L1596" s="275">
        <f>'EN 10305-1'!K643</f>
        <v>46.379558400000001</v>
      </c>
      <c r="M1596" s="278" t="s">
        <v>67</v>
      </c>
    </row>
    <row r="1597" spans="1:13" x14ac:dyDescent="0.25">
      <c r="A1597" s="257" t="s">
        <v>62</v>
      </c>
      <c r="B1597" s="243">
        <f>'EN 10305-2'!A468</f>
        <v>120</v>
      </c>
      <c r="C1597" s="243">
        <f>'EN 10305-2'!B468</f>
        <v>104</v>
      </c>
      <c r="D1597" s="248">
        <f>'EN 10305-2'!C468</f>
        <v>8</v>
      </c>
      <c r="E1597" s="273">
        <f>'EN 10305-2'!E468</f>
        <v>0.5</v>
      </c>
      <c r="F1597" s="92"/>
      <c r="G1597" s="274">
        <f>'EN 10305-2'!F468</f>
        <v>0.5</v>
      </c>
      <c r="H1597" s="92">
        <f>'EN 10305-2'!G468</f>
        <v>104.5</v>
      </c>
      <c r="I1597" s="252">
        <f>'EN 10305-2'!H468</f>
        <v>103.5</v>
      </c>
      <c r="J1597" s="92">
        <f>'EN 10305-2'!I468</f>
        <v>22.085504</v>
      </c>
      <c r="K1597" s="274">
        <f>'EN 10305-2'!J468</f>
        <v>73899.690666666691</v>
      </c>
      <c r="L1597" s="275">
        <f>'EN 10305-2'!K468</f>
        <v>39.7539072</v>
      </c>
      <c r="M1597" s="278" t="s">
        <v>67</v>
      </c>
    </row>
    <row r="1598" spans="1:13" x14ac:dyDescent="0.25">
      <c r="A1598" s="257" t="s">
        <v>58</v>
      </c>
      <c r="B1598" s="243">
        <f>'EN 10305-1'!A683</f>
        <v>140</v>
      </c>
      <c r="C1598" s="243">
        <f>'EN 10305-1'!B683</f>
        <v>104</v>
      </c>
      <c r="D1598" s="248">
        <f>'EN 10305-1'!C683</f>
        <v>18</v>
      </c>
      <c r="E1598" s="273">
        <f>'EN 10305-1'!E683</f>
        <v>0.7</v>
      </c>
      <c r="F1598" s="92"/>
      <c r="G1598" s="274">
        <f>'EN 10305-1'!F683</f>
        <v>0.7</v>
      </c>
      <c r="H1598" s="92">
        <f>'EN 10305-1'!G683</f>
        <v>104.7</v>
      </c>
      <c r="I1598" s="252">
        <f>'EN 10305-1'!H683</f>
        <v>103.3</v>
      </c>
      <c r="J1598" s="92">
        <f>'EN 10305-1'!I683</f>
        <v>54.129204000000009</v>
      </c>
      <c r="K1598" s="274">
        <f>'EN 10305-1'!J683</f>
        <v>187260.44914285716</v>
      </c>
      <c r="L1598" s="275">
        <f>'EN 10305-1'!K683</f>
        <v>113.67132840000002</v>
      </c>
      <c r="M1598" s="278" t="s">
        <v>67</v>
      </c>
    </row>
    <row r="1599" spans="1:13" x14ac:dyDescent="0.25">
      <c r="A1599" s="256" t="s">
        <v>2</v>
      </c>
      <c r="B1599" s="243">
        <f>'EN 10219-2'!A50</f>
        <v>114.3</v>
      </c>
      <c r="C1599" s="243">
        <f>'EN 10219-2'!B50</f>
        <v>104.3</v>
      </c>
      <c r="D1599" s="248">
        <f>'EN 10219-2'!C50</f>
        <v>5</v>
      </c>
      <c r="E1599" s="273">
        <f>'EN 10219-2'!E50</f>
        <v>1.143</v>
      </c>
      <c r="F1599" s="92">
        <f>'EN 10219-2'!F50</f>
        <v>0.5</v>
      </c>
      <c r="G1599" s="274"/>
      <c r="H1599" s="92">
        <f>'EN 10219-2'!G50</f>
        <v>106.443</v>
      </c>
      <c r="I1599" s="252">
        <f>'EN 10219-2'!H50</f>
        <v>102.157</v>
      </c>
      <c r="J1599" s="92">
        <f>'EN 10219-2'!K50</f>
        <v>13.4706785</v>
      </c>
      <c r="K1599" s="274">
        <f>'EN 10219-2'!L50</f>
        <v>44932.625885608053</v>
      </c>
      <c r="L1599" s="275">
        <f>'EN 10219-2'!M50</f>
        <v>12.12361065</v>
      </c>
      <c r="M1599" s="278" t="s">
        <v>65</v>
      </c>
    </row>
    <row r="1600" spans="1:13" x14ac:dyDescent="0.25">
      <c r="A1600" s="257" t="s">
        <v>56</v>
      </c>
      <c r="B1600" s="249">
        <f>'EN 10210-2'!A39</f>
        <v>114.3</v>
      </c>
      <c r="C1600" s="249">
        <f>'EN 10210-2'!B39</f>
        <v>104.3</v>
      </c>
      <c r="D1600" s="250">
        <f>'EN 10210-2'!C39</f>
        <v>5</v>
      </c>
      <c r="E1600" s="258">
        <f>'EN 10210-2'!E39</f>
        <v>1.143</v>
      </c>
      <c r="F1600" s="259">
        <f>'EN 10210-2'!F39</f>
        <v>0.5</v>
      </c>
      <c r="G1600" s="260"/>
      <c r="H1600" s="92">
        <f>'EN 10210-2'!G39</f>
        <v>106.443</v>
      </c>
      <c r="I1600" s="252">
        <f>'EN 10210-2'!H39</f>
        <v>102.157</v>
      </c>
      <c r="J1600" s="259">
        <f>'EN 10210-2'!K39</f>
        <v>13.4706785</v>
      </c>
      <c r="K1600" s="260">
        <f>'EN 10210-2'!L39</f>
        <v>44932.625885608053</v>
      </c>
      <c r="L1600" s="275">
        <f>'EN 10210-2'!M39</f>
        <v>14.817746350000002</v>
      </c>
      <c r="M1600" s="278" t="s">
        <v>65</v>
      </c>
    </row>
    <row r="1601" spans="1:13" x14ac:dyDescent="0.25">
      <c r="A1601" s="257" t="s">
        <v>57</v>
      </c>
      <c r="B1601" s="243">
        <f>'EN10297-1'!A339</f>
        <v>114.3</v>
      </c>
      <c r="C1601" s="243">
        <f>'EN10297-1'!B339</f>
        <v>104.3</v>
      </c>
      <c r="D1601" s="248">
        <f>'EN10297-1'!C339</f>
        <v>5</v>
      </c>
      <c r="E1601" s="273">
        <f>'EN10297-1'!E339</f>
        <v>1.143</v>
      </c>
      <c r="F1601" s="92">
        <f>'EN10297-1'!F339</f>
        <v>0.625</v>
      </c>
      <c r="G1601" s="274"/>
      <c r="H1601" s="92">
        <f>'EN10297-1'!G339</f>
        <v>106.693</v>
      </c>
      <c r="I1601" s="252">
        <f>'EN10297-1'!H339</f>
        <v>101.907</v>
      </c>
      <c r="J1601" s="92">
        <f>'EN10297-1'!I339</f>
        <v>13.4706785</v>
      </c>
      <c r="K1601" s="274">
        <f>'EN10297-1'!J339</f>
        <v>44932.625885608053</v>
      </c>
      <c r="L1601" s="275">
        <f>'EN10297-1'!K339</f>
        <v>18.858949899999999</v>
      </c>
      <c r="M1601" s="278" t="s">
        <v>66</v>
      </c>
    </row>
    <row r="1602" spans="1:13" x14ac:dyDescent="0.25">
      <c r="A1602" s="257" t="s">
        <v>57</v>
      </c>
      <c r="B1602" s="243">
        <f>'EN10297-1'!A531</f>
        <v>168.3</v>
      </c>
      <c r="C1602" s="243">
        <f>'EN10297-1'!B531</f>
        <v>104.30000000000001</v>
      </c>
      <c r="D1602" s="248">
        <f>'EN10297-1'!C531</f>
        <v>32</v>
      </c>
      <c r="E1602" s="273">
        <f>'EN10297-1'!E531</f>
        <v>1.6830000000000001</v>
      </c>
      <c r="F1602" s="92">
        <f>'EN10297-1'!F531</f>
        <v>4</v>
      </c>
      <c r="G1602" s="274"/>
      <c r="H1602" s="92">
        <f>'EN10297-1'!G531</f>
        <v>113.983</v>
      </c>
      <c r="I1602" s="252">
        <f>'EN10297-1'!H531</f>
        <v>94.617000000000019</v>
      </c>
      <c r="J1602" s="92">
        <f>'EN10297-1'!I531</f>
        <v>107.50907839999999</v>
      </c>
      <c r="K1602" s="274">
        <f>'EN10297-1'!J531</f>
        <v>398772.21578514564</v>
      </c>
      <c r="L1602" s="275">
        <f>'EN10297-1'!K531</f>
        <v>150.51270975999998</v>
      </c>
      <c r="M1602" s="278" t="s">
        <v>66</v>
      </c>
    </row>
    <row r="1603" spans="1:13" x14ac:dyDescent="0.25">
      <c r="A1603" s="257" t="s">
        <v>58</v>
      </c>
      <c r="B1603" s="243">
        <f>'EN 10305-1'!A615</f>
        <v>110</v>
      </c>
      <c r="C1603" s="243">
        <f>'EN 10305-1'!B615</f>
        <v>104.4</v>
      </c>
      <c r="D1603" s="248">
        <f>'EN 10305-1'!C615</f>
        <v>2.8</v>
      </c>
      <c r="E1603" s="273">
        <f>'EN 10305-1'!E615</f>
        <v>0.5</v>
      </c>
      <c r="F1603" s="92"/>
      <c r="G1603" s="274">
        <f>'EN 10305-1'!F615</f>
        <v>0.5</v>
      </c>
      <c r="H1603" s="92">
        <f>'EN 10305-1'!G615</f>
        <v>104.9</v>
      </c>
      <c r="I1603" s="252">
        <f>'EN 10305-1'!H615</f>
        <v>103.9</v>
      </c>
      <c r="J1603" s="92">
        <f>'EN 10305-1'!I615</f>
        <v>7.3986438399999974</v>
      </c>
      <c r="K1603" s="274">
        <f>'EN 10305-1'!J615</f>
        <v>24632.899998254525</v>
      </c>
      <c r="L1603" s="275">
        <f>'EN 10305-1'!K615</f>
        <v>15.537152063999995</v>
      </c>
      <c r="M1603" s="278" t="s">
        <v>67</v>
      </c>
    </row>
    <row r="1604" spans="1:13" x14ac:dyDescent="0.25">
      <c r="A1604" s="257" t="s">
        <v>62</v>
      </c>
      <c r="B1604" s="243">
        <f>'EN 10305-2'!A444</f>
        <v>110</v>
      </c>
      <c r="C1604" s="243">
        <f>'EN 10305-2'!B444</f>
        <v>104.4</v>
      </c>
      <c r="D1604" s="248">
        <f>'EN 10305-2'!C444</f>
        <v>2.8</v>
      </c>
      <c r="E1604" s="273">
        <f>'EN 10305-2'!E444</f>
        <v>0.5</v>
      </c>
      <c r="F1604" s="92"/>
      <c r="G1604" s="274">
        <f>'EN 10305-2'!F444</f>
        <v>0.5</v>
      </c>
      <c r="H1604" s="92">
        <f>'EN 10305-2'!G444</f>
        <v>104.9</v>
      </c>
      <c r="I1604" s="252">
        <f>'EN 10305-2'!H444</f>
        <v>103.9</v>
      </c>
      <c r="J1604" s="92">
        <f>'EN 10305-2'!I444</f>
        <v>7.3986438399999974</v>
      </c>
      <c r="K1604" s="274">
        <f>'EN 10305-2'!J444</f>
        <v>24632.899998254525</v>
      </c>
      <c r="L1604" s="275">
        <f>'EN 10305-2'!K444</f>
        <v>13.317558911999996</v>
      </c>
      <c r="M1604" s="278" t="s">
        <v>67</v>
      </c>
    </row>
    <row r="1605" spans="1:13" x14ac:dyDescent="0.25">
      <c r="A1605" s="257" t="s">
        <v>57</v>
      </c>
      <c r="B1605" s="243">
        <f>'EN10297-1'!A673</f>
        <v>244.5</v>
      </c>
      <c r="C1605" s="243">
        <f>'EN10297-1'!B673</f>
        <v>104.5</v>
      </c>
      <c r="D1605" s="248">
        <f>'EN10297-1'!C673</f>
        <v>70</v>
      </c>
      <c r="E1605" s="273">
        <f>'EN10297-1'!E673</f>
        <v>2.4449999999999998</v>
      </c>
      <c r="F1605" s="92">
        <f>'EN10297-1'!F673</f>
        <v>8.75</v>
      </c>
      <c r="G1605" s="274"/>
      <c r="H1605" s="92">
        <f>'EN10297-1'!G673</f>
        <v>124.44499999999999</v>
      </c>
      <c r="I1605" s="252">
        <f>'EN10297-1'!H673</f>
        <v>84.555000000000007</v>
      </c>
      <c r="J1605" s="92">
        <f>'EN10297-1'!I673</f>
        <v>301.087535</v>
      </c>
      <c r="K1605" s="274">
        <f>'EN10297-1'!J673</f>
        <v>1386362.345373211</v>
      </c>
      <c r="L1605" s="275">
        <f>'EN10297-1'!K673</f>
        <v>421.52254899999997</v>
      </c>
      <c r="M1605" s="278" t="s">
        <v>66</v>
      </c>
    </row>
    <row r="1606" spans="1:13" x14ac:dyDescent="0.25">
      <c r="A1606" s="257" t="s">
        <v>57</v>
      </c>
      <c r="B1606" s="243">
        <f>'EN10297-1'!A414</f>
        <v>133</v>
      </c>
      <c r="C1606" s="243">
        <f>'EN10297-1'!B414</f>
        <v>104.6</v>
      </c>
      <c r="D1606" s="248">
        <f>'EN10297-1'!C414</f>
        <v>14.2</v>
      </c>
      <c r="E1606" s="273">
        <f>'EN10297-1'!E414</f>
        <v>1.33</v>
      </c>
      <c r="F1606" s="92">
        <f>'EN10297-1'!F414</f>
        <v>1.7749999999999999</v>
      </c>
      <c r="G1606" s="274"/>
      <c r="H1606" s="92">
        <f>'EN10297-1'!G414</f>
        <v>109.48000000000002</v>
      </c>
      <c r="I1606" s="252">
        <f>'EN10297-1'!H414</f>
        <v>99.719999999999985</v>
      </c>
      <c r="J1606" s="92">
        <f>'EN10297-1'!I414</f>
        <v>41.581877040000016</v>
      </c>
      <c r="K1606" s="274">
        <f>'EN10297-1'!J414</f>
        <v>142533.37876006021</v>
      </c>
      <c r="L1606" s="275">
        <f>'EN10297-1'!K414</f>
        <v>58.214627856000021</v>
      </c>
      <c r="M1606" s="278" t="s">
        <v>66</v>
      </c>
    </row>
    <row r="1607" spans="1:13" x14ac:dyDescent="0.25">
      <c r="A1607" s="257" t="s">
        <v>57</v>
      </c>
      <c r="B1607" s="243">
        <f>'EN10297-1'!A438</f>
        <v>139.69999999999999</v>
      </c>
      <c r="C1607" s="243">
        <f>'EN10297-1'!B438</f>
        <v>104.69999999999999</v>
      </c>
      <c r="D1607" s="248">
        <f>'EN10297-1'!C438</f>
        <v>17.5</v>
      </c>
      <c r="E1607" s="273">
        <f>'EN10297-1'!E438</f>
        <v>1.397</v>
      </c>
      <c r="F1607" s="92">
        <f>'EN10297-1'!F438</f>
        <v>2.1875</v>
      </c>
      <c r="G1607" s="274"/>
      <c r="H1607" s="92">
        <f>'EN10297-1'!G438</f>
        <v>110.47199999999998</v>
      </c>
      <c r="I1607" s="252">
        <f>'EN10297-1'!H438</f>
        <v>98.927999999999997</v>
      </c>
      <c r="J1607" s="92">
        <f>'EN10297-1'!I438</f>
        <v>52.711886499999984</v>
      </c>
      <c r="K1607" s="274">
        <f>'EN10297-1'!J438</f>
        <v>183122.42850769503</v>
      </c>
      <c r="L1607" s="275">
        <f>'EN10297-1'!K438</f>
        <v>73.796641099999974</v>
      </c>
      <c r="M1607" s="278" t="s">
        <v>66</v>
      </c>
    </row>
    <row r="1608" spans="1:13" x14ac:dyDescent="0.25">
      <c r="A1608" s="257" t="s">
        <v>58</v>
      </c>
      <c r="B1608" s="243">
        <f>'EN 10305-1'!A614</f>
        <v>110</v>
      </c>
      <c r="C1608" s="243">
        <f>'EN 10305-1'!B614</f>
        <v>105</v>
      </c>
      <c r="D1608" s="248">
        <f>'EN 10305-1'!C614</f>
        <v>2.5</v>
      </c>
      <c r="E1608" s="273">
        <f>'EN 10305-1'!E614</f>
        <v>0.5</v>
      </c>
      <c r="F1608" s="92"/>
      <c r="G1608" s="274">
        <f>'EN 10305-1'!F614</f>
        <v>0.5</v>
      </c>
      <c r="H1608" s="92">
        <f>'EN 10305-1'!G614</f>
        <v>105.5</v>
      </c>
      <c r="I1608" s="252">
        <f>'EN 10305-1'!H614</f>
        <v>104.5</v>
      </c>
      <c r="J1608" s="92">
        <f>'EN 10305-1'!I614</f>
        <v>6.6244187500000002</v>
      </c>
      <c r="K1608" s="274">
        <f>'EN 10305-1'!J614</f>
        <v>22175.692471590908</v>
      </c>
      <c r="L1608" s="275">
        <f>'EN 10305-1'!K614</f>
        <v>13.911279375000001</v>
      </c>
      <c r="M1608" s="278" t="s">
        <v>67</v>
      </c>
    </row>
    <row r="1609" spans="1:13" x14ac:dyDescent="0.25">
      <c r="A1609" s="257" t="s">
        <v>62</v>
      </c>
      <c r="B1609" s="243">
        <f>'EN 10305-2'!A443</f>
        <v>110</v>
      </c>
      <c r="C1609" s="243">
        <f>'EN 10305-2'!B443</f>
        <v>105</v>
      </c>
      <c r="D1609" s="248">
        <f>'EN 10305-2'!C443</f>
        <v>2.5</v>
      </c>
      <c r="E1609" s="273">
        <f>'EN 10305-2'!E443</f>
        <v>0.5</v>
      </c>
      <c r="F1609" s="92"/>
      <c r="G1609" s="274">
        <f>'EN 10305-2'!F443</f>
        <v>0.5</v>
      </c>
      <c r="H1609" s="92">
        <f>'EN 10305-2'!G443</f>
        <v>105.5</v>
      </c>
      <c r="I1609" s="252">
        <f>'EN 10305-2'!H443</f>
        <v>104.5</v>
      </c>
      <c r="J1609" s="92">
        <f>'EN 10305-2'!I443</f>
        <v>6.6244187500000002</v>
      </c>
      <c r="K1609" s="274">
        <f>'EN 10305-2'!J443</f>
        <v>22175.692471590908</v>
      </c>
      <c r="L1609" s="275">
        <f>'EN 10305-2'!K443</f>
        <v>11.923953750000001</v>
      </c>
      <c r="M1609" s="278" t="s">
        <v>67</v>
      </c>
    </row>
    <row r="1610" spans="1:13" x14ac:dyDescent="0.25">
      <c r="A1610" s="257" t="s">
        <v>57</v>
      </c>
      <c r="B1610" s="243">
        <f>'EN10297-1'!A365</f>
        <v>121</v>
      </c>
      <c r="C1610" s="243">
        <f>'EN10297-1'!B365</f>
        <v>105</v>
      </c>
      <c r="D1610" s="248">
        <f>'EN10297-1'!C365</f>
        <v>8</v>
      </c>
      <c r="E1610" s="273">
        <f>'EN10297-1'!E365</f>
        <v>1.21</v>
      </c>
      <c r="F1610" s="92">
        <f>'EN10297-1'!F365</f>
        <v>1</v>
      </c>
      <c r="G1610" s="274"/>
      <c r="H1610" s="92">
        <f>'EN10297-1'!G365</f>
        <v>108.21</v>
      </c>
      <c r="I1610" s="252">
        <f>'EN10297-1'!H365</f>
        <v>101.79</v>
      </c>
      <c r="J1610" s="92">
        <f>'EN10297-1'!I365</f>
        <v>22.282696000000001</v>
      </c>
      <c r="K1610" s="274">
        <f>'EN10297-1'!J365</f>
        <v>75262.893553719012</v>
      </c>
      <c r="L1610" s="275">
        <f>'EN10297-1'!K365</f>
        <v>31.195774400000001</v>
      </c>
      <c r="M1610" s="278" t="s">
        <v>66</v>
      </c>
    </row>
    <row r="1611" spans="1:13" x14ac:dyDescent="0.25">
      <c r="A1611" s="257" t="s">
        <v>57</v>
      </c>
      <c r="B1611" s="243">
        <f>'EN10297-1'!A390</f>
        <v>127</v>
      </c>
      <c r="C1611" s="243">
        <f>'EN10297-1'!B390</f>
        <v>105</v>
      </c>
      <c r="D1611" s="248">
        <f>'EN10297-1'!C390</f>
        <v>11</v>
      </c>
      <c r="E1611" s="273">
        <f>'EN10297-1'!E390</f>
        <v>1.27</v>
      </c>
      <c r="F1611" s="92">
        <f>'EN10297-1'!F390</f>
        <v>1.375</v>
      </c>
      <c r="G1611" s="274"/>
      <c r="H1611" s="92">
        <f>'EN10297-1'!G390</f>
        <v>109.02000000000001</v>
      </c>
      <c r="I1611" s="252">
        <f>'EN10297-1'!H390</f>
        <v>100.98</v>
      </c>
      <c r="J1611" s="92">
        <f>'EN10297-1'!I390</f>
        <v>31.452124000000001</v>
      </c>
      <c r="K1611" s="274">
        <f>'EN10297-1'!J390</f>
        <v>107082.97496062993</v>
      </c>
      <c r="L1611" s="275">
        <f>'EN10297-1'!K390</f>
        <v>44.032973599999998</v>
      </c>
      <c r="M1611" s="278" t="s">
        <v>66</v>
      </c>
    </row>
    <row r="1612" spans="1:13" x14ac:dyDescent="0.25">
      <c r="A1612" s="257" t="s">
        <v>57</v>
      </c>
      <c r="B1612" s="243">
        <f>'EN10297-1'!A338</f>
        <v>114.3</v>
      </c>
      <c r="C1612" s="243">
        <f>'EN10297-1'!B338</f>
        <v>105.3</v>
      </c>
      <c r="D1612" s="248">
        <f>'EN10297-1'!C338</f>
        <v>4.5</v>
      </c>
      <c r="E1612" s="273">
        <f>'EN10297-1'!E338</f>
        <v>1.143</v>
      </c>
      <c r="F1612" s="92">
        <f>'EN10297-1'!F338</f>
        <v>0.5625</v>
      </c>
      <c r="G1612" s="274"/>
      <c r="H1612" s="92">
        <f>'EN10297-1'!G338</f>
        <v>107.568</v>
      </c>
      <c r="I1612" s="252">
        <f>'EN10297-1'!H338</f>
        <v>103.032</v>
      </c>
      <c r="J1612" s="92">
        <f>'EN10297-1'!I338</f>
        <v>12.179070899999997</v>
      </c>
      <c r="K1612" s="274">
        <f>'EN10297-1'!J338</f>
        <v>40979.986770472431</v>
      </c>
      <c r="L1612" s="275">
        <f>'EN10297-1'!K338</f>
        <v>17.050699259999995</v>
      </c>
      <c r="M1612" s="278" t="s">
        <v>66</v>
      </c>
    </row>
    <row r="1613" spans="1:13" x14ac:dyDescent="0.25">
      <c r="A1613" s="257" t="s">
        <v>58</v>
      </c>
      <c r="B1613" s="243">
        <f>'EN 10305-1'!A613</f>
        <v>110</v>
      </c>
      <c r="C1613" s="243">
        <f>'EN 10305-1'!B613</f>
        <v>105.6</v>
      </c>
      <c r="D1613" s="248">
        <f>'EN 10305-1'!C613</f>
        <v>2.2000000000000002</v>
      </c>
      <c r="E1613" s="273">
        <f>'EN 10305-1'!E613</f>
        <v>0.5</v>
      </c>
      <c r="F1613" s="92"/>
      <c r="G1613" s="274">
        <f>'EN 10305-1'!F613</f>
        <v>0.5</v>
      </c>
      <c r="H1613" s="92">
        <f>'EN 10305-1'!G613</f>
        <v>106.1</v>
      </c>
      <c r="I1613" s="252">
        <f>'EN 10305-1'!H613</f>
        <v>105.1</v>
      </c>
      <c r="J1613" s="92">
        <f>'EN 10305-1'!I613</f>
        <v>5.8457568400000079</v>
      </c>
      <c r="K1613" s="274">
        <f>'EN 10305-1'!J613</f>
        <v>19675.998372800026</v>
      </c>
      <c r="L1613" s="275">
        <f>'EN 10305-1'!K613</f>
        <v>12.276089364000017</v>
      </c>
      <c r="M1613" s="278" t="s">
        <v>67</v>
      </c>
    </row>
    <row r="1614" spans="1:13" x14ac:dyDescent="0.25">
      <c r="A1614" s="257" t="s">
        <v>62</v>
      </c>
      <c r="B1614" s="243">
        <f>'EN 10305-2'!A442</f>
        <v>110</v>
      </c>
      <c r="C1614" s="243">
        <f>'EN 10305-2'!B442</f>
        <v>105.6</v>
      </c>
      <c r="D1614" s="248">
        <f>'EN 10305-2'!C442</f>
        <v>2.2000000000000002</v>
      </c>
      <c r="E1614" s="273">
        <f>'EN 10305-2'!E442</f>
        <v>0.5</v>
      </c>
      <c r="F1614" s="92"/>
      <c r="G1614" s="274">
        <f>'EN 10305-2'!F442</f>
        <v>0.5</v>
      </c>
      <c r="H1614" s="92">
        <f>'EN 10305-2'!G442</f>
        <v>106.1</v>
      </c>
      <c r="I1614" s="252">
        <f>'EN 10305-2'!H442</f>
        <v>105.1</v>
      </c>
      <c r="J1614" s="92">
        <f>'EN 10305-2'!I442</f>
        <v>5.8457568400000079</v>
      </c>
      <c r="K1614" s="274">
        <f>'EN 10305-2'!J442</f>
        <v>19675.998372800026</v>
      </c>
      <c r="L1614" s="275">
        <f>'EN 10305-2'!K442</f>
        <v>10.522362312000014</v>
      </c>
      <c r="M1614" s="278" t="s">
        <v>67</v>
      </c>
    </row>
    <row r="1615" spans="1:13" x14ac:dyDescent="0.25">
      <c r="A1615" s="257" t="s">
        <v>57</v>
      </c>
      <c r="B1615" s="243">
        <f>'EN10297-1'!A554</f>
        <v>177.8</v>
      </c>
      <c r="C1615" s="243">
        <f>'EN10297-1'!B554</f>
        <v>105.80000000000001</v>
      </c>
      <c r="D1615" s="248">
        <f>'EN10297-1'!C554</f>
        <v>36</v>
      </c>
      <c r="E1615" s="273">
        <f>'EN10297-1'!E554</f>
        <v>1.7780000000000002</v>
      </c>
      <c r="F1615" s="92">
        <f>'EN10297-1'!F554</f>
        <v>4.5</v>
      </c>
      <c r="G1615" s="274"/>
      <c r="H1615" s="92">
        <f>'EN10297-1'!G554</f>
        <v>116.578</v>
      </c>
      <c r="I1615" s="252">
        <f>'EN10297-1'!H554</f>
        <v>95.02200000000002</v>
      </c>
      <c r="J1615" s="92">
        <f>'EN10297-1'!I554</f>
        <v>125.8282152</v>
      </c>
      <c r="K1615" s="274">
        <f>'EN10297-1'!J554</f>
        <v>482387.61950686178</v>
      </c>
      <c r="L1615" s="275">
        <f>'EN10297-1'!K554</f>
        <v>176.15950128</v>
      </c>
      <c r="M1615" s="278" t="s">
        <v>66</v>
      </c>
    </row>
    <row r="1616" spans="1:13" x14ac:dyDescent="0.25">
      <c r="A1616" s="257" t="s">
        <v>58</v>
      </c>
      <c r="B1616" s="243">
        <f>'EN 10305-1'!A612</f>
        <v>110</v>
      </c>
      <c r="C1616" s="243">
        <f>'EN 10305-1'!B612</f>
        <v>106</v>
      </c>
      <c r="D1616" s="248">
        <f>'EN 10305-1'!C612</f>
        <v>2</v>
      </c>
      <c r="E1616" s="273">
        <f>'EN 10305-1'!E612</f>
        <v>0.5</v>
      </c>
      <c r="F1616" s="92"/>
      <c r="G1616" s="274">
        <f>'EN 10305-1'!F612</f>
        <v>0.5</v>
      </c>
      <c r="H1616" s="92">
        <f>'EN 10305-1'!G612</f>
        <v>106.5</v>
      </c>
      <c r="I1616" s="252">
        <f>'EN 10305-1'!H612</f>
        <v>105.5</v>
      </c>
      <c r="J1616" s="92">
        <f>'EN 10305-1'!I612</f>
        <v>5.3241839999999998</v>
      </c>
      <c r="K1616" s="274">
        <f>'EN 10305-1'!J612</f>
        <v>17985.691636363637</v>
      </c>
      <c r="L1616" s="275">
        <f>'EN 10305-1'!K612</f>
        <v>11.180786400000001</v>
      </c>
      <c r="M1616" s="278" t="s">
        <v>67</v>
      </c>
    </row>
    <row r="1617" spans="1:13" x14ac:dyDescent="0.25">
      <c r="A1617" s="257" t="s">
        <v>62</v>
      </c>
      <c r="B1617" s="243">
        <f>'EN 10305-2'!A441</f>
        <v>110</v>
      </c>
      <c r="C1617" s="243">
        <f>'EN 10305-2'!B441</f>
        <v>106</v>
      </c>
      <c r="D1617" s="248">
        <f>'EN 10305-2'!C441</f>
        <v>2</v>
      </c>
      <c r="E1617" s="273">
        <f>'EN 10305-2'!E441</f>
        <v>0.5</v>
      </c>
      <c r="F1617" s="92"/>
      <c r="G1617" s="274">
        <f>'EN 10305-2'!F441</f>
        <v>0.5</v>
      </c>
      <c r="H1617" s="92">
        <f>'EN 10305-2'!G441</f>
        <v>106.5</v>
      </c>
      <c r="I1617" s="252">
        <f>'EN 10305-2'!H441</f>
        <v>105.5</v>
      </c>
      <c r="J1617" s="92">
        <f>'EN 10305-2'!I441</f>
        <v>5.3241839999999998</v>
      </c>
      <c r="K1617" s="274">
        <f>'EN 10305-2'!J441</f>
        <v>17985.691636363637</v>
      </c>
      <c r="L1617" s="275">
        <f>'EN 10305-2'!K441</f>
        <v>9.5835311999999995</v>
      </c>
      <c r="M1617" s="278" t="s">
        <v>67</v>
      </c>
    </row>
    <row r="1618" spans="1:13" x14ac:dyDescent="0.25">
      <c r="A1618" s="257" t="s">
        <v>58</v>
      </c>
      <c r="B1618" s="243">
        <f>'EN 10305-1'!A642</f>
        <v>120</v>
      </c>
      <c r="C1618" s="243">
        <f>'EN 10305-1'!B642</f>
        <v>106</v>
      </c>
      <c r="D1618" s="248">
        <f>'EN 10305-1'!C642</f>
        <v>7</v>
      </c>
      <c r="E1618" s="273">
        <f>'EN 10305-1'!E642</f>
        <v>0.5</v>
      </c>
      <c r="F1618" s="92"/>
      <c r="G1618" s="274">
        <f>'EN 10305-1'!F642</f>
        <v>0.5</v>
      </c>
      <c r="H1618" s="92">
        <f>'EN 10305-1'!G642</f>
        <v>106.5</v>
      </c>
      <c r="I1618" s="252">
        <f>'EN 10305-1'!H642</f>
        <v>105.5</v>
      </c>
      <c r="J1618" s="92">
        <f>'EN 10305-1'!I642</f>
        <v>19.497358999999999</v>
      </c>
      <c r="K1618" s="274">
        <f>'EN 10305-1'!J642</f>
        <v>66326.206916666662</v>
      </c>
      <c r="L1618" s="275">
        <f>'EN 10305-1'!K642</f>
        <v>40.944453899999999</v>
      </c>
      <c r="M1618" s="278" t="s">
        <v>67</v>
      </c>
    </row>
    <row r="1619" spans="1:13" x14ac:dyDescent="0.25">
      <c r="A1619" s="257" t="s">
        <v>62</v>
      </c>
      <c r="B1619" s="243">
        <f>'EN 10305-2'!A467</f>
        <v>120</v>
      </c>
      <c r="C1619" s="243">
        <f>'EN 10305-2'!B467</f>
        <v>106</v>
      </c>
      <c r="D1619" s="248">
        <f>'EN 10305-2'!C467</f>
        <v>7</v>
      </c>
      <c r="E1619" s="273">
        <f>'EN 10305-2'!E467</f>
        <v>0.5</v>
      </c>
      <c r="F1619" s="92"/>
      <c r="G1619" s="274">
        <f>'EN 10305-2'!F467</f>
        <v>0.5</v>
      </c>
      <c r="H1619" s="92">
        <f>'EN 10305-2'!G467</f>
        <v>106.5</v>
      </c>
      <c r="I1619" s="252">
        <f>'EN 10305-2'!H467</f>
        <v>105.5</v>
      </c>
      <c r="J1619" s="92">
        <f>'EN 10305-2'!I467</f>
        <v>19.497358999999999</v>
      </c>
      <c r="K1619" s="274">
        <f>'EN 10305-2'!J467</f>
        <v>66326.206916666662</v>
      </c>
      <c r="L1619" s="275">
        <f>'EN 10305-2'!K467</f>
        <v>35.095246199999998</v>
      </c>
      <c r="M1619" s="278" t="s">
        <v>67</v>
      </c>
    </row>
    <row r="1620" spans="1:13" x14ac:dyDescent="0.25">
      <c r="A1620" s="257" t="s">
        <v>58</v>
      </c>
      <c r="B1620" s="243">
        <f>'EN 10305-1'!A663</f>
        <v>130</v>
      </c>
      <c r="C1620" s="243">
        <f>'EN 10305-1'!B663</f>
        <v>106</v>
      </c>
      <c r="D1620" s="248">
        <f>'EN 10305-1'!C663</f>
        <v>12</v>
      </c>
      <c r="E1620" s="273">
        <f>'EN 10305-1'!E663</f>
        <v>0.7</v>
      </c>
      <c r="F1620" s="92"/>
      <c r="G1620" s="274">
        <f>'EN 10305-1'!F663</f>
        <v>0.7</v>
      </c>
      <c r="H1620" s="92">
        <f>'EN 10305-1'!G663</f>
        <v>106.7</v>
      </c>
      <c r="I1620" s="252">
        <f>'EN 10305-1'!H663</f>
        <v>105.3</v>
      </c>
      <c r="J1620" s="92">
        <f>'EN 10305-1'!I663</f>
        <v>34.902983999999996</v>
      </c>
      <c r="K1620" s="274">
        <f>'EN 10305-1'!J663</f>
        <v>120287.89292307693</v>
      </c>
      <c r="L1620" s="275">
        <f>'EN 10305-1'!K663</f>
        <v>73.296266399999993</v>
      </c>
      <c r="M1620" s="278" t="s">
        <v>67</v>
      </c>
    </row>
    <row r="1621" spans="1:13" x14ac:dyDescent="0.25">
      <c r="A1621" s="256" t="s">
        <v>2</v>
      </c>
      <c r="B1621" s="243">
        <f>'EN 10219-2'!A49</f>
        <v>114.3</v>
      </c>
      <c r="C1621" s="243">
        <f>'EN 10219-2'!B49</f>
        <v>106.3</v>
      </c>
      <c r="D1621" s="248">
        <f>'EN 10219-2'!C49</f>
        <v>4</v>
      </c>
      <c r="E1621" s="273">
        <f>'EN 10219-2'!E49</f>
        <v>1.143</v>
      </c>
      <c r="F1621" s="92">
        <f>'EN 10219-2'!F49</f>
        <v>0.4</v>
      </c>
      <c r="G1621" s="274"/>
      <c r="H1621" s="92">
        <f>'EN 10219-2'!G49</f>
        <v>108.24299999999999</v>
      </c>
      <c r="I1621" s="252">
        <f>'EN 10219-2'!H49</f>
        <v>104.357</v>
      </c>
      <c r="J1621" s="92">
        <f>'EN 10219-2'!K49</f>
        <v>10.875138800000006</v>
      </c>
      <c r="K1621" s="274">
        <f>'EN 10219-2'!L49</f>
        <v>36913.118239545074</v>
      </c>
      <c r="L1621" s="275">
        <f>'EN 10219-2'!M49</f>
        <v>9.7876249200000061</v>
      </c>
      <c r="M1621" s="278" t="s">
        <v>65</v>
      </c>
    </row>
    <row r="1622" spans="1:13" x14ac:dyDescent="0.25">
      <c r="A1622" s="257" t="s">
        <v>56</v>
      </c>
      <c r="B1622" s="249">
        <f>'EN 10210-2'!A38</f>
        <v>114.3</v>
      </c>
      <c r="C1622" s="249">
        <f>'EN 10210-2'!B38</f>
        <v>106.3</v>
      </c>
      <c r="D1622" s="250">
        <f>'EN 10210-2'!C38</f>
        <v>4</v>
      </c>
      <c r="E1622" s="258">
        <f>'EN 10210-2'!E38</f>
        <v>1.143</v>
      </c>
      <c r="F1622" s="259">
        <f>'EN 10210-2'!F38</f>
        <v>0.4</v>
      </c>
      <c r="G1622" s="260"/>
      <c r="H1622" s="92">
        <f>'EN 10210-2'!G38</f>
        <v>108.24299999999999</v>
      </c>
      <c r="I1622" s="252">
        <f>'EN 10210-2'!H38</f>
        <v>104.357</v>
      </c>
      <c r="J1622" s="259">
        <f>'EN 10210-2'!K38</f>
        <v>10.875138800000006</v>
      </c>
      <c r="K1622" s="260">
        <f>'EN 10210-2'!L38</f>
        <v>36913.118239545074</v>
      </c>
      <c r="L1622" s="275">
        <f>'EN 10210-2'!M38</f>
        <v>11.962652680000007</v>
      </c>
      <c r="M1622" s="278" t="s">
        <v>65</v>
      </c>
    </row>
    <row r="1623" spans="1:13" x14ac:dyDescent="0.25">
      <c r="A1623" s="257" t="s">
        <v>57</v>
      </c>
      <c r="B1623" s="243">
        <f>'EN10297-1'!A337</f>
        <v>114.3</v>
      </c>
      <c r="C1623" s="243">
        <f>'EN10297-1'!B337</f>
        <v>106.3</v>
      </c>
      <c r="D1623" s="248">
        <f>'EN10297-1'!C337</f>
        <v>4</v>
      </c>
      <c r="E1623" s="273">
        <f>'EN10297-1'!E337</f>
        <v>1.143</v>
      </c>
      <c r="F1623" s="92">
        <f>'EN10297-1'!F337</f>
        <v>0.5</v>
      </c>
      <c r="G1623" s="274"/>
      <c r="H1623" s="92">
        <f>'EN10297-1'!G337</f>
        <v>108.443</v>
      </c>
      <c r="I1623" s="252">
        <f>'EN10297-1'!H337</f>
        <v>104.157</v>
      </c>
      <c r="J1623" s="92">
        <f>'EN10297-1'!I337</f>
        <v>10.875138800000006</v>
      </c>
      <c r="K1623" s="274">
        <f>'EN10297-1'!J337</f>
        <v>36913.118239545074</v>
      </c>
      <c r="L1623" s="275">
        <f>'EN10297-1'!K337</f>
        <v>15.225194320000007</v>
      </c>
      <c r="M1623" s="278" t="s">
        <v>66</v>
      </c>
    </row>
    <row r="1624" spans="1:13" x14ac:dyDescent="0.25">
      <c r="A1624" s="257" t="s">
        <v>57</v>
      </c>
      <c r="B1624" s="243">
        <f>'EN10297-1'!A460</f>
        <v>141.30000000000001</v>
      </c>
      <c r="C1624" s="243">
        <f>'EN10297-1'!B460</f>
        <v>106.30000000000001</v>
      </c>
      <c r="D1624" s="248">
        <f>'EN10297-1'!C460</f>
        <v>17.5</v>
      </c>
      <c r="E1624" s="273">
        <f>'EN10297-1'!E460</f>
        <v>1.413</v>
      </c>
      <c r="F1624" s="92">
        <f>'EN10297-1'!F460</f>
        <v>2.1875</v>
      </c>
      <c r="G1624" s="274"/>
      <c r="H1624" s="92">
        <f>'EN10297-1'!G460</f>
        <v>112.08800000000002</v>
      </c>
      <c r="I1624" s="252">
        <f>'EN10297-1'!H460</f>
        <v>100.512</v>
      </c>
      <c r="J1624" s="92">
        <f>'EN10297-1'!I460</f>
        <v>53.402058500000003</v>
      </c>
      <c r="K1624" s="274">
        <f>'EN10297-1'!J460</f>
        <v>188156.79380555559</v>
      </c>
      <c r="L1624" s="275">
        <f>'EN10297-1'!K460</f>
        <v>74.762881899999996</v>
      </c>
      <c r="M1624" s="278" t="s">
        <v>66</v>
      </c>
    </row>
    <row r="1625" spans="1:13" x14ac:dyDescent="0.25">
      <c r="A1625" s="257" t="s">
        <v>57</v>
      </c>
      <c r="B1625" s="243">
        <f>'EN10297-1'!A364</f>
        <v>121</v>
      </c>
      <c r="C1625" s="243">
        <f>'EN10297-1'!B364</f>
        <v>106.8</v>
      </c>
      <c r="D1625" s="248">
        <f>'EN10297-1'!C364</f>
        <v>7.1</v>
      </c>
      <c r="E1625" s="273">
        <f>'EN10297-1'!E364</f>
        <v>1.21</v>
      </c>
      <c r="F1625" s="92">
        <f>'EN10297-1'!F364</f>
        <v>0.88749999999999996</v>
      </c>
      <c r="G1625" s="274"/>
      <c r="H1625" s="92">
        <f>'EN10297-1'!G364</f>
        <v>109.785</v>
      </c>
      <c r="I1625" s="252">
        <f>'EN10297-1'!H364</f>
        <v>103.81500000000001</v>
      </c>
      <c r="J1625" s="92">
        <f>'EN10297-1'!I364</f>
        <v>19.933399810000001</v>
      </c>
      <c r="K1625" s="274">
        <f>'EN10297-1'!J364</f>
        <v>68327.900308867771</v>
      </c>
      <c r="L1625" s="275">
        <f>'EN10297-1'!K364</f>
        <v>27.906759734000001</v>
      </c>
      <c r="M1625" s="278" t="s">
        <v>66</v>
      </c>
    </row>
    <row r="1626" spans="1:13" x14ac:dyDescent="0.25">
      <c r="A1626" s="257" t="s">
        <v>57</v>
      </c>
      <c r="B1626" s="243">
        <f>'EN10297-1'!A389</f>
        <v>127</v>
      </c>
      <c r="C1626" s="243">
        <f>'EN10297-1'!B389</f>
        <v>107</v>
      </c>
      <c r="D1626" s="248">
        <f>'EN10297-1'!C389</f>
        <v>10</v>
      </c>
      <c r="E1626" s="273">
        <f>'EN10297-1'!E389</f>
        <v>1.27</v>
      </c>
      <c r="F1626" s="92">
        <f>'EN10297-1'!F389</f>
        <v>1.25</v>
      </c>
      <c r="G1626" s="274"/>
      <c r="H1626" s="92">
        <f>'EN10297-1'!G389</f>
        <v>110.77000000000001</v>
      </c>
      <c r="I1626" s="252">
        <f>'EN10297-1'!H389</f>
        <v>103.23</v>
      </c>
      <c r="J1626" s="92">
        <f>'EN10297-1'!I389</f>
        <v>28.83933</v>
      </c>
      <c r="K1626" s="274">
        <f>'EN10297-1'!J389</f>
        <v>99720.527952755918</v>
      </c>
      <c r="L1626" s="275">
        <f>'EN10297-1'!K389</f>
        <v>40.375062</v>
      </c>
      <c r="M1626" s="278" t="s">
        <v>66</v>
      </c>
    </row>
    <row r="1627" spans="1:13" x14ac:dyDescent="0.25">
      <c r="A1627" s="257" t="s">
        <v>57</v>
      </c>
      <c r="B1627" s="243">
        <f>'EN10297-1'!A336</f>
        <v>114.3</v>
      </c>
      <c r="C1627" s="243">
        <f>'EN10297-1'!B336</f>
        <v>107.1</v>
      </c>
      <c r="D1627" s="248">
        <f>'EN10297-1'!C336</f>
        <v>3.6</v>
      </c>
      <c r="E1627" s="273">
        <f>'EN10297-1'!E336</f>
        <v>1.143</v>
      </c>
      <c r="F1627" s="92">
        <f>'EN10297-1'!F336</f>
        <v>0.45</v>
      </c>
      <c r="G1627" s="274"/>
      <c r="H1627" s="92">
        <f>'EN10297-1'!G336</f>
        <v>109.143</v>
      </c>
      <c r="I1627" s="252">
        <f>'EN10297-1'!H336</f>
        <v>105.057</v>
      </c>
      <c r="J1627" s="92">
        <f>'EN10297-1'!I336</f>
        <v>9.8231194800000097</v>
      </c>
      <c r="K1627" s="274">
        <f>'EN10297-1'!J336</f>
        <v>33575.914055905545</v>
      </c>
      <c r="L1627" s="275">
        <f>'EN10297-1'!K336</f>
        <v>13.752367272000013</v>
      </c>
      <c r="M1627" s="278" t="s">
        <v>66</v>
      </c>
    </row>
    <row r="1628" spans="1:13" x14ac:dyDescent="0.25">
      <c r="A1628" s="257" t="s">
        <v>57</v>
      </c>
      <c r="B1628" s="243">
        <f>'EN10297-1'!A437</f>
        <v>139.69999999999999</v>
      </c>
      <c r="C1628" s="243">
        <f>'EN10297-1'!B437</f>
        <v>107.69999999999999</v>
      </c>
      <c r="D1628" s="248">
        <f>'EN10297-1'!C437</f>
        <v>16</v>
      </c>
      <c r="E1628" s="273">
        <f>'EN10297-1'!E437</f>
        <v>1.397</v>
      </c>
      <c r="F1628" s="92">
        <f>'EN10297-1'!F437</f>
        <v>2</v>
      </c>
      <c r="G1628" s="274"/>
      <c r="H1628" s="92">
        <f>'EN10297-1'!G437</f>
        <v>113.09699999999998</v>
      </c>
      <c r="I1628" s="252">
        <f>'EN10297-1'!H437</f>
        <v>102.303</v>
      </c>
      <c r="J1628" s="92">
        <f>'EN10297-1'!I437</f>
        <v>48.785300799999995</v>
      </c>
      <c r="K1628" s="274">
        <f>'EN10297-1'!J437</f>
        <v>173024.67671925551</v>
      </c>
      <c r="L1628" s="275">
        <f>'EN10297-1'!K437</f>
        <v>68.299421119999991</v>
      </c>
      <c r="M1628" s="278" t="s">
        <v>66</v>
      </c>
    </row>
    <row r="1629" spans="1:13" x14ac:dyDescent="0.25">
      <c r="A1629" s="257" t="s">
        <v>56</v>
      </c>
      <c r="B1629" s="249">
        <f>'EN 10210-2'!A37</f>
        <v>114.3</v>
      </c>
      <c r="C1629" s="249">
        <f>'EN 10210-2'!B37</f>
        <v>107.89999999999999</v>
      </c>
      <c r="D1629" s="250">
        <f>'EN 10210-2'!C37</f>
        <v>3.2</v>
      </c>
      <c r="E1629" s="258">
        <f>'EN 10210-2'!E37</f>
        <v>1.143</v>
      </c>
      <c r="F1629" s="259">
        <f>'EN 10210-2'!F37</f>
        <v>0.32000000000000006</v>
      </c>
      <c r="G1629" s="260"/>
      <c r="H1629" s="92">
        <f>'EN 10210-2'!G37</f>
        <v>109.68299999999999</v>
      </c>
      <c r="I1629" s="252">
        <f>'EN 10210-2'!H37</f>
        <v>106.11699999999999</v>
      </c>
      <c r="J1629" s="259">
        <f>'EN 10210-2'!K37</f>
        <v>8.7632124800000106</v>
      </c>
      <c r="K1629" s="260">
        <f>'EN 10210-2'!L37</f>
        <v>30163.082738757686</v>
      </c>
      <c r="L1629" s="275">
        <f>'EN 10210-2'!M37</f>
        <v>9.6395337280000124</v>
      </c>
      <c r="M1629" s="278" t="s">
        <v>65</v>
      </c>
    </row>
    <row r="1630" spans="1:13" x14ac:dyDescent="0.25">
      <c r="A1630" s="257" t="s">
        <v>58</v>
      </c>
      <c r="B1630" s="243">
        <f>'EN 10305-1'!A641</f>
        <v>120</v>
      </c>
      <c r="C1630" s="243">
        <f>'EN 10305-1'!B641</f>
        <v>108</v>
      </c>
      <c r="D1630" s="248">
        <f>'EN 10305-1'!C641</f>
        <v>6</v>
      </c>
      <c r="E1630" s="273">
        <f>'EN 10305-1'!E641</f>
        <v>0.5</v>
      </c>
      <c r="F1630" s="92"/>
      <c r="G1630" s="274">
        <f>'EN 10305-1'!F641</f>
        <v>0.5</v>
      </c>
      <c r="H1630" s="92">
        <f>'EN 10305-1'!G641</f>
        <v>108.5</v>
      </c>
      <c r="I1630" s="252">
        <f>'EN 10305-1'!H641</f>
        <v>107.5</v>
      </c>
      <c r="J1630" s="92">
        <f>'EN 10305-1'!I641</f>
        <v>16.859916000000002</v>
      </c>
      <c r="K1630" s="274">
        <f>'EN 10305-1'!J641</f>
        <v>58311.684000000008</v>
      </c>
      <c r="L1630" s="275">
        <f>'EN 10305-1'!K641</f>
        <v>35.405823600000005</v>
      </c>
      <c r="M1630" s="278" t="s">
        <v>67</v>
      </c>
    </row>
    <row r="1631" spans="1:13" x14ac:dyDescent="0.25">
      <c r="A1631" s="257" t="s">
        <v>62</v>
      </c>
      <c r="B1631" s="243">
        <f>'EN 10305-2'!A466</f>
        <v>120</v>
      </c>
      <c r="C1631" s="243">
        <f>'EN 10305-2'!B466</f>
        <v>108</v>
      </c>
      <c r="D1631" s="248">
        <f>'EN 10305-2'!C466</f>
        <v>6</v>
      </c>
      <c r="E1631" s="273">
        <f>'EN 10305-2'!E466</f>
        <v>0.5</v>
      </c>
      <c r="F1631" s="92"/>
      <c r="G1631" s="274">
        <f>'EN 10305-2'!F466</f>
        <v>0.5</v>
      </c>
      <c r="H1631" s="92">
        <f>'EN 10305-2'!G466</f>
        <v>108.5</v>
      </c>
      <c r="I1631" s="252">
        <f>'EN 10305-2'!H466</f>
        <v>107.5</v>
      </c>
      <c r="J1631" s="92">
        <f>'EN 10305-2'!I466</f>
        <v>16.859916000000002</v>
      </c>
      <c r="K1631" s="274">
        <f>'EN 10305-2'!J466</f>
        <v>58311.684000000008</v>
      </c>
      <c r="L1631" s="275">
        <f>'EN 10305-2'!K466</f>
        <v>30.347848800000005</v>
      </c>
      <c r="M1631" s="278" t="s">
        <v>67</v>
      </c>
    </row>
    <row r="1632" spans="1:13" x14ac:dyDescent="0.25">
      <c r="A1632" s="257" t="s">
        <v>57</v>
      </c>
      <c r="B1632" s="243">
        <f>'EN10297-1'!A413</f>
        <v>133</v>
      </c>
      <c r="C1632" s="243">
        <f>'EN10297-1'!B413</f>
        <v>108</v>
      </c>
      <c r="D1632" s="248">
        <f>'EN10297-1'!C413</f>
        <v>12.5</v>
      </c>
      <c r="E1632" s="273">
        <f>'EN10297-1'!E413</f>
        <v>1.33</v>
      </c>
      <c r="F1632" s="92">
        <f>'EN10297-1'!F413</f>
        <v>1.5625</v>
      </c>
      <c r="G1632" s="274"/>
      <c r="H1632" s="92">
        <f>'EN10297-1'!G413</f>
        <v>112.45500000000001</v>
      </c>
      <c r="I1632" s="252">
        <f>'EN10297-1'!H413</f>
        <v>103.54499999999999</v>
      </c>
      <c r="J1632" s="92">
        <f>'EN10297-1'!I413</f>
        <v>37.127556250000005</v>
      </c>
      <c r="K1632" s="274">
        <f>'EN10297-1'!J413</f>
        <v>130478.08517387218</v>
      </c>
      <c r="L1632" s="275">
        <f>'EN10297-1'!K413</f>
        <v>51.978578750000004</v>
      </c>
      <c r="M1632" s="278" t="s">
        <v>66</v>
      </c>
    </row>
    <row r="1633" spans="1:13" x14ac:dyDescent="0.25">
      <c r="A1633" s="257" t="s">
        <v>58</v>
      </c>
      <c r="B1633" s="243">
        <f>'EN 10305-1'!A682</f>
        <v>140</v>
      </c>
      <c r="C1633" s="243">
        <f>'EN 10305-1'!B682</f>
        <v>108</v>
      </c>
      <c r="D1633" s="248">
        <f>'EN 10305-1'!C682</f>
        <v>16</v>
      </c>
      <c r="E1633" s="273">
        <f>'EN 10305-1'!E682</f>
        <v>0.7</v>
      </c>
      <c r="F1633" s="92"/>
      <c r="G1633" s="274">
        <f>'EN 10305-1'!F682</f>
        <v>0.7</v>
      </c>
      <c r="H1633" s="92">
        <f>'EN 10305-1'!G682</f>
        <v>108.7</v>
      </c>
      <c r="I1633" s="252">
        <f>'EN 10305-1'!H682</f>
        <v>107.3</v>
      </c>
      <c r="J1633" s="92">
        <f>'EN 10305-1'!I682</f>
        <v>48.903616</v>
      </c>
      <c r="K1633" s="274">
        <f>'EN 10305-1'!J682</f>
        <v>173899.30057142858</v>
      </c>
      <c r="L1633" s="275">
        <f>'EN 10305-1'!K682</f>
        <v>102.6975936</v>
      </c>
      <c r="M1633" s="278" t="s">
        <v>67</v>
      </c>
    </row>
    <row r="1634" spans="1:13" x14ac:dyDescent="0.25">
      <c r="A1634" s="257" t="s">
        <v>57</v>
      </c>
      <c r="B1634" s="243">
        <f>'EN10297-1'!A483</f>
        <v>152.4</v>
      </c>
      <c r="C1634" s="243">
        <f>'EN10297-1'!B483</f>
        <v>108</v>
      </c>
      <c r="D1634" s="248">
        <f>'EN10297-1'!C483</f>
        <v>22.2</v>
      </c>
      <c r="E1634" s="273">
        <f>'EN10297-1'!E483</f>
        <v>1.524</v>
      </c>
      <c r="F1634" s="92">
        <f>'EN10297-1'!F483</f>
        <v>2.7749999999999999</v>
      </c>
      <c r="G1634" s="274"/>
      <c r="H1634" s="92">
        <f>'EN10297-1'!G483</f>
        <v>115.07400000000001</v>
      </c>
      <c r="I1634" s="252">
        <f>'EN10297-1'!H483</f>
        <v>100.92600000000002</v>
      </c>
      <c r="J1634" s="92">
        <f>'EN10297-1'!I483</f>
        <v>71.246455560000015</v>
      </c>
      <c r="K1634" s="274">
        <f>'EN10297-1'!J483</f>
        <v>259726.72226740164</v>
      </c>
      <c r="L1634" s="275">
        <f>'EN10297-1'!K483</f>
        <v>99.745037784000019</v>
      </c>
      <c r="M1634" s="278" t="s">
        <v>66</v>
      </c>
    </row>
    <row r="1635" spans="1:13" x14ac:dyDescent="0.25">
      <c r="A1635" s="256" t="s">
        <v>2</v>
      </c>
      <c r="B1635" s="243">
        <f>'EN 10219-2'!A48</f>
        <v>114.3</v>
      </c>
      <c r="C1635" s="243">
        <f>'EN 10219-2'!B48</f>
        <v>108.3</v>
      </c>
      <c r="D1635" s="248">
        <f>'EN 10219-2'!C48</f>
        <v>3</v>
      </c>
      <c r="E1635" s="273">
        <f>'EN 10219-2'!E48</f>
        <v>1.143</v>
      </c>
      <c r="F1635" s="92">
        <f>'EN 10219-2'!F48</f>
        <v>0.30000000000000004</v>
      </c>
      <c r="G1635" s="274"/>
      <c r="H1635" s="92">
        <f>'EN 10219-2'!G48</f>
        <v>110.04299999999999</v>
      </c>
      <c r="I1635" s="252">
        <f>'EN 10219-2'!H48</f>
        <v>106.557</v>
      </c>
      <c r="J1635" s="92">
        <f>'EN 10219-2'!K48</f>
        <v>8.2303011000000019</v>
      </c>
      <c r="K1635" s="274">
        <f>'EN 10219-2'!L48</f>
        <v>28427.952851574813</v>
      </c>
      <c r="L1635" s="275">
        <f>'EN 10219-2'!M48</f>
        <v>7.4072709900000016</v>
      </c>
      <c r="M1635" s="278" t="s">
        <v>65</v>
      </c>
    </row>
    <row r="1636" spans="1:13" x14ac:dyDescent="0.25">
      <c r="A1636" s="257" t="s">
        <v>57</v>
      </c>
      <c r="B1636" s="243">
        <f>'EN10297-1'!A530</f>
        <v>168.3</v>
      </c>
      <c r="C1636" s="243">
        <f>'EN10297-1'!B530</f>
        <v>108.30000000000001</v>
      </c>
      <c r="D1636" s="248">
        <f>'EN10297-1'!C530</f>
        <v>30</v>
      </c>
      <c r="E1636" s="273">
        <f>'EN10297-1'!E530</f>
        <v>1.6830000000000001</v>
      </c>
      <c r="F1636" s="92">
        <f>'EN10297-1'!F530</f>
        <v>3.75</v>
      </c>
      <c r="G1636" s="274"/>
      <c r="H1636" s="92">
        <f>'EN10297-1'!G530</f>
        <v>117.483</v>
      </c>
      <c r="I1636" s="252">
        <f>'EN10297-1'!H530</f>
        <v>99.117000000000019</v>
      </c>
      <c r="J1636" s="92">
        <f>'EN10297-1'!I530</f>
        <v>102.26870100000001</v>
      </c>
      <c r="K1636" s="274">
        <f>'EN10297-1'!J530</f>
        <v>387563.15976737975</v>
      </c>
      <c r="L1636" s="275">
        <f>'EN10297-1'!K530</f>
        <v>143.17618139999999</v>
      </c>
      <c r="M1636" s="278" t="s">
        <v>66</v>
      </c>
    </row>
    <row r="1637" spans="1:13" x14ac:dyDescent="0.25">
      <c r="A1637" s="257" t="s">
        <v>57</v>
      </c>
      <c r="B1637" s="243">
        <f>'EN10297-1'!A363</f>
        <v>121</v>
      </c>
      <c r="C1637" s="243">
        <f>'EN10297-1'!B363</f>
        <v>108.4</v>
      </c>
      <c r="D1637" s="248">
        <f>'EN10297-1'!C363</f>
        <v>6.3</v>
      </c>
      <c r="E1637" s="273">
        <f>'EN10297-1'!E363</f>
        <v>1.21</v>
      </c>
      <c r="F1637" s="92">
        <f>'EN10297-1'!F363</f>
        <v>0.78749999999999998</v>
      </c>
      <c r="G1637" s="274"/>
      <c r="H1637" s="92">
        <f>'EN10297-1'!G363</f>
        <v>111.18499999999999</v>
      </c>
      <c r="I1637" s="252">
        <f>'EN10297-1'!H363</f>
        <v>105.61500000000001</v>
      </c>
      <c r="J1637" s="92">
        <f>'EN10297-1'!I363</f>
        <v>17.81161388999999</v>
      </c>
      <c r="K1637" s="274">
        <f>'EN10297-1'!J363</f>
        <v>61861.909337628073</v>
      </c>
      <c r="L1637" s="275">
        <f>'EN10297-1'!K363</f>
        <v>24.936259445999983</v>
      </c>
      <c r="M1637" s="278" t="s">
        <v>66</v>
      </c>
    </row>
    <row r="1638" spans="1:13" x14ac:dyDescent="0.25">
      <c r="A1638" s="257" t="s">
        <v>58</v>
      </c>
      <c r="B1638" s="243">
        <f>'EN 10305-1'!A640</f>
        <v>120</v>
      </c>
      <c r="C1638" s="243">
        <f>'EN 10305-1'!B640</f>
        <v>109</v>
      </c>
      <c r="D1638" s="248">
        <f>'EN 10305-1'!C640</f>
        <v>5.5</v>
      </c>
      <c r="E1638" s="273">
        <f>'EN 10305-1'!E640</f>
        <v>0.5</v>
      </c>
      <c r="F1638" s="92"/>
      <c r="G1638" s="274">
        <f>'EN 10305-1'!F640</f>
        <v>0.5</v>
      </c>
      <c r="H1638" s="92">
        <f>'EN 10305-1'!G640</f>
        <v>109.5</v>
      </c>
      <c r="I1638" s="252">
        <f>'EN 10305-1'!H640</f>
        <v>108.5</v>
      </c>
      <c r="J1638" s="92">
        <f>'EN 10305-1'!I640</f>
        <v>15.522707750000002</v>
      </c>
      <c r="K1638" s="274">
        <f>'EN 10305-1'!J640</f>
        <v>54133.795432291678</v>
      </c>
      <c r="L1638" s="275">
        <f>'EN 10305-1'!K640</f>
        <v>32.597686275000008</v>
      </c>
      <c r="M1638" s="278" t="s">
        <v>67</v>
      </c>
    </row>
    <row r="1639" spans="1:13" x14ac:dyDescent="0.25">
      <c r="A1639" s="257" t="s">
        <v>62</v>
      </c>
      <c r="B1639" s="243">
        <f>'EN 10305-2'!A465</f>
        <v>120</v>
      </c>
      <c r="C1639" s="243">
        <f>'EN 10305-2'!B465</f>
        <v>109</v>
      </c>
      <c r="D1639" s="248">
        <f>'EN 10305-2'!C465</f>
        <v>5.5</v>
      </c>
      <c r="E1639" s="273">
        <f>'EN 10305-2'!E465</f>
        <v>0.5</v>
      </c>
      <c r="F1639" s="92"/>
      <c r="G1639" s="274">
        <f>'EN 10305-2'!F465</f>
        <v>0.5</v>
      </c>
      <c r="H1639" s="92">
        <f>'EN 10305-2'!G465</f>
        <v>109.5</v>
      </c>
      <c r="I1639" s="252">
        <f>'EN 10305-2'!H465</f>
        <v>108.5</v>
      </c>
      <c r="J1639" s="92">
        <f>'EN 10305-2'!I465</f>
        <v>15.522707750000002</v>
      </c>
      <c r="K1639" s="274">
        <f>'EN 10305-2'!J465</f>
        <v>54133.795432291678</v>
      </c>
      <c r="L1639" s="275">
        <f>'EN 10305-2'!K465</f>
        <v>27.940873950000004</v>
      </c>
      <c r="M1639" s="278" t="s">
        <v>67</v>
      </c>
    </row>
    <row r="1640" spans="1:13" x14ac:dyDescent="0.25">
      <c r="A1640" s="257" t="s">
        <v>57</v>
      </c>
      <c r="B1640" s="243">
        <f>'EN10297-1'!A506</f>
        <v>159</v>
      </c>
      <c r="C1640" s="243">
        <f>'EN10297-1'!B506</f>
        <v>109</v>
      </c>
      <c r="D1640" s="248">
        <f>'EN10297-1'!C506</f>
        <v>25</v>
      </c>
      <c r="E1640" s="273">
        <f>'EN10297-1'!E506</f>
        <v>1.59</v>
      </c>
      <c r="F1640" s="92">
        <f>'EN10297-1'!F506</f>
        <v>3.125</v>
      </c>
      <c r="G1640" s="274"/>
      <c r="H1640" s="92">
        <f>'EN10297-1'!G506</f>
        <v>116.84</v>
      </c>
      <c r="I1640" s="252">
        <f>'EN10297-1'!H506</f>
        <v>101.16</v>
      </c>
      <c r="J1640" s="92">
        <f>'EN10297-1'!I506</f>
        <v>82.574149999999989</v>
      </c>
      <c r="K1640" s="274">
        <f>'EN10297-1'!J506</f>
        <v>307316.88522012578</v>
      </c>
      <c r="L1640" s="275">
        <f>'EN10297-1'!K506</f>
        <v>115.60380999999998</v>
      </c>
      <c r="M1640" s="278" t="s">
        <v>66</v>
      </c>
    </row>
    <row r="1641" spans="1:13" x14ac:dyDescent="0.25">
      <c r="A1641" s="257" t="s">
        <v>57</v>
      </c>
      <c r="B1641" s="243">
        <f>'EN10297-1'!A647</f>
        <v>229</v>
      </c>
      <c r="C1641" s="243">
        <f>'EN10297-1'!B647</f>
        <v>109</v>
      </c>
      <c r="D1641" s="248">
        <f>'EN10297-1'!C647</f>
        <v>60</v>
      </c>
      <c r="E1641" s="273">
        <f>'EN10297-1'!E647</f>
        <v>2.29</v>
      </c>
      <c r="F1641" s="92">
        <f>'EN10297-1'!F647</f>
        <v>7.5</v>
      </c>
      <c r="G1641" s="274"/>
      <c r="H1641" s="92">
        <f>'EN10297-1'!G647</f>
        <v>126.28999999999999</v>
      </c>
      <c r="I1641" s="252">
        <f>'EN10297-1'!H647</f>
        <v>91.710000000000008</v>
      </c>
      <c r="J1641" s="92">
        <f>'EN10297-1'!I647</f>
        <v>249.94086000000001</v>
      </c>
      <c r="K1641" s="274">
        <f>'EN10297-1'!J647</f>
        <v>1117896.6982532751</v>
      </c>
      <c r="L1641" s="275">
        <f>'EN10297-1'!K647</f>
        <v>349.91720400000003</v>
      </c>
      <c r="M1641" s="278" t="s">
        <v>66</v>
      </c>
    </row>
    <row r="1642" spans="1:13" x14ac:dyDescent="0.25">
      <c r="A1642" s="257" t="s">
        <v>57</v>
      </c>
      <c r="B1642" s="243">
        <f>'EN10297-1'!A623</f>
        <v>219.1</v>
      </c>
      <c r="C1642" s="243">
        <f>'EN10297-1'!B623</f>
        <v>109.1</v>
      </c>
      <c r="D1642" s="248">
        <f>'EN10297-1'!C623</f>
        <v>55</v>
      </c>
      <c r="E1642" s="273">
        <f>'EN10297-1'!E623</f>
        <v>2.1909999999999998</v>
      </c>
      <c r="F1642" s="92">
        <f>'EN10297-1'!F623</f>
        <v>6.875</v>
      </c>
      <c r="G1642" s="274"/>
      <c r="H1642" s="92">
        <f>'EN10297-1'!G623</f>
        <v>125.041</v>
      </c>
      <c r="I1642" s="252">
        <f>'EN10297-1'!H623</f>
        <v>93.158999999999992</v>
      </c>
      <c r="J1642" s="92">
        <f>'EN10297-1'!I623</f>
        <v>222.4695495</v>
      </c>
      <c r="K1642" s="274">
        <f>'EN10297-1'!J623</f>
        <v>968613.72908112721</v>
      </c>
      <c r="L1642" s="275">
        <f>'EN10297-1'!K623</f>
        <v>311.45736929999998</v>
      </c>
      <c r="M1642" s="278" t="s">
        <v>66</v>
      </c>
    </row>
    <row r="1643" spans="1:13" x14ac:dyDescent="0.25">
      <c r="A1643" s="257" t="s">
        <v>57</v>
      </c>
      <c r="B1643" s="243">
        <f>'EN10297-1'!A625</f>
        <v>219.1</v>
      </c>
      <c r="C1643" s="243">
        <f>'EN10297-1'!B625</f>
        <v>109.1</v>
      </c>
      <c r="D1643" s="248">
        <f>'EN10297-1'!C625</f>
        <v>55</v>
      </c>
      <c r="E1643" s="273">
        <f>'EN10297-1'!E625</f>
        <v>2.1909999999999998</v>
      </c>
      <c r="F1643" s="92">
        <f>'EN10297-1'!F625</f>
        <v>6.875</v>
      </c>
      <c r="G1643" s="274"/>
      <c r="H1643" s="92">
        <f>'EN10297-1'!G625</f>
        <v>125.041</v>
      </c>
      <c r="I1643" s="252">
        <f>'EN10297-1'!H625</f>
        <v>93.158999999999992</v>
      </c>
      <c r="J1643" s="92">
        <f>'EN10297-1'!I625</f>
        <v>222.4695495</v>
      </c>
      <c r="K1643" s="274">
        <f>'EN10297-1'!J625</f>
        <v>968613.72908112721</v>
      </c>
      <c r="L1643" s="275">
        <f>'EN10297-1'!K625</f>
        <v>311.45736929999998</v>
      </c>
      <c r="M1643" s="278" t="s">
        <v>66</v>
      </c>
    </row>
    <row r="1644" spans="1:13" x14ac:dyDescent="0.25">
      <c r="A1644" s="256" t="s">
        <v>2</v>
      </c>
      <c r="B1644" s="243">
        <f>'EN 10219-2'!A47</f>
        <v>114.3</v>
      </c>
      <c r="C1644" s="243">
        <f>'EN 10219-2'!B47</f>
        <v>109.3</v>
      </c>
      <c r="D1644" s="248">
        <f>'EN 10219-2'!C47</f>
        <v>2.5</v>
      </c>
      <c r="E1644" s="273">
        <f>'EN 10219-2'!E47</f>
        <v>1.143</v>
      </c>
      <c r="F1644" s="92">
        <f>'EN 10219-2'!F47</f>
        <v>0.25</v>
      </c>
      <c r="G1644" s="274"/>
      <c r="H1644" s="92">
        <f>'EN 10219-2'!G47</f>
        <v>110.943</v>
      </c>
      <c r="I1644" s="252">
        <f>'EN 10219-2'!H47</f>
        <v>107.657</v>
      </c>
      <c r="J1644" s="92">
        <f>'EN 10219-2'!K47</f>
        <v>6.8893955</v>
      </c>
      <c r="K1644" s="274">
        <f>'EN 10219-2'!L47</f>
        <v>24005.23444597549</v>
      </c>
      <c r="L1644" s="275">
        <f>'EN 10219-2'!M47</f>
        <v>6.2004559500000003</v>
      </c>
      <c r="M1644" s="278" t="s">
        <v>65</v>
      </c>
    </row>
    <row r="1645" spans="1:13" x14ac:dyDescent="0.25">
      <c r="A1645" s="257" t="s">
        <v>57</v>
      </c>
      <c r="B1645" s="243">
        <f>'EN10297-1'!A459</f>
        <v>141.30000000000001</v>
      </c>
      <c r="C1645" s="243">
        <f>'EN10297-1'!B459</f>
        <v>109.30000000000001</v>
      </c>
      <c r="D1645" s="248">
        <f>'EN10297-1'!C459</f>
        <v>16</v>
      </c>
      <c r="E1645" s="273">
        <f>'EN10297-1'!E459</f>
        <v>1.413</v>
      </c>
      <c r="F1645" s="92">
        <f>'EN10297-1'!F459</f>
        <v>2</v>
      </c>
      <c r="G1645" s="274"/>
      <c r="H1645" s="92">
        <f>'EN10297-1'!G459</f>
        <v>114.71300000000002</v>
      </c>
      <c r="I1645" s="252">
        <f>'EN10297-1'!H459</f>
        <v>103.887</v>
      </c>
      <c r="J1645" s="92">
        <f>'EN10297-1'!I459</f>
        <v>49.416315200000007</v>
      </c>
      <c r="K1645" s="274">
        <f>'EN10297-1'!J459</f>
        <v>177715.38462222222</v>
      </c>
      <c r="L1645" s="275">
        <f>'EN10297-1'!K459</f>
        <v>69.182841280000005</v>
      </c>
      <c r="M1645" s="278" t="s">
        <v>66</v>
      </c>
    </row>
    <row r="1646" spans="1:13" x14ac:dyDescent="0.25">
      <c r="A1646" s="257" t="s">
        <v>57</v>
      </c>
      <c r="B1646" s="243">
        <f>'EN10297-1'!A388</f>
        <v>127</v>
      </c>
      <c r="C1646" s="243">
        <f>'EN10297-1'!B388</f>
        <v>109.4</v>
      </c>
      <c r="D1646" s="248">
        <f>'EN10297-1'!C388</f>
        <v>8.8000000000000007</v>
      </c>
      <c r="E1646" s="273">
        <f>'EN10297-1'!E388</f>
        <v>1.27</v>
      </c>
      <c r="F1646" s="92">
        <f>'EN10297-1'!F388</f>
        <v>1.1000000000000001</v>
      </c>
      <c r="G1646" s="274"/>
      <c r="H1646" s="92">
        <f>'EN10297-1'!G388</f>
        <v>112.87</v>
      </c>
      <c r="I1646" s="252">
        <f>'EN10297-1'!H388</f>
        <v>105.93</v>
      </c>
      <c r="J1646" s="92">
        <f>'EN10297-1'!I388</f>
        <v>25.638903839999994</v>
      </c>
      <c r="K1646" s="274">
        <f>'EN10297-1'!J388</f>
        <v>90323.676111873996</v>
      </c>
      <c r="L1646" s="275">
        <f>'EN10297-1'!K388</f>
        <v>35.894465375999992</v>
      </c>
      <c r="M1646" s="278" t="s">
        <v>66</v>
      </c>
    </row>
    <row r="1647" spans="1:13" x14ac:dyDescent="0.25">
      <c r="A1647" s="257" t="s">
        <v>57</v>
      </c>
      <c r="B1647" s="243">
        <f>'EN10297-1'!A362</f>
        <v>121</v>
      </c>
      <c r="C1647" s="243">
        <f>'EN10297-1'!B362</f>
        <v>109.8</v>
      </c>
      <c r="D1647" s="248">
        <f>'EN10297-1'!C362</f>
        <v>5.6</v>
      </c>
      <c r="E1647" s="273">
        <f>'EN10297-1'!E362</f>
        <v>1.21</v>
      </c>
      <c r="F1647" s="92">
        <f>'EN10297-1'!F362</f>
        <v>0.7</v>
      </c>
      <c r="G1647" s="274"/>
      <c r="H1647" s="92">
        <f>'EN10297-1'!G362</f>
        <v>112.41</v>
      </c>
      <c r="I1647" s="252">
        <f>'EN10297-1'!H362</f>
        <v>107.19000000000001</v>
      </c>
      <c r="J1647" s="92">
        <f>'EN10297-1'!I362</f>
        <v>15.929169760000004</v>
      </c>
      <c r="K1647" s="274">
        <f>'EN10297-1'!J362</f>
        <v>55964.320978247946</v>
      </c>
      <c r="L1647" s="275">
        <f>'EN10297-1'!K362</f>
        <v>22.300837664000003</v>
      </c>
      <c r="M1647" s="278" t="s">
        <v>66</v>
      </c>
    </row>
    <row r="1648" spans="1:13" x14ac:dyDescent="0.25">
      <c r="A1648" s="257" t="s">
        <v>58</v>
      </c>
      <c r="B1648" s="243">
        <f>'EN 10305-1'!A639</f>
        <v>120</v>
      </c>
      <c r="C1648" s="243">
        <f>'EN 10305-1'!B639</f>
        <v>110</v>
      </c>
      <c r="D1648" s="248">
        <f>'EN 10305-1'!C639</f>
        <v>5</v>
      </c>
      <c r="E1648" s="273">
        <f>'EN 10305-1'!E639</f>
        <v>0.5</v>
      </c>
      <c r="F1648" s="92"/>
      <c r="G1648" s="274">
        <f>'EN 10305-1'!F639</f>
        <v>0.5</v>
      </c>
      <c r="H1648" s="92">
        <f>'EN 10305-1'!G639</f>
        <v>110.5</v>
      </c>
      <c r="I1648" s="252">
        <f>'EN 10305-1'!H639</f>
        <v>109.5</v>
      </c>
      <c r="J1648" s="92">
        <f>'EN 10305-1'!I639</f>
        <v>14.173174999999999</v>
      </c>
      <c r="K1648" s="274">
        <f>'EN 10305-1'!J639</f>
        <v>49839.322916666664</v>
      </c>
      <c r="L1648" s="275">
        <f>'EN 10305-1'!K639</f>
        <v>29.7636675</v>
      </c>
      <c r="M1648" s="278" t="s">
        <v>67</v>
      </c>
    </row>
    <row r="1649" spans="1:13" x14ac:dyDescent="0.25">
      <c r="A1649" s="257" t="s">
        <v>62</v>
      </c>
      <c r="B1649" s="243">
        <f>'EN 10305-2'!A464</f>
        <v>120</v>
      </c>
      <c r="C1649" s="243">
        <f>'EN 10305-2'!B464</f>
        <v>110</v>
      </c>
      <c r="D1649" s="248">
        <f>'EN 10305-2'!C464</f>
        <v>5</v>
      </c>
      <c r="E1649" s="273">
        <f>'EN 10305-2'!E464</f>
        <v>0.5</v>
      </c>
      <c r="F1649" s="92"/>
      <c r="G1649" s="274">
        <f>'EN 10305-2'!F464</f>
        <v>0.5</v>
      </c>
      <c r="H1649" s="92">
        <f>'EN 10305-2'!G464</f>
        <v>110.5</v>
      </c>
      <c r="I1649" s="252">
        <f>'EN 10305-2'!H464</f>
        <v>109.5</v>
      </c>
      <c r="J1649" s="92">
        <f>'EN 10305-2'!I464</f>
        <v>14.173174999999999</v>
      </c>
      <c r="K1649" s="274">
        <f>'EN 10305-2'!J464</f>
        <v>49839.322916666664</v>
      </c>
      <c r="L1649" s="275">
        <f>'EN 10305-2'!K464</f>
        <v>25.511714999999999</v>
      </c>
      <c r="M1649" s="278" t="s">
        <v>67</v>
      </c>
    </row>
    <row r="1650" spans="1:13" x14ac:dyDescent="0.25">
      <c r="A1650" s="257" t="s">
        <v>58</v>
      </c>
      <c r="B1650" s="243">
        <f>'EN 10305-1'!A662</f>
        <v>130</v>
      </c>
      <c r="C1650" s="243">
        <f>'EN 10305-1'!B662</f>
        <v>110</v>
      </c>
      <c r="D1650" s="248">
        <f>'EN 10305-1'!C662</f>
        <v>10</v>
      </c>
      <c r="E1650" s="273">
        <f>'EN 10305-1'!E662</f>
        <v>0.7</v>
      </c>
      <c r="F1650" s="92"/>
      <c r="G1650" s="274">
        <f>'EN 10305-1'!F662</f>
        <v>0.7</v>
      </c>
      <c r="H1650" s="92">
        <f>'EN 10305-1'!G662</f>
        <v>110.7</v>
      </c>
      <c r="I1650" s="252">
        <f>'EN 10305-1'!H662</f>
        <v>109.3</v>
      </c>
      <c r="J1650" s="92">
        <f>'EN 10305-1'!I662</f>
        <v>29.578799999999998</v>
      </c>
      <c r="K1650" s="274">
        <f>'EN 10305-1'!J662</f>
        <v>105069.23076923077</v>
      </c>
      <c r="L1650" s="275">
        <f>'EN 10305-1'!K662</f>
        <v>62.115479999999998</v>
      </c>
      <c r="M1650" s="278" t="s">
        <v>67</v>
      </c>
    </row>
    <row r="1651" spans="1:13" x14ac:dyDescent="0.25">
      <c r="A1651" s="257" t="s">
        <v>62</v>
      </c>
      <c r="B1651" s="243">
        <f>'EN 10305-2'!A483</f>
        <v>130</v>
      </c>
      <c r="C1651" s="243">
        <f>'EN 10305-2'!B483</f>
        <v>110</v>
      </c>
      <c r="D1651" s="248">
        <f>'EN 10305-2'!C483</f>
        <v>10</v>
      </c>
      <c r="E1651" s="273">
        <f>'EN 10305-2'!E483</f>
        <v>0.7</v>
      </c>
      <c r="F1651" s="92"/>
      <c r="G1651" s="274">
        <f>'EN 10305-2'!F483</f>
        <v>0.7</v>
      </c>
      <c r="H1651" s="92">
        <f>'EN 10305-2'!G483</f>
        <v>110.7</v>
      </c>
      <c r="I1651" s="252">
        <f>'EN 10305-2'!H483</f>
        <v>109.3</v>
      </c>
      <c r="J1651" s="92">
        <f>'EN 10305-2'!I483</f>
        <v>29.578799999999998</v>
      </c>
      <c r="K1651" s="274">
        <f>'EN 10305-2'!J483</f>
        <v>105069.23076923077</v>
      </c>
      <c r="L1651" s="275">
        <f>'EN 10305-2'!K483</f>
        <v>53.241839999999996</v>
      </c>
      <c r="M1651" s="278" t="s">
        <v>67</v>
      </c>
    </row>
    <row r="1652" spans="1:13" x14ac:dyDescent="0.25">
      <c r="A1652" s="257" t="s">
        <v>58</v>
      </c>
      <c r="B1652" s="243">
        <f>'EN 10305-1'!A699</f>
        <v>150</v>
      </c>
      <c r="C1652" s="243">
        <f>'EN 10305-1'!B699</f>
        <v>110</v>
      </c>
      <c r="D1652" s="248">
        <f>'EN 10305-1'!C699</f>
        <v>20</v>
      </c>
      <c r="E1652" s="273">
        <f>'EN 10305-1'!E699</f>
        <v>0.8</v>
      </c>
      <c r="F1652" s="92"/>
      <c r="G1652" s="274">
        <f>'EN 10305-1'!F699</f>
        <v>0.8</v>
      </c>
      <c r="H1652" s="92">
        <f>'EN 10305-1'!G699</f>
        <v>110.8</v>
      </c>
      <c r="I1652" s="252">
        <f>'EN 10305-1'!H699</f>
        <v>109.2</v>
      </c>
      <c r="J1652" s="92">
        <f>'EN 10305-1'!I699</f>
        <v>64.087399999999988</v>
      </c>
      <c r="K1652" s="274">
        <f>'EN 10305-1'!J699</f>
        <v>235395.33333333334</v>
      </c>
      <c r="L1652" s="275">
        <f>'EN 10305-1'!K699</f>
        <v>134.58353999999997</v>
      </c>
      <c r="M1652" s="278" t="s">
        <v>67</v>
      </c>
    </row>
    <row r="1653" spans="1:13" x14ac:dyDescent="0.25">
      <c r="A1653" s="257" t="s">
        <v>57</v>
      </c>
      <c r="B1653" s="243">
        <f>'EN10297-1'!A361</f>
        <v>121</v>
      </c>
      <c r="C1653" s="243">
        <f>'EN10297-1'!B361</f>
        <v>110.2</v>
      </c>
      <c r="D1653" s="248">
        <f>'EN10297-1'!C361</f>
        <v>5.4</v>
      </c>
      <c r="E1653" s="273">
        <f>'EN10297-1'!E361</f>
        <v>1.21</v>
      </c>
      <c r="F1653" s="92">
        <f>'EN10297-1'!F361</f>
        <v>0.67500000000000004</v>
      </c>
      <c r="G1653" s="274"/>
      <c r="H1653" s="92">
        <f>'EN10297-1'!G361</f>
        <v>112.75999999999999</v>
      </c>
      <c r="I1653" s="252">
        <f>'EN10297-1'!H361</f>
        <v>107.64</v>
      </c>
      <c r="J1653" s="92">
        <f>'EN10297-1'!I361</f>
        <v>15.386891759999996</v>
      </c>
      <c r="K1653" s="274">
        <f>'EN10297-1'!J361</f>
        <v>54237.315269157029</v>
      </c>
      <c r="L1653" s="275">
        <f>'EN10297-1'!K361</f>
        <v>21.541648463999994</v>
      </c>
      <c r="M1653" s="278" t="s">
        <v>66</v>
      </c>
    </row>
    <row r="1654" spans="1:13" x14ac:dyDescent="0.25">
      <c r="A1654" s="257" t="s">
        <v>58</v>
      </c>
      <c r="B1654" s="243">
        <f>'EN 10305-1'!A638</f>
        <v>120</v>
      </c>
      <c r="C1654" s="243">
        <f>'EN 10305-1'!B638</f>
        <v>111</v>
      </c>
      <c r="D1654" s="248">
        <f>'EN 10305-1'!C638</f>
        <v>4.5</v>
      </c>
      <c r="E1654" s="273">
        <f>'EN 10305-1'!E638</f>
        <v>0.5</v>
      </c>
      <c r="F1654" s="92"/>
      <c r="G1654" s="274">
        <f>'EN 10305-1'!F638</f>
        <v>0.5</v>
      </c>
      <c r="H1654" s="92">
        <f>'EN 10305-1'!G638</f>
        <v>111.5</v>
      </c>
      <c r="I1654" s="252">
        <f>'EN 10305-1'!H638</f>
        <v>110.5</v>
      </c>
      <c r="J1654" s="92">
        <f>'EN 10305-1'!I638</f>
        <v>12.811317750000001</v>
      </c>
      <c r="K1654" s="274">
        <f>'EN 10305-1'!J638</f>
        <v>45426.117515625003</v>
      </c>
      <c r="L1654" s="275">
        <f>'EN 10305-1'!K638</f>
        <v>26.903767275000003</v>
      </c>
      <c r="M1654" s="278" t="s">
        <v>67</v>
      </c>
    </row>
    <row r="1655" spans="1:13" x14ac:dyDescent="0.25">
      <c r="A1655" s="257" t="s">
        <v>62</v>
      </c>
      <c r="B1655" s="243">
        <f>'EN 10305-2'!A463</f>
        <v>120</v>
      </c>
      <c r="C1655" s="243">
        <f>'EN 10305-2'!B463</f>
        <v>111</v>
      </c>
      <c r="D1655" s="248">
        <f>'EN 10305-2'!C463</f>
        <v>4.5</v>
      </c>
      <c r="E1655" s="273">
        <f>'EN 10305-2'!E463</f>
        <v>0.5</v>
      </c>
      <c r="F1655" s="92"/>
      <c r="G1655" s="274">
        <f>'EN 10305-2'!F463</f>
        <v>0.5</v>
      </c>
      <c r="H1655" s="92">
        <f>'EN 10305-2'!G463</f>
        <v>111.5</v>
      </c>
      <c r="I1655" s="252">
        <f>'EN 10305-2'!H463</f>
        <v>110.5</v>
      </c>
      <c r="J1655" s="92">
        <f>'EN 10305-2'!I463</f>
        <v>12.811317750000001</v>
      </c>
      <c r="K1655" s="274">
        <f>'EN 10305-2'!J463</f>
        <v>45426.117515625003</v>
      </c>
      <c r="L1655" s="275">
        <f>'EN 10305-2'!K463</f>
        <v>23.06037195</v>
      </c>
      <c r="M1655" s="278" t="s">
        <v>67</v>
      </c>
    </row>
    <row r="1656" spans="1:13" x14ac:dyDescent="0.25">
      <c r="A1656" s="257" t="s">
        <v>57</v>
      </c>
      <c r="B1656" s="243">
        <f>'EN10297-1'!A360</f>
        <v>121</v>
      </c>
      <c r="C1656" s="243">
        <f>'EN10297-1'!B360</f>
        <v>111</v>
      </c>
      <c r="D1656" s="248">
        <f>'EN10297-1'!C360</f>
        <v>5</v>
      </c>
      <c r="E1656" s="273">
        <f>'EN10297-1'!E360</f>
        <v>1.21</v>
      </c>
      <c r="F1656" s="92">
        <f>'EN10297-1'!F360</f>
        <v>0.625</v>
      </c>
      <c r="G1656" s="274"/>
      <c r="H1656" s="92">
        <f>'EN10297-1'!G360</f>
        <v>113.46</v>
      </c>
      <c r="I1656" s="252">
        <f>'EN10297-1'!H360</f>
        <v>108.54</v>
      </c>
      <c r="J1656" s="92">
        <f>'EN10297-1'!I360</f>
        <v>14.296419999999999</v>
      </c>
      <c r="K1656" s="274">
        <f>'EN10297-1'!J360</f>
        <v>50726.440495867777</v>
      </c>
      <c r="L1656" s="275">
        <f>'EN10297-1'!K360</f>
        <v>20.014987999999999</v>
      </c>
      <c r="M1656" s="278" t="s">
        <v>66</v>
      </c>
    </row>
    <row r="1657" spans="1:13" x14ac:dyDescent="0.25">
      <c r="A1657" s="257" t="s">
        <v>57</v>
      </c>
      <c r="B1657" s="243">
        <f>'EN10297-1'!A387</f>
        <v>127</v>
      </c>
      <c r="C1657" s="243">
        <f>'EN10297-1'!B387</f>
        <v>111</v>
      </c>
      <c r="D1657" s="248">
        <f>'EN10297-1'!C387</f>
        <v>8</v>
      </c>
      <c r="E1657" s="273">
        <f>'EN10297-1'!E387</f>
        <v>1.27</v>
      </c>
      <c r="F1657" s="92">
        <f>'EN10297-1'!F387</f>
        <v>1</v>
      </c>
      <c r="G1657" s="274"/>
      <c r="H1657" s="92">
        <f>'EN10297-1'!G387</f>
        <v>114.27000000000001</v>
      </c>
      <c r="I1657" s="252">
        <f>'EN10297-1'!H387</f>
        <v>107.73</v>
      </c>
      <c r="J1657" s="92">
        <f>'EN10297-1'!I387</f>
        <v>23.465848000000001</v>
      </c>
      <c r="K1657" s="274">
        <f>'EN10297-1'!J387</f>
        <v>83705.724409448812</v>
      </c>
      <c r="L1657" s="275">
        <f>'EN10297-1'!K387</f>
        <v>32.852187200000003</v>
      </c>
      <c r="M1657" s="278" t="s">
        <v>66</v>
      </c>
    </row>
    <row r="1658" spans="1:13" x14ac:dyDescent="0.25">
      <c r="A1658" s="257" t="s">
        <v>57</v>
      </c>
      <c r="B1658" s="243">
        <f>'EN10297-1'!A412</f>
        <v>133</v>
      </c>
      <c r="C1658" s="243">
        <f>'EN10297-1'!B412</f>
        <v>111</v>
      </c>
      <c r="D1658" s="248">
        <f>'EN10297-1'!C412</f>
        <v>11</v>
      </c>
      <c r="E1658" s="273">
        <f>'EN10297-1'!E412</f>
        <v>1.33</v>
      </c>
      <c r="F1658" s="92">
        <f>'EN10297-1'!F412</f>
        <v>1.375</v>
      </c>
      <c r="G1658" s="274"/>
      <c r="H1658" s="92">
        <f>'EN10297-1'!G412</f>
        <v>115.08000000000001</v>
      </c>
      <c r="I1658" s="252">
        <f>'EN10297-1'!H412</f>
        <v>106.91999999999999</v>
      </c>
      <c r="J1658" s="92">
        <f>'EN10297-1'!I412</f>
        <v>33.078958</v>
      </c>
      <c r="K1658" s="274">
        <f>'EN10297-1'!J412</f>
        <v>118852.01015037595</v>
      </c>
      <c r="L1658" s="275">
        <f>'EN10297-1'!K412</f>
        <v>46.310541199999996</v>
      </c>
      <c r="M1658" s="278" t="s">
        <v>66</v>
      </c>
    </row>
    <row r="1659" spans="1:13" x14ac:dyDescent="0.25">
      <c r="A1659" s="257" t="s">
        <v>57</v>
      </c>
      <c r="B1659" s="243">
        <f>'EN10297-1'!A436</f>
        <v>139.69999999999999</v>
      </c>
      <c r="C1659" s="243">
        <f>'EN10297-1'!B436</f>
        <v>111.29999999999998</v>
      </c>
      <c r="D1659" s="248">
        <f>'EN10297-1'!C436</f>
        <v>14.2</v>
      </c>
      <c r="E1659" s="273">
        <f>'EN10297-1'!E436</f>
        <v>1.397</v>
      </c>
      <c r="F1659" s="92">
        <f>'EN10297-1'!F436</f>
        <v>1.7749999999999999</v>
      </c>
      <c r="G1659" s="274"/>
      <c r="H1659" s="92">
        <f>'EN10297-1'!G436</f>
        <v>116.24699999999999</v>
      </c>
      <c r="I1659" s="252">
        <f>'EN10297-1'!H436</f>
        <v>106.35299999999999</v>
      </c>
      <c r="J1659" s="92">
        <f>'EN10297-1'!I436</f>
        <v>43.926982899999999</v>
      </c>
      <c r="K1659" s="274">
        <f>'EN10297-1'!J436</f>
        <v>159741.3928966714</v>
      </c>
      <c r="L1659" s="275">
        <f>'EN10297-1'!K436</f>
        <v>61.497776059999993</v>
      </c>
      <c r="M1659" s="278" t="s">
        <v>66</v>
      </c>
    </row>
    <row r="1660" spans="1:13" x14ac:dyDescent="0.25">
      <c r="A1660" s="257" t="s">
        <v>58</v>
      </c>
      <c r="B1660" s="243">
        <f>'EN 10305-1'!A637</f>
        <v>120</v>
      </c>
      <c r="C1660" s="243">
        <f>'EN 10305-1'!B637</f>
        <v>112</v>
      </c>
      <c r="D1660" s="248">
        <f>'EN 10305-1'!C637</f>
        <v>4</v>
      </c>
      <c r="E1660" s="273">
        <f>'EN 10305-1'!E637</f>
        <v>0.5</v>
      </c>
      <c r="F1660" s="92"/>
      <c r="G1660" s="274">
        <f>'EN 10305-1'!F637</f>
        <v>0.5</v>
      </c>
      <c r="H1660" s="92">
        <f>'EN 10305-1'!G637</f>
        <v>112.5</v>
      </c>
      <c r="I1660" s="252">
        <f>'EN 10305-1'!H637</f>
        <v>111.5</v>
      </c>
      <c r="J1660" s="92">
        <f>'EN 10305-1'!I637</f>
        <v>11.437136000000001</v>
      </c>
      <c r="K1660" s="274">
        <f>'EN 10305-1'!J637</f>
        <v>40892.010666666669</v>
      </c>
      <c r="L1660" s="275">
        <f>'EN 10305-1'!K637</f>
        <v>24.017985600000003</v>
      </c>
      <c r="M1660" s="278" t="s">
        <v>67</v>
      </c>
    </row>
    <row r="1661" spans="1:13" x14ac:dyDescent="0.25">
      <c r="A1661" s="257" t="s">
        <v>62</v>
      </c>
      <c r="B1661" s="243">
        <f>'EN 10305-2'!A462</f>
        <v>120</v>
      </c>
      <c r="C1661" s="243">
        <f>'EN 10305-2'!B462</f>
        <v>112</v>
      </c>
      <c r="D1661" s="248">
        <f>'EN 10305-2'!C462</f>
        <v>4</v>
      </c>
      <c r="E1661" s="273">
        <f>'EN 10305-2'!E462</f>
        <v>0.5</v>
      </c>
      <c r="F1661" s="92"/>
      <c r="G1661" s="274">
        <f>'EN 10305-2'!F462</f>
        <v>0.5</v>
      </c>
      <c r="H1661" s="92">
        <f>'EN 10305-2'!G462</f>
        <v>112.5</v>
      </c>
      <c r="I1661" s="252">
        <f>'EN 10305-2'!H462</f>
        <v>111.5</v>
      </c>
      <c r="J1661" s="92">
        <f>'EN 10305-2'!I462</f>
        <v>11.437136000000001</v>
      </c>
      <c r="K1661" s="274">
        <f>'EN 10305-2'!J462</f>
        <v>40892.010666666669</v>
      </c>
      <c r="L1661" s="275">
        <f>'EN 10305-2'!K462</f>
        <v>20.586844800000001</v>
      </c>
      <c r="M1661" s="278" t="s">
        <v>67</v>
      </c>
    </row>
    <row r="1662" spans="1:13" x14ac:dyDescent="0.25">
      <c r="A1662" s="257" t="s">
        <v>57</v>
      </c>
      <c r="B1662" s="243">
        <f>'EN10297-1'!A359</f>
        <v>121</v>
      </c>
      <c r="C1662" s="243">
        <f>'EN10297-1'!B359</f>
        <v>112</v>
      </c>
      <c r="D1662" s="248">
        <f>'EN10297-1'!C359</f>
        <v>4.5</v>
      </c>
      <c r="E1662" s="273">
        <f>'EN10297-1'!E359</f>
        <v>1.21</v>
      </c>
      <c r="F1662" s="92">
        <f>'EN10297-1'!F359</f>
        <v>0.5625</v>
      </c>
      <c r="G1662" s="274"/>
      <c r="H1662" s="92">
        <f>'EN10297-1'!G359</f>
        <v>114.33499999999999</v>
      </c>
      <c r="I1662" s="252">
        <f>'EN10297-1'!H359</f>
        <v>109.66500000000001</v>
      </c>
      <c r="J1662" s="92">
        <f>'EN10297-1'!I359</f>
        <v>12.922238249999998</v>
      </c>
      <c r="K1662" s="274">
        <f>'EN10297-1'!J359</f>
        <v>46229.80560433885</v>
      </c>
      <c r="L1662" s="275">
        <f>'EN10297-1'!K359</f>
        <v>18.091133549999995</v>
      </c>
      <c r="M1662" s="278" t="s">
        <v>66</v>
      </c>
    </row>
    <row r="1663" spans="1:13" x14ac:dyDescent="0.25">
      <c r="A1663" s="257" t="s">
        <v>58</v>
      </c>
      <c r="B1663" s="243">
        <f>'EN 10305-1'!A661</f>
        <v>130</v>
      </c>
      <c r="C1663" s="243">
        <f>'EN 10305-1'!B661</f>
        <v>112</v>
      </c>
      <c r="D1663" s="248">
        <f>'EN 10305-1'!C661</f>
        <v>9</v>
      </c>
      <c r="E1663" s="273">
        <f>'EN 10305-1'!E661</f>
        <v>0.7</v>
      </c>
      <c r="F1663" s="92"/>
      <c r="G1663" s="274">
        <f>'EN 10305-1'!F661</f>
        <v>0.7</v>
      </c>
      <c r="H1663" s="92">
        <f>'EN 10305-1'!G661</f>
        <v>112.7</v>
      </c>
      <c r="I1663" s="252">
        <f>'EN 10305-1'!H661</f>
        <v>111.3</v>
      </c>
      <c r="J1663" s="92">
        <f>'EN 10305-1'!I661</f>
        <v>26.842760999999999</v>
      </c>
      <c r="K1663" s="274">
        <f>'EN 10305-1'!J661</f>
        <v>96810.173307692312</v>
      </c>
      <c r="L1663" s="275">
        <f>'EN 10305-1'!K661</f>
        <v>56.369798100000004</v>
      </c>
      <c r="M1663" s="278" t="s">
        <v>67</v>
      </c>
    </row>
    <row r="1664" spans="1:13" x14ac:dyDescent="0.25">
      <c r="A1664" s="257" t="s">
        <v>62</v>
      </c>
      <c r="B1664" s="243">
        <f>'EN 10305-2'!A482</f>
        <v>130</v>
      </c>
      <c r="C1664" s="243">
        <f>'EN 10305-2'!B482</f>
        <v>112</v>
      </c>
      <c r="D1664" s="248">
        <f>'EN 10305-2'!C482</f>
        <v>9</v>
      </c>
      <c r="E1664" s="273">
        <f>'EN 10305-2'!E482</f>
        <v>0.7</v>
      </c>
      <c r="F1664" s="92"/>
      <c r="G1664" s="274">
        <f>'EN 10305-2'!F482</f>
        <v>0.7</v>
      </c>
      <c r="H1664" s="92">
        <f>'EN 10305-2'!G482</f>
        <v>112.7</v>
      </c>
      <c r="I1664" s="252">
        <f>'EN 10305-2'!H482</f>
        <v>111.3</v>
      </c>
      <c r="J1664" s="92">
        <f>'EN 10305-2'!I482</f>
        <v>26.842760999999999</v>
      </c>
      <c r="K1664" s="274">
        <f>'EN 10305-2'!J482</f>
        <v>96810.173307692312</v>
      </c>
      <c r="L1664" s="275">
        <f>'EN 10305-2'!K482</f>
        <v>48.316969800000003</v>
      </c>
      <c r="M1664" s="278" t="s">
        <v>67</v>
      </c>
    </row>
    <row r="1665" spans="1:13" x14ac:dyDescent="0.25">
      <c r="A1665" s="257" t="s">
        <v>58</v>
      </c>
      <c r="B1665" s="243">
        <f>'EN 10305-1'!A681</f>
        <v>140</v>
      </c>
      <c r="C1665" s="243">
        <f>'EN 10305-1'!B681</f>
        <v>112</v>
      </c>
      <c r="D1665" s="248">
        <f>'EN 10305-1'!C681</f>
        <v>14</v>
      </c>
      <c r="E1665" s="273">
        <f>'EN 10305-1'!E681</f>
        <v>0.7</v>
      </c>
      <c r="F1665" s="92"/>
      <c r="G1665" s="274">
        <f>'EN 10305-1'!F681</f>
        <v>0.7</v>
      </c>
      <c r="H1665" s="92">
        <f>'EN 10305-1'!G681</f>
        <v>112.7</v>
      </c>
      <c r="I1665" s="252">
        <f>'EN 10305-1'!H681</f>
        <v>111.3</v>
      </c>
      <c r="J1665" s="92">
        <f>'EN 10305-1'!I681</f>
        <v>43.480835999999996</v>
      </c>
      <c r="K1665" s="274">
        <f>'EN 10305-1'!J681</f>
        <v>158968.152</v>
      </c>
      <c r="L1665" s="275">
        <f>'EN 10305-1'!K681</f>
        <v>91.309755600000003</v>
      </c>
      <c r="M1665" s="278" t="s">
        <v>67</v>
      </c>
    </row>
    <row r="1666" spans="1:13" x14ac:dyDescent="0.25">
      <c r="A1666" s="257" t="s">
        <v>57</v>
      </c>
      <c r="B1666" s="243">
        <f>'EN10297-1'!A529</f>
        <v>168.3</v>
      </c>
      <c r="C1666" s="243">
        <f>'EN10297-1'!B529</f>
        <v>112.30000000000001</v>
      </c>
      <c r="D1666" s="248">
        <f>'EN10297-1'!C529</f>
        <v>28</v>
      </c>
      <c r="E1666" s="273">
        <f>'EN10297-1'!E529</f>
        <v>1.6830000000000001</v>
      </c>
      <c r="F1666" s="92">
        <f>'EN10297-1'!F529</f>
        <v>3.5</v>
      </c>
      <c r="G1666" s="274"/>
      <c r="H1666" s="92">
        <f>'EN10297-1'!G529</f>
        <v>120.983</v>
      </c>
      <c r="I1666" s="252">
        <f>'EN10297-1'!H529</f>
        <v>103.61700000000002</v>
      </c>
      <c r="J1666" s="92">
        <f>'EN10297-1'!I529</f>
        <v>96.831131600000006</v>
      </c>
      <c r="K1666" s="274">
        <f>'EN10297-1'!J529</f>
        <v>375040.83858265012</v>
      </c>
      <c r="L1666" s="275">
        <f>'EN10297-1'!K529</f>
        <v>135.56358424000001</v>
      </c>
      <c r="M1666" s="278" t="s">
        <v>66</v>
      </c>
    </row>
    <row r="1667" spans="1:13" x14ac:dyDescent="0.25">
      <c r="A1667" s="257" t="s">
        <v>57</v>
      </c>
      <c r="B1667" s="243">
        <f>'EN10297-1'!A482</f>
        <v>152.4</v>
      </c>
      <c r="C1667" s="243">
        <f>'EN10297-1'!B482</f>
        <v>112.4</v>
      </c>
      <c r="D1667" s="248">
        <f>'EN10297-1'!C482</f>
        <v>20</v>
      </c>
      <c r="E1667" s="273">
        <f>'EN10297-1'!E482</f>
        <v>1.524</v>
      </c>
      <c r="F1667" s="92">
        <f>'EN10297-1'!F482</f>
        <v>2.5</v>
      </c>
      <c r="G1667" s="274"/>
      <c r="H1667" s="92">
        <f>'EN10297-1'!G482</f>
        <v>118.92400000000001</v>
      </c>
      <c r="I1667" s="252">
        <f>'EN10297-1'!H482</f>
        <v>105.876</v>
      </c>
      <c r="J1667" s="92">
        <f>'EN10297-1'!I482</f>
        <v>65.270552000000009</v>
      </c>
      <c r="K1667" s="274">
        <f>'EN10297-1'!J482</f>
        <v>244555.33803674541</v>
      </c>
      <c r="L1667" s="275">
        <f>'EN10297-1'!K482</f>
        <v>91.378772800000007</v>
      </c>
      <c r="M1667" s="278" t="s">
        <v>66</v>
      </c>
    </row>
    <row r="1668" spans="1:13" x14ac:dyDescent="0.25">
      <c r="A1668" s="257" t="s">
        <v>57</v>
      </c>
      <c r="B1668" s="243">
        <f>'EN10297-1'!A386</f>
        <v>127</v>
      </c>
      <c r="C1668" s="243">
        <f>'EN10297-1'!B386</f>
        <v>112.8</v>
      </c>
      <c r="D1668" s="248">
        <f>'EN10297-1'!C386</f>
        <v>7.1</v>
      </c>
      <c r="E1668" s="273">
        <f>'EN10297-1'!E386</f>
        <v>1.27</v>
      </c>
      <c r="F1668" s="92">
        <f>'EN10297-1'!F386</f>
        <v>0.88749999999999996</v>
      </c>
      <c r="G1668" s="274"/>
      <c r="H1668" s="92">
        <f>'EN10297-1'!G386</f>
        <v>115.84500000000001</v>
      </c>
      <c r="I1668" s="252">
        <f>'EN10297-1'!H386</f>
        <v>109.75500000000001</v>
      </c>
      <c r="J1668" s="92">
        <f>'EN10297-1'!I386</f>
        <v>20.983447209999998</v>
      </c>
      <c r="K1668" s="274">
        <f>'EN10297-1'!J386</f>
        <v>75910.532749708655</v>
      </c>
      <c r="L1668" s="275">
        <f>'EN10297-1'!K386</f>
        <v>29.376826093999995</v>
      </c>
      <c r="M1668" s="278" t="s">
        <v>66</v>
      </c>
    </row>
    <row r="1669" spans="1:13" x14ac:dyDescent="0.25">
      <c r="A1669" s="257" t="s">
        <v>57</v>
      </c>
      <c r="B1669" s="243">
        <f>'EN10297-1'!A458</f>
        <v>141.30000000000001</v>
      </c>
      <c r="C1669" s="243">
        <f>'EN10297-1'!B458</f>
        <v>112.9</v>
      </c>
      <c r="D1669" s="248">
        <f>'EN10297-1'!C458</f>
        <v>14.2</v>
      </c>
      <c r="E1669" s="273">
        <f>'EN10297-1'!E458</f>
        <v>1.413</v>
      </c>
      <c r="F1669" s="92">
        <f>'EN10297-1'!F458</f>
        <v>1.7749999999999999</v>
      </c>
      <c r="G1669" s="274"/>
      <c r="H1669" s="92">
        <f>'EN10297-1'!G458</f>
        <v>117.86300000000003</v>
      </c>
      <c r="I1669" s="252">
        <f>'EN10297-1'!H458</f>
        <v>107.937</v>
      </c>
      <c r="J1669" s="92">
        <f>'EN10297-1'!I458</f>
        <v>44.487008180000004</v>
      </c>
      <c r="K1669" s="274">
        <f>'EN10297-1'!J458</f>
        <v>163998.47867222226</v>
      </c>
      <c r="L1669" s="275">
        <f>'EN10297-1'!K458</f>
        <v>62.281811451999999</v>
      </c>
      <c r="M1669" s="278" t="s">
        <v>66</v>
      </c>
    </row>
    <row r="1670" spans="1:13" x14ac:dyDescent="0.25">
      <c r="A1670" s="257" t="s">
        <v>58</v>
      </c>
      <c r="B1670" s="243">
        <f>'EN 10305-1'!A636</f>
        <v>120</v>
      </c>
      <c r="C1670" s="243">
        <f>'EN 10305-1'!B636</f>
        <v>113</v>
      </c>
      <c r="D1670" s="248">
        <f>'EN 10305-1'!C636</f>
        <v>3.5</v>
      </c>
      <c r="E1670" s="273">
        <f>'EN 10305-1'!E636</f>
        <v>0.5</v>
      </c>
      <c r="F1670" s="92"/>
      <c r="G1670" s="274">
        <f>'EN 10305-1'!F636</f>
        <v>0.5</v>
      </c>
      <c r="H1670" s="92">
        <f>'EN 10305-1'!G636</f>
        <v>113.5</v>
      </c>
      <c r="I1670" s="252">
        <f>'EN 10305-1'!H636</f>
        <v>112.5</v>
      </c>
      <c r="J1670" s="92">
        <f>'EN 10305-1'!I636</f>
        <v>10.050629750000001</v>
      </c>
      <c r="K1670" s="274">
        <f>'EN 10305-1'!J636</f>
        <v>36234.814182291666</v>
      </c>
      <c r="L1670" s="275">
        <f>'EN 10305-1'!K636</f>
        <v>21.106322475000002</v>
      </c>
      <c r="M1670" s="278" t="s">
        <v>67</v>
      </c>
    </row>
    <row r="1671" spans="1:13" x14ac:dyDescent="0.25">
      <c r="A1671" s="257" t="s">
        <v>62</v>
      </c>
      <c r="B1671" s="243">
        <f>'EN 10305-2'!A461</f>
        <v>120</v>
      </c>
      <c r="C1671" s="243">
        <f>'EN 10305-2'!B461</f>
        <v>113</v>
      </c>
      <c r="D1671" s="248">
        <f>'EN 10305-2'!C461</f>
        <v>3.5</v>
      </c>
      <c r="E1671" s="273">
        <f>'EN 10305-2'!E461</f>
        <v>0.5</v>
      </c>
      <c r="F1671" s="92"/>
      <c r="G1671" s="274">
        <f>'EN 10305-2'!F461</f>
        <v>0.5</v>
      </c>
      <c r="H1671" s="92">
        <f>'EN 10305-2'!G461</f>
        <v>113.5</v>
      </c>
      <c r="I1671" s="252">
        <f>'EN 10305-2'!H461</f>
        <v>112.5</v>
      </c>
      <c r="J1671" s="92">
        <f>'EN 10305-2'!I461</f>
        <v>10.050629750000001</v>
      </c>
      <c r="K1671" s="274">
        <f>'EN 10305-2'!J461</f>
        <v>36234.814182291666</v>
      </c>
      <c r="L1671" s="275">
        <f>'EN 10305-2'!K461</f>
        <v>18.091133550000002</v>
      </c>
      <c r="M1671" s="278" t="s">
        <v>67</v>
      </c>
    </row>
    <row r="1672" spans="1:13" x14ac:dyDescent="0.25">
      <c r="A1672" s="257" t="s">
        <v>57</v>
      </c>
      <c r="B1672" s="243">
        <f>'EN10297-1'!A358</f>
        <v>121</v>
      </c>
      <c r="C1672" s="243">
        <f>'EN10297-1'!B358</f>
        <v>113</v>
      </c>
      <c r="D1672" s="248">
        <f>'EN10297-1'!C358</f>
        <v>4</v>
      </c>
      <c r="E1672" s="273">
        <f>'EN10297-1'!E358</f>
        <v>1.21</v>
      </c>
      <c r="F1672" s="92">
        <f>'EN10297-1'!F358</f>
        <v>0.5</v>
      </c>
      <c r="G1672" s="274"/>
      <c r="H1672" s="92">
        <f>'EN10297-1'!G358</f>
        <v>115.21</v>
      </c>
      <c r="I1672" s="252">
        <f>'EN10297-1'!H358</f>
        <v>110.79</v>
      </c>
      <c r="J1672" s="92">
        <f>'EN10297-1'!I358</f>
        <v>11.535731999999999</v>
      </c>
      <c r="K1672" s="274">
        <f>'EN10297-1'!J358</f>
        <v>41611.098347107443</v>
      </c>
      <c r="L1672" s="275">
        <f>'EN10297-1'!K358</f>
        <v>16.150024799999997</v>
      </c>
      <c r="M1672" s="278" t="s">
        <v>66</v>
      </c>
    </row>
    <row r="1673" spans="1:13" x14ac:dyDescent="0.25">
      <c r="A1673" s="257" t="s">
        <v>57</v>
      </c>
      <c r="B1673" s="243">
        <f>'EN10297-1'!A411</f>
        <v>133</v>
      </c>
      <c r="C1673" s="243">
        <f>'EN10297-1'!B411</f>
        <v>113</v>
      </c>
      <c r="D1673" s="248">
        <f>'EN10297-1'!C411</f>
        <v>10</v>
      </c>
      <c r="E1673" s="273">
        <f>'EN10297-1'!E411</f>
        <v>1.33</v>
      </c>
      <c r="F1673" s="92">
        <f>'EN10297-1'!F411</f>
        <v>1.25</v>
      </c>
      <c r="G1673" s="274"/>
      <c r="H1673" s="92">
        <f>'EN10297-1'!G411</f>
        <v>116.83000000000001</v>
      </c>
      <c r="I1673" s="252">
        <f>'EN10297-1'!H411</f>
        <v>109.16999999999999</v>
      </c>
      <c r="J1673" s="92">
        <f>'EN10297-1'!I411</f>
        <v>30.318270000000002</v>
      </c>
      <c r="K1673" s="274">
        <f>'EN10297-1'!J411</f>
        <v>110559.10488721804</v>
      </c>
      <c r="L1673" s="275">
        <f>'EN10297-1'!K411</f>
        <v>42.445577999999998</v>
      </c>
      <c r="M1673" s="278" t="s">
        <v>66</v>
      </c>
    </row>
    <row r="1674" spans="1:13" x14ac:dyDescent="0.25">
      <c r="A1674" s="257" t="s">
        <v>57</v>
      </c>
      <c r="B1674" s="243">
        <f>'EN10297-1'!A598</f>
        <v>203</v>
      </c>
      <c r="C1674" s="243">
        <f>'EN10297-1'!B598</f>
        <v>113</v>
      </c>
      <c r="D1674" s="248">
        <f>'EN10297-1'!C598</f>
        <v>45</v>
      </c>
      <c r="E1674" s="273">
        <f>'EN10297-1'!E598</f>
        <v>2.0300000000000002</v>
      </c>
      <c r="F1674" s="92">
        <f>'EN10297-1'!F598</f>
        <v>5.625</v>
      </c>
      <c r="G1674" s="274"/>
      <c r="H1674" s="92">
        <f>'EN10297-1'!G598</f>
        <v>126.28</v>
      </c>
      <c r="I1674" s="252">
        <f>'EN10297-1'!H598</f>
        <v>99.72</v>
      </c>
      <c r="J1674" s="92">
        <f>'EN10297-1'!I598</f>
        <v>175.25439</v>
      </c>
      <c r="K1674" s="274">
        <f>'EN10297-1'!J598</f>
        <v>742044.60665024631</v>
      </c>
      <c r="L1674" s="275">
        <f>'EN10297-1'!K598</f>
        <v>245.356146</v>
      </c>
      <c r="M1674" s="278" t="s">
        <v>66</v>
      </c>
    </row>
    <row r="1675" spans="1:13" x14ac:dyDescent="0.25">
      <c r="A1675" s="257" t="s">
        <v>57</v>
      </c>
      <c r="B1675" s="243">
        <f>'EN10297-1'!A698</f>
        <v>273</v>
      </c>
      <c r="C1675" s="243">
        <f>'EN10297-1'!B698</f>
        <v>113</v>
      </c>
      <c r="D1675" s="248">
        <f>'EN10297-1'!C698</f>
        <v>80</v>
      </c>
      <c r="E1675" s="273">
        <f>'EN10297-1'!E698</f>
        <v>2.73</v>
      </c>
      <c r="F1675" s="92">
        <f>'EN10297-1'!F698</f>
        <v>10</v>
      </c>
      <c r="G1675" s="274"/>
      <c r="H1675" s="92">
        <f>'EN10297-1'!G698</f>
        <v>135.73000000000002</v>
      </c>
      <c r="I1675" s="252">
        <f>'EN10297-1'!H698</f>
        <v>90.269999999999982</v>
      </c>
      <c r="J1675" s="92">
        <f>'EN10297-1'!I698</f>
        <v>380.58055999999999</v>
      </c>
      <c r="K1675" s="274">
        <f>'EN10297-1'!J698</f>
        <v>1937887.6908424909</v>
      </c>
      <c r="L1675" s="275">
        <f>'EN10297-1'!K698</f>
        <v>532.81278399999997</v>
      </c>
      <c r="M1675" s="278" t="s">
        <v>66</v>
      </c>
    </row>
    <row r="1676" spans="1:13" x14ac:dyDescent="0.25">
      <c r="A1676" s="257" t="s">
        <v>57</v>
      </c>
      <c r="B1676" s="243">
        <f>'EN10297-1'!A576</f>
        <v>193.7</v>
      </c>
      <c r="C1676" s="243">
        <f>'EN10297-1'!B576</f>
        <v>113.69999999999999</v>
      </c>
      <c r="D1676" s="248">
        <f>'EN10297-1'!C576</f>
        <v>40</v>
      </c>
      <c r="E1676" s="273">
        <f>'EN10297-1'!E576</f>
        <v>1.9369999999999998</v>
      </c>
      <c r="F1676" s="92">
        <f>'EN10297-1'!F576</f>
        <v>5</v>
      </c>
      <c r="G1676" s="274"/>
      <c r="H1676" s="92">
        <f>'EN10297-1'!G576</f>
        <v>125.637</v>
      </c>
      <c r="I1676" s="252">
        <f>'EN10297-1'!H576</f>
        <v>101.76299999999998</v>
      </c>
      <c r="J1676" s="92">
        <f>'EN10297-1'!I576</f>
        <v>151.54205199999998</v>
      </c>
      <c r="K1676" s="274">
        <f>'EN10297-1'!J576</f>
        <v>628467.05319669575</v>
      </c>
      <c r="L1676" s="275">
        <f>'EN10297-1'!K576</f>
        <v>212.15887279999995</v>
      </c>
      <c r="M1676" s="278" t="s">
        <v>66</v>
      </c>
    </row>
    <row r="1677" spans="1:13" x14ac:dyDescent="0.25">
      <c r="A1677" s="257" t="s">
        <v>57</v>
      </c>
      <c r="B1677" s="243">
        <f>'EN10297-1'!A553</f>
        <v>177.8</v>
      </c>
      <c r="C1677" s="243">
        <f>'EN10297-1'!B553</f>
        <v>113.80000000000001</v>
      </c>
      <c r="D1677" s="248">
        <f>'EN10297-1'!C553</f>
        <v>32</v>
      </c>
      <c r="E1677" s="273">
        <f>'EN10297-1'!E553</f>
        <v>1.7780000000000002</v>
      </c>
      <c r="F1677" s="92">
        <f>'EN10297-1'!F553</f>
        <v>4</v>
      </c>
      <c r="G1677" s="274"/>
      <c r="H1677" s="92">
        <f>'EN10297-1'!G553</f>
        <v>123.578</v>
      </c>
      <c r="I1677" s="252">
        <f>'EN10297-1'!H553</f>
        <v>104.02200000000002</v>
      </c>
      <c r="J1677" s="92">
        <f>'EN10297-1'!I553</f>
        <v>115.00237440000002</v>
      </c>
      <c r="K1677" s="274">
        <f>'EN10297-1'!J553</f>
        <v>458978.72538492701</v>
      </c>
      <c r="L1677" s="275">
        <f>'EN10297-1'!K553</f>
        <v>161.00332416000003</v>
      </c>
      <c r="M1677" s="278" t="s">
        <v>66</v>
      </c>
    </row>
    <row r="1678" spans="1:13" x14ac:dyDescent="0.25">
      <c r="A1678" s="257" t="s">
        <v>58</v>
      </c>
      <c r="B1678" s="243">
        <f>'EN 10305-1'!A635</f>
        <v>120</v>
      </c>
      <c r="C1678" s="243">
        <f>'EN 10305-1'!B635</f>
        <v>114</v>
      </c>
      <c r="D1678" s="248">
        <f>'EN 10305-1'!C635</f>
        <v>3</v>
      </c>
      <c r="E1678" s="273">
        <f>'EN 10305-1'!E635</f>
        <v>0.5</v>
      </c>
      <c r="F1678" s="92"/>
      <c r="G1678" s="274">
        <f>'EN 10305-1'!F635</f>
        <v>0.5</v>
      </c>
      <c r="H1678" s="92">
        <f>'EN 10305-1'!G635</f>
        <v>114.5</v>
      </c>
      <c r="I1678" s="252">
        <f>'EN 10305-1'!H635</f>
        <v>113.5</v>
      </c>
      <c r="J1678" s="92">
        <f>'EN 10305-1'!I635</f>
        <v>8.6517990000000005</v>
      </c>
      <c r="K1678" s="274">
        <f>'EN 10305-1'!J635</f>
        <v>31452.320249999997</v>
      </c>
      <c r="L1678" s="275">
        <f>'EN 10305-1'!K635</f>
        <v>18.168777900000002</v>
      </c>
      <c r="M1678" s="278" t="s">
        <v>67</v>
      </c>
    </row>
    <row r="1679" spans="1:13" x14ac:dyDescent="0.25">
      <c r="A1679" s="257" t="s">
        <v>62</v>
      </c>
      <c r="B1679" s="243">
        <f>'EN 10305-2'!A460</f>
        <v>120</v>
      </c>
      <c r="C1679" s="243">
        <f>'EN 10305-2'!B460</f>
        <v>114</v>
      </c>
      <c r="D1679" s="248">
        <f>'EN 10305-2'!C460</f>
        <v>3</v>
      </c>
      <c r="E1679" s="273">
        <f>'EN 10305-2'!E460</f>
        <v>0.5</v>
      </c>
      <c r="F1679" s="92"/>
      <c r="G1679" s="274">
        <f>'EN 10305-2'!F460</f>
        <v>0.5</v>
      </c>
      <c r="H1679" s="92">
        <f>'EN 10305-2'!G460</f>
        <v>114.5</v>
      </c>
      <c r="I1679" s="252">
        <f>'EN 10305-2'!H460</f>
        <v>113.5</v>
      </c>
      <c r="J1679" s="92">
        <f>'EN 10305-2'!I460</f>
        <v>8.6517990000000005</v>
      </c>
      <c r="K1679" s="274">
        <f>'EN 10305-2'!J460</f>
        <v>31452.320249999997</v>
      </c>
      <c r="L1679" s="275">
        <f>'EN 10305-2'!K460</f>
        <v>15.5732382</v>
      </c>
      <c r="M1679" s="278" t="s">
        <v>67</v>
      </c>
    </row>
    <row r="1680" spans="1:13" x14ac:dyDescent="0.25">
      <c r="A1680" s="257" t="s">
        <v>58</v>
      </c>
      <c r="B1680" s="243">
        <f>'EN 10305-1'!A660</f>
        <v>130</v>
      </c>
      <c r="C1680" s="243">
        <f>'EN 10305-1'!B660</f>
        <v>114</v>
      </c>
      <c r="D1680" s="248">
        <f>'EN 10305-1'!C660</f>
        <v>8</v>
      </c>
      <c r="E1680" s="273">
        <f>'EN 10305-1'!E660</f>
        <v>0.7</v>
      </c>
      <c r="F1680" s="92"/>
      <c r="G1680" s="274">
        <f>'EN 10305-1'!F660</f>
        <v>0.7</v>
      </c>
      <c r="H1680" s="92">
        <f>'EN 10305-1'!G660</f>
        <v>114.7</v>
      </c>
      <c r="I1680" s="252">
        <f>'EN 10305-1'!H660</f>
        <v>113.3</v>
      </c>
      <c r="J1680" s="92">
        <f>'EN 10305-1'!I660</f>
        <v>24.057424000000001</v>
      </c>
      <c r="K1680" s="274">
        <f>'EN 10305-1'!J660</f>
        <v>88096.612923076915</v>
      </c>
      <c r="L1680" s="275">
        <f>'EN 10305-1'!K660</f>
        <v>50.520590400000003</v>
      </c>
      <c r="M1680" s="278" t="s">
        <v>67</v>
      </c>
    </row>
    <row r="1681" spans="1:13" x14ac:dyDescent="0.25">
      <c r="A1681" s="257" t="s">
        <v>62</v>
      </c>
      <c r="B1681" s="243">
        <f>'EN 10305-2'!A481</f>
        <v>130</v>
      </c>
      <c r="C1681" s="243">
        <f>'EN 10305-2'!B481</f>
        <v>114</v>
      </c>
      <c r="D1681" s="248">
        <f>'EN 10305-2'!C481</f>
        <v>8</v>
      </c>
      <c r="E1681" s="273">
        <f>'EN 10305-2'!E481</f>
        <v>0.7</v>
      </c>
      <c r="F1681" s="92"/>
      <c r="G1681" s="274">
        <f>'EN 10305-2'!F481</f>
        <v>0.7</v>
      </c>
      <c r="H1681" s="92">
        <f>'EN 10305-2'!G481</f>
        <v>114.7</v>
      </c>
      <c r="I1681" s="252">
        <f>'EN 10305-2'!H481</f>
        <v>113.3</v>
      </c>
      <c r="J1681" s="92">
        <f>'EN 10305-2'!I481</f>
        <v>24.057424000000001</v>
      </c>
      <c r="K1681" s="274">
        <f>'EN 10305-2'!J481</f>
        <v>88096.612923076915</v>
      </c>
      <c r="L1681" s="275">
        <f>'EN 10305-2'!K481</f>
        <v>43.3033632</v>
      </c>
      <c r="M1681" s="278" t="s">
        <v>67</v>
      </c>
    </row>
    <row r="1682" spans="1:13" x14ac:dyDescent="0.25">
      <c r="A1682" s="257" t="s">
        <v>58</v>
      </c>
      <c r="B1682" s="243">
        <f>'EN 10305-1'!A698</f>
        <v>150</v>
      </c>
      <c r="C1682" s="243">
        <f>'EN 10305-1'!B698</f>
        <v>114</v>
      </c>
      <c r="D1682" s="248">
        <f>'EN 10305-1'!C698</f>
        <v>18</v>
      </c>
      <c r="E1682" s="273">
        <f>'EN 10305-1'!E698</f>
        <v>0.8</v>
      </c>
      <c r="F1682" s="92"/>
      <c r="G1682" s="274">
        <f>'EN 10305-1'!F698</f>
        <v>0.8</v>
      </c>
      <c r="H1682" s="92">
        <f>'EN 10305-1'!G698</f>
        <v>114.8</v>
      </c>
      <c r="I1682" s="252">
        <f>'EN 10305-1'!H698</f>
        <v>113.2</v>
      </c>
      <c r="J1682" s="92">
        <f>'EN 10305-1'!I698</f>
        <v>58.566023999999999</v>
      </c>
      <c r="K1682" s="274">
        <f>'EN 10305-1'!J698</f>
        <v>220685.73120000001</v>
      </c>
      <c r="L1682" s="275">
        <f>'EN 10305-1'!K698</f>
        <v>122.9886504</v>
      </c>
      <c r="M1682" s="278" t="s">
        <v>67</v>
      </c>
    </row>
    <row r="1683" spans="1:13" x14ac:dyDescent="0.25">
      <c r="A1683" s="257" t="s">
        <v>58</v>
      </c>
      <c r="B1683" s="243">
        <f>'EN 10305-1'!A634</f>
        <v>120</v>
      </c>
      <c r="C1683" s="243">
        <f>'EN 10305-1'!B634</f>
        <v>114.4</v>
      </c>
      <c r="D1683" s="248">
        <f>'EN 10305-1'!C634</f>
        <v>2.8</v>
      </c>
      <c r="E1683" s="273">
        <f>'EN 10305-1'!E634</f>
        <v>0.5</v>
      </c>
      <c r="F1683" s="92"/>
      <c r="G1683" s="274">
        <f>'EN 10305-1'!F634</f>
        <v>0.5</v>
      </c>
      <c r="H1683" s="92">
        <f>'EN 10305-1'!G634</f>
        <v>114.9</v>
      </c>
      <c r="I1683" s="252">
        <f>'EN 10305-1'!H634</f>
        <v>113.9</v>
      </c>
      <c r="J1683" s="92">
        <f>'EN 10305-1'!I634</f>
        <v>8.0888158399999952</v>
      </c>
      <c r="K1683" s="274">
        <f>'EN 10305-1'!J634</f>
        <v>29503.74110506666</v>
      </c>
      <c r="L1683" s="275">
        <f>'EN 10305-1'!K634</f>
        <v>16.986513263999992</v>
      </c>
      <c r="M1683" s="278" t="s">
        <v>67</v>
      </c>
    </row>
    <row r="1684" spans="1:13" x14ac:dyDescent="0.25">
      <c r="A1684" s="257" t="s">
        <v>62</v>
      </c>
      <c r="B1684" s="243">
        <f>'EN 10305-2'!A459</f>
        <v>120</v>
      </c>
      <c r="C1684" s="243">
        <f>'EN 10305-2'!B459</f>
        <v>114.4</v>
      </c>
      <c r="D1684" s="248">
        <f>'EN 10305-2'!C459</f>
        <v>2.8</v>
      </c>
      <c r="E1684" s="273">
        <f>'EN 10305-2'!E459</f>
        <v>0.5</v>
      </c>
      <c r="F1684" s="92"/>
      <c r="G1684" s="274">
        <f>'EN 10305-2'!F459</f>
        <v>0.5</v>
      </c>
      <c r="H1684" s="92">
        <f>'EN 10305-2'!G459</f>
        <v>114.9</v>
      </c>
      <c r="I1684" s="252">
        <f>'EN 10305-2'!H459</f>
        <v>113.9</v>
      </c>
      <c r="J1684" s="92">
        <f>'EN 10305-2'!I459</f>
        <v>8.0888158399999952</v>
      </c>
      <c r="K1684" s="274">
        <f>'EN 10305-2'!J459</f>
        <v>29503.74110506666</v>
      </c>
      <c r="L1684" s="275">
        <f>'EN 10305-2'!K459</f>
        <v>14.559868511999992</v>
      </c>
      <c r="M1684" s="278" t="s">
        <v>67</v>
      </c>
    </row>
    <row r="1685" spans="1:13" x14ac:dyDescent="0.25">
      <c r="A1685" s="257" t="s">
        <v>57</v>
      </c>
      <c r="B1685" s="243">
        <f>'EN10297-1'!A385</f>
        <v>127</v>
      </c>
      <c r="C1685" s="243">
        <f>'EN10297-1'!B385</f>
        <v>114.4</v>
      </c>
      <c r="D1685" s="248">
        <f>'EN10297-1'!C385</f>
        <v>6.3</v>
      </c>
      <c r="E1685" s="273">
        <f>'EN10297-1'!E385</f>
        <v>1.27</v>
      </c>
      <c r="F1685" s="92">
        <f>'EN10297-1'!F385</f>
        <v>0.78749999999999998</v>
      </c>
      <c r="G1685" s="274"/>
      <c r="H1685" s="92">
        <f>'EN10297-1'!G385</f>
        <v>117.245</v>
      </c>
      <c r="I1685" s="252">
        <f>'EN10297-1'!H385</f>
        <v>111.55500000000001</v>
      </c>
      <c r="J1685" s="92">
        <f>'EN10297-1'!I385</f>
        <v>18.743346089999999</v>
      </c>
      <c r="K1685" s="274">
        <f>'EN10297-1'!J385</f>
        <v>68660.959297110225</v>
      </c>
      <c r="L1685" s="275">
        <f>'EN10297-1'!K385</f>
        <v>26.240684525999999</v>
      </c>
      <c r="M1685" s="278" t="s">
        <v>66</v>
      </c>
    </row>
    <row r="1686" spans="1:13" x14ac:dyDescent="0.25">
      <c r="A1686" s="257" t="s">
        <v>57</v>
      </c>
      <c r="B1686" s="243">
        <f>'EN10297-1'!A672</f>
        <v>244.5</v>
      </c>
      <c r="C1686" s="243">
        <f>'EN10297-1'!B672</f>
        <v>114.5</v>
      </c>
      <c r="D1686" s="248">
        <f>'EN10297-1'!C672</f>
        <v>65</v>
      </c>
      <c r="E1686" s="273">
        <f>'EN10297-1'!E672</f>
        <v>2.4449999999999998</v>
      </c>
      <c r="F1686" s="92">
        <f>'EN10297-1'!F672</f>
        <v>8.125</v>
      </c>
      <c r="G1686" s="274"/>
      <c r="H1686" s="92">
        <f>'EN10297-1'!G672</f>
        <v>133.19499999999999</v>
      </c>
      <c r="I1686" s="252">
        <f>'EN10297-1'!H672</f>
        <v>95.805000000000007</v>
      </c>
      <c r="J1686" s="92">
        <f>'EN10297-1'!I672</f>
        <v>287.59220750000003</v>
      </c>
      <c r="K1686" s="274">
        <f>'EN10297-1'!J672</f>
        <v>1365241.6735557257</v>
      </c>
      <c r="L1686" s="275">
        <f>'EN10297-1'!K672</f>
        <v>402.62909050000002</v>
      </c>
      <c r="M1686" s="278" t="s">
        <v>66</v>
      </c>
    </row>
    <row r="1687" spans="1:13" x14ac:dyDescent="0.25">
      <c r="A1687" s="257" t="s">
        <v>57</v>
      </c>
      <c r="B1687" s="243">
        <f>'EN10297-1'!A505</f>
        <v>159</v>
      </c>
      <c r="C1687" s="243">
        <f>'EN10297-1'!B505</f>
        <v>114.6</v>
      </c>
      <c r="D1687" s="248">
        <f>'EN10297-1'!C505</f>
        <v>22.2</v>
      </c>
      <c r="E1687" s="273">
        <f>'EN10297-1'!E505</f>
        <v>1.59</v>
      </c>
      <c r="F1687" s="92">
        <f>'EN10297-1'!F505</f>
        <v>2.7749999999999999</v>
      </c>
      <c r="G1687" s="274"/>
      <c r="H1687" s="92">
        <f>'EN10297-1'!G505</f>
        <v>121.74000000000001</v>
      </c>
      <c r="I1687" s="252">
        <f>'EN10297-1'!H505</f>
        <v>107.46000000000001</v>
      </c>
      <c r="J1687" s="92">
        <f>'EN10297-1'!I505</f>
        <v>74.85802704000001</v>
      </c>
      <c r="K1687" s="274">
        <f>'EN10297-1'!J505</f>
        <v>287987.0436244529</v>
      </c>
      <c r="L1687" s="275">
        <f>'EN10297-1'!K505</f>
        <v>104.80123785600001</v>
      </c>
      <c r="M1687" s="278" t="s">
        <v>66</v>
      </c>
    </row>
    <row r="1688" spans="1:13" x14ac:dyDescent="0.25">
      <c r="A1688" s="257" t="s">
        <v>56</v>
      </c>
      <c r="B1688" s="249">
        <f>'EN 10210-2'!A48</f>
        <v>139.69999999999999</v>
      </c>
      <c r="C1688" s="249">
        <f>'EN 10210-2'!B48</f>
        <v>114.69999999999999</v>
      </c>
      <c r="D1688" s="250">
        <f>'EN 10210-2'!C48</f>
        <v>12.5</v>
      </c>
      <c r="E1688" s="258">
        <f>'EN 10210-2'!E48</f>
        <v>1.397</v>
      </c>
      <c r="F1688" s="259">
        <f>'EN 10210-2'!F48</f>
        <v>0.5</v>
      </c>
      <c r="G1688" s="260"/>
      <c r="H1688" s="92">
        <f>'EN 10210-2'!G48</f>
        <v>117.09699999999998</v>
      </c>
      <c r="I1688" s="252">
        <f>'EN 10210-2'!H48</f>
        <v>112.303</v>
      </c>
      <c r="J1688" s="259">
        <f>'EN 10210-2'!K48</f>
        <v>39.19191</v>
      </c>
      <c r="K1688" s="260">
        <f>'EN 10210-2'!L48</f>
        <v>145954.83703292769</v>
      </c>
      <c r="L1688" s="275">
        <f>'EN 10210-2'!M48</f>
        <v>43.111101000000005</v>
      </c>
      <c r="M1688" s="278" t="s">
        <v>65</v>
      </c>
    </row>
    <row r="1689" spans="1:13" x14ac:dyDescent="0.25">
      <c r="A1689" s="257" t="s">
        <v>57</v>
      </c>
      <c r="B1689" s="243">
        <f>'EN10297-1'!A435</f>
        <v>139.69999999999999</v>
      </c>
      <c r="C1689" s="243">
        <f>'EN10297-1'!B435</f>
        <v>114.69999999999999</v>
      </c>
      <c r="D1689" s="248">
        <f>'EN10297-1'!C435</f>
        <v>12.5</v>
      </c>
      <c r="E1689" s="273">
        <f>'EN10297-1'!E435</f>
        <v>1.397</v>
      </c>
      <c r="F1689" s="92">
        <f>'EN10297-1'!F435</f>
        <v>1.5625</v>
      </c>
      <c r="G1689" s="274"/>
      <c r="H1689" s="92">
        <f>'EN10297-1'!G435</f>
        <v>119.22199999999998</v>
      </c>
      <c r="I1689" s="252">
        <f>'EN10297-1'!H435</f>
        <v>110.178</v>
      </c>
      <c r="J1689" s="92">
        <f>'EN10297-1'!I435</f>
        <v>39.19191</v>
      </c>
      <c r="K1689" s="274">
        <f>'EN10297-1'!J435</f>
        <v>145954.83703292769</v>
      </c>
      <c r="L1689" s="275">
        <f>'EN10297-1'!K435</f>
        <v>54.868673999999999</v>
      </c>
      <c r="M1689" s="278" t="s">
        <v>66</v>
      </c>
    </row>
    <row r="1690" spans="1:13" x14ac:dyDescent="0.25">
      <c r="A1690" s="257" t="s">
        <v>58</v>
      </c>
      <c r="B1690" s="243">
        <f>'EN 10305-1'!A633</f>
        <v>120</v>
      </c>
      <c r="C1690" s="243">
        <f>'EN 10305-1'!B633</f>
        <v>115</v>
      </c>
      <c r="D1690" s="248">
        <f>'EN 10305-1'!C633</f>
        <v>2.5</v>
      </c>
      <c r="E1690" s="273">
        <f>'EN 10305-1'!E633</f>
        <v>0.5</v>
      </c>
      <c r="F1690" s="92"/>
      <c r="G1690" s="274">
        <f>'EN 10305-1'!F633</f>
        <v>0.5</v>
      </c>
      <c r="H1690" s="92">
        <f>'EN 10305-1'!G633</f>
        <v>115.5</v>
      </c>
      <c r="I1690" s="252">
        <f>'EN 10305-1'!H633</f>
        <v>114.5</v>
      </c>
      <c r="J1690" s="92">
        <f>'EN 10305-1'!I633</f>
        <v>7.2406437499999994</v>
      </c>
      <c r="K1690" s="274">
        <f>'EN 10305-1'!J633</f>
        <v>26542.301432291668</v>
      </c>
      <c r="L1690" s="275">
        <f>'EN 10305-1'!K633</f>
        <v>15.205351875</v>
      </c>
      <c r="M1690" s="278" t="s">
        <v>67</v>
      </c>
    </row>
    <row r="1691" spans="1:13" x14ac:dyDescent="0.25">
      <c r="A1691" s="257" t="s">
        <v>62</v>
      </c>
      <c r="B1691" s="243">
        <f>'EN 10305-2'!A458</f>
        <v>120</v>
      </c>
      <c r="C1691" s="243">
        <f>'EN 10305-2'!B458</f>
        <v>115</v>
      </c>
      <c r="D1691" s="248">
        <f>'EN 10305-2'!C458</f>
        <v>2.5</v>
      </c>
      <c r="E1691" s="273">
        <f>'EN 10305-2'!E458</f>
        <v>0.5</v>
      </c>
      <c r="F1691" s="92"/>
      <c r="G1691" s="274">
        <f>'EN 10305-2'!F458</f>
        <v>0.5</v>
      </c>
      <c r="H1691" s="92">
        <f>'EN 10305-2'!G458</f>
        <v>115.5</v>
      </c>
      <c r="I1691" s="252">
        <f>'EN 10305-2'!H458</f>
        <v>114.5</v>
      </c>
      <c r="J1691" s="92">
        <f>'EN 10305-2'!I458</f>
        <v>7.2406437499999994</v>
      </c>
      <c r="K1691" s="274">
        <f>'EN 10305-2'!J458</f>
        <v>26542.301432291668</v>
      </c>
      <c r="L1691" s="275">
        <f>'EN 10305-2'!K458</f>
        <v>13.033158749999998</v>
      </c>
      <c r="M1691" s="278" t="s">
        <v>67</v>
      </c>
    </row>
    <row r="1692" spans="1:13" x14ac:dyDescent="0.25">
      <c r="A1692" s="257" t="s">
        <v>57</v>
      </c>
      <c r="B1692" s="243">
        <f>'EN10297-1'!A410</f>
        <v>133</v>
      </c>
      <c r="C1692" s="243">
        <f>'EN10297-1'!B410</f>
        <v>115.4</v>
      </c>
      <c r="D1692" s="248">
        <f>'EN10297-1'!C410</f>
        <v>8.8000000000000007</v>
      </c>
      <c r="E1692" s="273">
        <f>'EN10297-1'!E410</f>
        <v>1.33</v>
      </c>
      <c r="F1692" s="92">
        <f>'EN10297-1'!F410</f>
        <v>1.1000000000000001</v>
      </c>
      <c r="G1692" s="274"/>
      <c r="H1692" s="92">
        <f>'EN10297-1'!G410</f>
        <v>118.93</v>
      </c>
      <c r="I1692" s="252">
        <f>'EN10297-1'!H410</f>
        <v>111.86999999999999</v>
      </c>
      <c r="J1692" s="92">
        <f>'EN10297-1'!I410</f>
        <v>26.940371039999992</v>
      </c>
      <c r="K1692" s="274">
        <f>'EN10297-1'!J410</f>
        <v>100009.27337359395</v>
      </c>
      <c r="L1692" s="275">
        <f>'EN10297-1'!K410</f>
        <v>37.716519455999986</v>
      </c>
      <c r="M1692" s="278" t="s">
        <v>66</v>
      </c>
    </row>
    <row r="1693" spans="1:13" x14ac:dyDescent="0.25">
      <c r="A1693" s="257" t="s">
        <v>58</v>
      </c>
      <c r="B1693" s="243">
        <f>'EN 10305-1'!A632</f>
        <v>120</v>
      </c>
      <c r="C1693" s="243">
        <f>'EN 10305-1'!B632</f>
        <v>115.6</v>
      </c>
      <c r="D1693" s="248">
        <f>'EN 10305-1'!C632</f>
        <v>2.2000000000000002</v>
      </c>
      <c r="E1693" s="273">
        <f>'EN 10305-1'!E632</f>
        <v>0.5</v>
      </c>
      <c r="F1693" s="92"/>
      <c r="G1693" s="274">
        <f>'EN 10305-1'!F632</f>
        <v>0.5</v>
      </c>
      <c r="H1693" s="92">
        <f>'EN 10305-1'!G632</f>
        <v>116.1</v>
      </c>
      <c r="I1693" s="252">
        <f>'EN 10305-1'!H632</f>
        <v>115.1</v>
      </c>
      <c r="J1693" s="92">
        <f>'EN 10305-1'!I632</f>
        <v>6.3880348400000075</v>
      </c>
      <c r="K1693" s="274">
        <f>'EN 10305-1'!J632</f>
        <v>23534.144235066688</v>
      </c>
      <c r="L1693" s="275">
        <f>'EN 10305-1'!K632</f>
        <v>13.414873164000017</v>
      </c>
      <c r="M1693" s="278" t="s">
        <v>67</v>
      </c>
    </row>
    <row r="1694" spans="1:13" x14ac:dyDescent="0.25">
      <c r="A1694" s="257" t="s">
        <v>62</v>
      </c>
      <c r="B1694" s="243">
        <f>'EN 10305-2'!A457</f>
        <v>120</v>
      </c>
      <c r="C1694" s="243">
        <f>'EN 10305-2'!B457</f>
        <v>115.6</v>
      </c>
      <c r="D1694" s="248">
        <f>'EN 10305-2'!C457</f>
        <v>2.2000000000000002</v>
      </c>
      <c r="E1694" s="273">
        <f>'EN 10305-2'!E457</f>
        <v>0.5</v>
      </c>
      <c r="F1694" s="92"/>
      <c r="G1694" s="274">
        <f>'EN 10305-2'!F457</f>
        <v>0.5</v>
      </c>
      <c r="H1694" s="92">
        <f>'EN 10305-2'!G457</f>
        <v>116.1</v>
      </c>
      <c r="I1694" s="252">
        <f>'EN 10305-2'!H457</f>
        <v>115.1</v>
      </c>
      <c r="J1694" s="92">
        <f>'EN 10305-2'!I457</f>
        <v>6.3880348400000075</v>
      </c>
      <c r="K1694" s="274">
        <f>'EN 10305-2'!J457</f>
        <v>23534.144235066688</v>
      </c>
      <c r="L1694" s="275">
        <f>'EN 10305-2'!K457</f>
        <v>11.498462712000014</v>
      </c>
      <c r="M1694" s="278" t="s">
        <v>67</v>
      </c>
    </row>
    <row r="1695" spans="1:13" x14ac:dyDescent="0.25">
      <c r="A1695" s="257" t="s">
        <v>57</v>
      </c>
      <c r="B1695" s="243">
        <f>'EN10297-1'!A384</f>
        <v>127</v>
      </c>
      <c r="C1695" s="243">
        <f>'EN10297-1'!B384</f>
        <v>115.8</v>
      </c>
      <c r="D1695" s="248">
        <f>'EN10297-1'!C384</f>
        <v>5.6</v>
      </c>
      <c r="E1695" s="273">
        <f>'EN10297-1'!E384</f>
        <v>1.27</v>
      </c>
      <c r="F1695" s="92">
        <f>'EN10297-1'!F384</f>
        <v>0.7</v>
      </c>
      <c r="G1695" s="274"/>
      <c r="H1695" s="92">
        <f>'EN10297-1'!G384</f>
        <v>118.47000000000001</v>
      </c>
      <c r="I1695" s="252">
        <f>'EN10297-1'!H384</f>
        <v>113.13000000000001</v>
      </c>
      <c r="J1695" s="92">
        <f>'EN10297-1'!I384</f>
        <v>16.757376160000003</v>
      </c>
      <c r="K1695" s="274">
        <f>'EN10297-1'!J384</f>
        <v>62063.055034708676</v>
      </c>
      <c r="L1695" s="275">
        <f>'EN10297-1'!K384</f>
        <v>23.460326624000004</v>
      </c>
      <c r="M1695" s="278" t="s">
        <v>66</v>
      </c>
    </row>
    <row r="1696" spans="1:13" x14ac:dyDescent="0.25">
      <c r="A1696" s="257" t="s">
        <v>58</v>
      </c>
      <c r="B1696" s="243">
        <f>'EN 10305-1'!A631</f>
        <v>120</v>
      </c>
      <c r="C1696" s="243">
        <f>'EN 10305-1'!B631</f>
        <v>116</v>
      </c>
      <c r="D1696" s="248">
        <f>'EN 10305-1'!C631</f>
        <v>2</v>
      </c>
      <c r="E1696" s="273">
        <f>'EN 10305-1'!E631</f>
        <v>0.5</v>
      </c>
      <c r="F1696" s="92"/>
      <c r="G1696" s="274">
        <f>'EN 10305-1'!F631</f>
        <v>0.5</v>
      </c>
      <c r="H1696" s="92">
        <f>'EN 10305-1'!G631</f>
        <v>116.5</v>
      </c>
      <c r="I1696" s="252">
        <f>'EN 10305-1'!H631</f>
        <v>115.5</v>
      </c>
      <c r="J1696" s="92">
        <f>'EN 10305-1'!I631</f>
        <v>5.8171640000000009</v>
      </c>
      <c r="K1696" s="274">
        <f>'EN 10305-1'!J631</f>
        <v>21502.510666666672</v>
      </c>
      <c r="L1696" s="275">
        <f>'EN 10305-1'!K631</f>
        <v>12.216044400000003</v>
      </c>
      <c r="M1696" s="278" t="s">
        <v>67</v>
      </c>
    </row>
    <row r="1697" spans="1:13" x14ac:dyDescent="0.25">
      <c r="A1697" s="257" t="s">
        <v>62</v>
      </c>
      <c r="B1697" s="243">
        <f>'EN 10305-2'!A456</f>
        <v>120</v>
      </c>
      <c r="C1697" s="243">
        <f>'EN 10305-2'!B456</f>
        <v>116</v>
      </c>
      <c r="D1697" s="248">
        <f>'EN 10305-2'!C456</f>
        <v>2</v>
      </c>
      <c r="E1697" s="273">
        <f>'EN 10305-2'!E456</f>
        <v>0.5</v>
      </c>
      <c r="F1697" s="92"/>
      <c r="G1697" s="274">
        <f>'EN 10305-2'!F456</f>
        <v>0.5</v>
      </c>
      <c r="H1697" s="92">
        <f>'EN 10305-2'!G456</f>
        <v>116.5</v>
      </c>
      <c r="I1697" s="252">
        <f>'EN 10305-2'!H456</f>
        <v>115.5</v>
      </c>
      <c r="J1697" s="92">
        <f>'EN 10305-2'!I456</f>
        <v>5.8171640000000009</v>
      </c>
      <c r="K1697" s="274">
        <f>'EN 10305-2'!J456</f>
        <v>21502.510666666672</v>
      </c>
      <c r="L1697" s="275">
        <f>'EN 10305-2'!K456</f>
        <v>10.470895200000001</v>
      </c>
      <c r="M1697" s="278" t="s">
        <v>67</v>
      </c>
    </row>
    <row r="1698" spans="1:13" x14ac:dyDescent="0.25">
      <c r="A1698" s="257" t="s">
        <v>58</v>
      </c>
      <c r="B1698" s="243">
        <f>'EN 10305-1'!A659</f>
        <v>130</v>
      </c>
      <c r="C1698" s="243">
        <f>'EN 10305-1'!B659</f>
        <v>116</v>
      </c>
      <c r="D1698" s="248">
        <f>'EN 10305-1'!C659</f>
        <v>7</v>
      </c>
      <c r="E1698" s="273">
        <f>'EN 10305-1'!E659</f>
        <v>0.7</v>
      </c>
      <c r="F1698" s="92"/>
      <c r="G1698" s="274">
        <f>'EN 10305-1'!F659</f>
        <v>0.7</v>
      </c>
      <c r="H1698" s="92">
        <f>'EN 10305-1'!G659</f>
        <v>116.7</v>
      </c>
      <c r="I1698" s="252">
        <f>'EN 10305-1'!H659</f>
        <v>115.3</v>
      </c>
      <c r="J1698" s="92">
        <f>'EN 10305-1'!I659</f>
        <v>21.222788999999999</v>
      </c>
      <c r="K1698" s="274">
        <f>'EN 10305-1'!J659</f>
        <v>78912.173307692312</v>
      </c>
      <c r="L1698" s="275">
        <f>'EN 10305-1'!K659</f>
        <v>44.567856900000002</v>
      </c>
      <c r="M1698" s="278" t="s">
        <v>67</v>
      </c>
    </row>
    <row r="1699" spans="1:13" x14ac:dyDescent="0.25">
      <c r="A1699" s="257" t="s">
        <v>62</v>
      </c>
      <c r="B1699" s="243">
        <f>'EN 10305-2'!A480</f>
        <v>130</v>
      </c>
      <c r="C1699" s="243">
        <f>'EN 10305-2'!B480</f>
        <v>116</v>
      </c>
      <c r="D1699" s="248">
        <f>'EN 10305-2'!C480</f>
        <v>7</v>
      </c>
      <c r="E1699" s="273">
        <f>'EN 10305-2'!E480</f>
        <v>0.7</v>
      </c>
      <c r="F1699" s="92"/>
      <c r="G1699" s="274">
        <f>'EN 10305-2'!F480</f>
        <v>0.7</v>
      </c>
      <c r="H1699" s="92">
        <f>'EN 10305-2'!G480</f>
        <v>116.7</v>
      </c>
      <c r="I1699" s="252">
        <f>'EN 10305-2'!H480</f>
        <v>115.3</v>
      </c>
      <c r="J1699" s="92">
        <f>'EN 10305-2'!I480</f>
        <v>21.222788999999999</v>
      </c>
      <c r="K1699" s="274">
        <f>'EN 10305-2'!J480</f>
        <v>78912.173307692312</v>
      </c>
      <c r="L1699" s="275">
        <f>'EN 10305-2'!K480</f>
        <v>38.201020200000002</v>
      </c>
      <c r="M1699" s="278" t="s">
        <v>67</v>
      </c>
    </row>
    <row r="1700" spans="1:13" x14ac:dyDescent="0.25">
      <c r="A1700" s="257" t="s">
        <v>58</v>
      </c>
      <c r="B1700" s="243">
        <f>'EN 10305-1'!A680</f>
        <v>140</v>
      </c>
      <c r="C1700" s="243">
        <f>'EN 10305-1'!B680</f>
        <v>116</v>
      </c>
      <c r="D1700" s="248">
        <f>'EN 10305-1'!C680</f>
        <v>12</v>
      </c>
      <c r="E1700" s="273">
        <f>'EN 10305-1'!E680</f>
        <v>0.7</v>
      </c>
      <c r="F1700" s="92"/>
      <c r="G1700" s="274">
        <f>'EN 10305-1'!F680</f>
        <v>0.7</v>
      </c>
      <c r="H1700" s="92">
        <f>'EN 10305-1'!G680</f>
        <v>116.7</v>
      </c>
      <c r="I1700" s="252">
        <f>'EN 10305-1'!H680</f>
        <v>115.3</v>
      </c>
      <c r="J1700" s="92">
        <f>'EN 10305-1'!I680</f>
        <v>37.860863999999999</v>
      </c>
      <c r="K1700" s="274">
        <f>'EN 10305-1'!J680</f>
        <v>142348.58057142858</v>
      </c>
      <c r="L1700" s="275">
        <f>'EN 10305-1'!K680</f>
        <v>79.507814400000001</v>
      </c>
      <c r="M1700" s="278" t="s">
        <v>67</v>
      </c>
    </row>
    <row r="1701" spans="1:13" x14ac:dyDescent="0.25">
      <c r="A1701" s="257" t="s">
        <v>57</v>
      </c>
      <c r="B1701" s="243">
        <f>'EN10297-1'!A383</f>
        <v>127</v>
      </c>
      <c r="C1701" s="243">
        <f>'EN10297-1'!B383</f>
        <v>116.2</v>
      </c>
      <c r="D1701" s="248">
        <f>'EN10297-1'!C383</f>
        <v>5.4</v>
      </c>
      <c r="E1701" s="273">
        <f>'EN10297-1'!E383</f>
        <v>1.27</v>
      </c>
      <c r="F1701" s="92">
        <f>'EN10297-1'!F383</f>
        <v>0.67500000000000004</v>
      </c>
      <c r="G1701" s="274"/>
      <c r="H1701" s="92">
        <f>'EN10297-1'!G383</f>
        <v>118.82000000000001</v>
      </c>
      <c r="I1701" s="252">
        <f>'EN10297-1'!H383</f>
        <v>113.58</v>
      </c>
      <c r="J1701" s="92">
        <f>'EN10297-1'!I383</f>
        <v>16.185519359999997</v>
      </c>
      <c r="K1701" s="274">
        <f>'EN10297-1'!J383</f>
        <v>60133.437708094469</v>
      </c>
      <c r="L1701" s="275">
        <f>'EN10297-1'!K383</f>
        <v>22.659727103999995</v>
      </c>
      <c r="M1701" s="278" t="s">
        <v>66</v>
      </c>
    </row>
    <row r="1702" spans="1:13" x14ac:dyDescent="0.25">
      <c r="A1702" s="257" t="s">
        <v>57</v>
      </c>
      <c r="B1702" s="243">
        <f>'EN10297-1'!A457</f>
        <v>141.30000000000001</v>
      </c>
      <c r="C1702" s="243">
        <f>'EN10297-1'!B457</f>
        <v>116.30000000000001</v>
      </c>
      <c r="D1702" s="248">
        <f>'EN10297-1'!C457</f>
        <v>12.5</v>
      </c>
      <c r="E1702" s="273">
        <f>'EN10297-1'!E457</f>
        <v>1.413</v>
      </c>
      <c r="F1702" s="92">
        <f>'EN10297-1'!F457</f>
        <v>1.5625</v>
      </c>
      <c r="G1702" s="274"/>
      <c r="H1702" s="92">
        <f>'EN10297-1'!G457</f>
        <v>120.83800000000002</v>
      </c>
      <c r="I1702" s="252">
        <f>'EN10297-1'!H457</f>
        <v>111.762</v>
      </c>
      <c r="J1702" s="92">
        <f>'EN10297-1'!I457</f>
        <v>39.684890000000003</v>
      </c>
      <c r="K1702" s="274">
        <f>'EN10297-1'!J457</f>
        <v>149780.89388888891</v>
      </c>
      <c r="L1702" s="275">
        <f>'EN10297-1'!K457</f>
        <v>55.558846000000003</v>
      </c>
      <c r="M1702" s="278" t="s">
        <v>66</v>
      </c>
    </row>
    <row r="1703" spans="1:13" x14ac:dyDescent="0.25">
      <c r="A1703" s="257" t="s">
        <v>57</v>
      </c>
      <c r="B1703" s="243">
        <f>'EN10297-1'!A382</f>
        <v>127</v>
      </c>
      <c r="C1703" s="243">
        <f>'EN10297-1'!B382</f>
        <v>117</v>
      </c>
      <c r="D1703" s="248">
        <f>'EN10297-1'!C382</f>
        <v>5</v>
      </c>
      <c r="E1703" s="273">
        <f>'EN10297-1'!E382</f>
        <v>1.27</v>
      </c>
      <c r="F1703" s="92">
        <f>'EN10297-1'!F382</f>
        <v>0.625</v>
      </c>
      <c r="G1703" s="274"/>
      <c r="H1703" s="92">
        <f>'EN10297-1'!G382</f>
        <v>119.52000000000001</v>
      </c>
      <c r="I1703" s="252">
        <f>'EN10297-1'!H382</f>
        <v>114.48</v>
      </c>
      <c r="J1703" s="92">
        <f>'EN10297-1'!I382</f>
        <v>15.03589</v>
      </c>
      <c r="K1703" s="274">
        <f>'EN10297-1'!J382</f>
        <v>56213.97362204724</v>
      </c>
      <c r="L1703" s="275">
        <f>'EN10297-1'!K382</f>
        <v>21.050245999999998</v>
      </c>
      <c r="M1703" s="278" t="s">
        <v>66</v>
      </c>
    </row>
    <row r="1704" spans="1:13" x14ac:dyDescent="0.25">
      <c r="A1704" s="257" t="s">
        <v>57</v>
      </c>
      <c r="B1704" s="243">
        <f>'EN10297-1'!A409</f>
        <v>133</v>
      </c>
      <c r="C1704" s="243">
        <f>'EN10297-1'!B409</f>
        <v>117</v>
      </c>
      <c r="D1704" s="248">
        <f>'EN10297-1'!C409</f>
        <v>8</v>
      </c>
      <c r="E1704" s="273">
        <f>'EN10297-1'!E409</f>
        <v>1.33</v>
      </c>
      <c r="F1704" s="92">
        <f>'EN10297-1'!F409</f>
        <v>1</v>
      </c>
      <c r="G1704" s="274"/>
      <c r="H1704" s="92">
        <f>'EN10297-1'!G409</f>
        <v>120.33000000000001</v>
      </c>
      <c r="I1704" s="252">
        <f>'EN10297-1'!H409</f>
        <v>113.66999999999999</v>
      </c>
      <c r="J1704" s="92">
        <f>'EN10297-1'!I409</f>
        <v>24.649000000000001</v>
      </c>
      <c r="K1704" s="274">
        <f>'EN10297-1'!J409</f>
        <v>92600.488721804504</v>
      </c>
      <c r="L1704" s="275">
        <f>'EN10297-1'!K409</f>
        <v>34.508600000000001</v>
      </c>
      <c r="M1704" s="278" t="s">
        <v>66</v>
      </c>
    </row>
    <row r="1705" spans="1:13" x14ac:dyDescent="0.25">
      <c r="A1705" s="257" t="s">
        <v>57</v>
      </c>
      <c r="B1705" s="243">
        <f>'EN10297-1'!A481</f>
        <v>152.4</v>
      </c>
      <c r="C1705" s="243">
        <f>'EN10297-1'!B481</f>
        <v>117.4</v>
      </c>
      <c r="D1705" s="248">
        <f>'EN10297-1'!C481</f>
        <v>17.5</v>
      </c>
      <c r="E1705" s="273">
        <f>'EN10297-1'!E481</f>
        <v>1.524</v>
      </c>
      <c r="F1705" s="92">
        <f>'EN10297-1'!F481</f>
        <v>2.1875</v>
      </c>
      <c r="G1705" s="274"/>
      <c r="H1705" s="92">
        <f>'EN10297-1'!G481</f>
        <v>123.29900000000001</v>
      </c>
      <c r="I1705" s="252">
        <f>'EN10297-1'!H481</f>
        <v>111.501</v>
      </c>
      <c r="J1705" s="92">
        <f>'EN10297-1'!I481</f>
        <v>58.190126749999997</v>
      </c>
      <c r="K1705" s="274">
        <f>'EN10297-1'!J481</f>
        <v>225012.37834038719</v>
      </c>
      <c r="L1705" s="275">
        <f>'EN10297-1'!K481</f>
        <v>81.466177449999989</v>
      </c>
      <c r="M1705" s="278" t="s">
        <v>66</v>
      </c>
    </row>
    <row r="1706" spans="1:13" x14ac:dyDescent="0.25">
      <c r="A1706" s="257" t="s">
        <v>57</v>
      </c>
      <c r="B1706" s="243">
        <f>'EN10297-1'!A434</f>
        <v>139.69999999999999</v>
      </c>
      <c r="C1706" s="243">
        <f>'EN10297-1'!B434</f>
        <v>117.69999999999999</v>
      </c>
      <c r="D1706" s="248">
        <f>'EN10297-1'!C434</f>
        <v>11</v>
      </c>
      <c r="E1706" s="273">
        <f>'EN10297-1'!E434</f>
        <v>1.397</v>
      </c>
      <c r="F1706" s="92">
        <f>'EN10297-1'!F434</f>
        <v>1.375</v>
      </c>
      <c r="G1706" s="274"/>
      <c r="H1706" s="92">
        <f>'EN10297-1'!G434</f>
        <v>121.84699999999998</v>
      </c>
      <c r="I1706" s="252">
        <f>'EN10297-1'!H434</f>
        <v>113.553</v>
      </c>
      <c r="J1706" s="92">
        <f>'EN10297-1'!I434</f>
        <v>34.895589299999997</v>
      </c>
      <c r="K1706" s="274">
        <f>'EN10297-1'!J434</f>
        <v>132728.02270511808</v>
      </c>
      <c r="L1706" s="275">
        <f>'EN10297-1'!K434</f>
        <v>48.853825019999995</v>
      </c>
      <c r="M1706" s="278" t="s">
        <v>66</v>
      </c>
    </row>
    <row r="1707" spans="1:13" x14ac:dyDescent="0.25">
      <c r="A1707" s="257" t="s">
        <v>57</v>
      </c>
      <c r="B1707" s="243">
        <f>'EN10297-1'!A552</f>
        <v>177.8</v>
      </c>
      <c r="C1707" s="243">
        <f>'EN10297-1'!B552</f>
        <v>117.80000000000001</v>
      </c>
      <c r="D1707" s="248">
        <f>'EN10297-1'!C552</f>
        <v>30</v>
      </c>
      <c r="E1707" s="273">
        <f>'EN10297-1'!E552</f>
        <v>1.7780000000000002</v>
      </c>
      <c r="F1707" s="92">
        <f>'EN10297-1'!F552</f>
        <v>3.75</v>
      </c>
      <c r="G1707" s="274"/>
      <c r="H1707" s="92">
        <f>'EN10297-1'!G552</f>
        <v>127.078</v>
      </c>
      <c r="I1707" s="252">
        <f>'EN10297-1'!H552</f>
        <v>108.52200000000002</v>
      </c>
      <c r="J1707" s="92">
        <f>'EN10297-1'!I552</f>
        <v>109.293666</v>
      </c>
      <c r="K1707" s="274">
        <f>'EN10297-1'!J552</f>
        <v>445262.86355230608</v>
      </c>
      <c r="L1707" s="275">
        <f>'EN10297-1'!K552</f>
        <v>153.01113239999998</v>
      </c>
      <c r="M1707" s="278" t="s">
        <v>66</v>
      </c>
    </row>
    <row r="1708" spans="1:13" x14ac:dyDescent="0.25">
      <c r="A1708" s="257" t="s">
        <v>57</v>
      </c>
      <c r="B1708" s="243">
        <f>'EN10297-1'!A381</f>
        <v>127</v>
      </c>
      <c r="C1708" s="243">
        <f>'EN10297-1'!B381</f>
        <v>118</v>
      </c>
      <c r="D1708" s="248">
        <f>'EN10297-1'!C381</f>
        <v>4.5</v>
      </c>
      <c r="E1708" s="273">
        <f>'EN10297-1'!E381</f>
        <v>1.27</v>
      </c>
      <c r="F1708" s="92">
        <f>'EN10297-1'!F381</f>
        <v>0.5625</v>
      </c>
      <c r="G1708" s="274"/>
      <c r="H1708" s="92">
        <f>'EN10297-1'!G381</f>
        <v>120.39500000000001</v>
      </c>
      <c r="I1708" s="252">
        <f>'EN10297-1'!H381</f>
        <v>115.605</v>
      </c>
      <c r="J1708" s="92">
        <f>'EN10297-1'!I381</f>
        <v>13.587761250000002</v>
      </c>
      <c r="K1708" s="274">
        <f>'EN10297-1'!J381</f>
        <v>51200.284473425192</v>
      </c>
      <c r="L1708" s="275">
        <f>'EN10297-1'!K381</f>
        <v>19.022865750000001</v>
      </c>
      <c r="M1708" s="278" t="s">
        <v>66</v>
      </c>
    </row>
    <row r="1709" spans="1:13" x14ac:dyDescent="0.25">
      <c r="A1709" s="257" t="s">
        <v>58</v>
      </c>
      <c r="B1709" s="243">
        <f>'EN 10305-1'!A658</f>
        <v>130</v>
      </c>
      <c r="C1709" s="243">
        <f>'EN 10305-1'!B658</f>
        <v>118</v>
      </c>
      <c r="D1709" s="248">
        <f>'EN 10305-1'!C658</f>
        <v>6</v>
      </c>
      <c r="E1709" s="273">
        <f>'EN 10305-1'!E658</f>
        <v>0.7</v>
      </c>
      <c r="F1709" s="92"/>
      <c r="G1709" s="274">
        <f>'EN 10305-1'!F658</f>
        <v>0.7</v>
      </c>
      <c r="H1709" s="92">
        <f>'EN 10305-1'!G658</f>
        <v>118.7</v>
      </c>
      <c r="I1709" s="252">
        <f>'EN 10305-1'!H658</f>
        <v>117.3</v>
      </c>
      <c r="J1709" s="92">
        <f>'EN 10305-1'!I658</f>
        <v>18.338856000000003</v>
      </c>
      <c r="K1709" s="274">
        <f>'EN 10305-1'!J658</f>
        <v>69240.188307692311</v>
      </c>
      <c r="L1709" s="275">
        <f>'EN 10305-1'!K658</f>
        <v>38.511597600000009</v>
      </c>
      <c r="M1709" s="278" t="s">
        <v>67</v>
      </c>
    </row>
    <row r="1710" spans="1:13" x14ac:dyDescent="0.25">
      <c r="A1710" s="257" t="s">
        <v>62</v>
      </c>
      <c r="B1710" s="243">
        <f>'EN 10305-2'!A479</f>
        <v>130</v>
      </c>
      <c r="C1710" s="243">
        <f>'EN 10305-2'!B479</f>
        <v>118</v>
      </c>
      <c r="D1710" s="248">
        <f>'EN 10305-2'!C479</f>
        <v>6</v>
      </c>
      <c r="E1710" s="273">
        <f>'EN 10305-2'!E479</f>
        <v>0.7</v>
      </c>
      <c r="F1710" s="92"/>
      <c r="G1710" s="274">
        <f>'EN 10305-2'!F479</f>
        <v>0.7</v>
      </c>
      <c r="H1710" s="92">
        <f>'EN 10305-2'!G479</f>
        <v>118.7</v>
      </c>
      <c r="I1710" s="252">
        <f>'EN 10305-2'!H479</f>
        <v>117.3</v>
      </c>
      <c r="J1710" s="92">
        <f>'EN 10305-2'!I479</f>
        <v>18.338856000000003</v>
      </c>
      <c r="K1710" s="274">
        <f>'EN 10305-2'!J479</f>
        <v>69240.188307692311</v>
      </c>
      <c r="L1710" s="275">
        <f>'EN 10305-2'!K479</f>
        <v>33.00994080000001</v>
      </c>
      <c r="M1710" s="278" t="s">
        <v>67</v>
      </c>
    </row>
    <row r="1711" spans="1:13" x14ac:dyDescent="0.25">
      <c r="A1711" s="257" t="s">
        <v>58</v>
      </c>
      <c r="B1711" s="243">
        <f>'EN 10305-1'!A697</f>
        <v>150</v>
      </c>
      <c r="C1711" s="243">
        <f>'EN 10305-1'!B697</f>
        <v>118</v>
      </c>
      <c r="D1711" s="248">
        <f>'EN 10305-1'!C697</f>
        <v>16</v>
      </c>
      <c r="E1711" s="273">
        <f>'EN 10305-1'!E697</f>
        <v>0.8</v>
      </c>
      <c r="F1711" s="92"/>
      <c r="G1711" s="274">
        <f>'EN 10305-1'!F697</f>
        <v>0.8</v>
      </c>
      <c r="H1711" s="92">
        <f>'EN 10305-1'!G697</f>
        <v>118.8</v>
      </c>
      <c r="I1711" s="252">
        <f>'EN 10305-1'!H697</f>
        <v>117.2</v>
      </c>
      <c r="J1711" s="92">
        <f>'EN 10305-1'!I697</f>
        <v>52.847456000000001</v>
      </c>
      <c r="K1711" s="274">
        <f>'EN 10305-1'!J697</f>
        <v>204343.49653333332</v>
      </c>
      <c r="L1711" s="275">
        <f>'EN 10305-1'!K697</f>
        <v>110.97965760000001</v>
      </c>
      <c r="M1711" s="278" t="s">
        <v>67</v>
      </c>
    </row>
    <row r="1712" spans="1:13" x14ac:dyDescent="0.25">
      <c r="A1712" s="257" t="s">
        <v>57</v>
      </c>
      <c r="B1712" s="243">
        <f>'EN10297-1'!A528</f>
        <v>168.3</v>
      </c>
      <c r="C1712" s="243">
        <f>'EN10297-1'!B528</f>
        <v>118.30000000000001</v>
      </c>
      <c r="D1712" s="248">
        <f>'EN10297-1'!C528</f>
        <v>25</v>
      </c>
      <c r="E1712" s="273">
        <f>'EN10297-1'!E528</f>
        <v>1.6830000000000001</v>
      </c>
      <c r="F1712" s="92">
        <f>'EN10297-1'!F528</f>
        <v>3.125</v>
      </c>
      <c r="G1712" s="274"/>
      <c r="H1712" s="92">
        <f>'EN10297-1'!G528</f>
        <v>126.233</v>
      </c>
      <c r="I1712" s="252">
        <f>'EN10297-1'!H528</f>
        <v>110.36700000000002</v>
      </c>
      <c r="J1712" s="92">
        <f>'EN10297-1'!I528</f>
        <v>88.305042500000013</v>
      </c>
      <c r="K1712" s="274">
        <f>'EN10297-1'!J528</f>
        <v>353577.92721999408</v>
      </c>
      <c r="L1712" s="275">
        <f>'EN10297-1'!K528</f>
        <v>123.62705950000002</v>
      </c>
      <c r="M1712" s="278" t="s">
        <v>66</v>
      </c>
    </row>
    <row r="1713" spans="1:13" x14ac:dyDescent="0.25">
      <c r="A1713" s="257" t="s">
        <v>57</v>
      </c>
      <c r="B1713" s="243">
        <f>'EN10297-1'!A408</f>
        <v>133</v>
      </c>
      <c r="C1713" s="243">
        <f>'EN10297-1'!B408</f>
        <v>118.8</v>
      </c>
      <c r="D1713" s="248">
        <f>'EN10297-1'!C408</f>
        <v>7.1</v>
      </c>
      <c r="E1713" s="273">
        <f>'EN10297-1'!E408</f>
        <v>1.33</v>
      </c>
      <c r="F1713" s="92">
        <f>'EN10297-1'!F408</f>
        <v>0.88749999999999996</v>
      </c>
      <c r="G1713" s="274"/>
      <c r="H1713" s="92">
        <f>'EN10297-1'!G408</f>
        <v>121.90500000000002</v>
      </c>
      <c r="I1713" s="252">
        <f>'EN10297-1'!H408</f>
        <v>115.69499999999999</v>
      </c>
      <c r="J1713" s="92">
        <f>'EN10297-1'!I408</f>
        <v>22.033494610000009</v>
      </c>
      <c r="K1713" s="274">
        <f>'EN10297-1'!J408</f>
        <v>83894.316642503793</v>
      </c>
      <c r="L1713" s="275">
        <f>'EN10297-1'!K408</f>
        <v>30.84689245400001</v>
      </c>
      <c r="M1713" s="278" t="s">
        <v>66</v>
      </c>
    </row>
    <row r="1714" spans="1:13" x14ac:dyDescent="0.25">
      <c r="A1714" s="257" t="s">
        <v>57</v>
      </c>
      <c r="B1714" s="243">
        <f>'EN10297-1'!A380</f>
        <v>127</v>
      </c>
      <c r="C1714" s="243">
        <f>'EN10297-1'!B380</f>
        <v>119</v>
      </c>
      <c r="D1714" s="248">
        <f>'EN10297-1'!C380</f>
        <v>4</v>
      </c>
      <c r="E1714" s="273">
        <f>'EN10297-1'!E380</f>
        <v>1.27</v>
      </c>
      <c r="F1714" s="92">
        <f>'EN10297-1'!F380</f>
        <v>0.5</v>
      </c>
      <c r="G1714" s="274"/>
      <c r="H1714" s="92">
        <f>'EN10297-1'!G380</f>
        <v>121.27000000000001</v>
      </c>
      <c r="I1714" s="252">
        <f>'EN10297-1'!H380</f>
        <v>116.73</v>
      </c>
      <c r="J1714" s="92">
        <f>'EN10297-1'!I380</f>
        <v>12.127308000000001</v>
      </c>
      <c r="K1714" s="274">
        <f>'EN10297-1'!J380</f>
        <v>46057.495275590554</v>
      </c>
      <c r="L1714" s="275">
        <f>'EN10297-1'!K380</f>
        <v>16.9782312</v>
      </c>
      <c r="M1714" s="278" t="s">
        <v>66</v>
      </c>
    </row>
    <row r="1715" spans="1:13" x14ac:dyDescent="0.25">
      <c r="A1715" s="257" t="s">
        <v>58</v>
      </c>
      <c r="B1715" s="243">
        <f>'EN 10305-1'!A657</f>
        <v>130</v>
      </c>
      <c r="C1715" s="243">
        <f>'EN 10305-1'!B657</f>
        <v>119</v>
      </c>
      <c r="D1715" s="248">
        <f>'EN 10305-1'!C657</f>
        <v>5.5</v>
      </c>
      <c r="E1715" s="273">
        <f>'EN 10305-1'!E657</f>
        <v>0.7</v>
      </c>
      <c r="F1715" s="92"/>
      <c r="G1715" s="274">
        <f>'EN 10305-1'!F657</f>
        <v>0.7</v>
      </c>
      <c r="H1715" s="92">
        <f>'EN 10305-1'!G657</f>
        <v>119.7</v>
      </c>
      <c r="I1715" s="252">
        <f>'EN 10305-1'!H657</f>
        <v>118.3</v>
      </c>
      <c r="J1715" s="92">
        <f>'EN 10305-1'!I657</f>
        <v>16.878402749999999</v>
      </c>
      <c r="K1715" s="274">
        <f>'EN 10305-1'!J657</f>
        <v>64216.078860576919</v>
      </c>
      <c r="L1715" s="275">
        <f>'EN 10305-1'!K657</f>
        <v>35.444645774999998</v>
      </c>
      <c r="M1715" s="278" t="s">
        <v>67</v>
      </c>
    </row>
    <row r="1716" spans="1:13" x14ac:dyDescent="0.25">
      <c r="A1716" s="257" t="s">
        <v>62</v>
      </c>
      <c r="B1716" s="243">
        <f>'EN 10305-2'!A478</f>
        <v>130</v>
      </c>
      <c r="C1716" s="243">
        <f>'EN 10305-2'!B478</f>
        <v>119</v>
      </c>
      <c r="D1716" s="248">
        <f>'EN 10305-2'!C478</f>
        <v>5.5</v>
      </c>
      <c r="E1716" s="273">
        <f>'EN 10305-2'!E478</f>
        <v>0.7</v>
      </c>
      <c r="F1716" s="92"/>
      <c r="G1716" s="274">
        <f>'EN 10305-2'!F478</f>
        <v>0.7</v>
      </c>
      <c r="H1716" s="92">
        <f>'EN 10305-2'!G478</f>
        <v>119.7</v>
      </c>
      <c r="I1716" s="252">
        <f>'EN 10305-2'!H478</f>
        <v>118.3</v>
      </c>
      <c r="J1716" s="92">
        <f>'EN 10305-2'!I478</f>
        <v>16.878402749999999</v>
      </c>
      <c r="K1716" s="274">
        <f>'EN 10305-2'!J478</f>
        <v>64216.078860576919</v>
      </c>
      <c r="L1716" s="275">
        <f>'EN 10305-2'!K478</f>
        <v>30.38112495</v>
      </c>
      <c r="M1716" s="278" t="s">
        <v>67</v>
      </c>
    </row>
    <row r="1717" spans="1:13" x14ac:dyDescent="0.25">
      <c r="A1717" s="257" t="s">
        <v>57</v>
      </c>
      <c r="B1717" s="243">
        <f>'EN10297-1'!A504</f>
        <v>159</v>
      </c>
      <c r="C1717" s="243">
        <f>'EN10297-1'!B504</f>
        <v>119</v>
      </c>
      <c r="D1717" s="248">
        <f>'EN10297-1'!C504</f>
        <v>20</v>
      </c>
      <c r="E1717" s="273">
        <f>'EN10297-1'!E504</f>
        <v>1.59</v>
      </c>
      <c r="F1717" s="92">
        <f>'EN10297-1'!F504</f>
        <v>2.5</v>
      </c>
      <c r="G1717" s="274"/>
      <c r="H1717" s="92">
        <f>'EN10297-1'!G504</f>
        <v>125.59</v>
      </c>
      <c r="I1717" s="252">
        <f>'EN10297-1'!H504</f>
        <v>112.41</v>
      </c>
      <c r="J1717" s="92">
        <f>'EN10297-1'!I504</f>
        <v>68.52422</v>
      </c>
      <c r="K1717" s="274">
        <f>'EN10297-1'!J504</f>
        <v>270673.82578616362</v>
      </c>
      <c r="L1717" s="275">
        <f>'EN10297-1'!K504</f>
        <v>95.933907999999988</v>
      </c>
      <c r="M1717" s="278" t="s">
        <v>66</v>
      </c>
    </row>
    <row r="1718" spans="1:13" x14ac:dyDescent="0.25">
      <c r="A1718" s="257" t="s">
        <v>57</v>
      </c>
      <c r="B1718" s="243">
        <f>'EN10297-1'!A646</f>
        <v>229</v>
      </c>
      <c r="C1718" s="243">
        <f>'EN10297-1'!B646</f>
        <v>119</v>
      </c>
      <c r="D1718" s="248">
        <f>'EN10297-1'!C646</f>
        <v>55</v>
      </c>
      <c r="E1718" s="273">
        <f>'EN10297-1'!E646</f>
        <v>2.29</v>
      </c>
      <c r="F1718" s="92">
        <f>'EN10297-1'!F646</f>
        <v>6.875</v>
      </c>
      <c r="G1718" s="274"/>
      <c r="H1718" s="92">
        <f>'EN10297-1'!G646</f>
        <v>135.04</v>
      </c>
      <c r="I1718" s="252">
        <f>'EN10297-1'!H646</f>
        <v>102.96000000000001</v>
      </c>
      <c r="J1718" s="92">
        <f>'EN10297-1'!I646</f>
        <v>235.89093000000003</v>
      </c>
      <c r="K1718" s="274">
        <f>'EN10297-1'!J646</f>
        <v>1092454.5740174674</v>
      </c>
      <c r="L1718" s="275">
        <f>'EN10297-1'!K646</f>
        <v>330.24730199999999</v>
      </c>
      <c r="M1718" s="278" t="s">
        <v>66</v>
      </c>
    </row>
    <row r="1719" spans="1:13" x14ac:dyDescent="0.25">
      <c r="A1719" s="257" t="s">
        <v>57</v>
      </c>
      <c r="B1719" s="243">
        <f>'EN10297-1'!A622</f>
        <v>219.1</v>
      </c>
      <c r="C1719" s="243">
        <f>'EN10297-1'!B622</f>
        <v>119.1</v>
      </c>
      <c r="D1719" s="248">
        <f>'EN10297-1'!C622</f>
        <v>50</v>
      </c>
      <c r="E1719" s="273">
        <f>'EN10297-1'!E622</f>
        <v>2.1909999999999998</v>
      </c>
      <c r="F1719" s="92">
        <f>'EN10297-1'!F622</f>
        <v>6.25</v>
      </c>
      <c r="G1719" s="274"/>
      <c r="H1719" s="92">
        <f>'EN10297-1'!G622</f>
        <v>133.791</v>
      </c>
      <c r="I1719" s="252">
        <f>'EN10297-1'!H622</f>
        <v>104.40899999999999</v>
      </c>
      <c r="J1719" s="92">
        <f>'EN10297-1'!I622</f>
        <v>208.40729499999998</v>
      </c>
      <c r="K1719" s="274">
        <f>'EN10297-1'!J622</f>
        <v>941952.05642058409</v>
      </c>
      <c r="L1719" s="275">
        <f>'EN10297-1'!K622</f>
        <v>291.77021299999996</v>
      </c>
      <c r="M1719" s="278" t="s">
        <v>66</v>
      </c>
    </row>
    <row r="1720" spans="1:13" x14ac:dyDescent="0.25">
      <c r="A1720" s="257" t="s">
        <v>57</v>
      </c>
      <c r="B1720" s="243">
        <f>'EN10297-1'!A456</f>
        <v>141.30000000000001</v>
      </c>
      <c r="C1720" s="243">
        <f>'EN10297-1'!B456</f>
        <v>119.30000000000001</v>
      </c>
      <c r="D1720" s="248">
        <f>'EN10297-1'!C456</f>
        <v>11</v>
      </c>
      <c r="E1720" s="273">
        <f>'EN10297-1'!E456</f>
        <v>1.413</v>
      </c>
      <c r="F1720" s="92">
        <f>'EN10297-1'!F456</f>
        <v>1.375</v>
      </c>
      <c r="G1720" s="274"/>
      <c r="H1720" s="92">
        <f>'EN10297-1'!G456</f>
        <v>123.46300000000002</v>
      </c>
      <c r="I1720" s="252">
        <f>'EN10297-1'!H456</f>
        <v>115.137</v>
      </c>
      <c r="J1720" s="92">
        <f>'EN10297-1'!I456</f>
        <v>35.329411699999987</v>
      </c>
      <c r="K1720" s="274">
        <f>'EN10297-1'!J456</f>
        <v>136156.25387222221</v>
      </c>
      <c r="L1720" s="275">
        <f>'EN10297-1'!K456</f>
        <v>49.461176379999976</v>
      </c>
      <c r="M1720" s="278" t="s">
        <v>66</v>
      </c>
    </row>
    <row r="1721" spans="1:13" x14ac:dyDescent="0.25">
      <c r="A1721" s="256" t="s">
        <v>2</v>
      </c>
      <c r="B1721" s="243">
        <f>'EN 10219-2'!A60</f>
        <v>139.69999999999999</v>
      </c>
      <c r="C1721" s="243">
        <f>'EN 10219-2'!B60</f>
        <v>119.69999999999999</v>
      </c>
      <c r="D1721" s="248">
        <f>'EN 10219-2'!C60</f>
        <v>10</v>
      </c>
      <c r="E1721" s="273">
        <f>'EN 10219-2'!E60</f>
        <v>1.397</v>
      </c>
      <c r="F1721" s="92">
        <f>'EN 10219-2'!F60</f>
        <v>0.5</v>
      </c>
      <c r="G1721" s="274"/>
      <c r="H1721" s="92">
        <f>'EN 10219-2'!G60</f>
        <v>122.09699999999998</v>
      </c>
      <c r="I1721" s="252">
        <f>'EN 10219-2'!H60</f>
        <v>117.303</v>
      </c>
      <c r="J1721" s="92">
        <f>'EN 10219-2'!K60</f>
        <v>31.969753000000001</v>
      </c>
      <c r="K1721" s="274">
        <f>'EN 10219-2'!L60</f>
        <v>123329.57282068717</v>
      </c>
      <c r="L1721" s="275">
        <f>'EN 10219-2'!M60</f>
        <v>28.772777700000002</v>
      </c>
      <c r="M1721" s="278" t="s">
        <v>65</v>
      </c>
    </row>
    <row r="1722" spans="1:13" x14ac:dyDescent="0.25">
      <c r="A1722" s="257" t="s">
        <v>56</v>
      </c>
      <c r="B1722" s="249">
        <f>'EN 10210-2'!A47</f>
        <v>139.69999999999999</v>
      </c>
      <c r="C1722" s="249">
        <f>'EN 10210-2'!B47</f>
        <v>119.69999999999999</v>
      </c>
      <c r="D1722" s="250">
        <f>'EN 10210-2'!C47</f>
        <v>10</v>
      </c>
      <c r="E1722" s="258">
        <f>'EN 10210-2'!E47</f>
        <v>1.397</v>
      </c>
      <c r="F1722" s="259">
        <f>'EN 10210-2'!F47</f>
        <v>0.5</v>
      </c>
      <c r="G1722" s="260"/>
      <c r="H1722" s="92">
        <f>'EN 10210-2'!G47</f>
        <v>122.09699999999998</v>
      </c>
      <c r="I1722" s="252">
        <f>'EN 10210-2'!H47</f>
        <v>117.303</v>
      </c>
      <c r="J1722" s="259">
        <f>'EN 10210-2'!K47</f>
        <v>31.969753000000001</v>
      </c>
      <c r="K1722" s="260">
        <f>'EN 10210-2'!L47</f>
        <v>123329.57282068717</v>
      </c>
      <c r="L1722" s="275">
        <f>'EN 10210-2'!M47</f>
        <v>35.166728300000003</v>
      </c>
      <c r="M1722" s="278" t="s">
        <v>65</v>
      </c>
    </row>
    <row r="1723" spans="1:13" x14ac:dyDescent="0.25">
      <c r="A1723" s="257" t="s">
        <v>57</v>
      </c>
      <c r="B1723" s="243">
        <f>'EN10297-1'!A433</f>
        <v>139.69999999999999</v>
      </c>
      <c r="C1723" s="243">
        <f>'EN10297-1'!B433</f>
        <v>119.69999999999999</v>
      </c>
      <c r="D1723" s="248">
        <f>'EN10297-1'!C433</f>
        <v>10</v>
      </c>
      <c r="E1723" s="273">
        <f>'EN10297-1'!E433</f>
        <v>1.397</v>
      </c>
      <c r="F1723" s="92">
        <f>'EN10297-1'!F433</f>
        <v>1.25</v>
      </c>
      <c r="G1723" s="274"/>
      <c r="H1723" s="92">
        <f>'EN10297-1'!G433</f>
        <v>123.59699999999998</v>
      </c>
      <c r="I1723" s="252">
        <f>'EN10297-1'!H433</f>
        <v>115.803</v>
      </c>
      <c r="J1723" s="92">
        <f>'EN10297-1'!I433</f>
        <v>31.969753000000001</v>
      </c>
      <c r="K1723" s="274">
        <f>'EN10297-1'!J433</f>
        <v>123329.57282068717</v>
      </c>
      <c r="L1723" s="275">
        <f>'EN10297-1'!K433</f>
        <v>44.757654199999998</v>
      </c>
      <c r="M1723" s="278" t="s">
        <v>66</v>
      </c>
    </row>
    <row r="1724" spans="1:13" x14ac:dyDescent="0.25">
      <c r="A1724" s="257" t="s">
        <v>58</v>
      </c>
      <c r="B1724" s="243">
        <f>'EN 10305-1'!A656</f>
        <v>130</v>
      </c>
      <c r="C1724" s="243">
        <f>'EN 10305-1'!B656</f>
        <v>120</v>
      </c>
      <c r="D1724" s="248">
        <f>'EN 10305-1'!C656</f>
        <v>5</v>
      </c>
      <c r="E1724" s="273">
        <f>'EN 10305-1'!E656</f>
        <v>0.7</v>
      </c>
      <c r="F1724" s="92"/>
      <c r="G1724" s="274">
        <f>'EN 10305-1'!F656</f>
        <v>0.7</v>
      </c>
      <c r="H1724" s="92">
        <f>'EN 10305-1'!G656</f>
        <v>120.7</v>
      </c>
      <c r="I1724" s="252">
        <f>'EN 10305-1'!H656</f>
        <v>119.3</v>
      </c>
      <c r="J1724" s="92">
        <f>'EN 10305-1'!I656</f>
        <v>15.405625000000001</v>
      </c>
      <c r="K1724" s="274">
        <f>'EN 10305-1'!J656</f>
        <v>59063.701923076922</v>
      </c>
      <c r="L1724" s="275">
        <f>'EN 10305-1'!K656</f>
        <v>32.351812500000001</v>
      </c>
      <c r="M1724" s="278" t="s">
        <v>67</v>
      </c>
    </row>
    <row r="1725" spans="1:13" x14ac:dyDescent="0.25">
      <c r="A1725" s="257" t="s">
        <v>62</v>
      </c>
      <c r="B1725" s="243">
        <f>'EN 10305-2'!A477</f>
        <v>130</v>
      </c>
      <c r="C1725" s="243">
        <f>'EN 10305-2'!B477</f>
        <v>120</v>
      </c>
      <c r="D1725" s="248">
        <f>'EN 10305-2'!C477</f>
        <v>5</v>
      </c>
      <c r="E1725" s="273">
        <f>'EN 10305-2'!E477</f>
        <v>0.7</v>
      </c>
      <c r="F1725" s="92"/>
      <c r="G1725" s="274">
        <f>'EN 10305-2'!F477</f>
        <v>0.7</v>
      </c>
      <c r="H1725" s="92">
        <f>'EN 10305-2'!G477</f>
        <v>120.7</v>
      </c>
      <c r="I1725" s="252">
        <f>'EN 10305-2'!H477</f>
        <v>119.3</v>
      </c>
      <c r="J1725" s="92">
        <f>'EN 10305-2'!I477</f>
        <v>15.405625000000001</v>
      </c>
      <c r="K1725" s="274">
        <f>'EN 10305-2'!J477</f>
        <v>59063.701923076922</v>
      </c>
      <c r="L1725" s="275">
        <f>'EN 10305-2'!K477</f>
        <v>27.730125000000001</v>
      </c>
      <c r="M1725" s="278" t="s">
        <v>67</v>
      </c>
    </row>
    <row r="1726" spans="1:13" x14ac:dyDescent="0.25">
      <c r="A1726" s="257" t="s">
        <v>58</v>
      </c>
      <c r="B1726" s="243">
        <f>'EN 10305-1'!A679</f>
        <v>140</v>
      </c>
      <c r="C1726" s="243">
        <f>'EN 10305-1'!B679</f>
        <v>120</v>
      </c>
      <c r="D1726" s="248">
        <f>'EN 10305-1'!C679</f>
        <v>10</v>
      </c>
      <c r="E1726" s="273">
        <f>'EN 10305-1'!E679</f>
        <v>0.7</v>
      </c>
      <c r="F1726" s="92"/>
      <c r="G1726" s="274">
        <f>'EN 10305-1'!F679</f>
        <v>0.7</v>
      </c>
      <c r="H1726" s="92">
        <f>'EN 10305-1'!G679</f>
        <v>120.7</v>
      </c>
      <c r="I1726" s="252">
        <f>'EN 10305-1'!H679</f>
        <v>119.3</v>
      </c>
      <c r="J1726" s="92">
        <f>'EN 10305-1'!I679</f>
        <v>32.043699999999994</v>
      </c>
      <c r="K1726" s="274">
        <f>'EN 10305-1'!J679</f>
        <v>123917.85714285714</v>
      </c>
      <c r="L1726" s="275">
        <f>'EN 10305-1'!K679</f>
        <v>67.291769999999985</v>
      </c>
      <c r="M1726" s="278" t="s">
        <v>67</v>
      </c>
    </row>
    <row r="1727" spans="1:13" x14ac:dyDescent="0.25">
      <c r="A1727" s="257" t="s">
        <v>62</v>
      </c>
      <c r="B1727" s="243">
        <f>'EN 10305-2'!A496</f>
        <v>140</v>
      </c>
      <c r="C1727" s="243">
        <f>'EN 10305-2'!B496</f>
        <v>120</v>
      </c>
      <c r="D1727" s="248">
        <f>'EN 10305-2'!C496</f>
        <v>10</v>
      </c>
      <c r="E1727" s="273">
        <f>'EN 10305-2'!E496</f>
        <v>0.7</v>
      </c>
      <c r="F1727" s="92"/>
      <c r="G1727" s="274">
        <f>'EN 10305-2'!F496</f>
        <v>0.7</v>
      </c>
      <c r="H1727" s="92">
        <f>'EN 10305-2'!G496</f>
        <v>120.7</v>
      </c>
      <c r="I1727" s="252">
        <f>'EN 10305-2'!H496</f>
        <v>119.2</v>
      </c>
      <c r="J1727" s="92">
        <f>'EN 10305-2'!I496</f>
        <v>32.043699999999994</v>
      </c>
      <c r="K1727" s="274">
        <f>'EN 10305-2'!J496</f>
        <v>123917.85714285714</v>
      </c>
      <c r="L1727" s="275">
        <f>'EN 10305-2'!K496</f>
        <v>57.678659999999994</v>
      </c>
      <c r="M1727" s="278" t="s">
        <v>67</v>
      </c>
    </row>
    <row r="1728" spans="1:13" x14ac:dyDescent="0.25">
      <c r="A1728" s="257" t="s">
        <v>58</v>
      </c>
      <c r="B1728" s="243">
        <f>'EN 10305-1'!A715</f>
        <v>160</v>
      </c>
      <c r="C1728" s="243">
        <f>'EN 10305-1'!B715</f>
        <v>120</v>
      </c>
      <c r="D1728" s="248">
        <f>'EN 10305-1'!C715</f>
        <v>20</v>
      </c>
      <c r="E1728" s="273">
        <f>'EN 10305-1'!E715</f>
        <v>0.8</v>
      </c>
      <c r="F1728" s="92"/>
      <c r="G1728" s="274">
        <f>'EN 10305-1'!F715</f>
        <v>0.8</v>
      </c>
      <c r="H1728" s="92">
        <f>'EN 10305-1'!G715</f>
        <v>120.8</v>
      </c>
      <c r="I1728" s="252">
        <f>'EN 10305-1'!H715</f>
        <v>119.2</v>
      </c>
      <c r="J1728" s="92">
        <f>'EN 10305-1'!I715</f>
        <v>69.017200000000003</v>
      </c>
      <c r="K1728" s="274">
        <f>'EN 10305-1'!J715</f>
        <v>274750</v>
      </c>
      <c r="L1728" s="275">
        <f>'EN 10305-1'!K715</f>
        <v>144.93612000000002</v>
      </c>
      <c r="M1728" s="278" t="s">
        <v>67</v>
      </c>
    </row>
    <row r="1729" spans="1:13" x14ac:dyDescent="0.25">
      <c r="A1729" s="257" t="s">
        <v>57</v>
      </c>
      <c r="B1729" s="243">
        <f>'EN10297-1'!A407</f>
        <v>133</v>
      </c>
      <c r="C1729" s="243">
        <f>'EN10297-1'!B407</f>
        <v>120.4</v>
      </c>
      <c r="D1729" s="248">
        <f>'EN10297-1'!C407</f>
        <v>6.3</v>
      </c>
      <c r="E1729" s="273">
        <f>'EN10297-1'!E407</f>
        <v>1.33</v>
      </c>
      <c r="F1729" s="92">
        <f>'EN10297-1'!F407</f>
        <v>0.78749999999999998</v>
      </c>
      <c r="G1729" s="274"/>
      <c r="H1729" s="92">
        <f>'EN10297-1'!G407</f>
        <v>123.30500000000001</v>
      </c>
      <c r="I1729" s="252">
        <f>'EN10297-1'!H407</f>
        <v>117.49499999999999</v>
      </c>
      <c r="J1729" s="92">
        <f>'EN10297-1'!I407</f>
        <v>19.675078289999991</v>
      </c>
      <c r="K1729" s="274">
        <f>'EN10297-1'!J407</f>
        <v>75815.998129421016</v>
      </c>
      <c r="L1729" s="275">
        <f>'EN10297-1'!K407</f>
        <v>27.545109605999986</v>
      </c>
      <c r="M1729" s="278" t="s">
        <v>66</v>
      </c>
    </row>
    <row r="1730" spans="1:13" x14ac:dyDescent="0.25">
      <c r="A1730" s="257" t="s">
        <v>57</v>
      </c>
      <c r="B1730" s="243">
        <f>'EN10297-1'!A480</f>
        <v>152.4</v>
      </c>
      <c r="C1730" s="243">
        <f>'EN10297-1'!B480</f>
        <v>120.4</v>
      </c>
      <c r="D1730" s="248">
        <f>'EN10297-1'!C480</f>
        <v>16</v>
      </c>
      <c r="E1730" s="273">
        <f>'EN10297-1'!E480</f>
        <v>1.524</v>
      </c>
      <c r="F1730" s="92">
        <f>'EN10297-1'!F480</f>
        <v>2</v>
      </c>
      <c r="G1730" s="274"/>
      <c r="H1730" s="92">
        <f>'EN10297-1'!G480</f>
        <v>125.92400000000001</v>
      </c>
      <c r="I1730" s="252">
        <f>'EN10297-1'!H480</f>
        <v>114.876</v>
      </c>
      <c r="J1730" s="92">
        <f>'EN10297-1'!I480</f>
        <v>53.793977600000005</v>
      </c>
      <c r="K1730" s="274">
        <f>'EN10297-1'!J480</f>
        <v>212022.93239265098</v>
      </c>
      <c r="L1730" s="275">
        <f>'EN10297-1'!K480</f>
        <v>75.311568640000004</v>
      </c>
      <c r="M1730" s="278" t="s">
        <v>66</v>
      </c>
    </row>
    <row r="1731" spans="1:13" x14ac:dyDescent="0.25">
      <c r="A1731" s="257" t="s">
        <v>58</v>
      </c>
      <c r="B1731" s="243">
        <f>'EN 10305-1'!A655</f>
        <v>130</v>
      </c>
      <c r="C1731" s="243">
        <f>'EN 10305-1'!B655</f>
        <v>121</v>
      </c>
      <c r="D1731" s="248">
        <f>'EN 10305-1'!C655</f>
        <v>4.5</v>
      </c>
      <c r="E1731" s="273">
        <f>'EN 10305-1'!E655</f>
        <v>0.7</v>
      </c>
      <c r="F1731" s="92"/>
      <c r="G1731" s="274">
        <f>'EN 10305-1'!F655</f>
        <v>0.7</v>
      </c>
      <c r="H1731" s="92">
        <f>'EN 10305-1'!G655</f>
        <v>121.7</v>
      </c>
      <c r="I1731" s="252">
        <f>'EN 10305-1'!H655</f>
        <v>120.3</v>
      </c>
      <c r="J1731" s="92">
        <f>'EN 10305-1'!I655</f>
        <v>13.92052275</v>
      </c>
      <c r="K1731" s="274">
        <f>'EN 10305-1'!J655</f>
        <v>53780.892706730767</v>
      </c>
      <c r="L1731" s="275">
        <f>'EN 10305-1'!K655</f>
        <v>29.233097775000001</v>
      </c>
      <c r="M1731" s="278" t="s">
        <v>67</v>
      </c>
    </row>
    <row r="1732" spans="1:13" x14ac:dyDescent="0.25">
      <c r="A1732" s="257" t="s">
        <v>62</v>
      </c>
      <c r="B1732" s="243">
        <f>'EN 10305-2'!A476</f>
        <v>130</v>
      </c>
      <c r="C1732" s="243">
        <f>'EN 10305-2'!B476</f>
        <v>121</v>
      </c>
      <c r="D1732" s="248">
        <f>'EN 10305-2'!C476</f>
        <v>4.5</v>
      </c>
      <c r="E1732" s="273">
        <f>'EN 10305-2'!E476</f>
        <v>0.7</v>
      </c>
      <c r="F1732" s="92"/>
      <c r="G1732" s="274">
        <f>'EN 10305-2'!F476</f>
        <v>0.7</v>
      </c>
      <c r="H1732" s="92">
        <f>'EN 10305-2'!G476</f>
        <v>121.7</v>
      </c>
      <c r="I1732" s="252">
        <f>'EN 10305-2'!H476</f>
        <v>120.3</v>
      </c>
      <c r="J1732" s="92">
        <f>'EN 10305-2'!I476</f>
        <v>13.92052275</v>
      </c>
      <c r="K1732" s="274">
        <f>'EN 10305-2'!J476</f>
        <v>53780.892706730767</v>
      </c>
      <c r="L1732" s="275">
        <f>'EN 10305-2'!K476</f>
        <v>25.056940950000001</v>
      </c>
      <c r="M1732" s="278" t="s">
        <v>67</v>
      </c>
    </row>
    <row r="1733" spans="1:13" x14ac:dyDescent="0.25">
      <c r="A1733" s="257" t="s">
        <v>57</v>
      </c>
      <c r="B1733" s="243">
        <f>'EN10297-1'!A455</f>
        <v>141.30000000000001</v>
      </c>
      <c r="C1733" s="243">
        <f>'EN10297-1'!B455</f>
        <v>121.30000000000001</v>
      </c>
      <c r="D1733" s="248">
        <f>'EN10297-1'!C455</f>
        <v>10</v>
      </c>
      <c r="E1733" s="273">
        <f>'EN10297-1'!E455</f>
        <v>1.413</v>
      </c>
      <c r="F1733" s="92">
        <f>'EN10297-1'!F455</f>
        <v>1.25</v>
      </c>
      <c r="G1733" s="274"/>
      <c r="H1733" s="92">
        <f>'EN10297-1'!G455</f>
        <v>125.21300000000002</v>
      </c>
      <c r="I1733" s="252">
        <f>'EN10297-1'!H455</f>
        <v>117.387</v>
      </c>
      <c r="J1733" s="92">
        <f>'EN10297-1'!I455</f>
        <v>32.364136999999992</v>
      </c>
      <c r="K1733" s="274">
        <f>'EN10297-1'!J455</f>
        <v>126483.40538888889</v>
      </c>
      <c r="L1733" s="275">
        <f>'EN10297-1'!K455</f>
        <v>45.309791799999985</v>
      </c>
      <c r="M1733" s="278" t="s">
        <v>66</v>
      </c>
    </row>
    <row r="1734" spans="1:13" x14ac:dyDescent="0.25">
      <c r="A1734" s="257" t="s">
        <v>57</v>
      </c>
      <c r="B1734" s="243">
        <f>'EN10297-1'!A575</f>
        <v>193.7</v>
      </c>
      <c r="C1734" s="243">
        <f>'EN10297-1'!B575</f>
        <v>121.69999999999999</v>
      </c>
      <c r="D1734" s="248">
        <f>'EN10297-1'!C575</f>
        <v>36</v>
      </c>
      <c r="E1734" s="273">
        <f>'EN10297-1'!E575</f>
        <v>1.9369999999999998</v>
      </c>
      <c r="F1734" s="92">
        <f>'EN10297-1'!F575</f>
        <v>4.5</v>
      </c>
      <c r="G1734" s="274"/>
      <c r="H1734" s="92">
        <f>'EN10297-1'!G575</f>
        <v>132.637</v>
      </c>
      <c r="I1734" s="252">
        <f>'EN10297-1'!H575</f>
        <v>110.76299999999998</v>
      </c>
      <c r="J1734" s="92">
        <f>'EN10297-1'!I575</f>
        <v>139.93730279999994</v>
      </c>
      <c r="K1734" s="274">
        <f>'EN10297-1'!J575</f>
        <v>602004.56243975204</v>
      </c>
      <c r="L1734" s="275">
        <f>'EN10297-1'!K575</f>
        <v>195.91222391999992</v>
      </c>
      <c r="M1734" s="278" t="s">
        <v>66</v>
      </c>
    </row>
    <row r="1735" spans="1:13" x14ac:dyDescent="0.25">
      <c r="A1735" s="257" t="s">
        <v>57</v>
      </c>
      <c r="B1735" s="243">
        <f>'EN10297-1'!A406</f>
        <v>133</v>
      </c>
      <c r="C1735" s="243">
        <f>'EN10297-1'!B406</f>
        <v>121.8</v>
      </c>
      <c r="D1735" s="248">
        <f>'EN10297-1'!C406</f>
        <v>5.6</v>
      </c>
      <c r="E1735" s="273">
        <f>'EN10297-1'!E406</f>
        <v>1.33</v>
      </c>
      <c r="F1735" s="92">
        <f>'EN10297-1'!F406</f>
        <v>0.7</v>
      </c>
      <c r="G1735" s="274"/>
      <c r="H1735" s="92">
        <f>'EN10297-1'!G406</f>
        <v>124.53000000000002</v>
      </c>
      <c r="I1735" s="252">
        <f>'EN10297-1'!H406</f>
        <v>119.07</v>
      </c>
      <c r="J1735" s="92">
        <f>'EN10297-1'!I406</f>
        <v>17.585582560000002</v>
      </c>
      <c r="K1735" s="274">
        <f>'EN10297-1'!J406</f>
        <v>68478.246698105257</v>
      </c>
      <c r="L1735" s="275">
        <f>'EN10297-1'!K406</f>
        <v>24.619815584000001</v>
      </c>
      <c r="M1735" s="278" t="s">
        <v>66</v>
      </c>
    </row>
    <row r="1736" spans="1:13" x14ac:dyDescent="0.25">
      <c r="A1736" s="257" t="s">
        <v>57</v>
      </c>
      <c r="B1736" s="243">
        <f>'EN10297-1'!A551</f>
        <v>177.8</v>
      </c>
      <c r="C1736" s="243">
        <f>'EN10297-1'!B551</f>
        <v>121.80000000000001</v>
      </c>
      <c r="D1736" s="248">
        <f>'EN10297-1'!C551</f>
        <v>28</v>
      </c>
      <c r="E1736" s="273">
        <f>'EN10297-1'!E551</f>
        <v>1.7780000000000002</v>
      </c>
      <c r="F1736" s="92">
        <f>'EN10297-1'!F551</f>
        <v>3.5</v>
      </c>
      <c r="G1736" s="274"/>
      <c r="H1736" s="92">
        <f>'EN10297-1'!G551</f>
        <v>130.578</v>
      </c>
      <c r="I1736" s="252">
        <f>'EN10297-1'!H551</f>
        <v>113.02200000000002</v>
      </c>
      <c r="J1736" s="92">
        <f>'EN10297-1'!I551</f>
        <v>103.38776559999998</v>
      </c>
      <c r="K1736" s="274">
        <f>'EN10297-1'!J551</f>
        <v>430076.30483779538</v>
      </c>
      <c r="L1736" s="275">
        <f>'EN10297-1'!K551</f>
        <v>144.74287183999996</v>
      </c>
      <c r="M1736" s="278" t="s">
        <v>66</v>
      </c>
    </row>
    <row r="1737" spans="1:13" x14ac:dyDescent="0.25">
      <c r="A1737" s="257" t="s">
        <v>58</v>
      </c>
      <c r="B1737" s="243">
        <f>'EN 10305-1'!A654</f>
        <v>130</v>
      </c>
      <c r="C1737" s="243">
        <f>'EN 10305-1'!B654</f>
        <v>122</v>
      </c>
      <c r="D1737" s="248">
        <f>'EN 10305-1'!C654</f>
        <v>4</v>
      </c>
      <c r="E1737" s="273">
        <f>'EN 10305-1'!E654</f>
        <v>0.7</v>
      </c>
      <c r="F1737" s="92"/>
      <c r="G1737" s="274">
        <f>'EN 10305-1'!F654</f>
        <v>0.7</v>
      </c>
      <c r="H1737" s="92">
        <f>'EN 10305-1'!G654</f>
        <v>122.7</v>
      </c>
      <c r="I1737" s="252">
        <f>'EN 10305-1'!H654</f>
        <v>121.3</v>
      </c>
      <c r="J1737" s="92">
        <f>'EN 10305-1'!I654</f>
        <v>12.423096000000001</v>
      </c>
      <c r="K1737" s="274">
        <f>'EN 10305-1'!J654</f>
        <v>48365.46830769231</v>
      </c>
      <c r="L1737" s="275">
        <f>'EN 10305-1'!K654</f>
        <v>26.088501600000004</v>
      </c>
      <c r="M1737" s="278" t="s">
        <v>67</v>
      </c>
    </row>
    <row r="1738" spans="1:13" x14ac:dyDescent="0.25">
      <c r="A1738" s="257" t="s">
        <v>62</v>
      </c>
      <c r="B1738" s="243">
        <f>'EN 10305-2'!A475</f>
        <v>130</v>
      </c>
      <c r="C1738" s="243">
        <f>'EN 10305-2'!B475</f>
        <v>122</v>
      </c>
      <c r="D1738" s="248">
        <f>'EN 10305-2'!C475</f>
        <v>4</v>
      </c>
      <c r="E1738" s="273">
        <f>'EN 10305-2'!E475</f>
        <v>0.7</v>
      </c>
      <c r="F1738" s="92"/>
      <c r="G1738" s="274">
        <f>'EN 10305-2'!F475</f>
        <v>0.7</v>
      </c>
      <c r="H1738" s="92">
        <f>'EN 10305-2'!G475</f>
        <v>122.7</v>
      </c>
      <c r="I1738" s="252">
        <f>'EN 10305-2'!H475</f>
        <v>121.3</v>
      </c>
      <c r="J1738" s="92">
        <f>'EN 10305-2'!I475</f>
        <v>12.423096000000001</v>
      </c>
      <c r="K1738" s="274">
        <f>'EN 10305-2'!J475</f>
        <v>48365.46830769231</v>
      </c>
      <c r="L1738" s="275">
        <f>'EN 10305-2'!K475</f>
        <v>22.361572800000001</v>
      </c>
      <c r="M1738" s="278" t="s">
        <v>67</v>
      </c>
    </row>
    <row r="1739" spans="1:13" x14ac:dyDescent="0.25">
      <c r="A1739" s="257" t="s">
        <v>58</v>
      </c>
      <c r="B1739" s="243">
        <f>'EN 10305-1'!A678</f>
        <v>140</v>
      </c>
      <c r="C1739" s="243">
        <f>'EN 10305-1'!B678</f>
        <v>122</v>
      </c>
      <c r="D1739" s="248">
        <f>'EN 10305-1'!C678</f>
        <v>9</v>
      </c>
      <c r="E1739" s="273">
        <f>'EN 10305-1'!E678</f>
        <v>0.7</v>
      </c>
      <c r="F1739" s="92"/>
      <c r="G1739" s="274">
        <f>'EN 10305-1'!F678</f>
        <v>0.7</v>
      </c>
      <c r="H1739" s="92">
        <f>'EN 10305-1'!G678</f>
        <v>122.7</v>
      </c>
      <c r="I1739" s="252">
        <f>'EN 10305-1'!H678</f>
        <v>121.3</v>
      </c>
      <c r="J1739" s="92">
        <f>'EN 10305-1'!I678</f>
        <v>29.061170999999998</v>
      </c>
      <c r="K1739" s="274">
        <f>'EN 10305-1'!J678</f>
        <v>113983.7830714286</v>
      </c>
      <c r="L1739" s="275">
        <f>'EN 10305-1'!K678</f>
        <v>61.028459099999999</v>
      </c>
      <c r="M1739" s="278" t="s">
        <v>67</v>
      </c>
    </row>
    <row r="1740" spans="1:13" x14ac:dyDescent="0.25">
      <c r="A1740" s="257" t="s">
        <v>62</v>
      </c>
      <c r="B1740" s="243">
        <f>'EN 10305-2'!A495</f>
        <v>140</v>
      </c>
      <c r="C1740" s="243">
        <f>'EN 10305-2'!B495</f>
        <v>122</v>
      </c>
      <c r="D1740" s="248">
        <f>'EN 10305-2'!C495</f>
        <v>9</v>
      </c>
      <c r="E1740" s="273">
        <f>'EN 10305-2'!E495</f>
        <v>0.7</v>
      </c>
      <c r="F1740" s="92"/>
      <c r="G1740" s="274">
        <f>'EN 10305-2'!F495</f>
        <v>0.7</v>
      </c>
      <c r="H1740" s="92">
        <f>'EN 10305-2'!G495</f>
        <v>122.7</v>
      </c>
      <c r="I1740" s="252">
        <f>'EN 10305-2'!H495</f>
        <v>121.3</v>
      </c>
      <c r="J1740" s="92">
        <f>'EN 10305-2'!I495</f>
        <v>29.061170999999998</v>
      </c>
      <c r="K1740" s="274">
        <f>'EN 10305-2'!J495</f>
        <v>113983.7830714286</v>
      </c>
      <c r="L1740" s="275">
        <f>'EN 10305-2'!K495</f>
        <v>52.310107799999997</v>
      </c>
      <c r="M1740" s="278" t="s">
        <v>67</v>
      </c>
    </row>
    <row r="1741" spans="1:13" x14ac:dyDescent="0.25">
      <c r="A1741" s="257" t="s">
        <v>58</v>
      </c>
      <c r="B1741" s="243">
        <f>'EN 10305-1'!A696</f>
        <v>150</v>
      </c>
      <c r="C1741" s="243">
        <f>'EN 10305-1'!B696</f>
        <v>122</v>
      </c>
      <c r="D1741" s="248">
        <f>'EN 10305-1'!C696</f>
        <v>14</v>
      </c>
      <c r="E1741" s="273">
        <f>'EN 10305-1'!E696</f>
        <v>0.8</v>
      </c>
      <c r="F1741" s="92"/>
      <c r="G1741" s="274">
        <f>'EN 10305-1'!F696</f>
        <v>0.8</v>
      </c>
      <c r="H1741" s="92">
        <f>'EN 10305-1'!G696</f>
        <v>122.8</v>
      </c>
      <c r="I1741" s="252">
        <f>'EN 10305-1'!H696</f>
        <v>121.2</v>
      </c>
      <c r="J1741" s="92">
        <f>'EN 10305-1'!I696</f>
        <v>46.931696000000002</v>
      </c>
      <c r="K1741" s="274">
        <f>'EN 10305-1'!J696</f>
        <v>186252.07253333332</v>
      </c>
      <c r="L1741" s="275">
        <f>'EN 10305-1'!K696</f>
        <v>98.556561600000009</v>
      </c>
      <c r="M1741" s="278" t="s">
        <v>67</v>
      </c>
    </row>
    <row r="1742" spans="1:13" x14ac:dyDescent="0.25">
      <c r="A1742" s="257" t="s">
        <v>57</v>
      </c>
      <c r="B1742" s="243">
        <f>'EN10297-1'!A432</f>
        <v>139.69999999999999</v>
      </c>
      <c r="C1742" s="243">
        <f>'EN10297-1'!B432</f>
        <v>122.1</v>
      </c>
      <c r="D1742" s="248">
        <f>'EN10297-1'!C432</f>
        <v>8.8000000000000007</v>
      </c>
      <c r="E1742" s="273">
        <f>'EN10297-1'!E432</f>
        <v>1.397</v>
      </c>
      <c r="F1742" s="92">
        <f>'EN10297-1'!F432</f>
        <v>1.1000000000000001</v>
      </c>
      <c r="G1742" s="274"/>
      <c r="H1742" s="92">
        <f>'EN10297-1'!G432</f>
        <v>125.69699999999997</v>
      </c>
      <c r="I1742" s="252">
        <f>'EN10297-1'!H432</f>
        <v>118.503</v>
      </c>
      <c r="J1742" s="92">
        <f>'EN10297-1'!I432</f>
        <v>28.393676079999992</v>
      </c>
      <c r="K1742" s="274">
        <f>'EN10297-1'!J432</f>
        <v>111412.31918897634</v>
      </c>
      <c r="L1742" s="275">
        <f>'EN10297-1'!K432</f>
        <v>39.751146511999984</v>
      </c>
      <c r="M1742" s="278" t="s">
        <v>66</v>
      </c>
    </row>
    <row r="1743" spans="1:13" x14ac:dyDescent="0.25">
      <c r="A1743" s="257" t="s">
        <v>57</v>
      </c>
      <c r="B1743" s="243">
        <f>'EN10297-1'!A405</f>
        <v>133</v>
      </c>
      <c r="C1743" s="243">
        <f>'EN10297-1'!B405</f>
        <v>122.2</v>
      </c>
      <c r="D1743" s="248">
        <f>'EN10297-1'!C405</f>
        <v>5.4</v>
      </c>
      <c r="E1743" s="273">
        <f>'EN10297-1'!E405</f>
        <v>1.33</v>
      </c>
      <c r="F1743" s="92">
        <f>'EN10297-1'!F405</f>
        <v>0.67500000000000004</v>
      </c>
      <c r="G1743" s="274"/>
      <c r="H1743" s="92">
        <f>'EN10297-1'!G405</f>
        <v>124.88000000000001</v>
      </c>
      <c r="I1743" s="252">
        <f>'EN10297-1'!H405</f>
        <v>119.51999999999998</v>
      </c>
      <c r="J1743" s="92">
        <f>'EN10297-1'!I405</f>
        <v>16.984146959999997</v>
      </c>
      <c r="K1743" s="274">
        <f>'EN10297-1'!J405</f>
        <v>66334.72111795489</v>
      </c>
      <c r="L1743" s="275">
        <f>'EN10297-1'!K405</f>
        <v>23.777805743999995</v>
      </c>
      <c r="M1743" s="278" t="s">
        <v>66</v>
      </c>
    </row>
    <row r="1744" spans="1:13" x14ac:dyDescent="0.25">
      <c r="A1744" s="257" t="s">
        <v>58</v>
      </c>
      <c r="B1744" s="243">
        <f>'EN 10305-1'!A653</f>
        <v>130</v>
      </c>
      <c r="C1744" s="243">
        <f>'EN 10305-1'!B653</f>
        <v>123</v>
      </c>
      <c r="D1744" s="248">
        <f>'EN 10305-1'!C653</f>
        <v>3.5</v>
      </c>
      <c r="E1744" s="273">
        <f>'EN 10305-1'!E653</f>
        <v>0.7</v>
      </c>
      <c r="F1744" s="92"/>
      <c r="G1744" s="274">
        <f>'EN 10305-1'!F653</f>
        <v>0.7</v>
      </c>
      <c r="H1744" s="92">
        <f>'EN 10305-1'!G653</f>
        <v>123.7</v>
      </c>
      <c r="I1744" s="252">
        <f>'EN 10305-1'!H653</f>
        <v>122.3</v>
      </c>
      <c r="J1744" s="92">
        <f>'EN 10305-1'!I653</f>
        <v>10.91334475</v>
      </c>
      <c r="K1744" s="274">
        <f>'EN 10305-1'!J653</f>
        <v>42815.227706730766</v>
      </c>
      <c r="L1744" s="275">
        <f>'EN 10305-1'!K653</f>
        <v>22.918023975000001</v>
      </c>
      <c r="M1744" s="278" t="s">
        <v>67</v>
      </c>
    </row>
    <row r="1745" spans="1:13" x14ac:dyDescent="0.25">
      <c r="A1745" s="257" t="s">
        <v>62</v>
      </c>
      <c r="B1745" s="243">
        <f>'EN 10305-2'!A474</f>
        <v>130</v>
      </c>
      <c r="C1745" s="243">
        <f>'EN 10305-2'!B474</f>
        <v>123</v>
      </c>
      <c r="D1745" s="248">
        <f>'EN 10305-2'!C474</f>
        <v>3.5</v>
      </c>
      <c r="E1745" s="273">
        <f>'EN 10305-2'!E474</f>
        <v>0.7</v>
      </c>
      <c r="F1745" s="92"/>
      <c r="G1745" s="274">
        <f>'EN 10305-2'!F474</f>
        <v>0.7</v>
      </c>
      <c r="H1745" s="92">
        <f>'EN 10305-2'!G474</f>
        <v>123.7</v>
      </c>
      <c r="I1745" s="252">
        <f>'EN 10305-2'!H474</f>
        <v>122.3</v>
      </c>
      <c r="J1745" s="92">
        <f>'EN 10305-2'!I474</f>
        <v>10.91334475</v>
      </c>
      <c r="K1745" s="274">
        <f>'EN 10305-2'!J474</f>
        <v>42815.227706730766</v>
      </c>
      <c r="L1745" s="275">
        <f>'EN 10305-2'!K474</f>
        <v>19.64402055</v>
      </c>
      <c r="M1745" s="278" t="s">
        <v>67</v>
      </c>
    </row>
    <row r="1746" spans="1:13" x14ac:dyDescent="0.25">
      <c r="A1746" s="257" t="s">
        <v>57</v>
      </c>
      <c r="B1746" s="243">
        <f>'EN10297-1'!A404</f>
        <v>133</v>
      </c>
      <c r="C1746" s="243">
        <f>'EN10297-1'!B404</f>
        <v>123</v>
      </c>
      <c r="D1746" s="248">
        <f>'EN10297-1'!C404</f>
        <v>5</v>
      </c>
      <c r="E1746" s="273">
        <f>'EN10297-1'!E404</f>
        <v>1.33</v>
      </c>
      <c r="F1746" s="92">
        <f>'EN10297-1'!F404</f>
        <v>0.625</v>
      </c>
      <c r="G1746" s="274"/>
      <c r="H1746" s="92">
        <f>'EN10297-1'!G404</f>
        <v>125.58000000000001</v>
      </c>
      <c r="I1746" s="252">
        <f>'EN10297-1'!H404</f>
        <v>120.41999999999999</v>
      </c>
      <c r="J1746" s="92">
        <f>'EN10297-1'!I404</f>
        <v>15.775360000000001</v>
      </c>
      <c r="K1746" s="274">
        <f>'EN10297-1'!J404</f>
        <v>61984.072180451134</v>
      </c>
      <c r="L1746" s="275">
        <f>'EN10297-1'!K404</f>
        <v>22.085504</v>
      </c>
      <c r="M1746" s="278" t="s">
        <v>66</v>
      </c>
    </row>
    <row r="1747" spans="1:13" x14ac:dyDescent="0.25">
      <c r="A1747" s="257" t="s">
        <v>57</v>
      </c>
      <c r="B1747" s="243">
        <f>'EN10297-1'!A597</f>
        <v>203</v>
      </c>
      <c r="C1747" s="243">
        <f>'EN10297-1'!B597</f>
        <v>123</v>
      </c>
      <c r="D1747" s="248">
        <f>'EN10297-1'!C597</f>
        <v>40</v>
      </c>
      <c r="E1747" s="273">
        <f>'EN10297-1'!E597</f>
        <v>2.0300000000000002</v>
      </c>
      <c r="F1747" s="92">
        <f>'EN10297-1'!F597</f>
        <v>5</v>
      </c>
      <c r="G1747" s="274"/>
      <c r="H1747" s="92">
        <f>'EN10297-1'!G597</f>
        <v>135.03</v>
      </c>
      <c r="I1747" s="252">
        <f>'EN10297-1'!H597</f>
        <v>110.97</v>
      </c>
      <c r="J1747" s="92">
        <f>'EN10297-1'!I597</f>
        <v>160.71147999999999</v>
      </c>
      <c r="K1747" s="274">
        <f>'EN10297-1'!J597</f>
        <v>710219.58522167499</v>
      </c>
      <c r="L1747" s="275">
        <f>'EN10297-1'!K597</f>
        <v>224.99607199999997</v>
      </c>
      <c r="M1747" s="278" t="s">
        <v>66</v>
      </c>
    </row>
    <row r="1748" spans="1:13" x14ac:dyDescent="0.25">
      <c r="A1748" s="256" t="s">
        <v>2</v>
      </c>
      <c r="B1748" s="243">
        <f>'EN 10219-2'!A59</f>
        <v>139.69999999999999</v>
      </c>
      <c r="C1748" s="243">
        <f>'EN 10219-2'!B59</f>
        <v>123.69999999999999</v>
      </c>
      <c r="D1748" s="248">
        <f>'EN 10219-2'!C59</f>
        <v>8</v>
      </c>
      <c r="E1748" s="273">
        <f>'EN 10219-2'!E59</f>
        <v>1.397</v>
      </c>
      <c r="F1748" s="92">
        <f>'EN 10219-2'!F59</f>
        <v>0.5</v>
      </c>
      <c r="G1748" s="274"/>
      <c r="H1748" s="92">
        <f>'EN 10219-2'!G59</f>
        <v>126.09699999999998</v>
      </c>
      <c r="I1748" s="252">
        <f>'EN 10219-2'!H59</f>
        <v>121.303</v>
      </c>
      <c r="J1748" s="92">
        <f>'EN 10219-2'!K59</f>
        <v>25.970186399999996</v>
      </c>
      <c r="K1748" s="274">
        <f>'EN 10219-2'!L59</f>
        <v>103067.10884495346</v>
      </c>
      <c r="L1748" s="275">
        <f>'EN 10219-2'!M59</f>
        <v>23.373167759999998</v>
      </c>
      <c r="M1748" s="278" t="s">
        <v>65</v>
      </c>
    </row>
    <row r="1749" spans="1:13" x14ac:dyDescent="0.25">
      <c r="A1749" s="257" t="s">
        <v>56</v>
      </c>
      <c r="B1749" s="249">
        <f>'EN 10210-2'!A46</f>
        <v>139.69999999999999</v>
      </c>
      <c r="C1749" s="249">
        <f>'EN 10210-2'!B46</f>
        <v>123.69999999999999</v>
      </c>
      <c r="D1749" s="250">
        <f>'EN 10210-2'!C46</f>
        <v>8</v>
      </c>
      <c r="E1749" s="258">
        <f>'EN 10210-2'!E46</f>
        <v>1.397</v>
      </c>
      <c r="F1749" s="259">
        <f>'EN 10210-2'!F46</f>
        <v>0.5</v>
      </c>
      <c r="G1749" s="260"/>
      <c r="H1749" s="92">
        <f>'EN 10210-2'!G46</f>
        <v>126.09699999999998</v>
      </c>
      <c r="I1749" s="252">
        <f>'EN 10210-2'!H46</f>
        <v>121.303</v>
      </c>
      <c r="J1749" s="259">
        <f>'EN 10210-2'!K46</f>
        <v>25.970186399999996</v>
      </c>
      <c r="K1749" s="260">
        <f>'EN 10210-2'!L46</f>
        <v>103067.10884495346</v>
      </c>
      <c r="L1749" s="275">
        <f>'EN 10210-2'!M46</f>
        <v>28.567205039999997</v>
      </c>
      <c r="M1749" s="278" t="s">
        <v>65</v>
      </c>
    </row>
    <row r="1750" spans="1:13" x14ac:dyDescent="0.25">
      <c r="A1750" s="257" t="s">
        <v>57</v>
      </c>
      <c r="B1750" s="243">
        <f>'EN10297-1'!A431</f>
        <v>139.69999999999999</v>
      </c>
      <c r="C1750" s="243">
        <f>'EN10297-1'!B431</f>
        <v>123.69999999999999</v>
      </c>
      <c r="D1750" s="248">
        <f>'EN10297-1'!C431</f>
        <v>8</v>
      </c>
      <c r="E1750" s="273">
        <f>'EN10297-1'!E431</f>
        <v>1.397</v>
      </c>
      <c r="F1750" s="92">
        <f>'EN10297-1'!F431</f>
        <v>1</v>
      </c>
      <c r="G1750" s="274"/>
      <c r="H1750" s="92">
        <f>'EN10297-1'!G431</f>
        <v>127.09699999999998</v>
      </c>
      <c r="I1750" s="252">
        <f>'EN10297-1'!H431</f>
        <v>120.303</v>
      </c>
      <c r="J1750" s="92">
        <f>'EN10297-1'!I431</f>
        <v>25.970186399999996</v>
      </c>
      <c r="K1750" s="274">
        <f>'EN10297-1'!J431</f>
        <v>103067.10884495346</v>
      </c>
      <c r="L1750" s="275">
        <f>'EN10297-1'!K431</f>
        <v>36.358260959999988</v>
      </c>
      <c r="M1750" s="278" t="s">
        <v>66</v>
      </c>
    </row>
    <row r="1751" spans="1:13" x14ac:dyDescent="0.25">
      <c r="A1751" s="257" t="s">
        <v>57</v>
      </c>
      <c r="B1751" s="243">
        <f>'EN10297-1'!A454</f>
        <v>141.30000000000001</v>
      </c>
      <c r="C1751" s="243">
        <f>'EN10297-1'!B454</f>
        <v>123.70000000000002</v>
      </c>
      <c r="D1751" s="248">
        <f>'EN10297-1'!C454</f>
        <v>8.8000000000000007</v>
      </c>
      <c r="E1751" s="273">
        <f>'EN10297-1'!E454</f>
        <v>1.413</v>
      </c>
      <c r="F1751" s="92">
        <f>'EN10297-1'!F454</f>
        <v>1.1000000000000001</v>
      </c>
      <c r="G1751" s="274"/>
      <c r="H1751" s="92">
        <f>'EN10297-1'!G454</f>
        <v>127.31300000000002</v>
      </c>
      <c r="I1751" s="252">
        <f>'EN10297-1'!H454</f>
        <v>120.087</v>
      </c>
      <c r="J1751" s="92">
        <f>'EN10297-1'!I454</f>
        <v>28.740733999999989</v>
      </c>
      <c r="K1751" s="274">
        <f>'EN10297-1'!J454</f>
        <v>114227.12522222218</v>
      </c>
      <c r="L1751" s="275">
        <f>'EN10297-1'!K454</f>
        <v>40.237027599999983</v>
      </c>
      <c r="M1751" s="278" t="s">
        <v>66</v>
      </c>
    </row>
    <row r="1752" spans="1:13" x14ac:dyDescent="0.25">
      <c r="A1752" s="257" t="s">
        <v>57</v>
      </c>
      <c r="B1752" s="243">
        <f>'EN10297-1'!A527</f>
        <v>168.3</v>
      </c>
      <c r="C1752" s="243">
        <f>'EN10297-1'!B527</f>
        <v>123.9</v>
      </c>
      <c r="D1752" s="248">
        <f>'EN10297-1'!C527</f>
        <v>22.2</v>
      </c>
      <c r="E1752" s="273">
        <f>'EN10297-1'!E527</f>
        <v>1.6830000000000001</v>
      </c>
      <c r="F1752" s="92">
        <f>'EN10297-1'!F527</f>
        <v>2.7749999999999999</v>
      </c>
      <c r="G1752" s="274"/>
      <c r="H1752" s="92">
        <f>'EN10297-1'!G527</f>
        <v>131.13300000000001</v>
      </c>
      <c r="I1752" s="252">
        <f>'EN10297-1'!H527</f>
        <v>116.66700000000003</v>
      </c>
      <c r="J1752" s="92">
        <f>'EN10297-1'!I527</f>
        <v>79.947059580000001</v>
      </c>
      <c r="K1752" s="274">
        <f>'EN10297-1'!J527</f>
        <v>330371.50910775416</v>
      </c>
      <c r="L1752" s="275">
        <f>'EN10297-1'!K527</f>
        <v>111.92588341199999</v>
      </c>
      <c r="M1752" s="278" t="s">
        <v>66</v>
      </c>
    </row>
    <row r="1753" spans="1:13" x14ac:dyDescent="0.25">
      <c r="A1753" s="257" t="s">
        <v>58</v>
      </c>
      <c r="B1753" s="243">
        <f>'EN 10305-1'!A652</f>
        <v>130</v>
      </c>
      <c r="C1753" s="243">
        <f>'EN 10305-1'!B652</f>
        <v>124</v>
      </c>
      <c r="D1753" s="248">
        <f>'EN 10305-1'!C652</f>
        <v>3</v>
      </c>
      <c r="E1753" s="273">
        <f>'EN 10305-1'!E652</f>
        <v>0.7</v>
      </c>
      <c r="F1753" s="92"/>
      <c r="G1753" s="274">
        <f>'EN 10305-1'!F652</f>
        <v>0.7</v>
      </c>
      <c r="H1753" s="92">
        <f>'EN 10305-1'!G652</f>
        <v>124.7</v>
      </c>
      <c r="I1753" s="252">
        <f>'EN 10305-1'!H652</f>
        <v>123.3</v>
      </c>
      <c r="J1753" s="92">
        <f>'EN 10305-1'!I652</f>
        <v>9.3912689999999994</v>
      </c>
      <c r="K1753" s="274">
        <f>'EN 10305-1'!J652</f>
        <v>37127.951769230771</v>
      </c>
      <c r="L1753" s="275">
        <f>'EN 10305-1'!K652</f>
        <v>19.7216649</v>
      </c>
      <c r="M1753" s="278" t="s">
        <v>67</v>
      </c>
    </row>
    <row r="1754" spans="1:13" x14ac:dyDescent="0.25">
      <c r="A1754" s="257" t="s">
        <v>62</v>
      </c>
      <c r="B1754" s="243">
        <f>'EN 10305-2'!A473</f>
        <v>130</v>
      </c>
      <c r="C1754" s="243">
        <f>'EN 10305-2'!B473</f>
        <v>124</v>
      </c>
      <c r="D1754" s="248">
        <f>'EN 10305-2'!C473</f>
        <v>3</v>
      </c>
      <c r="E1754" s="273">
        <f>'EN 10305-2'!E473</f>
        <v>0.7</v>
      </c>
      <c r="F1754" s="92"/>
      <c r="G1754" s="274">
        <f>'EN 10305-2'!F473</f>
        <v>0.7</v>
      </c>
      <c r="H1754" s="92">
        <f>'EN 10305-2'!G473</f>
        <v>124.7</v>
      </c>
      <c r="I1754" s="252">
        <f>'EN 10305-2'!H473</f>
        <v>123.3</v>
      </c>
      <c r="J1754" s="92">
        <f>'EN 10305-2'!I473</f>
        <v>9.3912689999999994</v>
      </c>
      <c r="K1754" s="274">
        <f>'EN 10305-2'!J473</f>
        <v>37127.951769230771</v>
      </c>
      <c r="L1754" s="275">
        <f>'EN 10305-2'!K473</f>
        <v>16.904284199999999</v>
      </c>
      <c r="M1754" s="278" t="s">
        <v>67</v>
      </c>
    </row>
    <row r="1755" spans="1:13" x14ac:dyDescent="0.25">
      <c r="A1755" s="257" t="s">
        <v>57</v>
      </c>
      <c r="B1755" s="243">
        <f>'EN10297-1'!A403</f>
        <v>133</v>
      </c>
      <c r="C1755" s="243">
        <f>'EN10297-1'!B403</f>
        <v>124</v>
      </c>
      <c r="D1755" s="248">
        <f>'EN10297-1'!C403</f>
        <v>4.5</v>
      </c>
      <c r="E1755" s="273">
        <f>'EN10297-1'!E403</f>
        <v>1.33</v>
      </c>
      <c r="F1755" s="92">
        <f>'EN10297-1'!F403</f>
        <v>0.5625</v>
      </c>
      <c r="G1755" s="274"/>
      <c r="H1755" s="92">
        <f>'EN10297-1'!G403</f>
        <v>126.45500000000001</v>
      </c>
      <c r="I1755" s="252">
        <f>'EN10297-1'!H403</f>
        <v>121.54499999999999</v>
      </c>
      <c r="J1755" s="92">
        <f>'EN10297-1'!I403</f>
        <v>14.25328425</v>
      </c>
      <c r="K1755" s="274">
        <f>'EN10297-1'!J403</f>
        <v>56425.080662593988</v>
      </c>
      <c r="L1755" s="275">
        <f>'EN10297-1'!K403</f>
        <v>19.95459795</v>
      </c>
      <c r="M1755" s="278" t="s">
        <v>66</v>
      </c>
    </row>
    <row r="1756" spans="1:13" x14ac:dyDescent="0.25">
      <c r="A1756" s="257" t="s">
        <v>58</v>
      </c>
      <c r="B1756" s="243">
        <f>'EN 10305-1'!A677</f>
        <v>140</v>
      </c>
      <c r="C1756" s="243">
        <f>'EN 10305-1'!B677</f>
        <v>124</v>
      </c>
      <c r="D1756" s="248">
        <f>'EN 10305-1'!C677</f>
        <v>8</v>
      </c>
      <c r="E1756" s="273">
        <f>'EN 10305-1'!E677</f>
        <v>0.7</v>
      </c>
      <c r="F1756" s="92"/>
      <c r="G1756" s="274">
        <f>'EN 10305-1'!F677</f>
        <v>0.7</v>
      </c>
      <c r="H1756" s="92">
        <f>'EN 10305-1'!G677</f>
        <v>124.7</v>
      </c>
      <c r="I1756" s="252">
        <f>'EN 10305-1'!H677</f>
        <v>123.3</v>
      </c>
      <c r="J1756" s="92">
        <f>'EN 10305-1'!I677</f>
        <v>26.029344000000002</v>
      </c>
      <c r="K1756" s="274">
        <f>'EN 10305-1'!J677</f>
        <v>103548.94628571428</v>
      </c>
      <c r="L1756" s="275">
        <f>'EN 10305-1'!K677</f>
        <v>54.661622400000006</v>
      </c>
      <c r="M1756" s="278" t="s">
        <v>67</v>
      </c>
    </row>
    <row r="1757" spans="1:13" x14ac:dyDescent="0.25">
      <c r="A1757" s="257" t="s">
        <v>62</v>
      </c>
      <c r="B1757" s="243">
        <f>'EN 10305-2'!A494</f>
        <v>140</v>
      </c>
      <c r="C1757" s="243">
        <f>'EN 10305-2'!B494</f>
        <v>124</v>
      </c>
      <c r="D1757" s="248">
        <f>'EN 10305-2'!C494</f>
        <v>8</v>
      </c>
      <c r="E1757" s="273">
        <f>'EN 10305-2'!E494</f>
        <v>0.7</v>
      </c>
      <c r="F1757" s="92"/>
      <c r="G1757" s="274">
        <f>'EN 10305-2'!F494</f>
        <v>0.7</v>
      </c>
      <c r="H1757" s="92">
        <f>'EN 10305-2'!G494</f>
        <v>124.7</v>
      </c>
      <c r="I1757" s="252">
        <f>'EN 10305-2'!H494</f>
        <v>123.3</v>
      </c>
      <c r="J1757" s="92">
        <f>'EN 10305-2'!I494</f>
        <v>26.029344000000002</v>
      </c>
      <c r="K1757" s="274">
        <f>'EN 10305-2'!J494</f>
        <v>103548.94628571428</v>
      </c>
      <c r="L1757" s="275">
        <f>'EN 10305-2'!K494</f>
        <v>46.852819200000006</v>
      </c>
      <c r="M1757" s="278" t="s">
        <v>67</v>
      </c>
    </row>
    <row r="1758" spans="1:13" x14ac:dyDescent="0.25">
      <c r="A1758" s="257" t="s">
        <v>57</v>
      </c>
      <c r="B1758" s="243">
        <f>'EN10297-1'!A479</f>
        <v>152.4</v>
      </c>
      <c r="C1758" s="243">
        <f>'EN10297-1'!B479</f>
        <v>124</v>
      </c>
      <c r="D1758" s="248">
        <f>'EN10297-1'!C479</f>
        <v>14.2</v>
      </c>
      <c r="E1758" s="273">
        <f>'EN10297-1'!E479</f>
        <v>1.524</v>
      </c>
      <c r="F1758" s="92">
        <f>'EN10297-1'!F479</f>
        <v>1.7749999999999999</v>
      </c>
      <c r="G1758" s="274"/>
      <c r="H1758" s="92">
        <f>'EN10297-1'!G479</f>
        <v>129.07400000000001</v>
      </c>
      <c r="I1758" s="252">
        <f>'EN10297-1'!H479</f>
        <v>118.926</v>
      </c>
      <c r="J1758" s="92">
        <f>'EN10297-1'!I479</f>
        <v>48.372183560000011</v>
      </c>
      <c r="K1758" s="274">
        <f>'EN10297-1'!J479</f>
        <v>195100.41255611557</v>
      </c>
      <c r="L1758" s="275">
        <f>'EN10297-1'!K479</f>
        <v>67.721056984000015</v>
      </c>
      <c r="M1758" s="278" t="s">
        <v>66</v>
      </c>
    </row>
    <row r="1759" spans="1:13" x14ac:dyDescent="0.25">
      <c r="A1759" s="257" t="s">
        <v>57</v>
      </c>
      <c r="B1759" s="243">
        <f>'EN10297-1'!A503</f>
        <v>159</v>
      </c>
      <c r="C1759" s="243">
        <f>'EN10297-1'!B503</f>
        <v>124</v>
      </c>
      <c r="D1759" s="248">
        <f>'EN10297-1'!C503</f>
        <v>17.5</v>
      </c>
      <c r="E1759" s="273">
        <f>'EN10297-1'!E503</f>
        <v>1.59</v>
      </c>
      <c r="F1759" s="92">
        <f>'EN10297-1'!F503</f>
        <v>2.1875</v>
      </c>
      <c r="G1759" s="274"/>
      <c r="H1759" s="92">
        <f>'EN10297-1'!G503</f>
        <v>129.965</v>
      </c>
      <c r="I1759" s="252">
        <f>'EN10297-1'!H503</f>
        <v>118.035</v>
      </c>
      <c r="J1759" s="92">
        <f>'EN10297-1'!I503</f>
        <v>61.037086250000002</v>
      </c>
      <c r="K1759" s="274">
        <f>'EN10297-1'!J503</f>
        <v>248526.30049135222</v>
      </c>
      <c r="L1759" s="275">
        <f>'EN10297-1'!K503</f>
        <v>85.451920749999999</v>
      </c>
      <c r="M1759" s="278" t="s">
        <v>66</v>
      </c>
    </row>
    <row r="1760" spans="1:13" x14ac:dyDescent="0.25">
      <c r="A1760" s="257" t="s">
        <v>58</v>
      </c>
      <c r="B1760" s="243">
        <f>'EN 10305-1'!A714</f>
        <v>160</v>
      </c>
      <c r="C1760" s="243">
        <f>'EN 10305-1'!B714</f>
        <v>124</v>
      </c>
      <c r="D1760" s="248">
        <f>'EN 10305-1'!C714</f>
        <v>18</v>
      </c>
      <c r="E1760" s="273">
        <f>'EN 10305-1'!E714</f>
        <v>0.8</v>
      </c>
      <c r="F1760" s="92"/>
      <c r="G1760" s="274">
        <f>'EN 10305-1'!F714</f>
        <v>0.8</v>
      </c>
      <c r="H1760" s="92">
        <f>'EN 10305-1'!G714</f>
        <v>124.8</v>
      </c>
      <c r="I1760" s="252">
        <f>'EN 10305-1'!H714</f>
        <v>123.2</v>
      </c>
      <c r="J1760" s="92">
        <f>'EN 10305-1'!I714</f>
        <v>63.002843999999996</v>
      </c>
      <c r="K1760" s="274">
        <f>'EN 10305-1'!J714</f>
        <v>256927.20300000004</v>
      </c>
      <c r="L1760" s="275">
        <f>'EN 10305-1'!K714</f>
        <v>132.3059724</v>
      </c>
      <c r="M1760" s="278" t="s">
        <v>67</v>
      </c>
    </row>
    <row r="1761" spans="1:13" x14ac:dyDescent="0.25">
      <c r="A1761" s="257" t="s">
        <v>58</v>
      </c>
      <c r="B1761" s="243">
        <f>'EN 10305-1'!A651</f>
        <v>130</v>
      </c>
      <c r="C1761" s="243">
        <f>'EN 10305-1'!B651</f>
        <v>124.4</v>
      </c>
      <c r="D1761" s="248">
        <f>'EN 10305-1'!C651</f>
        <v>2.8</v>
      </c>
      <c r="E1761" s="273">
        <f>'EN 10305-1'!E651</f>
        <v>0.7</v>
      </c>
      <c r="F1761" s="92"/>
      <c r="G1761" s="274">
        <f>'EN 10305-1'!F651</f>
        <v>0.7</v>
      </c>
      <c r="H1761" s="92">
        <f>'EN 10305-1'!G651</f>
        <v>125.10000000000001</v>
      </c>
      <c r="I1761" s="252">
        <f>'EN 10305-1'!H651</f>
        <v>123.7</v>
      </c>
      <c r="J1761" s="92">
        <f>'EN 10305-1'!I651</f>
        <v>8.7789878399999957</v>
      </c>
      <c r="K1761" s="274">
        <f>'EN 10305-1'!J651</f>
        <v>34814.170964676909</v>
      </c>
      <c r="L1761" s="275">
        <f>'EN 10305-1'!K651</f>
        <v>18.435874463999991</v>
      </c>
      <c r="M1761" s="278" t="s">
        <v>67</v>
      </c>
    </row>
    <row r="1762" spans="1:13" x14ac:dyDescent="0.25">
      <c r="A1762" s="257" t="s">
        <v>62</v>
      </c>
      <c r="B1762" s="243">
        <f>'EN 10305-2'!A472</f>
        <v>130</v>
      </c>
      <c r="C1762" s="243">
        <f>'EN 10305-2'!B472</f>
        <v>124.4</v>
      </c>
      <c r="D1762" s="248">
        <f>'EN 10305-2'!C472</f>
        <v>2.8</v>
      </c>
      <c r="E1762" s="273">
        <f>'EN 10305-2'!E472</f>
        <v>0.7</v>
      </c>
      <c r="F1762" s="92"/>
      <c r="G1762" s="274">
        <f>'EN 10305-2'!F472</f>
        <v>0.7</v>
      </c>
      <c r="H1762" s="92">
        <f>'EN 10305-2'!G472</f>
        <v>125.10000000000001</v>
      </c>
      <c r="I1762" s="252">
        <f>'EN 10305-2'!H472</f>
        <v>123.7</v>
      </c>
      <c r="J1762" s="92">
        <f>'EN 10305-2'!I472</f>
        <v>8.7789878399999957</v>
      </c>
      <c r="K1762" s="274">
        <f>'EN 10305-2'!J472</f>
        <v>34814.170964676909</v>
      </c>
      <c r="L1762" s="275">
        <f>'EN 10305-2'!K472</f>
        <v>15.802178111999993</v>
      </c>
      <c r="M1762" s="278" t="s">
        <v>67</v>
      </c>
    </row>
    <row r="1763" spans="1:13" x14ac:dyDescent="0.25">
      <c r="A1763" s="257" t="s">
        <v>57</v>
      </c>
      <c r="B1763" s="243">
        <f>'EN10297-1'!A671</f>
        <v>244.5</v>
      </c>
      <c r="C1763" s="243">
        <f>'EN10297-1'!B671</f>
        <v>124.5</v>
      </c>
      <c r="D1763" s="248">
        <f>'EN10297-1'!C671</f>
        <v>60</v>
      </c>
      <c r="E1763" s="273">
        <f>'EN10297-1'!E671</f>
        <v>2.4449999999999998</v>
      </c>
      <c r="F1763" s="92">
        <f>'EN10297-1'!F671</f>
        <v>7.5</v>
      </c>
      <c r="G1763" s="274"/>
      <c r="H1763" s="92">
        <f>'EN10297-1'!G671</f>
        <v>141.94499999999999</v>
      </c>
      <c r="I1763" s="252">
        <f>'EN10297-1'!H671</f>
        <v>107.05500000000001</v>
      </c>
      <c r="J1763" s="92">
        <f>'EN10297-1'!I671</f>
        <v>272.86442999999997</v>
      </c>
      <c r="K1763" s="274">
        <f>'EN10297-1'!J671</f>
        <v>1337799.1430981595</v>
      </c>
      <c r="L1763" s="275">
        <f>'EN10297-1'!K671</f>
        <v>382.01020199999994</v>
      </c>
      <c r="M1763" s="278" t="s">
        <v>66</v>
      </c>
    </row>
    <row r="1764" spans="1:13" x14ac:dyDescent="0.25">
      <c r="A1764" s="257" t="s">
        <v>58</v>
      </c>
      <c r="B1764" s="243">
        <f>'EN 10305-1'!A650</f>
        <v>130</v>
      </c>
      <c r="C1764" s="243">
        <f>'EN 10305-1'!B650</f>
        <v>125</v>
      </c>
      <c r="D1764" s="248">
        <f>'EN 10305-1'!C650</f>
        <v>2.5</v>
      </c>
      <c r="E1764" s="273">
        <f>'EN 10305-1'!E650</f>
        <v>0.7</v>
      </c>
      <c r="F1764" s="92"/>
      <c r="G1764" s="274">
        <f>'EN 10305-1'!F650</f>
        <v>0.7</v>
      </c>
      <c r="H1764" s="92">
        <f>'EN 10305-1'!G650</f>
        <v>125.7</v>
      </c>
      <c r="I1764" s="252">
        <f>'EN 10305-1'!H650</f>
        <v>124.3</v>
      </c>
      <c r="J1764" s="92">
        <f>'EN 10305-1'!I650</f>
        <v>7.8568687499999994</v>
      </c>
      <c r="K1764" s="274">
        <f>'EN 10305-1'!J650</f>
        <v>31301.403245192309</v>
      </c>
      <c r="L1764" s="275">
        <f>'EN 10305-1'!K650</f>
        <v>16.499424375</v>
      </c>
      <c r="M1764" s="278" t="s">
        <v>67</v>
      </c>
    </row>
    <row r="1765" spans="1:13" x14ac:dyDescent="0.25">
      <c r="A1765" s="257" t="s">
        <v>62</v>
      </c>
      <c r="B1765" s="243">
        <f>'EN 10305-2'!A471</f>
        <v>130</v>
      </c>
      <c r="C1765" s="243">
        <f>'EN 10305-2'!B471</f>
        <v>125</v>
      </c>
      <c r="D1765" s="248">
        <f>'EN 10305-2'!C471</f>
        <v>2.5</v>
      </c>
      <c r="E1765" s="273">
        <f>'EN 10305-2'!E471</f>
        <v>0.7</v>
      </c>
      <c r="F1765" s="92"/>
      <c r="G1765" s="274">
        <f>'EN 10305-2'!F471</f>
        <v>0.7</v>
      </c>
      <c r="H1765" s="92">
        <f>'EN 10305-2'!G471</f>
        <v>125.7</v>
      </c>
      <c r="I1765" s="252">
        <f>'EN 10305-2'!H471</f>
        <v>124.3</v>
      </c>
      <c r="J1765" s="92">
        <f>'EN 10305-2'!I471</f>
        <v>7.8568687499999994</v>
      </c>
      <c r="K1765" s="274">
        <f>'EN 10305-2'!J471</f>
        <v>31301.403245192309</v>
      </c>
      <c r="L1765" s="275">
        <f>'EN 10305-2'!K471</f>
        <v>14.142363749999999</v>
      </c>
      <c r="M1765" s="278" t="s">
        <v>67</v>
      </c>
    </row>
    <row r="1766" spans="1:13" x14ac:dyDescent="0.25">
      <c r="A1766" s="257" t="s">
        <v>57</v>
      </c>
      <c r="B1766" s="243">
        <f>'EN10297-1'!A402</f>
        <v>133</v>
      </c>
      <c r="C1766" s="243">
        <f>'EN10297-1'!B402</f>
        <v>125</v>
      </c>
      <c r="D1766" s="248">
        <f>'EN10297-1'!C402</f>
        <v>4</v>
      </c>
      <c r="E1766" s="273">
        <f>'EN10297-1'!E402</f>
        <v>1.33</v>
      </c>
      <c r="F1766" s="92">
        <f>'EN10297-1'!F402</f>
        <v>0.5</v>
      </c>
      <c r="G1766" s="274"/>
      <c r="H1766" s="92">
        <f>'EN10297-1'!G402</f>
        <v>127.33000000000001</v>
      </c>
      <c r="I1766" s="252">
        <f>'EN10297-1'!H402</f>
        <v>122.66999999999999</v>
      </c>
      <c r="J1766" s="92">
        <f>'EN10297-1'!I402</f>
        <v>12.718883999999999</v>
      </c>
      <c r="K1766" s="274">
        <f>'EN10297-1'!J402</f>
        <v>50729.958045112784</v>
      </c>
      <c r="L1766" s="275">
        <f>'EN10297-1'!K402</f>
        <v>17.806437599999999</v>
      </c>
      <c r="M1766" s="278" t="s">
        <v>66</v>
      </c>
    </row>
    <row r="1767" spans="1:13" x14ac:dyDescent="0.25">
      <c r="A1767" s="257" t="s">
        <v>57</v>
      </c>
      <c r="B1767" s="243">
        <f>'EN10297-1'!A453</f>
        <v>141.30000000000001</v>
      </c>
      <c r="C1767" s="243">
        <f>'EN10297-1'!B453</f>
        <v>125.30000000000001</v>
      </c>
      <c r="D1767" s="248">
        <f>'EN10297-1'!C453</f>
        <v>8</v>
      </c>
      <c r="E1767" s="273">
        <f>'EN10297-1'!E453</f>
        <v>1.413</v>
      </c>
      <c r="F1767" s="92">
        <f>'EN10297-1'!F453</f>
        <v>1</v>
      </c>
      <c r="G1767" s="274"/>
      <c r="H1767" s="92">
        <f>'EN10297-1'!G453</f>
        <v>128.71300000000002</v>
      </c>
      <c r="I1767" s="252">
        <f>'EN10297-1'!H453</f>
        <v>121.887</v>
      </c>
      <c r="J1767" s="92">
        <f>'EN10297-1'!I453</f>
        <v>26.285693600000002</v>
      </c>
      <c r="K1767" s="274">
        <f>'EN10297-1'!J453</f>
        <v>105649.96608888889</v>
      </c>
      <c r="L1767" s="275">
        <f>'EN10297-1'!K453</f>
        <v>36.799971040000003</v>
      </c>
      <c r="M1767" s="278" t="s">
        <v>66</v>
      </c>
    </row>
    <row r="1768" spans="1:13" x14ac:dyDescent="0.25">
      <c r="A1768" s="257" t="s">
        <v>57</v>
      </c>
      <c r="B1768" s="243">
        <f>'EN10297-1'!A430</f>
        <v>139.69999999999999</v>
      </c>
      <c r="C1768" s="243">
        <f>'EN10297-1'!B430</f>
        <v>125.49999999999999</v>
      </c>
      <c r="D1768" s="248">
        <f>'EN10297-1'!C430</f>
        <v>7.1</v>
      </c>
      <c r="E1768" s="273">
        <f>'EN10297-1'!E430</f>
        <v>1.397</v>
      </c>
      <c r="F1768" s="92">
        <f>'EN10297-1'!F430</f>
        <v>0.88749999999999996</v>
      </c>
      <c r="G1768" s="274"/>
      <c r="H1768" s="92">
        <f>'EN10297-1'!G430</f>
        <v>128.67199999999997</v>
      </c>
      <c r="I1768" s="252">
        <f>'EN10297-1'!H430</f>
        <v>122.328</v>
      </c>
      <c r="J1768" s="92">
        <f>'EN10297-1'!I430</f>
        <v>23.20604754</v>
      </c>
      <c r="K1768" s="274">
        <f>'EN10297-1'!J430</f>
        <v>93283.647237916943</v>
      </c>
      <c r="L1768" s="275">
        <f>'EN10297-1'!K430</f>
        <v>32.488466555999999</v>
      </c>
      <c r="M1768" s="278" t="s">
        <v>66</v>
      </c>
    </row>
    <row r="1769" spans="1:13" x14ac:dyDescent="0.25">
      <c r="A1769" s="257" t="s">
        <v>58</v>
      </c>
      <c r="B1769" s="243">
        <f>'EN 10305-1'!A676</f>
        <v>140</v>
      </c>
      <c r="C1769" s="243">
        <f>'EN 10305-1'!B676</f>
        <v>126</v>
      </c>
      <c r="D1769" s="248">
        <f>'EN 10305-1'!C676</f>
        <v>7</v>
      </c>
      <c r="E1769" s="273">
        <f>'EN 10305-1'!E676</f>
        <v>0.7</v>
      </c>
      <c r="F1769" s="92"/>
      <c r="G1769" s="274">
        <f>'EN 10305-1'!F676</f>
        <v>0.7</v>
      </c>
      <c r="H1769" s="92">
        <f>'EN 10305-1'!G676</f>
        <v>126.7</v>
      </c>
      <c r="I1769" s="252">
        <f>'EN 10305-1'!H676</f>
        <v>125.3</v>
      </c>
      <c r="J1769" s="92">
        <f>'EN 10305-1'!I676</f>
        <v>22.948219000000002</v>
      </c>
      <c r="K1769" s="274">
        <f>'EN 10305-1'!J676</f>
        <v>92596.794500000004</v>
      </c>
      <c r="L1769" s="275">
        <f>'EN 10305-1'!K676</f>
        <v>48.191259900000006</v>
      </c>
      <c r="M1769" s="278" t="s">
        <v>67</v>
      </c>
    </row>
    <row r="1770" spans="1:13" x14ac:dyDescent="0.25">
      <c r="A1770" s="257" t="s">
        <v>62</v>
      </c>
      <c r="B1770" s="243">
        <f>'EN 10305-2'!A493</f>
        <v>140</v>
      </c>
      <c r="C1770" s="243">
        <f>'EN 10305-2'!B493</f>
        <v>126</v>
      </c>
      <c r="D1770" s="248">
        <f>'EN 10305-2'!C493</f>
        <v>7</v>
      </c>
      <c r="E1770" s="273">
        <f>'EN 10305-2'!E493</f>
        <v>0.7</v>
      </c>
      <c r="F1770" s="92"/>
      <c r="G1770" s="274">
        <f>'EN 10305-2'!F493</f>
        <v>0.7</v>
      </c>
      <c r="H1770" s="92">
        <f>'EN 10305-2'!G493</f>
        <v>126.7</v>
      </c>
      <c r="I1770" s="252">
        <f>'EN 10305-2'!H493</f>
        <v>125.3</v>
      </c>
      <c r="J1770" s="92">
        <f>'EN 10305-2'!I493</f>
        <v>22.948219000000002</v>
      </c>
      <c r="K1770" s="274">
        <f>'EN 10305-2'!J493</f>
        <v>92596.794500000004</v>
      </c>
      <c r="L1770" s="275">
        <f>'EN 10305-2'!K493</f>
        <v>41.306794200000006</v>
      </c>
      <c r="M1770" s="278" t="s">
        <v>67</v>
      </c>
    </row>
    <row r="1771" spans="1:13" x14ac:dyDescent="0.25">
      <c r="A1771" s="257" t="s">
        <v>58</v>
      </c>
      <c r="B1771" s="243">
        <f>'EN 10305-1'!A695</f>
        <v>150</v>
      </c>
      <c r="C1771" s="243">
        <f>'EN 10305-1'!B695</f>
        <v>126</v>
      </c>
      <c r="D1771" s="248">
        <f>'EN 10305-1'!C695</f>
        <v>12</v>
      </c>
      <c r="E1771" s="273">
        <f>'EN 10305-1'!E695</f>
        <v>0.8</v>
      </c>
      <c r="F1771" s="92"/>
      <c r="G1771" s="274">
        <f>'EN 10305-1'!F695</f>
        <v>0.8</v>
      </c>
      <c r="H1771" s="92">
        <f>'EN 10305-1'!G695</f>
        <v>126.8</v>
      </c>
      <c r="I1771" s="252">
        <f>'EN 10305-1'!H695</f>
        <v>125.2</v>
      </c>
      <c r="J1771" s="92">
        <f>'EN 10305-1'!I695</f>
        <v>40.818743999999995</v>
      </c>
      <c r="K1771" s="274">
        <f>'EN 10305-1'!J695</f>
        <v>166290.88320000001</v>
      </c>
      <c r="L1771" s="275">
        <f>'EN 10305-1'!K695</f>
        <v>85.719362399999994</v>
      </c>
      <c r="M1771" s="278" t="s">
        <v>67</v>
      </c>
    </row>
    <row r="1772" spans="1:13" x14ac:dyDescent="0.25">
      <c r="A1772" s="257" t="s">
        <v>57</v>
      </c>
      <c r="B1772" s="243">
        <f>'EN10297-1'!A502</f>
        <v>159</v>
      </c>
      <c r="C1772" s="243">
        <f>'EN10297-1'!B502</f>
        <v>127</v>
      </c>
      <c r="D1772" s="248">
        <f>'EN10297-1'!C502</f>
        <v>16</v>
      </c>
      <c r="E1772" s="273">
        <f>'EN10297-1'!E502</f>
        <v>1.59</v>
      </c>
      <c r="F1772" s="92">
        <f>'EN10297-1'!F502</f>
        <v>2</v>
      </c>
      <c r="G1772" s="274"/>
      <c r="H1772" s="92">
        <f>'EN10297-1'!G502</f>
        <v>132.59</v>
      </c>
      <c r="I1772" s="252">
        <f>'EN10297-1'!H502</f>
        <v>121.41</v>
      </c>
      <c r="J1772" s="92">
        <f>'EN10297-1'!I502</f>
        <v>56.396912</v>
      </c>
      <c r="K1772" s="274">
        <f>'EN10297-1'!J502</f>
        <v>233885.76352201257</v>
      </c>
      <c r="L1772" s="275">
        <f>'EN10297-1'!K502</f>
        <v>78.955676799999992</v>
      </c>
      <c r="M1772" s="278" t="s">
        <v>66</v>
      </c>
    </row>
    <row r="1773" spans="1:13" x14ac:dyDescent="0.25">
      <c r="A1773" s="256" t="s">
        <v>2</v>
      </c>
      <c r="B1773" s="243">
        <f>'EN 10219-2'!A58</f>
        <v>139.69999999999999</v>
      </c>
      <c r="C1773" s="243">
        <f>'EN 10219-2'!B58</f>
        <v>127.1</v>
      </c>
      <c r="D1773" s="248">
        <f>'EN 10219-2'!C58</f>
        <v>6.3</v>
      </c>
      <c r="E1773" s="273">
        <f>'EN 10219-2'!E58</f>
        <v>1.397</v>
      </c>
      <c r="F1773" s="92">
        <f>'EN 10219-2'!F58</f>
        <v>0.5</v>
      </c>
      <c r="G1773" s="274"/>
      <c r="H1773" s="92">
        <f>'EN 10219-2'!G58</f>
        <v>129.49699999999999</v>
      </c>
      <c r="I1773" s="252">
        <f>'EN 10219-2'!H58</f>
        <v>124.703</v>
      </c>
      <c r="J1773" s="92">
        <f>'EN 10219-2'!K58</f>
        <v>20.715512579999992</v>
      </c>
      <c r="K1773" s="274">
        <f>'EN 10219-2'!L58</f>
        <v>84226.514902827446</v>
      </c>
      <c r="L1773" s="275">
        <f>'EN 10219-2'!M58</f>
        <v>18.643961321999992</v>
      </c>
      <c r="M1773" s="278" t="s">
        <v>65</v>
      </c>
    </row>
    <row r="1774" spans="1:13" x14ac:dyDescent="0.25">
      <c r="A1774" s="257" t="s">
        <v>56</v>
      </c>
      <c r="B1774" s="249">
        <f>'EN 10210-2'!A45</f>
        <v>139.69999999999999</v>
      </c>
      <c r="C1774" s="249">
        <f>'EN 10210-2'!B45</f>
        <v>127.1</v>
      </c>
      <c r="D1774" s="250">
        <f>'EN 10210-2'!C45</f>
        <v>6.3</v>
      </c>
      <c r="E1774" s="258">
        <f>'EN 10210-2'!E45</f>
        <v>1.397</v>
      </c>
      <c r="F1774" s="259">
        <f>'EN 10210-2'!F45</f>
        <v>0.5</v>
      </c>
      <c r="G1774" s="260"/>
      <c r="H1774" s="92">
        <f>'EN 10210-2'!G45</f>
        <v>129.49699999999999</v>
      </c>
      <c r="I1774" s="252">
        <f>'EN 10210-2'!H45</f>
        <v>124.703</v>
      </c>
      <c r="J1774" s="259">
        <f>'EN 10210-2'!K45</f>
        <v>20.715512579999992</v>
      </c>
      <c r="K1774" s="260">
        <f>'EN 10210-2'!L45</f>
        <v>84226.514902827446</v>
      </c>
      <c r="L1774" s="275">
        <f>'EN 10210-2'!M45</f>
        <v>22.787063837999991</v>
      </c>
      <c r="M1774" s="278" t="s">
        <v>65</v>
      </c>
    </row>
    <row r="1775" spans="1:13" x14ac:dyDescent="0.25">
      <c r="A1775" s="257" t="s">
        <v>57</v>
      </c>
      <c r="B1775" s="243">
        <f>'EN10297-1'!A429</f>
        <v>139.69999999999999</v>
      </c>
      <c r="C1775" s="243">
        <f>'EN10297-1'!B429</f>
        <v>127.1</v>
      </c>
      <c r="D1775" s="248">
        <f>'EN10297-1'!C429</f>
        <v>6.3</v>
      </c>
      <c r="E1775" s="273">
        <f>'EN10297-1'!E429</f>
        <v>1.397</v>
      </c>
      <c r="F1775" s="92">
        <f>'EN10297-1'!F429</f>
        <v>0.78749999999999998</v>
      </c>
      <c r="G1775" s="274"/>
      <c r="H1775" s="92">
        <f>'EN10297-1'!G429</f>
        <v>130.07199999999997</v>
      </c>
      <c r="I1775" s="252">
        <f>'EN10297-1'!H429</f>
        <v>124.128</v>
      </c>
      <c r="J1775" s="92">
        <f>'EN10297-1'!I429</f>
        <v>20.715512579999992</v>
      </c>
      <c r="K1775" s="274">
        <f>'EN10297-1'!J429</f>
        <v>84226.514902827446</v>
      </c>
      <c r="L1775" s="275">
        <f>'EN10297-1'!K429</f>
        <v>29.001717611999986</v>
      </c>
      <c r="M1775" s="278" t="s">
        <v>66</v>
      </c>
    </row>
    <row r="1776" spans="1:13" x14ac:dyDescent="0.25">
      <c r="A1776" s="257" t="s">
        <v>57</v>
      </c>
      <c r="B1776" s="243">
        <f>'EN10297-1'!A452</f>
        <v>141.30000000000001</v>
      </c>
      <c r="C1776" s="243">
        <f>'EN10297-1'!B452</f>
        <v>127.10000000000001</v>
      </c>
      <c r="D1776" s="248">
        <f>'EN10297-1'!C452</f>
        <v>7.1</v>
      </c>
      <c r="E1776" s="273">
        <f>'EN10297-1'!E452</f>
        <v>1.413</v>
      </c>
      <c r="F1776" s="92">
        <f>'EN10297-1'!F452</f>
        <v>0.88749999999999996</v>
      </c>
      <c r="G1776" s="274"/>
      <c r="H1776" s="92">
        <f>'EN10297-1'!G452</f>
        <v>130.28800000000001</v>
      </c>
      <c r="I1776" s="252">
        <f>'EN10297-1'!H452</f>
        <v>123.91200000000001</v>
      </c>
      <c r="J1776" s="92">
        <f>'EN10297-1'!I452</f>
        <v>23.486060180000003</v>
      </c>
      <c r="K1776" s="274">
        <f>'EN10297-1'!J452</f>
        <v>95599.871338888901</v>
      </c>
      <c r="L1776" s="275">
        <f>'EN10297-1'!K452</f>
        <v>32.880484252000002</v>
      </c>
      <c r="M1776" s="278" t="s">
        <v>66</v>
      </c>
    </row>
    <row r="1777" spans="1:13" x14ac:dyDescent="0.25">
      <c r="A1777" s="257" t="s">
        <v>57</v>
      </c>
      <c r="B1777" s="243">
        <f>'EN10297-1'!A478</f>
        <v>152.4</v>
      </c>
      <c r="C1777" s="243">
        <f>'EN10297-1'!B478</f>
        <v>127.4</v>
      </c>
      <c r="D1777" s="248">
        <f>'EN10297-1'!C478</f>
        <v>12.5</v>
      </c>
      <c r="E1777" s="273">
        <f>'EN10297-1'!E478</f>
        <v>1.524</v>
      </c>
      <c r="F1777" s="92">
        <f>'EN10297-1'!F478</f>
        <v>1.5625</v>
      </c>
      <c r="G1777" s="274"/>
      <c r="H1777" s="92">
        <f>'EN10297-1'!G478</f>
        <v>132.04900000000001</v>
      </c>
      <c r="I1777" s="252">
        <f>'EN10297-1'!H478</f>
        <v>122.751</v>
      </c>
      <c r="J1777" s="92">
        <f>'EN10297-1'!I478</f>
        <v>43.104938749999995</v>
      </c>
      <c r="K1777" s="274">
        <f>'EN10297-1'!J478</f>
        <v>177705.63530101712</v>
      </c>
      <c r="L1777" s="275">
        <f>'EN10297-1'!K478</f>
        <v>60.34691424999999</v>
      </c>
      <c r="M1777" s="278" t="s">
        <v>66</v>
      </c>
    </row>
    <row r="1778" spans="1:13" x14ac:dyDescent="0.25">
      <c r="A1778" s="256" t="s">
        <v>2</v>
      </c>
      <c r="B1778" s="243">
        <f>'EN 10219-2'!A57</f>
        <v>139.69999999999999</v>
      </c>
      <c r="C1778" s="243">
        <f>'EN 10219-2'!B57</f>
        <v>127.69999999999999</v>
      </c>
      <c r="D1778" s="248">
        <f>'EN 10219-2'!C57</f>
        <v>6</v>
      </c>
      <c r="E1778" s="273">
        <f>'EN 10219-2'!E57</f>
        <v>1.397</v>
      </c>
      <c r="F1778" s="92">
        <f>'EN 10219-2'!F57</f>
        <v>0.5</v>
      </c>
      <c r="G1778" s="274"/>
      <c r="H1778" s="92">
        <f>'EN 10219-2'!G57</f>
        <v>130.09699999999998</v>
      </c>
      <c r="I1778" s="252">
        <f>'EN 10219-2'!H57</f>
        <v>125.303</v>
      </c>
      <c r="J1778" s="92">
        <f>'EN 10219-2'!K57</f>
        <v>19.773427799999993</v>
      </c>
      <c r="K1778" s="274">
        <f>'EN 10219-2'!L57</f>
        <v>80740.692975161015</v>
      </c>
      <c r="L1778" s="275">
        <f>'EN 10219-2'!M57</f>
        <v>17.796085019999996</v>
      </c>
      <c r="M1778" s="278" t="s">
        <v>65</v>
      </c>
    </row>
    <row r="1779" spans="1:13" x14ac:dyDescent="0.25">
      <c r="A1779" s="257" t="s">
        <v>57</v>
      </c>
      <c r="B1779" s="243">
        <f>'EN10297-1'!A550</f>
        <v>177.8</v>
      </c>
      <c r="C1779" s="243">
        <f>'EN10297-1'!B550</f>
        <v>127.80000000000001</v>
      </c>
      <c r="D1779" s="248">
        <f>'EN10297-1'!C550</f>
        <v>25</v>
      </c>
      <c r="E1779" s="273">
        <f>'EN10297-1'!E550</f>
        <v>1.7780000000000002</v>
      </c>
      <c r="F1779" s="92">
        <f>'EN10297-1'!F550</f>
        <v>3.125</v>
      </c>
      <c r="G1779" s="274"/>
      <c r="H1779" s="92">
        <f>'EN10297-1'!G550</f>
        <v>135.828</v>
      </c>
      <c r="I1779" s="252">
        <f>'EN10297-1'!H550</f>
        <v>119.77200000000002</v>
      </c>
      <c r="J1779" s="92">
        <f>'EN10297-1'!I550</f>
        <v>94.159180000000006</v>
      </c>
      <c r="K1779" s="274">
        <f>'EN10297-1'!J550</f>
        <v>404315.83412823401</v>
      </c>
      <c r="L1779" s="275">
        <f>'EN10297-1'!K550</f>
        <v>131.82285200000001</v>
      </c>
      <c r="M1779" s="278" t="s">
        <v>66</v>
      </c>
    </row>
    <row r="1780" spans="1:13" x14ac:dyDescent="0.25">
      <c r="A1780" s="257" t="s">
        <v>58</v>
      </c>
      <c r="B1780" s="243">
        <f>'EN 10305-1'!A675</f>
        <v>140</v>
      </c>
      <c r="C1780" s="243">
        <f>'EN 10305-1'!B675</f>
        <v>128</v>
      </c>
      <c r="D1780" s="248">
        <f>'EN 10305-1'!C675</f>
        <v>6</v>
      </c>
      <c r="E1780" s="273">
        <f>'EN 10305-1'!E675</f>
        <v>0.7</v>
      </c>
      <c r="F1780" s="92"/>
      <c r="G1780" s="274">
        <f>'EN 10305-1'!F675</f>
        <v>0.7</v>
      </c>
      <c r="H1780" s="92">
        <f>'EN 10305-1'!G675</f>
        <v>128.69999999999999</v>
      </c>
      <c r="I1780" s="252">
        <f>'EN 10305-1'!H675</f>
        <v>127.3</v>
      </c>
      <c r="J1780" s="92">
        <f>'EN 10305-1'!I675</f>
        <v>19.817795999999998</v>
      </c>
      <c r="K1780" s="274">
        <f>'EN 10305-1'!J675</f>
        <v>81110.506285714277</v>
      </c>
      <c r="L1780" s="275">
        <f>'EN 10305-1'!K675</f>
        <v>41.617371599999998</v>
      </c>
      <c r="M1780" s="278" t="s">
        <v>67</v>
      </c>
    </row>
    <row r="1781" spans="1:13" x14ac:dyDescent="0.25">
      <c r="A1781" s="257" t="s">
        <v>62</v>
      </c>
      <c r="B1781" s="243">
        <f>'EN 10305-2'!A492</f>
        <v>140</v>
      </c>
      <c r="C1781" s="243">
        <f>'EN 10305-2'!B492</f>
        <v>128</v>
      </c>
      <c r="D1781" s="248">
        <f>'EN 10305-2'!C492</f>
        <v>6</v>
      </c>
      <c r="E1781" s="273">
        <f>'EN 10305-2'!E492</f>
        <v>0.7</v>
      </c>
      <c r="F1781" s="92"/>
      <c r="G1781" s="274">
        <f>'EN 10305-2'!F492</f>
        <v>0.7</v>
      </c>
      <c r="H1781" s="92">
        <f>'EN 10305-2'!G492</f>
        <v>128.69999999999999</v>
      </c>
      <c r="I1781" s="252">
        <f>'EN 10305-2'!H492</f>
        <v>127.3</v>
      </c>
      <c r="J1781" s="92">
        <f>'EN 10305-2'!I492</f>
        <v>19.817795999999998</v>
      </c>
      <c r="K1781" s="274">
        <f>'EN 10305-2'!J492</f>
        <v>81110.506285714277</v>
      </c>
      <c r="L1781" s="275">
        <f>'EN 10305-2'!K492</f>
        <v>35.672032799999997</v>
      </c>
      <c r="M1781" s="278" t="s">
        <v>67</v>
      </c>
    </row>
    <row r="1782" spans="1:13" x14ac:dyDescent="0.25">
      <c r="A1782" s="257" t="s">
        <v>58</v>
      </c>
      <c r="B1782" s="243">
        <f>'EN 10305-1'!A713</f>
        <v>160</v>
      </c>
      <c r="C1782" s="243">
        <f>'EN 10305-1'!B713</f>
        <v>128</v>
      </c>
      <c r="D1782" s="248">
        <f>'EN 10305-1'!C713</f>
        <v>16</v>
      </c>
      <c r="E1782" s="273">
        <f>'EN 10305-1'!E713</f>
        <v>0.8</v>
      </c>
      <c r="F1782" s="92"/>
      <c r="G1782" s="274">
        <f>'EN 10305-1'!F713</f>
        <v>0.8</v>
      </c>
      <c r="H1782" s="92">
        <f>'EN 10305-1'!G713</f>
        <v>128.80000000000001</v>
      </c>
      <c r="I1782" s="252">
        <f>'EN 10305-1'!H713</f>
        <v>127.2</v>
      </c>
      <c r="J1782" s="92">
        <f>'EN 10305-1'!I713</f>
        <v>56.791296000000003</v>
      </c>
      <c r="K1782" s="274">
        <f>'EN 10305-1'!J713</f>
        <v>237293.56800000003</v>
      </c>
      <c r="L1782" s="275">
        <f>'EN 10305-1'!K713</f>
        <v>119.26172160000002</v>
      </c>
      <c r="M1782" s="278" t="s">
        <v>67</v>
      </c>
    </row>
    <row r="1783" spans="1:13" x14ac:dyDescent="0.25">
      <c r="A1783" s="257" t="s">
        <v>57</v>
      </c>
      <c r="B1783" s="243">
        <f>'EN10297-1'!A526</f>
        <v>168.3</v>
      </c>
      <c r="C1783" s="243">
        <f>'EN10297-1'!B526</f>
        <v>128.30000000000001</v>
      </c>
      <c r="D1783" s="248">
        <f>'EN10297-1'!C526</f>
        <v>20</v>
      </c>
      <c r="E1783" s="273">
        <f>'EN10297-1'!E526</f>
        <v>1.6830000000000001</v>
      </c>
      <c r="F1783" s="92">
        <f>'EN10297-1'!F526</f>
        <v>2.5</v>
      </c>
      <c r="G1783" s="274"/>
      <c r="H1783" s="92">
        <f>'EN10297-1'!G526</f>
        <v>134.983</v>
      </c>
      <c r="I1783" s="252">
        <f>'EN10297-1'!H526</f>
        <v>121.61700000000002</v>
      </c>
      <c r="J1783" s="92">
        <f>'EN10297-1'!I526</f>
        <v>73.108933999999991</v>
      </c>
      <c r="K1783" s="274">
        <f>'EN10297-1'!J526</f>
        <v>309789.60021330963</v>
      </c>
      <c r="L1783" s="275">
        <f>'EN10297-1'!K526</f>
        <v>102.35250759999998</v>
      </c>
      <c r="M1783" s="278" t="s">
        <v>66</v>
      </c>
    </row>
    <row r="1784" spans="1:13" x14ac:dyDescent="0.25">
      <c r="A1784" s="257" t="s">
        <v>57</v>
      </c>
      <c r="B1784" s="243">
        <f>'EN10297-1'!A428</f>
        <v>139.69999999999999</v>
      </c>
      <c r="C1784" s="243">
        <f>'EN10297-1'!B428</f>
        <v>128.5</v>
      </c>
      <c r="D1784" s="248">
        <f>'EN10297-1'!C428</f>
        <v>5.6</v>
      </c>
      <c r="E1784" s="273">
        <f>'EN10297-1'!E428</f>
        <v>1.397</v>
      </c>
      <c r="F1784" s="92">
        <f>'EN10297-1'!F428</f>
        <v>0.7</v>
      </c>
      <c r="G1784" s="274"/>
      <c r="H1784" s="92">
        <f>'EN10297-1'!G428</f>
        <v>131.29699999999997</v>
      </c>
      <c r="I1784" s="252">
        <f>'EN10297-1'!H428</f>
        <v>125.703</v>
      </c>
      <c r="J1784" s="92">
        <f>'EN10297-1'!I428</f>
        <v>18.510413039999978</v>
      </c>
      <c r="K1784" s="274">
        <f>'EN10297-1'!J428</f>
        <v>76015.877351553238</v>
      </c>
      <c r="L1784" s="275">
        <f>'EN10297-1'!K428</f>
        <v>25.914578255999967</v>
      </c>
      <c r="M1784" s="278" t="s">
        <v>66</v>
      </c>
    </row>
    <row r="1785" spans="1:13" x14ac:dyDescent="0.25">
      <c r="A1785" s="257" t="s">
        <v>57</v>
      </c>
      <c r="B1785" s="243">
        <f>'EN10297-1'!A451</f>
        <v>141.30000000000001</v>
      </c>
      <c r="C1785" s="243">
        <f>'EN10297-1'!B451</f>
        <v>128.70000000000002</v>
      </c>
      <c r="D1785" s="248">
        <f>'EN10297-1'!C451</f>
        <v>6.3</v>
      </c>
      <c r="E1785" s="273">
        <f>'EN10297-1'!E451</f>
        <v>1.413</v>
      </c>
      <c r="F1785" s="92">
        <f>'EN10297-1'!F451</f>
        <v>0.78749999999999998</v>
      </c>
      <c r="G1785" s="274"/>
      <c r="H1785" s="92">
        <f>'EN10297-1'!G451</f>
        <v>131.68800000000002</v>
      </c>
      <c r="I1785" s="252">
        <f>'EN10297-1'!H451</f>
        <v>125.712</v>
      </c>
      <c r="J1785" s="92">
        <f>'EN10297-1'!I451</f>
        <v>20.963974499999978</v>
      </c>
      <c r="K1785" s="274">
        <f>'EN10297-1'!J451</f>
        <v>86300.660249999914</v>
      </c>
      <c r="L1785" s="275">
        <f>'EN10297-1'!K451</f>
        <v>29.349564299999965</v>
      </c>
      <c r="M1785" s="278" t="s">
        <v>66</v>
      </c>
    </row>
    <row r="1786" spans="1:13" x14ac:dyDescent="0.25">
      <c r="A1786" s="257" t="s">
        <v>57</v>
      </c>
      <c r="B1786" s="243">
        <f>'EN10297-1'!A427</f>
        <v>139.69999999999999</v>
      </c>
      <c r="C1786" s="243">
        <f>'EN10297-1'!B427</f>
        <v>128.89999999999998</v>
      </c>
      <c r="D1786" s="248">
        <f>'EN10297-1'!C427</f>
        <v>5.4</v>
      </c>
      <c r="E1786" s="273">
        <f>'EN10297-1'!E427</f>
        <v>1.397</v>
      </c>
      <c r="F1786" s="92">
        <f>'EN10297-1'!F427</f>
        <v>0.67500000000000004</v>
      </c>
      <c r="G1786" s="274"/>
      <c r="H1786" s="92">
        <f>'EN10297-1'!G427</f>
        <v>131.64699999999999</v>
      </c>
      <c r="I1786" s="252">
        <f>'EN10297-1'!H427</f>
        <v>126.15299999999999</v>
      </c>
      <c r="J1786" s="92">
        <f>'EN10297-1'!I427</f>
        <v>17.875947780000004</v>
      </c>
      <c r="K1786" s="274">
        <f>'EN10297-1'!J427</f>
        <v>73620.135962813161</v>
      </c>
      <c r="L1786" s="275">
        <f>'EN10297-1'!K427</f>
        <v>25.026326892000004</v>
      </c>
      <c r="M1786" s="278" t="s">
        <v>66</v>
      </c>
    </row>
    <row r="1787" spans="1:13" x14ac:dyDescent="0.25">
      <c r="A1787" s="257" t="s">
        <v>58</v>
      </c>
      <c r="B1787" s="243">
        <f>'EN 10305-1'!A674</f>
        <v>140</v>
      </c>
      <c r="C1787" s="243">
        <f>'EN 10305-1'!B674</f>
        <v>129</v>
      </c>
      <c r="D1787" s="248">
        <f>'EN 10305-1'!C674</f>
        <v>5.5</v>
      </c>
      <c r="E1787" s="273">
        <f>'EN 10305-1'!E674</f>
        <v>0.7</v>
      </c>
      <c r="F1787" s="92"/>
      <c r="G1787" s="274">
        <f>'EN 10305-1'!F674</f>
        <v>0.7</v>
      </c>
      <c r="H1787" s="92">
        <f>'EN 10305-1'!G674</f>
        <v>129.69999999999999</v>
      </c>
      <c r="I1787" s="252">
        <f>'EN 10305-1'!H674</f>
        <v>128.30000000000001</v>
      </c>
      <c r="J1787" s="92">
        <f>'EN 10305-1'!I674</f>
        <v>18.23409775</v>
      </c>
      <c r="K1787" s="274">
        <f>'EN 10305-1'!J674</f>
        <v>75161.730727678572</v>
      </c>
      <c r="L1787" s="275">
        <f>'EN 10305-1'!K674</f>
        <v>38.291605275000002</v>
      </c>
      <c r="M1787" s="278" t="s">
        <v>67</v>
      </c>
    </row>
    <row r="1788" spans="1:13" x14ac:dyDescent="0.25">
      <c r="A1788" s="257" t="s">
        <v>62</v>
      </c>
      <c r="B1788" s="243">
        <f>'EN 10305-2'!A491</f>
        <v>140</v>
      </c>
      <c r="C1788" s="243">
        <f>'EN 10305-2'!B491</f>
        <v>129</v>
      </c>
      <c r="D1788" s="248">
        <f>'EN 10305-2'!C491</f>
        <v>5.5</v>
      </c>
      <c r="E1788" s="273">
        <f>'EN 10305-2'!E491</f>
        <v>0.7</v>
      </c>
      <c r="F1788" s="92"/>
      <c r="G1788" s="274">
        <f>'EN 10305-2'!F491</f>
        <v>0.7</v>
      </c>
      <c r="H1788" s="92">
        <f>'EN 10305-2'!G491</f>
        <v>129.69999999999999</v>
      </c>
      <c r="I1788" s="252">
        <f>'EN 10305-2'!H491</f>
        <v>128.30000000000001</v>
      </c>
      <c r="J1788" s="92">
        <f>'EN 10305-2'!I491</f>
        <v>18.23409775</v>
      </c>
      <c r="K1788" s="274">
        <f>'EN 10305-2'!J491</f>
        <v>75161.730727678572</v>
      </c>
      <c r="L1788" s="275">
        <f>'EN 10305-2'!K491</f>
        <v>32.821375950000004</v>
      </c>
      <c r="M1788" s="278" t="s">
        <v>67</v>
      </c>
    </row>
    <row r="1789" spans="1:13" x14ac:dyDescent="0.25">
      <c r="A1789" s="257" t="s">
        <v>57</v>
      </c>
      <c r="B1789" s="243">
        <f>'EN10297-1'!A645</f>
        <v>229</v>
      </c>
      <c r="C1789" s="243">
        <f>'EN10297-1'!B645</f>
        <v>129</v>
      </c>
      <c r="D1789" s="248">
        <f>'EN10297-1'!C645</f>
        <v>50</v>
      </c>
      <c r="E1789" s="273">
        <f>'EN10297-1'!E645</f>
        <v>2.29</v>
      </c>
      <c r="F1789" s="92">
        <f>'EN10297-1'!F645</f>
        <v>6.25</v>
      </c>
      <c r="G1789" s="274"/>
      <c r="H1789" s="92">
        <f>'EN10297-1'!G645</f>
        <v>143.79</v>
      </c>
      <c r="I1789" s="252">
        <f>'EN10297-1'!H645</f>
        <v>114.21000000000001</v>
      </c>
      <c r="J1789" s="92">
        <f>'EN10297-1'!I645</f>
        <v>220.60854999999998</v>
      </c>
      <c r="K1789" s="274">
        <f>'EN10297-1'!J645</f>
        <v>1059722.405021834</v>
      </c>
      <c r="L1789" s="275">
        <f>'EN10297-1'!K645</f>
        <v>308.85196999999994</v>
      </c>
      <c r="M1789" s="278" t="s">
        <v>66</v>
      </c>
    </row>
    <row r="1790" spans="1:13" x14ac:dyDescent="0.25">
      <c r="A1790" s="257" t="s">
        <v>57</v>
      </c>
      <c r="B1790" s="243">
        <f>'EN10297-1'!A621</f>
        <v>219.1</v>
      </c>
      <c r="C1790" s="243">
        <f>'EN10297-1'!B621</f>
        <v>129.1</v>
      </c>
      <c r="D1790" s="248">
        <f>'EN10297-1'!C621</f>
        <v>45</v>
      </c>
      <c r="E1790" s="273">
        <f>'EN10297-1'!E621</f>
        <v>2.1909999999999998</v>
      </c>
      <c r="F1790" s="92">
        <f>'EN10297-1'!F621</f>
        <v>5.625</v>
      </c>
      <c r="G1790" s="274"/>
      <c r="H1790" s="92">
        <f>'EN10297-1'!G621</f>
        <v>142.541</v>
      </c>
      <c r="I1790" s="252">
        <f>'EN10297-1'!H621</f>
        <v>115.65899999999999</v>
      </c>
      <c r="J1790" s="92">
        <f>'EN10297-1'!I621</f>
        <v>193.11259049999998</v>
      </c>
      <c r="K1790" s="274">
        <f>'EN10297-1'!J621</f>
        <v>907658.14333329536</v>
      </c>
      <c r="L1790" s="275">
        <f>'EN10297-1'!K621</f>
        <v>270.35762669999997</v>
      </c>
      <c r="M1790" s="278" t="s">
        <v>66</v>
      </c>
    </row>
    <row r="1791" spans="1:13" x14ac:dyDescent="0.25">
      <c r="A1791" s="256" t="s">
        <v>2</v>
      </c>
      <c r="B1791" s="243">
        <f>'EN 10219-2'!A56</f>
        <v>139.69999999999999</v>
      </c>
      <c r="C1791" s="243">
        <f>'EN 10219-2'!B56</f>
        <v>129.69999999999999</v>
      </c>
      <c r="D1791" s="248">
        <f>'EN 10219-2'!C56</f>
        <v>5</v>
      </c>
      <c r="E1791" s="273">
        <f>'EN 10219-2'!E56</f>
        <v>1.397</v>
      </c>
      <c r="F1791" s="92">
        <f>'EN 10219-2'!F56</f>
        <v>0.5</v>
      </c>
      <c r="G1791" s="274"/>
      <c r="H1791" s="92">
        <f>'EN 10219-2'!G56</f>
        <v>132.09699999999998</v>
      </c>
      <c r="I1791" s="252">
        <f>'EN 10219-2'!H56</f>
        <v>127.303</v>
      </c>
      <c r="J1791" s="92">
        <f>'EN 10219-2'!K56</f>
        <v>16.601101500000002</v>
      </c>
      <c r="K1791" s="274">
        <f>'EN 10219-2'!L56</f>
        <v>68761.291770042924</v>
      </c>
      <c r="L1791" s="275">
        <f>'EN 10219-2'!M56</f>
        <v>14.940991350000003</v>
      </c>
      <c r="M1791" s="278" t="s">
        <v>65</v>
      </c>
    </row>
    <row r="1792" spans="1:13" x14ac:dyDescent="0.25">
      <c r="A1792" s="257" t="s">
        <v>56</v>
      </c>
      <c r="B1792" s="249">
        <f>'EN 10210-2'!A44</f>
        <v>139.69999999999999</v>
      </c>
      <c r="C1792" s="249">
        <f>'EN 10210-2'!B44</f>
        <v>129.69999999999999</v>
      </c>
      <c r="D1792" s="250">
        <f>'EN 10210-2'!C44</f>
        <v>5</v>
      </c>
      <c r="E1792" s="258">
        <f>'EN 10210-2'!E44</f>
        <v>1.397</v>
      </c>
      <c r="F1792" s="259">
        <f>'EN 10210-2'!F44</f>
        <v>0.5</v>
      </c>
      <c r="G1792" s="260"/>
      <c r="H1792" s="92">
        <f>'EN 10210-2'!G44</f>
        <v>132.09699999999998</v>
      </c>
      <c r="I1792" s="252">
        <f>'EN 10210-2'!H44</f>
        <v>127.303</v>
      </c>
      <c r="J1792" s="259">
        <f>'EN 10210-2'!K44</f>
        <v>16.601101500000002</v>
      </c>
      <c r="K1792" s="260">
        <f>'EN 10210-2'!L44</f>
        <v>68761.291770042924</v>
      </c>
      <c r="L1792" s="275">
        <f>'EN 10210-2'!M44</f>
        <v>18.261211650000003</v>
      </c>
      <c r="M1792" s="278" t="s">
        <v>65</v>
      </c>
    </row>
    <row r="1793" spans="1:13" x14ac:dyDescent="0.25">
      <c r="A1793" s="257" t="s">
        <v>57</v>
      </c>
      <c r="B1793" s="243">
        <f>'EN10297-1'!A426</f>
        <v>139.69999999999999</v>
      </c>
      <c r="C1793" s="243">
        <f>'EN10297-1'!B426</f>
        <v>129.69999999999999</v>
      </c>
      <c r="D1793" s="248">
        <f>'EN10297-1'!C426</f>
        <v>5</v>
      </c>
      <c r="E1793" s="273">
        <f>'EN10297-1'!E426</f>
        <v>1.397</v>
      </c>
      <c r="F1793" s="92">
        <f>'EN10297-1'!F426</f>
        <v>0.625</v>
      </c>
      <c r="G1793" s="274"/>
      <c r="H1793" s="92">
        <f>'EN10297-1'!G426</f>
        <v>132.34699999999998</v>
      </c>
      <c r="I1793" s="252">
        <f>'EN10297-1'!H426</f>
        <v>127.053</v>
      </c>
      <c r="J1793" s="92">
        <f>'EN10297-1'!I426</f>
        <v>16.601101500000002</v>
      </c>
      <c r="K1793" s="274">
        <f>'EN10297-1'!J426</f>
        <v>68761.291770042924</v>
      </c>
      <c r="L1793" s="275">
        <f>'EN10297-1'!K426</f>
        <v>23.2415421</v>
      </c>
      <c r="M1793" s="278" t="s">
        <v>66</v>
      </c>
    </row>
    <row r="1794" spans="1:13" x14ac:dyDescent="0.25">
      <c r="A1794" s="257" t="s">
        <v>57</v>
      </c>
      <c r="B1794" s="243">
        <f>'EN10297-1'!A574</f>
        <v>193.7</v>
      </c>
      <c r="C1794" s="243">
        <f>'EN10297-1'!B574</f>
        <v>129.69999999999999</v>
      </c>
      <c r="D1794" s="248">
        <f>'EN10297-1'!C574</f>
        <v>32</v>
      </c>
      <c r="E1794" s="273">
        <f>'EN10297-1'!E574</f>
        <v>1.9369999999999998</v>
      </c>
      <c r="F1794" s="92">
        <f>'EN10297-1'!F574</f>
        <v>4</v>
      </c>
      <c r="G1794" s="274"/>
      <c r="H1794" s="92">
        <f>'EN10297-1'!G574</f>
        <v>139.637</v>
      </c>
      <c r="I1794" s="252">
        <f>'EN10297-1'!H574</f>
        <v>119.76299999999998</v>
      </c>
      <c r="J1794" s="92">
        <f>'EN10297-1'!I574</f>
        <v>127.54378559999999</v>
      </c>
      <c r="K1794" s="274">
        <f>'EN10297-1'!J574</f>
        <v>569775.66739576659</v>
      </c>
      <c r="L1794" s="275">
        <f>'EN10297-1'!K574</f>
        <v>178.56129983999998</v>
      </c>
      <c r="M1794" s="278" t="s">
        <v>66</v>
      </c>
    </row>
    <row r="1795" spans="1:13" x14ac:dyDescent="0.25">
      <c r="A1795" s="257" t="s">
        <v>58</v>
      </c>
      <c r="B1795" s="243">
        <f>'EN 10305-1'!A673</f>
        <v>140</v>
      </c>
      <c r="C1795" s="243">
        <f>'EN 10305-1'!B673</f>
        <v>130</v>
      </c>
      <c r="D1795" s="248">
        <f>'EN 10305-1'!C673</f>
        <v>5</v>
      </c>
      <c r="E1795" s="273">
        <f>'EN 10305-1'!E673</f>
        <v>0.7</v>
      </c>
      <c r="F1795" s="92"/>
      <c r="G1795" s="274">
        <f>'EN 10305-1'!F673</f>
        <v>0.7</v>
      </c>
      <c r="H1795" s="92">
        <f>'EN 10305-1'!G673</f>
        <v>130.69999999999999</v>
      </c>
      <c r="I1795" s="252">
        <f>'EN 10305-1'!H673</f>
        <v>129.30000000000001</v>
      </c>
      <c r="J1795" s="92">
        <f>'EN 10305-1'!I673</f>
        <v>16.638075000000001</v>
      </c>
      <c r="K1795" s="274">
        <f>'EN 10305-1'!J673</f>
        <v>69072.991071428565</v>
      </c>
      <c r="L1795" s="275">
        <f>'EN 10305-1'!K673</f>
        <v>34.939957500000006</v>
      </c>
      <c r="M1795" s="278" t="s">
        <v>67</v>
      </c>
    </row>
    <row r="1796" spans="1:13" x14ac:dyDescent="0.25">
      <c r="A1796" s="257" t="s">
        <v>62</v>
      </c>
      <c r="B1796" s="243">
        <f>'EN 10305-2'!A490</f>
        <v>140</v>
      </c>
      <c r="C1796" s="243">
        <f>'EN 10305-2'!B490</f>
        <v>130</v>
      </c>
      <c r="D1796" s="248">
        <f>'EN 10305-2'!C490</f>
        <v>5</v>
      </c>
      <c r="E1796" s="273">
        <f>'EN 10305-2'!E490</f>
        <v>0.7</v>
      </c>
      <c r="F1796" s="92"/>
      <c r="G1796" s="274">
        <f>'EN 10305-2'!F490</f>
        <v>0.7</v>
      </c>
      <c r="H1796" s="92">
        <f>'EN 10305-2'!G490</f>
        <v>130.69999999999999</v>
      </c>
      <c r="I1796" s="252">
        <f>'EN 10305-2'!H490</f>
        <v>129.30000000000001</v>
      </c>
      <c r="J1796" s="92">
        <f>'EN 10305-2'!I490</f>
        <v>16.638075000000001</v>
      </c>
      <c r="K1796" s="274">
        <f>'EN 10305-2'!J490</f>
        <v>69072.991071428565</v>
      </c>
      <c r="L1796" s="275">
        <f>'EN 10305-2'!K490</f>
        <v>29.948535000000003</v>
      </c>
      <c r="M1796" s="278" t="s">
        <v>67</v>
      </c>
    </row>
    <row r="1797" spans="1:13" x14ac:dyDescent="0.25">
      <c r="A1797" s="257" t="s">
        <v>58</v>
      </c>
      <c r="B1797" s="243">
        <f>'EN 10305-1'!A694</f>
        <v>150</v>
      </c>
      <c r="C1797" s="243">
        <f>'EN 10305-1'!B694</f>
        <v>130</v>
      </c>
      <c r="D1797" s="248">
        <f>'EN 10305-1'!C694</f>
        <v>10</v>
      </c>
      <c r="E1797" s="273">
        <f>'EN 10305-1'!E694</f>
        <v>0.8</v>
      </c>
      <c r="F1797" s="92"/>
      <c r="G1797" s="274">
        <f>'EN 10305-1'!F694</f>
        <v>0.8</v>
      </c>
      <c r="H1797" s="92">
        <f>'EN 10305-1'!G694</f>
        <v>130.80000000000001</v>
      </c>
      <c r="I1797" s="252">
        <f>'EN 10305-1'!H694</f>
        <v>129.19999999999999</v>
      </c>
      <c r="J1797" s="92">
        <f>'EN 10305-1'!I694</f>
        <v>34.508600000000001</v>
      </c>
      <c r="K1797" s="274">
        <f>'EN 10305-1'!J694</f>
        <v>144335.33333333334</v>
      </c>
      <c r="L1797" s="275">
        <f>'EN 10305-1'!K694</f>
        <v>72.468060000000008</v>
      </c>
      <c r="M1797" s="278" t="s">
        <v>67</v>
      </c>
    </row>
    <row r="1798" spans="1:13" x14ac:dyDescent="0.25">
      <c r="A1798" s="257" t="s">
        <v>62</v>
      </c>
      <c r="B1798" s="243">
        <f>'EN 10305-2'!A507</f>
        <v>150</v>
      </c>
      <c r="C1798" s="243">
        <f>'EN 10305-2'!B507</f>
        <v>130</v>
      </c>
      <c r="D1798" s="248">
        <f>'EN 10305-2'!C507</f>
        <v>10</v>
      </c>
      <c r="E1798" s="273">
        <f>'EN 10305-2'!E507</f>
        <v>0.8</v>
      </c>
      <c r="F1798" s="92"/>
      <c r="G1798" s="274">
        <f>'EN 10305-2'!F507</f>
        <v>0.8</v>
      </c>
      <c r="H1798" s="92">
        <f>'EN 10305-2'!G507</f>
        <v>130.80000000000001</v>
      </c>
      <c r="I1798" s="252">
        <f>'EN 10305-2'!H507</f>
        <v>130</v>
      </c>
      <c r="J1798" s="92">
        <f>'EN 10305-2'!I507</f>
        <v>34.508600000000001</v>
      </c>
      <c r="K1798" s="274">
        <f>'EN 10305-2'!J507</f>
        <v>144335.33333333334</v>
      </c>
      <c r="L1798" s="275">
        <f>'EN 10305-2'!K507</f>
        <v>62.115480000000005</v>
      </c>
      <c r="M1798" s="278" t="s">
        <v>67</v>
      </c>
    </row>
    <row r="1799" spans="1:13" x14ac:dyDescent="0.25">
      <c r="A1799" s="257" t="s">
        <v>58</v>
      </c>
      <c r="B1799" s="243">
        <f>'EN 10305-1'!A731</f>
        <v>170</v>
      </c>
      <c r="C1799" s="243">
        <f>'EN 10305-1'!B731</f>
        <v>130</v>
      </c>
      <c r="D1799" s="248">
        <f>'EN 10305-1'!C731</f>
        <v>20</v>
      </c>
      <c r="E1799" s="273">
        <f>'EN 10305-1'!E731</f>
        <v>0.9</v>
      </c>
      <c r="F1799" s="92"/>
      <c r="G1799" s="274">
        <f>'EN 10305-1'!F731</f>
        <v>0.9</v>
      </c>
      <c r="H1799" s="92">
        <f>'EN 10305-1'!G731</f>
        <v>130.9</v>
      </c>
      <c r="I1799" s="252">
        <f>'EN 10305-1'!H731</f>
        <v>129.1</v>
      </c>
      <c r="J1799" s="92">
        <f>'EN 10305-1'!I731</f>
        <v>73.947000000000003</v>
      </c>
      <c r="K1799" s="274">
        <f>'EN 10305-1'!J731</f>
        <v>317232.35294117645</v>
      </c>
      <c r="L1799" s="275">
        <f>'EN 10305-1'!K731</f>
        <v>155.28870000000001</v>
      </c>
      <c r="M1799" s="278" t="s">
        <v>67</v>
      </c>
    </row>
    <row r="1800" spans="1:13" x14ac:dyDescent="0.25">
      <c r="A1800" s="257" t="s">
        <v>57</v>
      </c>
      <c r="B1800" s="243">
        <f>'EN10297-1'!A450</f>
        <v>141.30000000000001</v>
      </c>
      <c r="C1800" s="243">
        <f>'EN10297-1'!B450</f>
        <v>130.10000000000002</v>
      </c>
      <c r="D1800" s="248">
        <f>'EN10297-1'!C450</f>
        <v>5.6</v>
      </c>
      <c r="E1800" s="273">
        <f>'EN10297-1'!E450</f>
        <v>1.413</v>
      </c>
      <c r="F1800" s="92">
        <f>'EN10297-1'!F450</f>
        <v>0.7</v>
      </c>
      <c r="G1800" s="274"/>
      <c r="H1800" s="92">
        <f>'EN10297-1'!G450</f>
        <v>132.91300000000001</v>
      </c>
      <c r="I1800" s="252">
        <f>'EN10297-1'!H450</f>
        <v>127.28700000000001</v>
      </c>
      <c r="J1800" s="92">
        <f>'EN10297-1'!I450</f>
        <v>18.731268079999978</v>
      </c>
      <c r="K1800" s="274">
        <f>'EN10297-1'!J450</f>
        <v>77874.279622222137</v>
      </c>
      <c r="L1800" s="275">
        <f>'EN10297-1'!K450</f>
        <v>26.223775311999969</v>
      </c>
      <c r="M1800" s="278" t="s">
        <v>66</v>
      </c>
    </row>
    <row r="1801" spans="1:13" x14ac:dyDescent="0.25">
      <c r="A1801" s="257" t="s">
        <v>57</v>
      </c>
      <c r="B1801" s="243">
        <f>'EN10297-1'!A477</f>
        <v>152.4</v>
      </c>
      <c r="C1801" s="243">
        <f>'EN10297-1'!B477</f>
        <v>130.4</v>
      </c>
      <c r="D1801" s="248">
        <f>'EN10297-1'!C477</f>
        <v>11</v>
      </c>
      <c r="E1801" s="273">
        <f>'EN10297-1'!E477</f>
        <v>1.524</v>
      </c>
      <c r="F1801" s="92">
        <f>'EN10297-1'!F477</f>
        <v>1.375</v>
      </c>
      <c r="G1801" s="274"/>
      <c r="H1801" s="92">
        <f>'EN10297-1'!G477</f>
        <v>134.67400000000001</v>
      </c>
      <c r="I1801" s="252">
        <f>'EN10297-1'!H477</f>
        <v>126.126</v>
      </c>
      <c r="J1801" s="92">
        <f>'EN10297-1'!I477</f>
        <v>38.339054600000011</v>
      </c>
      <c r="K1801" s="274">
        <f>'EN10297-1'!J477</f>
        <v>161155.80640052506</v>
      </c>
      <c r="L1801" s="275">
        <f>'EN10297-1'!K477</f>
        <v>53.674676440000013</v>
      </c>
      <c r="M1801" s="278" t="s">
        <v>66</v>
      </c>
    </row>
    <row r="1802" spans="1:13" x14ac:dyDescent="0.25">
      <c r="A1802" s="257" t="s">
        <v>57</v>
      </c>
      <c r="B1802" s="243">
        <f>'EN10297-1'!A449</f>
        <v>141.30000000000001</v>
      </c>
      <c r="C1802" s="243">
        <f>'EN10297-1'!B449</f>
        <v>130.5</v>
      </c>
      <c r="D1802" s="248">
        <f>'EN10297-1'!C449</f>
        <v>5.4</v>
      </c>
      <c r="E1802" s="273">
        <f>'EN10297-1'!E449</f>
        <v>1.413</v>
      </c>
      <c r="F1802" s="92">
        <f>'EN10297-1'!F449</f>
        <v>0.67500000000000004</v>
      </c>
      <c r="G1802" s="274"/>
      <c r="H1802" s="92">
        <f>'EN10297-1'!G449</f>
        <v>133.26300000000003</v>
      </c>
      <c r="I1802" s="252">
        <f>'EN10297-1'!H449</f>
        <v>127.73699999999999</v>
      </c>
      <c r="J1802" s="92">
        <f>'EN10297-1'!I449</f>
        <v>18.088915140000015</v>
      </c>
      <c r="K1802" s="274">
        <f>'EN10297-1'!J449</f>
        <v>75416.223690000057</v>
      </c>
      <c r="L1802" s="275">
        <f>'EN10297-1'!K449</f>
        <v>25.324481196000018</v>
      </c>
      <c r="M1802" s="278" t="s">
        <v>66</v>
      </c>
    </row>
    <row r="1803" spans="1:13" x14ac:dyDescent="0.25">
      <c r="A1803" s="257" t="s">
        <v>57</v>
      </c>
      <c r="B1803" s="243">
        <f>'EN10297-1'!A501</f>
        <v>159</v>
      </c>
      <c r="C1803" s="243">
        <f>'EN10297-1'!B501</f>
        <v>130.6</v>
      </c>
      <c r="D1803" s="248">
        <f>'EN10297-1'!C501</f>
        <v>14.2</v>
      </c>
      <c r="E1803" s="273">
        <f>'EN10297-1'!E501</f>
        <v>1.59</v>
      </c>
      <c r="F1803" s="92">
        <f>'EN10297-1'!F501</f>
        <v>1.7749999999999999</v>
      </c>
      <c r="G1803" s="274"/>
      <c r="H1803" s="92">
        <f>'EN10297-1'!G501</f>
        <v>135.74</v>
      </c>
      <c r="I1803" s="252">
        <f>'EN10297-1'!H501</f>
        <v>125.46</v>
      </c>
      <c r="J1803" s="92">
        <f>'EN10297-1'!I501</f>
        <v>50.682287840000022</v>
      </c>
      <c r="K1803" s="274">
        <f>'EN10297-1'!J501</f>
        <v>214893.46892457869</v>
      </c>
      <c r="L1803" s="275">
        <f>'EN10297-1'!K501</f>
        <v>70.955202976000024</v>
      </c>
      <c r="M1803" s="278" t="s">
        <v>66</v>
      </c>
    </row>
    <row r="1804" spans="1:13" x14ac:dyDescent="0.25">
      <c r="A1804" s="257" t="s">
        <v>57</v>
      </c>
      <c r="B1804" s="243">
        <f>'EN10297-1'!A425</f>
        <v>139.69999999999999</v>
      </c>
      <c r="C1804" s="243">
        <f>'EN10297-1'!B425</f>
        <v>130.69999999999999</v>
      </c>
      <c r="D1804" s="248">
        <f>'EN10297-1'!C425</f>
        <v>4.5</v>
      </c>
      <c r="E1804" s="273">
        <f>'EN10297-1'!E425</f>
        <v>1.397</v>
      </c>
      <c r="F1804" s="92">
        <f>'EN10297-1'!F425</f>
        <v>0.5625</v>
      </c>
      <c r="G1804" s="274"/>
      <c r="H1804" s="92">
        <f>'EN10297-1'!G425</f>
        <v>133.22199999999998</v>
      </c>
      <c r="I1804" s="252">
        <f>'EN10297-1'!H425</f>
        <v>128.178</v>
      </c>
      <c r="J1804" s="92">
        <f>'EN10297-1'!I425</f>
        <v>14.99645159999999</v>
      </c>
      <c r="K1804" s="274">
        <f>'EN10297-1'!J425</f>
        <v>62559.993616750129</v>
      </c>
      <c r="L1804" s="275">
        <f>'EN10297-1'!K425</f>
        <v>20.995032239999983</v>
      </c>
      <c r="M1804" s="278" t="s">
        <v>66</v>
      </c>
    </row>
    <row r="1805" spans="1:13" x14ac:dyDescent="0.25">
      <c r="A1805" s="257" t="s">
        <v>58</v>
      </c>
      <c r="B1805" s="243">
        <f>'EN 10305-1'!A672</f>
        <v>140</v>
      </c>
      <c r="C1805" s="243">
        <f>'EN 10305-1'!B672</f>
        <v>131</v>
      </c>
      <c r="D1805" s="248">
        <f>'EN 10305-1'!C672</f>
        <v>4.5</v>
      </c>
      <c r="E1805" s="273">
        <f>'EN 10305-1'!E672</f>
        <v>0.7</v>
      </c>
      <c r="F1805" s="92"/>
      <c r="G1805" s="274">
        <f>'EN 10305-1'!F672</f>
        <v>0.7</v>
      </c>
      <c r="H1805" s="92">
        <f>'EN 10305-1'!G672</f>
        <v>131.69999999999999</v>
      </c>
      <c r="I1805" s="252">
        <f>'EN 10305-1'!H672</f>
        <v>130.30000000000001</v>
      </c>
      <c r="J1805" s="92">
        <f>'EN 10305-1'!I672</f>
        <v>15.029727749999999</v>
      </c>
      <c r="K1805" s="274">
        <f>'EN 10305-1'!J672</f>
        <v>62842.108941964289</v>
      </c>
      <c r="L1805" s="275">
        <f>'EN 10305-1'!K672</f>
        <v>31.562428274999998</v>
      </c>
      <c r="M1805" s="278" t="s">
        <v>67</v>
      </c>
    </row>
    <row r="1806" spans="1:13" x14ac:dyDescent="0.25">
      <c r="A1806" s="257" t="s">
        <v>62</v>
      </c>
      <c r="B1806" s="243">
        <f>'EN 10305-2'!A489</f>
        <v>140</v>
      </c>
      <c r="C1806" s="243">
        <f>'EN 10305-2'!B489</f>
        <v>131</v>
      </c>
      <c r="D1806" s="248">
        <f>'EN 10305-2'!C489</f>
        <v>4.5</v>
      </c>
      <c r="E1806" s="273">
        <f>'EN 10305-2'!E489</f>
        <v>0.7</v>
      </c>
      <c r="F1806" s="92"/>
      <c r="G1806" s="274">
        <f>'EN 10305-2'!F489</f>
        <v>0.7</v>
      </c>
      <c r="H1806" s="92">
        <f>'EN 10305-2'!G489</f>
        <v>131.69999999999999</v>
      </c>
      <c r="I1806" s="252">
        <f>'EN 10305-2'!H489</f>
        <v>130.30000000000001</v>
      </c>
      <c r="J1806" s="92">
        <f>'EN 10305-2'!I489</f>
        <v>15.029727749999999</v>
      </c>
      <c r="K1806" s="274">
        <f>'EN 10305-2'!J489</f>
        <v>62842.108941964289</v>
      </c>
      <c r="L1806" s="275">
        <f>'EN 10305-2'!K489</f>
        <v>27.053509949999999</v>
      </c>
      <c r="M1806" s="278" t="s">
        <v>67</v>
      </c>
    </row>
    <row r="1807" spans="1:13" x14ac:dyDescent="0.25">
      <c r="A1807" s="257" t="s">
        <v>57</v>
      </c>
      <c r="B1807" s="243">
        <f>'EN10297-1'!A596</f>
        <v>203</v>
      </c>
      <c r="C1807" s="243">
        <f>'EN10297-1'!B596</f>
        <v>131</v>
      </c>
      <c r="D1807" s="248">
        <f>'EN10297-1'!C596</f>
        <v>36</v>
      </c>
      <c r="E1807" s="273">
        <f>'EN10297-1'!E596</f>
        <v>2.0300000000000002</v>
      </c>
      <c r="F1807" s="92">
        <f>'EN10297-1'!F596</f>
        <v>4.5</v>
      </c>
      <c r="G1807" s="274"/>
      <c r="H1807" s="92">
        <f>'EN10297-1'!G596</f>
        <v>142.03</v>
      </c>
      <c r="I1807" s="252">
        <f>'EN10297-1'!H596</f>
        <v>119.97</v>
      </c>
      <c r="J1807" s="92">
        <f>'EN10297-1'!I596</f>
        <v>148.18978799999999</v>
      </c>
      <c r="K1807" s="274">
        <f>'EN10297-1'!J596</f>
        <v>678503.80640394113</v>
      </c>
      <c r="L1807" s="275">
        <f>'EN10297-1'!K596</f>
        <v>207.46570319999998</v>
      </c>
      <c r="M1807" s="278" t="s">
        <v>66</v>
      </c>
    </row>
    <row r="1808" spans="1:13" x14ac:dyDescent="0.25">
      <c r="A1808" s="257" t="s">
        <v>57</v>
      </c>
      <c r="B1808" s="243">
        <f>'EN10297-1'!A448</f>
        <v>141.30000000000001</v>
      </c>
      <c r="C1808" s="243">
        <f>'EN10297-1'!B448</f>
        <v>131.30000000000001</v>
      </c>
      <c r="D1808" s="248">
        <f>'EN10297-1'!C448</f>
        <v>5</v>
      </c>
      <c r="E1808" s="273">
        <f>'EN10297-1'!E448</f>
        <v>1.413</v>
      </c>
      <c r="F1808" s="92">
        <f>'EN10297-1'!F448</f>
        <v>0.625</v>
      </c>
      <c r="G1808" s="274"/>
      <c r="H1808" s="92">
        <f>'EN10297-1'!G448</f>
        <v>133.96300000000002</v>
      </c>
      <c r="I1808" s="252">
        <f>'EN10297-1'!H448</f>
        <v>128.637</v>
      </c>
      <c r="J1808" s="92">
        <f>'EN10297-1'!I448</f>
        <v>16.798293500000003</v>
      </c>
      <c r="K1808" s="274">
        <f>'EN10297-1'!J448</f>
        <v>70431.851305555552</v>
      </c>
      <c r="L1808" s="275">
        <f>'EN10297-1'!K448</f>
        <v>23.517610900000005</v>
      </c>
      <c r="M1808" s="278" t="s">
        <v>66</v>
      </c>
    </row>
    <row r="1809" spans="1:13" x14ac:dyDescent="0.25">
      <c r="A1809" s="256" t="s">
        <v>2</v>
      </c>
      <c r="B1809" s="243">
        <f>'EN 10219-2'!A55</f>
        <v>139.69999999999999</v>
      </c>
      <c r="C1809" s="243">
        <f>'EN 10219-2'!B55</f>
        <v>131.69999999999999</v>
      </c>
      <c r="D1809" s="248">
        <f>'EN 10219-2'!C55</f>
        <v>4</v>
      </c>
      <c r="E1809" s="273">
        <f>'EN 10219-2'!E55</f>
        <v>1.397</v>
      </c>
      <c r="F1809" s="92">
        <f>'EN 10219-2'!F55</f>
        <v>0.4</v>
      </c>
      <c r="G1809" s="274"/>
      <c r="H1809" s="92">
        <f>'EN 10219-2'!G55</f>
        <v>133.89699999999999</v>
      </c>
      <c r="I1809" s="252">
        <f>'EN 10219-2'!H55</f>
        <v>129.50299999999999</v>
      </c>
      <c r="J1809" s="92">
        <f>'EN 10219-2'!K55</f>
        <v>13.379477200000006</v>
      </c>
      <c r="K1809" s="274">
        <f>'EN 10219-2'!L55</f>
        <v>56214.709577809612</v>
      </c>
      <c r="L1809" s="275">
        <f>'EN 10219-2'!M55</f>
        <v>12.041529480000005</v>
      </c>
      <c r="M1809" s="278" t="s">
        <v>65</v>
      </c>
    </row>
    <row r="1810" spans="1:13" x14ac:dyDescent="0.25">
      <c r="A1810" s="257" t="s">
        <v>56</v>
      </c>
      <c r="B1810" s="249">
        <f>'EN 10210-2'!A43</f>
        <v>139.69999999999999</v>
      </c>
      <c r="C1810" s="249">
        <f>'EN 10210-2'!B43</f>
        <v>131.69999999999999</v>
      </c>
      <c r="D1810" s="250">
        <f>'EN 10210-2'!C43</f>
        <v>4</v>
      </c>
      <c r="E1810" s="258">
        <f>'EN 10210-2'!E43</f>
        <v>1.397</v>
      </c>
      <c r="F1810" s="259">
        <f>'EN 10210-2'!F43</f>
        <v>0.4</v>
      </c>
      <c r="G1810" s="260"/>
      <c r="H1810" s="92">
        <f>'EN 10210-2'!G43</f>
        <v>133.89699999999999</v>
      </c>
      <c r="I1810" s="252">
        <f>'EN 10210-2'!H43</f>
        <v>129.50299999999999</v>
      </c>
      <c r="J1810" s="259">
        <f>'EN 10210-2'!K43</f>
        <v>13.379477200000006</v>
      </c>
      <c r="K1810" s="260">
        <f>'EN 10210-2'!L43</f>
        <v>56214.709577809612</v>
      </c>
      <c r="L1810" s="275">
        <f>'EN 10210-2'!M43</f>
        <v>14.717424920000008</v>
      </c>
      <c r="M1810" s="278" t="s">
        <v>65</v>
      </c>
    </row>
    <row r="1811" spans="1:13" x14ac:dyDescent="0.25">
      <c r="A1811" s="257" t="s">
        <v>57</v>
      </c>
      <c r="B1811" s="243">
        <f>'EN10297-1'!A424</f>
        <v>139.69999999999999</v>
      </c>
      <c r="C1811" s="243">
        <f>'EN10297-1'!B424</f>
        <v>131.69999999999999</v>
      </c>
      <c r="D1811" s="248">
        <f>'EN10297-1'!C424</f>
        <v>4</v>
      </c>
      <c r="E1811" s="273">
        <f>'EN10297-1'!E424</f>
        <v>1.397</v>
      </c>
      <c r="F1811" s="92">
        <f>'EN10297-1'!F424</f>
        <v>0.5</v>
      </c>
      <c r="G1811" s="274"/>
      <c r="H1811" s="92">
        <f>'EN10297-1'!G424</f>
        <v>134.09699999999998</v>
      </c>
      <c r="I1811" s="252">
        <f>'EN10297-1'!H424</f>
        <v>129.303</v>
      </c>
      <c r="J1811" s="92">
        <f>'EN10297-1'!I424</f>
        <v>13.379477200000006</v>
      </c>
      <c r="K1811" s="274">
        <f>'EN10297-1'!J424</f>
        <v>56214.709577809612</v>
      </c>
      <c r="L1811" s="275">
        <f>'EN10297-1'!K424</f>
        <v>18.731268080000007</v>
      </c>
      <c r="M1811" s="278" t="s">
        <v>66</v>
      </c>
    </row>
    <row r="1812" spans="1:13" x14ac:dyDescent="0.25">
      <c r="A1812" s="257" t="s">
        <v>58</v>
      </c>
      <c r="B1812" s="243">
        <f>'EN 10305-1'!A671</f>
        <v>140</v>
      </c>
      <c r="C1812" s="243">
        <f>'EN 10305-1'!B671</f>
        <v>132</v>
      </c>
      <c r="D1812" s="248">
        <f>'EN 10305-1'!C671</f>
        <v>4</v>
      </c>
      <c r="E1812" s="273">
        <f>'EN 10305-1'!E671</f>
        <v>0.7</v>
      </c>
      <c r="F1812" s="92"/>
      <c r="G1812" s="274">
        <f>'EN 10305-1'!F671</f>
        <v>0.7</v>
      </c>
      <c r="H1812" s="92">
        <f>'EN 10305-1'!G671</f>
        <v>132.69999999999999</v>
      </c>
      <c r="I1812" s="252">
        <f>'EN 10305-1'!H671</f>
        <v>131.30000000000001</v>
      </c>
      <c r="J1812" s="92">
        <f>'EN 10305-1'!I671</f>
        <v>13.409056</v>
      </c>
      <c r="K1812" s="274">
        <f>'EN 10305-1'!J671</f>
        <v>56466.889142857144</v>
      </c>
      <c r="L1812" s="275">
        <f>'EN 10305-1'!K671</f>
        <v>28.159017600000002</v>
      </c>
      <c r="M1812" s="278" t="s">
        <v>67</v>
      </c>
    </row>
    <row r="1813" spans="1:13" x14ac:dyDescent="0.25">
      <c r="A1813" s="257" t="s">
        <v>62</v>
      </c>
      <c r="B1813" s="243">
        <f>'EN 10305-2'!A488</f>
        <v>140</v>
      </c>
      <c r="C1813" s="243">
        <f>'EN 10305-2'!B488</f>
        <v>132</v>
      </c>
      <c r="D1813" s="248">
        <f>'EN 10305-2'!C488</f>
        <v>4</v>
      </c>
      <c r="E1813" s="273">
        <f>'EN 10305-2'!E488</f>
        <v>0.7</v>
      </c>
      <c r="F1813" s="92"/>
      <c r="G1813" s="274">
        <f>'EN 10305-2'!F488</f>
        <v>0.7</v>
      </c>
      <c r="H1813" s="92">
        <f>'EN 10305-2'!G488</f>
        <v>132.69999999999999</v>
      </c>
      <c r="I1813" s="252">
        <f>'EN 10305-2'!H488</f>
        <v>131.30000000000001</v>
      </c>
      <c r="J1813" s="92">
        <f>'EN 10305-2'!I488</f>
        <v>13.409056</v>
      </c>
      <c r="K1813" s="274">
        <f>'EN 10305-2'!J488</f>
        <v>56466.889142857144</v>
      </c>
      <c r="L1813" s="275">
        <f>'EN 10305-2'!K488</f>
        <v>24.136300800000001</v>
      </c>
      <c r="M1813" s="278" t="s">
        <v>67</v>
      </c>
    </row>
    <row r="1814" spans="1:13" x14ac:dyDescent="0.25">
      <c r="A1814" s="257" t="s">
        <v>58</v>
      </c>
      <c r="B1814" s="243">
        <f>'EN 10305-1'!A693</f>
        <v>150</v>
      </c>
      <c r="C1814" s="243">
        <f>'EN 10305-1'!B693</f>
        <v>132</v>
      </c>
      <c r="D1814" s="248">
        <f>'EN 10305-1'!C693</f>
        <v>9</v>
      </c>
      <c r="E1814" s="273">
        <f>'EN 10305-1'!E693</f>
        <v>0.8</v>
      </c>
      <c r="F1814" s="92"/>
      <c r="G1814" s="274">
        <f>'EN 10305-1'!F693</f>
        <v>0.8</v>
      </c>
      <c r="H1814" s="92">
        <f>'EN 10305-1'!G693</f>
        <v>132.80000000000001</v>
      </c>
      <c r="I1814" s="252">
        <f>'EN 10305-1'!H693</f>
        <v>131.19999999999999</v>
      </c>
      <c r="J1814" s="92">
        <f>'EN 10305-1'!I693</f>
        <v>31.279581</v>
      </c>
      <c r="K1814" s="274">
        <f>'EN 10305-1'!J693</f>
        <v>132569.63820000002</v>
      </c>
      <c r="L1814" s="275">
        <f>'EN 10305-1'!K693</f>
        <v>65.687120100000001</v>
      </c>
      <c r="M1814" s="278" t="s">
        <v>67</v>
      </c>
    </row>
    <row r="1815" spans="1:13" x14ac:dyDescent="0.25">
      <c r="A1815" s="257" t="s">
        <v>62</v>
      </c>
      <c r="B1815" s="243">
        <f>'EN 10305-2'!A506</f>
        <v>150</v>
      </c>
      <c r="C1815" s="243">
        <f>'EN 10305-2'!B506</f>
        <v>132</v>
      </c>
      <c r="D1815" s="248">
        <f>'EN 10305-2'!C506</f>
        <v>9</v>
      </c>
      <c r="E1815" s="273">
        <f>'EN 10305-2'!E506</f>
        <v>0.8</v>
      </c>
      <c r="F1815" s="92"/>
      <c r="G1815" s="274">
        <f>'EN 10305-2'!F506</f>
        <v>0.8</v>
      </c>
      <c r="H1815" s="92">
        <f>'EN 10305-2'!G506</f>
        <v>132.80000000000001</v>
      </c>
      <c r="I1815" s="252">
        <f>'EN 10305-2'!H506</f>
        <v>131.19999999999999</v>
      </c>
      <c r="J1815" s="92">
        <f>'EN 10305-2'!I506</f>
        <v>31.279581</v>
      </c>
      <c r="K1815" s="274">
        <f>'EN 10305-2'!J506</f>
        <v>132569.63820000002</v>
      </c>
      <c r="L1815" s="275">
        <f>'EN 10305-2'!K506</f>
        <v>56.303245799999999</v>
      </c>
      <c r="M1815" s="278" t="s">
        <v>67</v>
      </c>
    </row>
    <row r="1816" spans="1:13" x14ac:dyDescent="0.25">
      <c r="A1816" s="257" t="s">
        <v>58</v>
      </c>
      <c r="B1816" s="243">
        <f>'EN 10305-1'!A712</f>
        <v>160</v>
      </c>
      <c r="C1816" s="243">
        <f>'EN 10305-1'!B712</f>
        <v>132</v>
      </c>
      <c r="D1816" s="248">
        <f>'EN 10305-1'!C712</f>
        <v>14</v>
      </c>
      <c r="E1816" s="273">
        <f>'EN 10305-1'!E712</f>
        <v>0.8</v>
      </c>
      <c r="F1816" s="92"/>
      <c r="G1816" s="274">
        <f>'EN 10305-1'!F712</f>
        <v>0.8</v>
      </c>
      <c r="H1816" s="92">
        <f>'EN 10305-1'!G712</f>
        <v>132.80000000000001</v>
      </c>
      <c r="I1816" s="252">
        <f>'EN 10305-1'!H712</f>
        <v>131.19999999999999</v>
      </c>
      <c r="J1816" s="92">
        <f>'EN 10305-1'!I712</f>
        <v>50.382555999999994</v>
      </c>
      <c r="K1816" s="274">
        <f>'EN 10305-1'!J712</f>
        <v>215730.40300000002</v>
      </c>
      <c r="L1816" s="275">
        <f>'EN 10305-1'!K712</f>
        <v>105.80336759999999</v>
      </c>
      <c r="M1816" s="278" t="s">
        <v>67</v>
      </c>
    </row>
    <row r="1817" spans="1:13" x14ac:dyDescent="0.25">
      <c r="A1817" s="257" t="s">
        <v>57</v>
      </c>
      <c r="B1817" s="243">
        <f>'EN10297-1'!A447</f>
        <v>141.30000000000001</v>
      </c>
      <c r="C1817" s="243">
        <f>'EN10297-1'!B447</f>
        <v>132.30000000000001</v>
      </c>
      <c r="D1817" s="248">
        <f>'EN10297-1'!C447</f>
        <v>4.5</v>
      </c>
      <c r="E1817" s="273">
        <f>'EN10297-1'!E447</f>
        <v>1.413</v>
      </c>
      <c r="F1817" s="92">
        <f>'EN10297-1'!F447</f>
        <v>0.5625</v>
      </c>
      <c r="G1817" s="274"/>
      <c r="H1817" s="92">
        <f>'EN10297-1'!G447</f>
        <v>134.83800000000002</v>
      </c>
      <c r="I1817" s="252">
        <f>'EN10297-1'!H447</f>
        <v>129.762</v>
      </c>
      <c r="J1817" s="92">
        <f>'EN10297-1'!I447</f>
        <v>15.173924399999985</v>
      </c>
      <c r="K1817" s="274">
        <f>'EN10297-1'!J447</f>
        <v>64071.955799999952</v>
      </c>
      <c r="L1817" s="275">
        <f>'EN10297-1'!K447</f>
        <v>21.243494159999976</v>
      </c>
      <c r="M1817" s="278" t="s">
        <v>66</v>
      </c>
    </row>
    <row r="1818" spans="1:13" x14ac:dyDescent="0.25">
      <c r="A1818" s="257" t="s">
        <v>57</v>
      </c>
      <c r="B1818" s="243">
        <f>'EN10297-1'!A476</f>
        <v>152.4</v>
      </c>
      <c r="C1818" s="243">
        <f>'EN10297-1'!B476</f>
        <v>132.4</v>
      </c>
      <c r="D1818" s="248">
        <f>'EN10297-1'!C476</f>
        <v>10</v>
      </c>
      <c r="E1818" s="273">
        <f>'EN10297-1'!E476</f>
        <v>1.524</v>
      </c>
      <c r="F1818" s="92">
        <f>'EN10297-1'!F476</f>
        <v>1.25</v>
      </c>
      <c r="G1818" s="274"/>
      <c r="H1818" s="92">
        <f>'EN10297-1'!G476</f>
        <v>136.42400000000001</v>
      </c>
      <c r="I1818" s="252">
        <f>'EN10297-1'!H476</f>
        <v>128.376</v>
      </c>
      <c r="J1818" s="92">
        <f>'EN10297-1'!I476</f>
        <v>35.100175999999998</v>
      </c>
      <c r="K1818" s="274">
        <f>'EN10297-1'!J476</f>
        <v>149468.99762729663</v>
      </c>
      <c r="L1818" s="275">
        <f>'EN10297-1'!K476</f>
        <v>49.140246399999995</v>
      </c>
      <c r="M1818" s="278" t="s">
        <v>66</v>
      </c>
    </row>
    <row r="1819" spans="1:13" x14ac:dyDescent="0.25">
      <c r="A1819" s="257" t="s">
        <v>58</v>
      </c>
      <c r="B1819" s="243">
        <f>'EN 10305-1'!A670</f>
        <v>140</v>
      </c>
      <c r="C1819" s="243">
        <f>'EN 10305-1'!B670</f>
        <v>133</v>
      </c>
      <c r="D1819" s="248">
        <f>'EN 10305-1'!C670</f>
        <v>3.5</v>
      </c>
      <c r="E1819" s="273">
        <f>'EN 10305-1'!E670</f>
        <v>0.7</v>
      </c>
      <c r="F1819" s="92"/>
      <c r="G1819" s="274">
        <f>'EN 10305-1'!F670</f>
        <v>0.7</v>
      </c>
      <c r="H1819" s="92">
        <f>'EN 10305-1'!G670</f>
        <v>133.69999999999999</v>
      </c>
      <c r="I1819" s="252">
        <f>'EN 10305-1'!H670</f>
        <v>132.30000000000001</v>
      </c>
      <c r="J1819" s="92">
        <f>'EN 10305-1'!I670</f>
        <v>11.776059749999998</v>
      </c>
      <c r="K1819" s="274">
        <f>'EN 10305-1'!J670</f>
        <v>49945.119656250004</v>
      </c>
      <c r="L1819" s="275">
        <f>'EN 10305-1'!K670</f>
        <v>24.729725474999999</v>
      </c>
      <c r="M1819" s="278" t="s">
        <v>67</v>
      </c>
    </row>
    <row r="1820" spans="1:13" x14ac:dyDescent="0.25">
      <c r="A1820" s="257" t="s">
        <v>62</v>
      </c>
      <c r="B1820" s="243">
        <f>'EN 10305-2'!A487</f>
        <v>140</v>
      </c>
      <c r="C1820" s="243">
        <f>'EN 10305-2'!B487</f>
        <v>133</v>
      </c>
      <c r="D1820" s="248">
        <f>'EN 10305-2'!C487</f>
        <v>3.5</v>
      </c>
      <c r="E1820" s="273">
        <f>'EN 10305-2'!E487</f>
        <v>0.7</v>
      </c>
      <c r="F1820" s="92"/>
      <c r="G1820" s="274">
        <f>'EN 10305-2'!F487</f>
        <v>0.7</v>
      </c>
      <c r="H1820" s="92">
        <f>'EN 10305-2'!G487</f>
        <v>133.69999999999999</v>
      </c>
      <c r="I1820" s="252">
        <f>'EN 10305-2'!H487</f>
        <v>132.30000000000001</v>
      </c>
      <c r="J1820" s="92">
        <f>'EN 10305-2'!I487</f>
        <v>11.776059749999998</v>
      </c>
      <c r="K1820" s="274">
        <f>'EN 10305-2'!J487</f>
        <v>49945.119656250004</v>
      </c>
      <c r="L1820" s="275">
        <f>'EN 10305-2'!K487</f>
        <v>21.196907549999999</v>
      </c>
      <c r="M1820" s="278" t="s">
        <v>67</v>
      </c>
    </row>
    <row r="1821" spans="1:13" x14ac:dyDescent="0.25">
      <c r="A1821" s="257" t="s">
        <v>57</v>
      </c>
      <c r="B1821" s="243">
        <f>'EN10297-1'!A697</f>
        <v>273</v>
      </c>
      <c r="C1821" s="243">
        <f>'EN10297-1'!B697</f>
        <v>133</v>
      </c>
      <c r="D1821" s="248">
        <f>'EN10297-1'!C697</f>
        <v>70</v>
      </c>
      <c r="E1821" s="273">
        <f>'EN10297-1'!E697</f>
        <v>2.73</v>
      </c>
      <c r="F1821" s="92">
        <f>'EN10297-1'!F697</f>
        <v>8.75</v>
      </c>
      <c r="G1821" s="274"/>
      <c r="H1821" s="92">
        <f>'EN10297-1'!G697</f>
        <v>153.23000000000002</v>
      </c>
      <c r="I1821" s="252">
        <f>'EN10297-1'!H697</f>
        <v>112.76999999999998</v>
      </c>
      <c r="J1821" s="92">
        <f>'EN10297-1'!I697</f>
        <v>350.26229000000001</v>
      </c>
      <c r="K1821" s="274">
        <f>'EN10297-1'!J697</f>
        <v>1884025.5628205133</v>
      </c>
      <c r="L1821" s="275">
        <f>'EN10297-1'!K697</f>
        <v>490.36720599999995</v>
      </c>
      <c r="M1821" s="278" t="s">
        <v>66</v>
      </c>
    </row>
    <row r="1822" spans="1:13" x14ac:dyDescent="0.25">
      <c r="A1822" s="257" t="s">
        <v>57</v>
      </c>
      <c r="B1822" s="243">
        <f>'EN10297-1'!A446</f>
        <v>141.30000000000001</v>
      </c>
      <c r="C1822" s="243">
        <f>'EN10297-1'!B446</f>
        <v>133.30000000000001</v>
      </c>
      <c r="D1822" s="248">
        <f>'EN10297-1'!C446</f>
        <v>4</v>
      </c>
      <c r="E1822" s="273">
        <f>'EN10297-1'!E446</f>
        <v>1.413</v>
      </c>
      <c r="F1822" s="92">
        <f>'EN10297-1'!F446</f>
        <v>0.5</v>
      </c>
      <c r="G1822" s="274"/>
      <c r="H1822" s="92">
        <f>'EN10297-1'!G446</f>
        <v>135.71300000000002</v>
      </c>
      <c r="I1822" s="252">
        <f>'EN10297-1'!H446</f>
        <v>130.887</v>
      </c>
      <c r="J1822" s="92">
        <f>'EN10297-1'!I446</f>
        <v>13.537230799999996</v>
      </c>
      <c r="K1822" s="274">
        <f>'EN10297-1'!J446</f>
        <v>57566.198155555539</v>
      </c>
      <c r="L1822" s="275">
        <f>'EN10297-1'!K446</f>
        <v>18.952123119999992</v>
      </c>
      <c r="M1822" s="278" t="s">
        <v>66</v>
      </c>
    </row>
    <row r="1823" spans="1:13" x14ac:dyDescent="0.25">
      <c r="A1823" s="257" t="s">
        <v>57</v>
      </c>
      <c r="B1823" s="243">
        <f>'EN10297-1'!A525</f>
        <v>168.3</v>
      </c>
      <c r="C1823" s="243">
        <f>'EN10297-1'!B525</f>
        <v>133.30000000000001</v>
      </c>
      <c r="D1823" s="248">
        <f>'EN10297-1'!C525</f>
        <v>17.5</v>
      </c>
      <c r="E1823" s="273">
        <f>'EN10297-1'!E525</f>
        <v>1.6830000000000001</v>
      </c>
      <c r="F1823" s="92">
        <f>'EN10297-1'!F525</f>
        <v>2.1875</v>
      </c>
      <c r="G1823" s="274"/>
      <c r="H1823" s="92">
        <f>'EN10297-1'!G525</f>
        <v>139.358</v>
      </c>
      <c r="I1823" s="252">
        <f>'EN10297-1'!H525</f>
        <v>127.24200000000002</v>
      </c>
      <c r="J1823" s="92">
        <f>'EN10297-1'!I525</f>
        <v>65.048710999999997</v>
      </c>
      <c r="K1823" s="274">
        <f>'EN10297-1'!J525</f>
        <v>283685.57948514563</v>
      </c>
      <c r="L1823" s="275">
        <f>'EN10297-1'!K525</f>
        <v>91.068195399999993</v>
      </c>
      <c r="M1823" s="278" t="s">
        <v>66</v>
      </c>
    </row>
    <row r="1824" spans="1:13" x14ac:dyDescent="0.25">
      <c r="A1824" s="257" t="s">
        <v>57</v>
      </c>
      <c r="B1824" s="243">
        <f>'EN10297-1'!A549</f>
        <v>177.8</v>
      </c>
      <c r="C1824" s="243">
        <f>'EN10297-1'!B549</f>
        <v>133.4</v>
      </c>
      <c r="D1824" s="248">
        <f>'EN10297-1'!C549</f>
        <v>22.2</v>
      </c>
      <c r="E1824" s="273">
        <f>'EN10297-1'!E549</f>
        <v>1.7780000000000002</v>
      </c>
      <c r="F1824" s="92">
        <f>'EN10297-1'!F549</f>
        <v>2.7749999999999999</v>
      </c>
      <c r="G1824" s="274"/>
      <c r="H1824" s="92">
        <f>'EN10297-1'!G549</f>
        <v>140.72800000000001</v>
      </c>
      <c r="I1824" s="252">
        <f>'EN10297-1'!H549</f>
        <v>126.07200000000003</v>
      </c>
      <c r="J1824" s="92">
        <f>'EN10297-1'!I549</f>
        <v>85.145533680000014</v>
      </c>
      <c r="K1824" s="274">
        <f>'EN10297-1'!J549</f>
        <v>376765.61604634434</v>
      </c>
      <c r="L1824" s="275">
        <f>'EN10297-1'!K549</f>
        <v>119.20374715200001</v>
      </c>
      <c r="M1824" s="278" t="s">
        <v>66</v>
      </c>
    </row>
    <row r="1825" spans="1:13" x14ac:dyDescent="0.25">
      <c r="A1825" s="256" t="s">
        <v>2</v>
      </c>
      <c r="B1825" s="243">
        <f>'EN 10219-2'!A54</f>
        <v>139.69999999999999</v>
      </c>
      <c r="C1825" s="243">
        <f>'EN 10219-2'!B54</f>
        <v>133.69999999999999</v>
      </c>
      <c r="D1825" s="248">
        <f>'EN 10219-2'!C54</f>
        <v>3</v>
      </c>
      <c r="E1825" s="273">
        <f>'EN 10219-2'!E54</f>
        <v>1.397</v>
      </c>
      <c r="F1825" s="92">
        <f>'EN 10219-2'!F54</f>
        <v>0.30000000000000004</v>
      </c>
      <c r="G1825" s="274"/>
      <c r="H1825" s="92">
        <f>'EN 10219-2'!G54</f>
        <v>135.69699999999997</v>
      </c>
      <c r="I1825" s="252">
        <f>'EN 10219-2'!H54</f>
        <v>131.703</v>
      </c>
      <c r="J1825" s="92">
        <f>'EN 10219-2'!K54</f>
        <v>10.108554899999987</v>
      </c>
      <c r="K1825" s="274">
        <f>'EN 10219-2'!L54</f>
        <v>43083.320142197488</v>
      </c>
      <c r="L1825" s="275">
        <f>'EN 10219-2'!M54</f>
        <v>9.0976994099999882</v>
      </c>
      <c r="M1825" s="278" t="s">
        <v>65</v>
      </c>
    </row>
    <row r="1826" spans="1:13" x14ac:dyDescent="0.25">
      <c r="A1826" s="257" t="s">
        <v>57</v>
      </c>
      <c r="B1826" s="243">
        <f>'EN10297-1'!A573</f>
        <v>193.7</v>
      </c>
      <c r="C1826" s="243">
        <f>'EN10297-1'!B573</f>
        <v>133.69999999999999</v>
      </c>
      <c r="D1826" s="248">
        <f>'EN10297-1'!C573</f>
        <v>30</v>
      </c>
      <c r="E1826" s="273">
        <f>'EN10297-1'!E573</f>
        <v>1.9369999999999998</v>
      </c>
      <c r="F1826" s="92">
        <f>'EN10297-1'!F573</f>
        <v>3.75</v>
      </c>
      <c r="G1826" s="274"/>
      <c r="H1826" s="92">
        <f>'EN10297-1'!G573</f>
        <v>143.137</v>
      </c>
      <c r="I1826" s="252">
        <f>'EN10297-1'!H573</f>
        <v>124.26299999999998</v>
      </c>
      <c r="J1826" s="92">
        <f>'EN10297-1'!I573</f>
        <v>121.05123899999997</v>
      </c>
      <c r="K1826" s="274">
        <f>'EN10297-1'!J573</f>
        <v>551256.24232395447</v>
      </c>
      <c r="L1826" s="275">
        <f>'EN10297-1'!K573</f>
        <v>169.47173459999993</v>
      </c>
      <c r="M1826" s="278" t="s">
        <v>66</v>
      </c>
    </row>
    <row r="1827" spans="1:13" x14ac:dyDescent="0.25">
      <c r="A1827" s="257" t="s">
        <v>58</v>
      </c>
      <c r="B1827" s="243">
        <f>'EN 10305-1'!A669</f>
        <v>140</v>
      </c>
      <c r="C1827" s="243">
        <f>'EN 10305-1'!B669</f>
        <v>134</v>
      </c>
      <c r="D1827" s="248">
        <f>'EN 10305-1'!C669</f>
        <v>3</v>
      </c>
      <c r="E1827" s="273">
        <f>'EN 10305-1'!E669</f>
        <v>0.7</v>
      </c>
      <c r="F1827" s="92"/>
      <c r="G1827" s="274">
        <f>'EN 10305-1'!F669</f>
        <v>0.7</v>
      </c>
      <c r="H1827" s="92">
        <f>'EN 10305-1'!G669</f>
        <v>134.69999999999999</v>
      </c>
      <c r="I1827" s="252">
        <f>'EN 10305-1'!H669</f>
        <v>133.30000000000001</v>
      </c>
      <c r="J1827" s="92">
        <f>'EN 10305-1'!I669</f>
        <v>10.130739</v>
      </c>
      <c r="K1827" s="274">
        <f>'EN 10305-1'!J669</f>
        <v>43274.571642857147</v>
      </c>
      <c r="L1827" s="275">
        <f>'EN 10305-1'!K669</f>
        <v>21.274551900000002</v>
      </c>
      <c r="M1827" s="278" t="s">
        <v>67</v>
      </c>
    </row>
    <row r="1828" spans="1:13" x14ac:dyDescent="0.25">
      <c r="A1828" s="257" t="s">
        <v>62</v>
      </c>
      <c r="B1828" s="243">
        <f>'EN 10305-2'!A486</f>
        <v>140</v>
      </c>
      <c r="C1828" s="243">
        <f>'EN 10305-2'!B486</f>
        <v>134</v>
      </c>
      <c r="D1828" s="248">
        <f>'EN 10305-2'!C486</f>
        <v>3</v>
      </c>
      <c r="E1828" s="273">
        <f>'EN 10305-2'!E486</f>
        <v>0.7</v>
      </c>
      <c r="F1828" s="92"/>
      <c r="G1828" s="274">
        <f>'EN 10305-2'!F486</f>
        <v>0.7</v>
      </c>
      <c r="H1828" s="92">
        <f>'EN 10305-2'!G486</f>
        <v>134.69999999999999</v>
      </c>
      <c r="I1828" s="252">
        <f>'EN 10305-2'!H486</f>
        <v>133.30000000000001</v>
      </c>
      <c r="J1828" s="92">
        <f>'EN 10305-2'!I486</f>
        <v>10.130739</v>
      </c>
      <c r="K1828" s="274">
        <f>'EN 10305-2'!J486</f>
        <v>43274.571642857147</v>
      </c>
      <c r="L1828" s="275">
        <f>'EN 10305-2'!K486</f>
        <v>18.2353302</v>
      </c>
      <c r="M1828" s="278" t="s">
        <v>67</v>
      </c>
    </row>
    <row r="1829" spans="1:13" x14ac:dyDescent="0.25">
      <c r="A1829" s="257" t="s">
        <v>58</v>
      </c>
      <c r="B1829" s="243">
        <f>'EN 10305-1'!A692</f>
        <v>150</v>
      </c>
      <c r="C1829" s="243">
        <f>'EN 10305-1'!B692</f>
        <v>134</v>
      </c>
      <c r="D1829" s="248">
        <f>'EN 10305-1'!C692</f>
        <v>8</v>
      </c>
      <c r="E1829" s="273">
        <f>'EN 10305-1'!E692</f>
        <v>0.8</v>
      </c>
      <c r="F1829" s="92"/>
      <c r="G1829" s="274">
        <f>'EN 10305-1'!F692</f>
        <v>0.8</v>
      </c>
      <c r="H1829" s="92">
        <f>'EN 10305-1'!G692</f>
        <v>134.80000000000001</v>
      </c>
      <c r="I1829" s="252">
        <f>'EN 10305-1'!H692</f>
        <v>133.19999999999999</v>
      </c>
      <c r="J1829" s="92">
        <f>'EN 10305-1'!I692</f>
        <v>28.001263999999999</v>
      </c>
      <c r="K1829" s="274">
        <f>'EN 10305-1'!J692</f>
        <v>120256.80853333334</v>
      </c>
      <c r="L1829" s="275">
        <f>'EN 10305-1'!K692</f>
        <v>58.802654400000002</v>
      </c>
      <c r="M1829" s="278" t="s">
        <v>67</v>
      </c>
    </row>
    <row r="1830" spans="1:13" x14ac:dyDescent="0.25">
      <c r="A1830" s="257" t="s">
        <v>62</v>
      </c>
      <c r="B1830" s="243">
        <f>'EN 10305-2'!A505</f>
        <v>150</v>
      </c>
      <c r="C1830" s="243">
        <f>'EN 10305-2'!B505</f>
        <v>134</v>
      </c>
      <c r="D1830" s="248">
        <f>'EN 10305-2'!C505</f>
        <v>8</v>
      </c>
      <c r="E1830" s="273">
        <f>'EN 10305-2'!E505</f>
        <v>0.8</v>
      </c>
      <c r="F1830" s="92"/>
      <c r="G1830" s="274">
        <f>'EN 10305-2'!F505</f>
        <v>0.8</v>
      </c>
      <c r="H1830" s="92">
        <f>'EN 10305-2'!G505</f>
        <v>134.80000000000001</v>
      </c>
      <c r="I1830" s="252">
        <f>'EN 10305-2'!H505</f>
        <v>133.19999999999999</v>
      </c>
      <c r="J1830" s="92">
        <f>'EN 10305-2'!I505</f>
        <v>28.001263999999999</v>
      </c>
      <c r="K1830" s="274">
        <f>'EN 10305-2'!J505</f>
        <v>120256.80853333334</v>
      </c>
      <c r="L1830" s="275">
        <f>'EN 10305-2'!K505</f>
        <v>50.402275199999998</v>
      </c>
      <c r="M1830" s="278" t="s">
        <v>67</v>
      </c>
    </row>
    <row r="1831" spans="1:13" x14ac:dyDescent="0.25">
      <c r="A1831" s="257" t="s">
        <v>57</v>
      </c>
      <c r="B1831" s="243">
        <f>'EN10297-1'!A500</f>
        <v>159</v>
      </c>
      <c r="C1831" s="243">
        <f>'EN10297-1'!B500</f>
        <v>134</v>
      </c>
      <c r="D1831" s="248">
        <f>'EN10297-1'!C500</f>
        <v>12.5</v>
      </c>
      <c r="E1831" s="273">
        <f>'EN10297-1'!E500</f>
        <v>1.59</v>
      </c>
      <c r="F1831" s="92">
        <f>'EN10297-1'!F500</f>
        <v>1.5625</v>
      </c>
      <c r="G1831" s="274"/>
      <c r="H1831" s="92">
        <f>'EN10297-1'!G500</f>
        <v>138.715</v>
      </c>
      <c r="I1831" s="252">
        <f>'EN10297-1'!H500</f>
        <v>129.285</v>
      </c>
      <c r="J1831" s="92">
        <f>'EN10297-1'!I500</f>
        <v>45.138481249999998</v>
      </c>
      <c r="K1831" s="274">
        <f>'EN10297-1'!J500</f>
        <v>195454.52407625786</v>
      </c>
      <c r="L1831" s="275">
        <f>'EN10297-1'!K500</f>
        <v>63.193873749999995</v>
      </c>
      <c r="M1831" s="278" t="s">
        <v>66</v>
      </c>
    </row>
    <row r="1832" spans="1:13" x14ac:dyDescent="0.25">
      <c r="A1832" s="257" t="s">
        <v>58</v>
      </c>
      <c r="B1832" s="243">
        <f>'EN 10305-1'!A730</f>
        <v>170</v>
      </c>
      <c r="C1832" s="243">
        <f>'EN 10305-1'!B730</f>
        <v>134</v>
      </c>
      <c r="D1832" s="248">
        <f>'EN 10305-1'!C730</f>
        <v>18</v>
      </c>
      <c r="E1832" s="273">
        <f>'EN 10305-1'!E730</f>
        <v>0.9</v>
      </c>
      <c r="F1832" s="92"/>
      <c r="G1832" s="274">
        <f>'EN 10305-1'!F730</f>
        <v>0.9</v>
      </c>
      <c r="H1832" s="92">
        <f>'EN 10305-1'!G730</f>
        <v>134.9</v>
      </c>
      <c r="I1832" s="252">
        <f>'EN 10305-1'!H730</f>
        <v>133.1</v>
      </c>
      <c r="J1832" s="92">
        <f>'EN 10305-1'!I730</f>
        <v>67.439664000000008</v>
      </c>
      <c r="K1832" s="274">
        <f>'EN 10305-1'!J730</f>
        <v>295986.59576470591</v>
      </c>
      <c r="L1832" s="275">
        <f>'EN 10305-1'!K730</f>
        <v>141.62329440000002</v>
      </c>
      <c r="M1832" s="278" t="s">
        <v>67</v>
      </c>
    </row>
    <row r="1833" spans="1:13" x14ac:dyDescent="0.25">
      <c r="A1833" s="257" t="s">
        <v>58</v>
      </c>
      <c r="B1833" s="243">
        <f>'EN 10305-1'!A668</f>
        <v>140</v>
      </c>
      <c r="C1833" s="243">
        <f>'EN 10305-1'!B668</f>
        <v>134.4</v>
      </c>
      <c r="D1833" s="248">
        <f>'EN 10305-1'!C668</f>
        <v>2.8</v>
      </c>
      <c r="E1833" s="273">
        <f>'EN 10305-1'!E668</f>
        <v>0.7</v>
      </c>
      <c r="F1833" s="92"/>
      <c r="G1833" s="274">
        <f>'EN 10305-1'!F668</f>
        <v>0.7</v>
      </c>
      <c r="H1833" s="92">
        <f>'EN 10305-1'!G668</f>
        <v>135.1</v>
      </c>
      <c r="I1833" s="252">
        <f>'EN 10305-1'!H668</f>
        <v>133.70000000000002</v>
      </c>
      <c r="J1833" s="92">
        <f>'EN 10305-1'!I668</f>
        <v>9.4691598399999961</v>
      </c>
      <c r="K1833" s="274">
        <f>'EN 10305-1'!J668</f>
        <v>40564.1919872</v>
      </c>
      <c r="L1833" s="275">
        <f>'EN 10305-1'!K668</f>
        <v>19.885235663999993</v>
      </c>
      <c r="M1833" s="278" t="s">
        <v>67</v>
      </c>
    </row>
    <row r="1834" spans="1:13" x14ac:dyDescent="0.25">
      <c r="A1834" s="257" t="s">
        <v>62</v>
      </c>
      <c r="B1834" s="243">
        <f>'EN 10305-2'!A485</f>
        <v>140</v>
      </c>
      <c r="C1834" s="243">
        <f>'EN 10305-2'!B485</f>
        <v>134.4</v>
      </c>
      <c r="D1834" s="248">
        <f>'EN 10305-2'!C485</f>
        <v>2.8</v>
      </c>
      <c r="E1834" s="273">
        <f>'EN 10305-2'!E485</f>
        <v>0.7</v>
      </c>
      <c r="F1834" s="92"/>
      <c r="G1834" s="274">
        <f>'EN 10305-2'!F485</f>
        <v>0.7</v>
      </c>
      <c r="H1834" s="92">
        <f>'EN 10305-2'!G485</f>
        <v>135.1</v>
      </c>
      <c r="I1834" s="252">
        <f>'EN 10305-2'!H485</f>
        <v>133.70000000000002</v>
      </c>
      <c r="J1834" s="92">
        <f>'EN 10305-2'!I485</f>
        <v>9.4691598399999961</v>
      </c>
      <c r="K1834" s="274">
        <f>'EN 10305-2'!J485</f>
        <v>40564.1919872</v>
      </c>
      <c r="L1834" s="275">
        <f>'EN 10305-2'!K485</f>
        <v>17.044487711999995</v>
      </c>
      <c r="M1834" s="278" t="s">
        <v>67</v>
      </c>
    </row>
    <row r="1835" spans="1:13" x14ac:dyDescent="0.25">
      <c r="A1835" s="257" t="s">
        <v>57</v>
      </c>
      <c r="B1835" s="243">
        <f>'EN10297-1'!A670</f>
        <v>244.5</v>
      </c>
      <c r="C1835" s="243">
        <f>'EN10297-1'!B670</f>
        <v>134.5</v>
      </c>
      <c r="D1835" s="248">
        <f>'EN10297-1'!C670</f>
        <v>55</v>
      </c>
      <c r="E1835" s="273">
        <f>'EN10297-1'!E670</f>
        <v>2.4449999999999998</v>
      </c>
      <c r="F1835" s="92">
        <f>'EN10297-1'!F670</f>
        <v>6.875</v>
      </c>
      <c r="G1835" s="274"/>
      <c r="H1835" s="92">
        <f>'EN10297-1'!G670</f>
        <v>150.69499999999999</v>
      </c>
      <c r="I1835" s="252">
        <f>'EN10297-1'!H670</f>
        <v>118.30500000000001</v>
      </c>
      <c r="J1835" s="92">
        <f>'EN10297-1'!I670</f>
        <v>256.9042025</v>
      </c>
      <c r="K1835" s="274">
        <f>'EN10297-1'!J670</f>
        <v>1302883.7417305727</v>
      </c>
      <c r="L1835" s="275">
        <f>'EN10297-1'!K670</f>
        <v>359.66588349999995</v>
      </c>
      <c r="M1835" s="278" t="s">
        <v>66</v>
      </c>
    </row>
    <row r="1836" spans="1:13" x14ac:dyDescent="0.25">
      <c r="A1836" s="257" t="s">
        <v>57</v>
      </c>
      <c r="B1836" s="243">
        <f>'EN10297-1'!A475</f>
        <v>152.4</v>
      </c>
      <c r="C1836" s="243">
        <f>'EN10297-1'!B475</f>
        <v>134.80000000000001</v>
      </c>
      <c r="D1836" s="248">
        <f>'EN10297-1'!C475</f>
        <v>8.8000000000000007</v>
      </c>
      <c r="E1836" s="273">
        <f>'EN10297-1'!E475</f>
        <v>1.524</v>
      </c>
      <c r="F1836" s="92">
        <f>'EN10297-1'!F475</f>
        <v>1.1000000000000001</v>
      </c>
      <c r="G1836" s="274"/>
      <c r="H1836" s="92">
        <f>'EN10297-1'!G475</f>
        <v>138.524</v>
      </c>
      <c r="I1836" s="252">
        <f>'EN10297-1'!H475</f>
        <v>131.07599999999999</v>
      </c>
      <c r="J1836" s="92">
        <f>'EN10297-1'!I475</f>
        <v>31.148448319999986</v>
      </c>
      <c r="K1836" s="274">
        <f>'EN10297-1'!J475</f>
        <v>134728.22163989503</v>
      </c>
      <c r="L1836" s="275">
        <f>'EN10297-1'!K475</f>
        <v>43.607827647999976</v>
      </c>
      <c r="M1836" s="278" t="s">
        <v>66</v>
      </c>
    </row>
    <row r="1837" spans="1:13" x14ac:dyDescent="0.25">
      <c r="A1837" s="257" t="s">
        <v>58</v>
      </c>
      <c r="B1837" s="243">
        <f>'EN 10305-1'!A667</f>
        <v>140</v>
      </c>
      <c r="C1837" s="243">
        <f>'EN 10305-1'!B667</f>
        <v>135</v>
      </c>
      <c r="D1837" s="248">
        <f>'EN 10305-1'!C667</f>
        <v>2.5</v>
      </c>
      <c r="E1837" s="273">
        <f>'EN 10305-1'!E667</f>
        <v>0.7</v>
      </c>
      <c r="F1837" s="92"/>
      <c r="G1837" s="274">
        <f>'EN 10305-1'!F667</f>
        <v>0.7</v>
      </c>
      <c r="H1837" s="92">
        <f>'EN 10305-1'!G667</f>
        <v>135.69999999999999</v>
      </c>
      <c r="I1837" s="252">
        <f>'EN 10305-1'!H667</f>
        <v>134.30000000000001</v>
      </c>
      <c r="J1837" s="92">
        <f>'EN 10305-1'!I667</f>
        <v>8.4730937500000003</v>
      </c>
      <c r="K1837" s="274">
        <f>'EN 10305-1'!J667</f>
        <v>36452.999441964283</v>
      </c>
      <c r="L1837" s="275">
        <f>'EN 10305-1'!K667</f>
        <v>17.793496875000002</v>
      </c>
      <c r="M1837" s="278" t="s">
        <v>67</v>
      </c>
    </row>
    <row r="1838" spans="1:13" x14ac:dyDescent="0.25">
      <c r="A1838" s="257" t="s">
        <v>62</v>
      </c>
      <c r="B1838" s="243">
        <f>'EN 10305-2'!A484</f>
        <v>140</v>
      </c>
      <c r="C1838" s="243">
        <f>'EN 10305-2'!B484</f>
        <v>135</v>
      </c>
      <c r="D1838" s="248">
        <f>'EN 10305-2'!C484</f>
        <v>2.5</v>
      </c>
      <c r="E1838" s="273">
        <f>'EN 10305-2'!E484</f>
        <v>0.7</v>
      </c>
      <c r="F1838" s="92"/>
      <c r="G1838" s="274">
        <f>'EN 10305-2'!F484</f>
        <v>0.7</v>
      </c>
      <c r="H1838" s="92">
        <f>'EN 10305-2'!G484</f>
        <v>135.69999999999999</v>
      </c>
      <c r="I1838" s="252">
        <f>'EN 10305-2'!H484</f>
        <v>134.30000000000001</v>
      </c>
      <c r="J1838" s="92">
        <f>'EN 10305-2'!I484</f>
        <v>8.4730937500000003</v>
      </c>
      <c r="K1838" s="274">
        <f>'EN 10305-2'!J484</f>
        <v>36452.999441964283</v>
      </c>
      <c r="L1838" s="275">
        <f>'EN 10305-2'!K484</f>
        <v>15.251568750000001</v>
      </c>
      <c r="M1838" s="278" t="s">
        <v>67</v>
      </c>
    </row>
    <row r="1839" spans="1:13" x14ac:dyDescent="0.25">
      <c r="A1839" s="257" t="s">
        <v>58</v>
      </c>
      <c r="B1839" s="243">
        <f>'EN 10305-1'!A691</f>
        <v>150</v>
      </c>
      <c r="C1839" s="243">
        <f>'EN 10305-1'!B691</f>
        <v>136</v>
      </c>
      <c r="D1839" s="248">
        <f>'EN 10305-1'!C691</f>
        <v>7</v>
      </c>
      <c r="E1839" s="273">
        <f>'EN 10305-1'!E691</f>
        <v>0.8</v>
      </c>
      <c r="F1839" s="92"/>
      <c r="G1839" s="274">
        <f>'EN 10305-1'!F691</f>
        <v>0.8</v>
      </c>
      <c r="H1839" s="92">
        <f>'EN 10305-1'!G691</f>
        <v>136.80000000000001</v>
      </c>
      <c r="I1839" s="252">
        <f>'EN 10305-1'!H691</f>
        <v>135.19999999999999</v>
      </c>
      <c r="J1839" s="92">
        <f>'EN 10305-1'!I691</f>
        <v>24.673649000000001</v>
      </c>
      <c r="K1839" s="274">
        <f>'EN 10305-1'!J691</f>
        <v>107380.13953333335</v>
      </c>
      <c r="L1839" s="275">
        <f>'EN 10305-1'!K691</f>
        <v>51.814662900000002</v>
      </c>
      <c r="M1839" s="278" t="s">
        <v>67</v>
      </c>
    </row>
    <row r="1840" spans="1:13" x14ac:dyDescent="0.25">
      <c r="A1840" s="257" t="s">
        <v>62</v>
      </c>
      <c r="B1840" s="243">
        <f>'EN 10305-2'!A504</f>
        <v>150</v>
      </c>
      <c r="C1840" s="243">
        <f>'EN 10305-2'!B504</f>
        <v>136</v>
      </c>
      <c r="D1840" s="248">
        <f>'EN 10305-2'!C504</f>
        <v>7</v>
      </c>
      <c r="E1840" s="273">
        <f>'EN 10305-2'!E504</f>
        <v>0.8</v>
      </c>
      <c r="F1840" s="92"/>
      <c r="G1840" s="274">
        <f>'EN 10305-2'!F504</f>
        <v>0.8</v>
      </c>
      <c r="H1840" s="92">
        <f>'EN 10305-2'!G504</f>
        <v>136.80000000000001</v>
      </c>
      <c r="I1840" s="252">
        <f>'EN 10305-2'!H504</f>
        <v>135.19999999999999</v>
      </c>
      <c r="J1840" s="92">
        <f>'EN 10305-2'!I504</f>
        <v>24.673649000000001</v>
      </c>
      <c r="K1840" s="274">
        <f>'EN 10305-2'!J504</f>
        <v>107380.13953333335</v>
      </c>
      <c r="L1840" s="275">
        <f>'EN 10305-2'!K504</f>
        <v>44.412568200000003</v>
      </c>
      <c r="M1840" s="278" t="s">
        <v>67</v>
      </c>
    </row>
    <row r="1841" spans="1:13" x14ac:dyDescent="0.25">
      <c r="A1841" s="257" t="s">
        <v>58</v>
      </c>
      <c r="B1841" s="243">
        <f>'EN 10305-1'!A711</f>
        <v>160</v>
      </c>
      <c r="C1841" s="243">
        <f>'EN 10305-1'!B711</f>
        <v>136</v>
      </c>
      <c r="D1841" s="248">
        <f>'EN 10305-1'!C711</f>
        <v>12</v>
      </c>
      <c r="E1841" s="273">
        <f>'EN 10305-1'!E711</f>
        <v>0.8</v>
      </c>
      <c r="F1841" s="92"/>
      <c r="G1841" s="274">
        <f>'EN 10305-1'!F711</f>
        <v>0.8</v>
      </c>
      <c r="H1841" s="92">
        <f>'EN 10305-1'!G711</f>
        <v>136.80000000000001</v>
      </c>
      <c r="I1841" s="252">
        <f>'EN 10305-1'!H711</f>
        <v>135.19999999999999</v>
      </c>
      <c r="J1841" s="92">
        <f>'EN 10305-1'!I711</f>
        <v>43.776624000000005</v>
      </c>
      <c r="K1841" s="274">
        <f>'EN 10305-1'!J711</f>
        <v>192115.24800000002</v>
      </c>
      <c r="L1841" s="275">
        <f>'EN 10305-1'!K711</f>
        <v>91.930910400000016</v>
      </c>
      <c r="M1841" s="278" t="s">
        <v>67</v>
      </c>
    </row>
    <row r="1842" spans="1:13" x14ac:dyDescent="0.25">
      <c r="A1842" s="257" t="s">
        <v>57</v>
      </c>
      <c r="B1842" s="243">
        <f>'EN10297-1'!A524</f>
        <v>168.3</v>
      </c>
      <c r="C1842" s="243">
        <f>'EN10297-1'!B524</f>
        <v>136.30000000000001</v>
      </c>
      <c r="D1842" s="248">
        <f>'EN10297-1'!C524</f>
        <v>16</v>
      </c>
      <c r="E1842" s="273">
        <f>'EN10297-1'!E524</f>
        <v>1.6830000000000001</v>
      </c>
      <c r="F1842" s="92">
        <f>'EN10297-1'!F524</f>
        <v>2</v>
      </c>
      <c r="G1842" s="274"/>
      <c r="H1842" s="92">
        <f>'EN10297-1'!G524</f>
        <v>141.983</v>
      </c>
      <c r="I1842" s="252">
        <f>'EN10297-1'!H524</f>
        <v>130.61700000000002</v>
      </c>
      <c r="J1842" s="92">
        <f>'EN10297-1'!I524</f>
        <v>60.064683199999997</v>
      </c>
      <c r="K1842" s="274">
        <f>'EN10297-1'!J524</f>
        <v>266545.99658657168</v>
      </c>
      <c r="L1842" s="275">
        <f>'EN10297-1'!K524</f>
        <v>84.090556479999989</v>
      </c>
      <c r="M1842" s="278" t="s">
        <v>66</v>
      </c>
    </row>
    <row r="1843" spans="1:13" x14ac:dyDescent="0.25">
      <c r="A1843" s="257" t="s">
        <v>57</v>
      </c>
      <c r="B1843" s="243">
        <f>'EN10297-1'!A474</f>
        <v>152.4</v>
      </c>
      <c r="C1843" s="243">
        <f>'EN10297-1'!B474</f>
        <v>136.4</v>
      </c>
      <c r="D1843" s="248">
        <f>'EN10297-1'!C474</f>
        <v>8</v>
      </c>
      <c r="E1843" s="273">
        <f>'EN10297-1'!E474</f>
        <v>1.524</v>
      </c>
      <c r="F1843" s="92">
        <f>'EN10297-1'!F474</f>
        <v>1</v>
      </c>
      <c r="G1843" s="274"/>
      <c r="H1843" s="92">
        <f>'EN10297-1'!G474</f>
        <v>139.92400000000001</v>
      </c>
      <c r="I1843" s="252">
        <f>'EN10297-1'!H474</f>
        <v>132.876</v>
      </c>
      <c r="J1843" s="92">
        <f>'EN10297-1'!I474</f>
        <v>28.474524799999994</v>
      </c>
      <c r="K1843" s="274">
        <f>'EN10297-1'!J474</f>
        <v>124453.5284745407</v>
      </c>
      <c r="L1843" s="275">
        <f>'EN10297-1'!K474</f>
        <v>39.864334719999988</v>
      </c>
      <c r="M1843" s="278" t="s">
        <v>66</v>
      </c>
    </row>
    <row r="1844" spans="1:13" x14ac:dyDescent="0.25">
      <c r="A1844" s="257" t="s">
        <v>57</v>
      </c>
      <c r="B1844" s="243">
        <f>'EN10297-1'!A499</f>
        <v>159</v>
      </c>
      <c r="C1844" s="243">
        <f>'EN10297-1'!B499</f>
        <v>137</v>
      </c>
      <c r="D1844" s="248">
        <f>'EN10297-1'!C499</f>
        <v>11</v>
      </c>
      <c r="E1844" s="273">
        <f>'EN10297-1'!E499</f>
        <v>1.59</v>
      </c>
      <c r="F1844" s="92">
        <f>'EN10297-1'!F499</f>
        <v>1.375</v>
      </c>
      <c r="G1844" s="274"/>
      <c r="H1844" s="92">
        <f>'EN10297-1'!G499</f>
        <v>141.34</v>
      </c>
      <c r="I1844" s="252">
        <f>'EN10297-1'!H499</f>
        <v>132.66</v>
      </c>
      <c r="J1844" s="92">
        <f>'EN10297-1'!I499</f>
        <v>40.128571999999998</v>
      </c>
      <c r="K1844" s="274">
        <f>'EN10297-1'!J499</f>
        <v>177028.36163522012</v>
      </c>
      <c r="L1844" s="275">
        <f>'EN10297-1'!K499</f>
        <v>56.180000799999995</v>
      </c>
      <c r="M1844" s="278" t="s">
        <v>66</v>
      </c>
    </row>
    <row r="1845" spans="1:13" x14ac:dyDescent="0.25">
      <c r="A1845" s="257" t="s">
        <v>57</v>
      </c>
      <c r="B1845" s="243">
        <f>'EN10297-1'!A572</f>
        <v>193.7</v>
      </c>
      <c r="C1845" s="243">
        <f>'EN10297-1'!B572</f>
        <v>137.69999999999999</v>
      </c>
      <c r="D1845" s="248">
        <f>'EN10297-1'!C572</f>
        <v>28</v>
      </c>
      <c r="E1845" s="273">
        <f>'EN10297-1'!E572</f>
        <v>1.9369999999999998</v>
      </c>
      <c r="F1845" s="92">
        <f>'EN10297-1'!F572</f>
        <v>3.5</v>
      </c>
      <c r="G1845" s="274"/>
      <c r="H1845" s="92">
        <f>'EN10297-1'!G572</f>
        <v>146.637</v>
      </c>
      <c r="I1845" s="252">
        <f>'EN10297-1'!H572</f>
        <v>128.76299999999998</v>
      </c>
      <c r="J1845" s="92">
        <f>'EN10297-1'!I572</f>
        <v>114.36150039999998</v>
      </c>
      <c r="K1845" s="274">
        <f>'EN10297-1'!J572</f>
        <v>530997.90016592655</v>
      </c>
      <c r="L1845" s="275">
        <f>'EN10297-1'!K572</f>
        <v>160.10610055999996</v>
      </c>
      <c r="M1845" s="278" t="s">
        <v>66</v>
      </c>
    </row>
    <row r="1846" spans="1:13" x14ac:dyDescent="0.25">
      <c r="A1846" s="257" t="s">
        <v>57</v>
      </c>
      <c r="B1846" s="243">
        <f>'EN10297-1'!A548</f>
        <v>177.8</v>
      </c>
      <c r="C1846" s="243">
        <f>'EN10297-1'!B548</f>
        <v>137.80000000000001</v>
      </c>
      <c r="D1846" s="248">
        <f>'EN10297-1'!C548</f>
        <v>20</v>
      </c>
      <c r="E1846" s="273">
        <f>'EN10297-1'!E548</f>
        <v>1.7780000000000002</v>
      </c>
      <c r="F1846" s="92">
        <f>'EN10297-1'!F548</f>
        <v>2.5</v>
      </c>
      <c r="G1846" s="274"/>
      <c r="H1846" s="92">
        <f>'EN10297-1'!G548</f>
        <v>144.578</v>
      </c>
      <c r="I1846" s="252">
        <f>'EN10297-1'!H548</f>
        <v>131.02200000000002</v>
      </c>
      <c r="J1846" s="92">
        <f>'EN10297-1'!I548</f>
        <v>77.792243999999997</v>
      </c>
      <c r="K1846" s="274">
        <f>'EN10297-1'!J548</f>
        <v>352541.16460292472</v>
      </c>
      <c r="L1846" s="275">
        <f>'EN10297-1'!K548</f>
        <v>108.90914159999998</v>
      </c>
      <c r="M1846" s="278" t="s">
        <v>66</v>
      </c>
    </row>
    <row r="1847" spans="1:13" x14ac:dyDescent="0.25">
      <c r="A1847" s="257" t="s">
        <v>58</v>
      </c>
      <c r="B1847" s="243">
        <f>'EN 10305-1'!A690</f>
        <v>150</v>
      </c>
      <c r="C1847" s="243">
        <f>'EN 10305-1'!B690</f>
        <v>138</v>
      </c>
      <c r="D1847" s="248">
        <f>'EN 10305-1'!C690</f>
        <v>6</v>
      </c>
      <c r="E1847" s="273">
        <f>'EN 10305-1'!E690</f>
        <v>0.8</v>
      </c>
      <c r="F1847" s="92"/>
      <c r="G1847" s="274">
        <f>'EN 10305-1'!F690</f>
        <v>0.8</v>
      </c>
      <c r="H1847" s="92">
        <f>'EN 10305-1'!G690</f>
        <v>138.80000000000001</v>
      </c>
      <c r="I1847" s="252">
        <f>'EN 10305-1'!H690</f>
        <v>137.19999999999999</v>
      </c>
      <c r="J1847" s="92">
        <f>'EN 10305-1'!I690</f>
        <v>21.296735999999999</v>
      </c>
      <c r="K1847" s="274">
        <f>'EN 10305-1'!J690</f>
        <v>93922.675200000012</v>
      </c>
      <c r="L1847" s="275">
        <f>'EN 10305-1'!K690</f>
        <v>44.723145600000002</v>
      </c>
      <c r="M1847" s="278" t="s">
        <v>67</v>
      </c>
    </row>
    <row r="1848" spans="1:13" x14ac:dyDescent="0.25">
      <c r="A1848" s="257" t="s">
        <v>62</v>
      </c>
      <c r="B1848" s="243">
        <f>'EN 10305-2'!A503</f>
        <v>150</v>
      </c>
      <c r="C1848" s="243">
        <f>'EN 10305-2'!B503</f>
        <v>138</v>
      </c>
      <c r="D1848" s="248">
        <f>'EN 10305-2'!C503</f>
        <v>6</v>
      </c>
      <c r="E1848" s="273">
        <f>'EN 10305-2'!E503</f>
        <v>0.8</v>
      </c>
      <c r="F1848" s="92"/>
      <c r="G1848" s="274">
        <f>'EN 10305-2'!F503</f>
        <v>0.8</v>
      </c>
      <c r="H1848" s="92">
        <f>'EN 10305-2'!G503</f>
        <v>138.80000000000001</v>
      </c>
      <c r="I1848" s="252">
        <f>'EN 10305-2'!H503</f>
        <v>137.19999999999999</v>
      </c>
      <c r="J1848" s="92">
        <f>'EN 10305-2'!I503</f>
        <v>21.296735999999999</v>
      </c>
      <c r="K1848" s="274">
        <f>'EN 10305-2'!J503</f>
        <v>93922.675200000012</v>
      </c>
      <c r="L1848" s="275">
        <f>'EN 10305-2'!K503</f>
        <v>38.334124799999998</v>
      </c>
      <c r="M1848" s="278" t="s">
        <v>67</v>
      </c>
    </row>
    <row r="1849" spans="1:13" x14ac:dyDescent="0.25">
      <c r="A1849" s="257" t="s">
        <v>58</v>
      </c>
      <c r="B1849" s="243">
        <f>'EN 10305-1'!A729</f>
        <v>170</v>
      </c>
      <c r="C1849" s="243">
        <f>'EN 10305-1'!B729</f>
        <v>138</v>
      </c>
      <c r="D1849" s="248">
        <f>'EN 10305-1'!C729</f>
        <v>16</v>
      </c>
      <c r="E1849" s="273">
        <f>'EN 10305-1'!E729</f>
        <v>0.9</v>
      </c>
      <c r="F1849" s="92"/>
      <c r="G1849" s="274">
        <f>'EN 10305-1'!F729</f>
        <v>0.9</v>
      </c>
      <c r="H1849" s="92">
        <f>'EN 10305-1'!G729</f>
        <v>138.9</v>
      </c>
      <c r="I1849" s="252">
        <f>'EN 10305-1'!H729</f>
        <v>137.1</v>
      </c>
      <c r="J1849" s="92">
        <f>'EN 10305-1'!I729</f>
        <v>60.735135999999997</v>
      </c>
      <c r="K1849" s="274">
        <f>'EN 10305-1'!J729</f>
        <v>272750.59576470585</v>
      </c>
      <c r="L1849" s="275">
        <f>'EN 10305-1'!K729</f>
        <v>127.54378559999999</v>
      </c>
      <c r="M1849" s="278" t="s">
        <v>67</v>
      </c>
    </row>
    <row r="1850" spans="1:13" x14ac:dyDescent="0.25">
      <c r="A1850" s="257" t="s">
        <v>57</v>
      </c>
      <c r="B1850" s="243">
        <f>'EN10297-1'!A473</f>
        <v>152.4</v>
      </c>
      <c r="C1850" s="243">
        <f>'EN10297-1'!B473</f>
        <v>138.20000000000002</v>
      </c>
      <c r="D1850" s="248">
        <f>'EN10297-1'!C473</f>
        <v>7.1</v>
      </c>
      <c r="E1850" s="273">
        <f>'EN10297-1'!E473</f>
        <v>1.524</v>
      </c>
      <c r="F1850" s="92">
        <f>'EN10297-1'!F473</f>
        <v>0.88749999999999996</v>
      </c>
      <c r="G1850" s="274"/>
      <c r="H1850" s="92">
        <f>'EN10297-1'!G473</f>
        <v>141.499</v>
      </c>
      <c r="I1850" s="252">
        <f>'EN10297-1'!H473</f>
        <v>134.90100000000001</v>
      </c>
      <c r="J1850" s="92">
        <f>'EN10297-1'!I473</f>
        <v>25.428647869999978</v>
      </c>
      <c r="K1850" s="274">
        <f>'EN10297-1'!J473</f>
        <v>112454.18537975718</v>
      </c>
      <c r="L1850" s="275">
        <f>'EN10297-1'!K473</f>
        <v>35.600107017999967</v>
      </c>
      <c r="M1850" s="278" t="s">
        <v>66</v>
      </c>
    </row>
    <row r="1851" spans="1:13" x14ac:dyDescent="0.25">
      <c r="A1851" s="257" t="s">
        <v>57</v>
      </c>
      <c r="B1851" s="243">
        <f>'EN10297-1'!A722</f>
        <v>298.5</v>
      </c>
      <c r="C1851" s="243">
        <f>'EN10297-1'!B722</f>
        <v>138.5</v>
      </c>
      <c r="D1851" s="248">
        <f>'EN10297-1'!C722</f>
        <v>80</v>
      </c>
      <c r="E1851" s="273">
        <f>'EN10297-1'!E722</f>
        <v>2.9849999999999999</v>
      </c>
      <c r="F1851" s="92">
        <f>'EN10297-1'!F722</f>
        <v>10</v>
      </c>
      <c r="G1851" s="274"/>
      <c r="H1851" s="92">
        <f>'EN10297-1'!G722</f>
        <v>161.48500000000001</v>
      </c>
      <c r="I1851" s="252">
        <f>'EN10297-1'!H722</f>
        <v>115.51499999999999</v>
      </c>
      <c r="J1851" s="92">
        <f>'EN10297-1'!I722</f>
        <v>430.86452000000003</v>
      </c>
      <c r="K1851" s="274">
        <f>'EN10297-1'!J722</f>
        <v>2488874.7941373535</v>
      </c>
      <c r="L1851" s="275">
        <f>'EN10297-1'!K722</f>
        <v>603.210328</v>
      </c>
      <c r="M1851" s="278" t="s">
        <v>66</v>
      </c>
    </row>
    <row r="1852" spans="1:13" x14ac:dyDescent="0.25">
      <c r="A1852" s="257" t="s">
        <v>58</v>
      </c>
      <c r="B1852" s="243">
        <f>'EN 10305-1'!A689</f>
        <v>150</v>
      </c>
      <c r="C1852" s="243">
        <f>'EN 10305-1'!B689</f>
        <v>139</v>
      </c>
      <c r="D1852" s="248">
        <f>'EN 10305-1'!C689</f>
        <v>5.5</v>
      </c>
      <c r="E1852" s="273">
        <f>'EN 10305-1'!E689</f>
        <v>0.8</v>
      </c>
      <c r="F1852" s="92"/>
      <c r="G1852" s="274">
        <f>'EN 10305-1'!F689</f>
        <v>0.8</v>
      </c>
      <c r="H1852" s="92">
        <f>'EN 10305-1'!G689</f>
        <v>139.80000000000001</v>
      </c>
      <c r="I1852" s="252">
        <f>'EN 10305-1'!H689</f>
        <v>138.19999999999999</v>
      </c>
      <c r="J1852" s="92">
        <f>'EN 10305-1'!I689</f>
        <v>19.589792749999997</v>
      </c>
      <c r="K1852" s="274">
        <f>'EN 10305-1'!J689</f>
        <v>86970.777345833325</v>
      </c>
      <c r="L1852" s="275">
        <f>'EN 10305-1'!K689</f>
        <v>41.138564774999999</v>
      </c>
      <c r="M1852" s="278" t="s">
        <v>67</v>
      </c>
    </row>
    <row r="1853" spans="1:13" x14ac:dyDescent="0.25">
      <c r="A1853" s="257" t="s">
        <v>62</v>
      </c>
      <c r="B1853" s="243">
        <f>'EN 10305-2'!A502</f>
        <v>150</v>
      </c>
      <c r="C1853" s="243">
        <f>'EN 10305-2'!B502</f>
        <v>139</v>
      </c>
      <c r="D1853" s="248">
        <f>'EN 10305-2'!C502</f>
        <v>5.5</v>
      </c>
      <c r="E1853" s="273">
        <f>'EN 10305-2'!E502</f>
        <v>0.8</v>
      </c>
      <c r="F1853" s="92"/>
      <c r="G1853" s="274">
        <f>'EN 10305-2'!F502</f>
        <v>0.8</v>
      </c>
      <c r="H1853" s="92">
        <f>'EN 10305-2'!G502</f>
        <v>139.80000000000001</v>
      </c>
      <c r="I1853" s="252">
        <f>'EN 10305-2'!H502</f>
        <v>138.19999999999999</v>
      </c>
      <c r="J1853" s="92">
        <f>'EN 10305-2'!I502</f>
        <v>19.589792749999997</v>
      </c>
      <c r="K1853" s="274">
        <f>'EN 10305-2'!J502</f>
        <v>86970.777345833325</v>
      </c>
      <c r="L1853" s="275">
        <f>'EN 10305-2'!K502</f>
        <v>35.261626949999993</v>
      </c>
      <c r="M1853" s="278" t="s">
        <v>67</v>
      </c>
    </row>
    <row r="1854" spans="1:13" x14ac:dyDescent="0.25">
      <c r="A1854" s="257" t="s">
        <v>57</v>
      </c>
      <c r="B1854" s="243">
        <f>'EN10297-1'!A498</f>
        <v>159</v>
      </c>
      <c r="C1854" s="243">
        <f>'EN10297-1'!B498</f>
        <v>139</v>
      </c>
      <c r="D1854" s="248">
        <f>'EN10297-1'!C498</f>
        <v>10</v>
      </c>
      <c r="E1854" s="273">
        <f>'EN10297-1'!E498</f>
        <v>1.59</v>
      </c>
      <c r="F1854" s="92">
        <f>'EN10297-1'!F498</f>
        <v>1.25</v>
      </c>
      <c r="G1854" s="274"/>
      <c r="H1854" s="92">
        <f>'EN10297-1'!G498</f>
        <v>143.09</v>
      </c>
      <c r="I1854" s="252">
        <f>'EN10297-1'!H498</f>
        <v>134.91</v>
      </c>
      <c r="J1854" s="92">
        <f>'EN10297-1'!I498</f>
        <v>36.72701</v>
      </c>
      <c r="K1854" s="274">
        <f>'EN10297-1'!J498</f>
        <v>164052.60786163525</v>
      </c>
      <c r="L1854" s="275">
        <f>'EN10297-1'!K498</f>
        <v>51.417814</v>
      </c>
      <c r="M1854" s="278" t="s">
        <v>66</v>
      </c>
    </row>
    <row r="1855" spans="1:13" x14ac:dyDescent="0.25">
      <c r="A1855" s="257" t="s">
        <v>57</v>
      </c>
      <c r="B1855" s="243">
        <f>'EN10297-1'!A595</f>
        <v>203</v>
      </c>
      <c r="C1855" s="243">
        <f>'EN10297-1'!B595</f>
        <v>139</v>
      </c>
      <c r="D1855" s="248">
        <f>'EN10297-1'!C595</f>
        <v>32</v>
      </c>
      <c r="E1855" s="273">
        <f>'EN10297-1'!E595</f>
        <v>2.0300000000000002</v>
      </c>
      <c r="F1855" s="92">
        <f>'EN10297-1'!F595</f>
        <v>4</v>
      </c>
      <c r="G1855" s="274"/>
      <c r="H1855" s="92">
        <f>'EN10297-1'!G595</f>
        <v>149.03</v>
      </c>
      <c r="I1855" s="252">
        <f>'EN10297-1'!H595</f>
        <v>128.97</v>
      </c>
      <c r="J1855" s="92">
        <f>'EN10297-1'!I595</f>
        <v>134.87932800000002</v>
      </c>
      <c r="K1855" s="274">
        <f>'EN10297-1'!J595</f>
        <v>640413.36354679812</v>
      </c>
      <c r="L1855" s="275">
        <f>'EN10297-1'!K595</f>
        <v>188.8310592</v>
      </c>
      <c r="M1855" s="278" t="s">
        <v>66</v>
      </c>
    </row>
    <row r="1856" spans="1:13" x14ac:dyDescent="0.25">
      <c r="A1856" s="257" t="s">
        <v>57</v>
      </c>
      <c r="B1856" s="243">
        <f>'EN10297-1'!A644</f>
        <v>229</v>
      </c>
      <c r="C1856" s="243">
        <f>'EN10297-1'!B644</f>
        <v>139</v>
      </c>
      <c r="D1856" s="248">
        <f>'EN10297-1'!C644</f>
        <v>45</v>
      </c>
      <c r="E1856" s="273">
        <f>'EN10297-1'!E644</f>
        <v>2.29</v>
      </c>
      <c r="F1856" s="92">
        <f>'EN10297-1'!F644</f>
        <v>5.625</v>
      </c>
      <c r="G1856" s="274"/>
      <c r="H1856" s="92">
        <f>'EN10297-1'!G644</f>
        <v>152.54</v>
      </c>
      <c r="I1856" s="252">
        <f>'EN10297-1'!H644</f>
        <v>125.46000000000001</v>
      </c>
      <c r="J1856" s="92">
        <f>'EN10297-1'!I644</f>
        <v>204.09371999999999</v>
      </c>
      <c r="K1856" s="274">
        <f>'EN10297-1'!J644</f>
        <v>1018424.9947598254</v>
      </c>
      <c r="L1856" s="275">
        <f>'EN10297-1'!K644</f>
        <v>285.73120799999998</v>
      </c>
      <c r="M1856" s="278" t="s">
        <v>66</v>
      </c>
    </row>
    <row r="1857" spans="1:13" x14ac:dyDescent="0.25">
      <c r="A1857" s="257" t="s">
        <v>57</v>
      </c>
      <c r="B1857" s="243">
        <f>'EN10297-1'!A620</f>
        <v>219.1</v>
      </c>
      <c r="C1857" s="243">
        <f>'EN10297-1'!B620</f>
        <v>139.1</v>
      </c>
      <c r="D1857" s="248">
        <f>'EN10297-1'!C620</f>
        <v>40</v>
      </c>
      <c r="E1857" s="273">
        <f>'EN10297-1'!E620</f>
        <v>2.1909999999999998</v>
      </c>
      <c r="F1857" s="92">
        <f>'EN10297-1'!F620</f>
        <v>5</v>
      </c>
      <c r="G1857" s="274"/>
      <c r="H1857" s="92">
        <f>'EN10297-1'!G620</f>
        <v>151.291</v>
      </c>
      <c r="I1857" s="252">
        <f>'EN10297-1'!H620</f>
        <v>126.90899999999999</v>
      </c>
      <c r="J1857" s="92">
        <f>'EN10297-1'!I620</f>
        <v>176.58543599999999</v>
      </c>
      <c r="K1857" s="274">
        <f>'EN10297-1'!J620</f>
        <v>864398.09890187124</v>
      </c>
      <c r="L1857" s="275">
        <f>'EN10297-1'!K620</f>
        <v>247.21961039999997</v>
      </c>
      <c r="M1857" s="278" t="s">
        <v>66</v>
      </c>
    </row>
    <row r="1858" spans="1:13" x14ac:dyDescent="0.25">
      <c r="A1858" s="257" t="s">
        <v>57</v>
      </c>
      <c r="B1858" s="243">
        <f>'EN10297-1'!A472</f>
        <v>152.4</v>
      </c>
      <c r="C1858" s="243">
        <f>'EN10297-1'!B472</f>
        <v>139.80000000000001</v>
      </c>
      <c r="D1858" s="248">
        <f>'EN10297-1'!C472</f>
        <v>6.3</v>
      </c>
      <c r="E1858" s="273">
        <f>'EN10297-1'!E472</f>
        <v>1.524</v>
      </c>
      <c r="F1858" s="92">
        <f>'EN10297-1'!F472</f>
        <v>0.78749999999999998</v>
      </c>
      <c r="G1858" s="274"/>
      <c r="H1858" s="92">
        <f>'EN10297-1'!G472</f>
        <v>142.899</v>
      </c>
      <c r="I1858" s="252">
        <f>'EN10297-1'!H472</f>
        <v>136.70099999999999</v>
      </c>
      <c r="J1858" s="92">
        <f>'EN10297-1'!I472</f>
        <v>22.687679069999984</v>
      </c>
      <c r="K1858" s="274">
        <f>'EN10297-1'!J472</f>
        <v>101387.09483592515</v>
      </c>
      <c r="L1858" s="275">
        <f>'EN10297-1'!K472</f>
        <v>31.762750697999977</v>
      </c>
      <c r="M1858" s="278" t="s">
        <v>66</v>
      </c>
    </row>
    <row r="1859" spans="1:13" x14ac:dyDescent="0.25">
      <c r="A1859" s="257" t="s">
        <v>57</v>
      </c>
      <c r="B1859" s="243">
        <f>'EN10297-1'!A523</f>
        <v>168.3</v>
      </c>
      <c r="C1859" s="243">
        <f>'EN10297-1'!B523</f>
        <v>139.9</v>
      </c>
      <c r="D1859" s="248">
        <f>'EN10297-1'!C523</f>
        <v>14.2</v>
      </c>
      <c r="E1859" s="273">
        <f>'EN10297-1'!E523</f>
        <v>1.6830000000000001</v>
      </c>
      <c r="F1859" s="92">
        <f>'EN10297-1'!F523</f>
        <v>1.7749999999999999</v>
      </c>
      <c r="G1859" s="274"/>
      <c r="H1859" s="92">
        <f>'EN10297-1'!G523</f>
        <v>145.13300000000001</v>
      </c>
      <c r="I1859" s="252">
        <f>'EN10297-1'!H523</f>
        <v>134.66700000000003</v>
      </c>
      <c r="J1859" s="92">
        <f>'EN10297-1'!I523</f>
        <v>53.937434780000004</v>
      </c>
      <c r="K1859" s="274">
        <f>'EN10297-1'!J523</f>
        <v>244429.67705475344</v>
      </c>
      <c r="L1859" s="275">
        <f>'EN10297-1'!K523</f>
        <v>75.512408691999994</v>
      </c>
      <c r="M1859" s="278" t="s">
        <v>66</v>
      </c>
    </row>
    <row r="1860" spans="1:13" x14ac:dyDescent="0.25">
      <c r="A1860" s="257" t="s">
        <v>58</v>
      </c>
      <c r="B1860" s="243">
        <f>'EN 10305-1'!A688</f>
        <v>150</v>
      </c>
      <c r="C1860" s="243">
        <f>'EN 10305-1'!B688</f>
        <v>140</v>
      </c>
      <c r="D1860" s="248">
        <f>'EN 10305-1'!C688</f>
        <v>5</v>
      </c>
      <c r="E1860" s="273">
        <f>'EN 10305-1'!E688</f>
        <v>0.8</v>
      </c>
      <c r="F1860" s="92"/>
      <c r="G1860" s="274">
        <f>'EN 10305-1'!F688</f>
        <v>0.8</v>
      </c>
      <c r="H1860" s="92">
        <f>'EN 10305-1'!G688</f>
        <v>140.80000000000001</v>
      </c>
      <c r="I1860" s="252">
        <f>'EN 10305-1'!H688</f>
        <v>139.19999999999999</v>
      </c>
      <c r="J1860" s="92">
        <f>'EN 10305-1'!I688</f>
        <v>17.870524999999997</v>
      </c>
      <c r="K1860" s="274">
        <f>'EN 10305-1'!J688</f>
        <v>79867.208333333328</v>
      </c>
      <c r="L1860" s="275">
        <f>'EN 10305-1'!K688</f>
        <v>37.528102499999996</v>
      </c>
      <c r="M1860" s="278" t="s">
        <v>67</v>
      </c>
    </row>
    <row r="1861" spans="1:13" x14ac:dyDescent="0.25">
      <c r="A1861" s="257" t="s">
        <v>62</v>
      </c>
      <c r="B1861" s="243">
        <f>'EN 10305-2'!A501</f>
        <v>150</v>
      </c>
      <c r="C1861" s="243">
        <f>'EN 10305-2'!B501</f>
        <v>140</v>
      </c>
      <c r="D1861" s="248">
        <f>'EN 10305-2'!C501</f>
        <v>5</v>
      </c>
      <c r="E1861" s="273">
        <f>'EN 10305-2'!E501</f>
        <v>0.8</v>
      </c>
      <c r="F1861" s="92"/>
      <c r="G1861" s="274">
        <f>'EN 10305-2'!F501</f>
        <v>0.8</v>
      </c>
      <c r="H1861" s="92">
        <f>'EN 10305-2'!G501</f>
        <v>140.80000000000001</v>
      </c>
      <c r="I1861" s="252">
        <f>'EN 10305-2'!H501</f>
        <v>139.19999999999999</v>
      </c>
      <c r="J1861" s="92">
        <f>'EN 10305-2'!I501</f>
        <v>17.870524999999997</v>
      </c>
      <c r="K1861" s="274">
        <f>'EN 10305-2'!J501</f>
        <v>79867.208333333328</v>
      </c>
      <c r="L1861" s="275">
        <f>'EN 10305-2'!K501</f>
        <v>32.166944999999998</v>
      </c>
      <c r="M1861" s="278" t="s">
        <v>67</v>
      </c>
    </row>
    <row r="1862" spans="1:13" x14ac:dyDescent="0.25">
      <c r="A1862" s="257" t="s">
        <v>58</v>
      </c>
      <c r="B1862" s="243">
        <f>'EN 10305-1'!A710</f>
        <v>160</v>
      </c>
      <c r="C1862" s="243">
        <f>'EN 10305-1'!B710</f>
        <v>140</v>
      </c>
      <c r="D1862" s="248">
        <f>'EN 10305-1'!C710</f>
        <v>10</v>
      </c>
      <c r="E1862" s="273">
        <f>'EN 10305-1'!E710</f>
        <v>0.8</v>
      </c>
      <c r="F1862" s="92"/>
      <c r="G1862" s="274">
        <f>'EN 10305-1'!F710</f>
        <v>0.8</v>
      </c>
      <c r="H1862" s="92">
        <f>'EN 10305-1'!G710</f>
        <v>140.80000000000001</v>
      </c>
      <c r="I1862" s="252">
        <f>'EN 10305-1'!H710</f>
        <v>139.19999999999999</v>
      </c>
      <c r="J1862" s="92">
        <f>'EN 10305-1'!I710</f>
        <v>36.973500000000001</v>
      </c>
      <c r="K1862" s="274">
        <f>'EN 10305-1'!J710</f>
        <v>166321.875</v>
      </c>
      <c r="L1862" s="275">
        <f>'EN 10305-1'!K710</f>
        <v>77.644350000000003</v>
      </c>
      <c r="M1862" s="278" t="s">
        <v>67</v>
      </c>
    </row>
    <row r="1863" spans="1:13" x14ac:dyDescent="0.25">
      <c r="A1863" s="257" t="s">
        <v>58</v>
      </c>
      <c r="B1863" s="243">
        <f>'EN 10305-1'!A746</f>
        <v>180</v>
      </c>
      <c r="C1863" s="243">
        <f>'EN 10305-1'!B746</f>
        <v>140</v>
      </c>
      <c r="D1863" s="248">
        <f>'EN 10305-1'!C746</f>
        <v>20</v>
      </c>
      <c r="E1863" s="273">
        <f>'EN 10305-1'!E746</f>
        <v>0.9</v>
      </c>
      <c r="F1863" s="92"/>
      <c r="G1863" s="274">
        <f>'EN 10305-1'!F746</f>
        <v>0.9</v>
      </c>
      <c r="H1863" s="92">
        <f>'EN 10305-1'!G746</f>
        <v>140.9</v>
      </c>
      <c r="I1863" s="252">
        <f>'EN 10305-1'!H746</f>
        <v>139.1</v>
      </c>
      <c r="J1863" s="92">
        <f>'EN 10305-1'!I746</f>
        <v>78.876800000000003</v>
      </c>
      <c r="K1863" s="274">
        <f>'EN 10305-1'!J746</f>
        <v>362844.44444444444</v>
      </c>
      <c r="L1863" s="275">
        <f>'EN 10305-1'!K746</f>
        <v>165.64128000000002</v>
      </c>
      <c r="M1863" s="278" t="s">
        <v>67</v>
      </c>
    </row>
    <row r="1864" spans="1:13" x14ac:dyDescent="0.25">
      <c r="A1864" s="257" t="s">
        <v>58</v>
      </c>
      <c r="B1864" s="243">
        <f>'EN 10305-1'!A687</f>
        <v>150</v>
      </c>
      <c r="C1864" s="243">
        <f>'EN 10305-1'!B687</f>
        <v>141</v>
      </c>
      <c r="D1864" s="248">
        <f>'EN 10305-1'!C687</f>
        <v>4.5</v>
      </c>
      <c r="E1864" s="273">
        <f>'EN 10305-1'!E687</f>
        <v>0.8</v>
      </c>
      <c r="F1864" s="92"/>
      <c r="G1864" s="274">
        <f>'EN 10305-1'!F687</f>
        <v>0.8</v>
      </c>
      <c r="H1864" s="92">
        <f>'EN 10305-1'!G687</f>
        <v>141.80000000000001</v>
      </c>
      <c r="I1864" s="252">
        <f>'EN 10305-1'!H687</f>
        <v>140.19999999999999</v>
      </c>
      <c r="J1864" s="92">
        <f>'EN 10305-1'!I687</f>
        <v>16.138932749999999</v>
      </c>
      <c r="K1864" s="274">
        <f>'EN 10305-1'!J687</f>
        <v>72609.778012500014</v>
      </c>
      <c r="L1864" s="275">
        <f>'EN 10305-1'!K687</f>
        <v>33.891758775</v>
      </c>
      <c r="M1864" s="278" t="s">
        <v>67</v>
      </c>
    </row>
    <row r="1865" spans="1:13" x14ac:dyDescent="0.25">
      <c r="A1865" s="257" t="s">
        <v>62</v>
      </c>
      <c r="B1865" s="243">
        <f>'EN 10305-2'!A500</f>
        <v>150</v>
      </c>
      <c r="C1865" s="243">
        <f>'EN 10305-2'!B500</f>
        <v>141</v>
      </c>
      <c r="D1865" s="248">
        <f>'EN 10305-2'!C500</f>
        <v>4.5</v>
      </c>
      <c r="E1865" s="273">
        <f>'EN 10305-2'!E500</f>
        <v>0.8</v>
      </c>
      <c r="F1865" s="92"/>
      <c r="G1865" s="274">
        <f>'EN 10305-2'!F500</f>
        <v>0.8</v>
      </c>
      <c r="H1865" s="92">
        <f>'EN 10305-2'!G500</f>
        <v>141.80000000000001</v>
      </c>
      <c r="I1865" s="252">
        <f>'EN 10305-2'!H500</f>
        <v>140.19999999999999</v>
      </c>
      <c r="J1865" s="92">
        <f>'EN 10305-2'!I500</f>
        <v>16.138932749999999</v>
      </c>
      <c r="K1865" s="274">
        <f>'EN 10305-2'!J500</f>
        <v>72609.778012500014</v>
      </c>
      <c r="L1865" s="275">
        <f>'EN 10305-2'!K500</f>
        <v>29.05007895</v>
      </c>
      <c r="M1865" s="278" t="s">
        <v>67</v>
      </c>
    </row>
    <row r="1866" spans="1:13" x14ac:dyDescent="0.25">
      <c r="A1866" s="257" t="s">
        <v>57</v>
      </c>
      <c r="B1866" s="243">
        <f>'EN10297-1'!A471</f>
        <v>152.4</v>
      </c>
      <c r="C1866" s="243">
        <f>'EN10297-1'!B471</f>
        <v>141.20000000000002</v>
      </c>
      <c r="D1866" s="248">
        <f>'EN10297-1'!C471</f>
        <v>5.6</v>
      </c>
      <c r="E1866" s="273">
        <f>'EN10297-1'!E471</f>
        <v>1.524</v>
      </c>
      <c r="F1866" s="92">
        <f>'EN10297-1'!F471</f>
        <v>0.7</v>
      </c>
      <c r="G1866" s="274"/>
      <c r="H1866" s="92">
        <f>'EN10297-1'!G471</f>
        <v>144.124</v>
      </c>
      <c r="I1866" s="252">
        <f>'EN10297-1'!H471</f>
        <v>138.27600000000001</v>
      </c>
      <c r="J1866" s="92">
        <f>'EN10297-1'!I471</f>
        <v>20.263449919999974</v>
      </c>
      <c r="K1866" s="274">
        <f>'EN10297-1'!J471</f>
        <v>91386.577142257142</v>
      </c>
      <c r="L1866" s="275">
        <f>'EN10297-1'!K471</f>
        <v>28.368829887999961</v>
      </c>
      <c r="M1866" s="278" t="s">
        <v>66</v>
      </c>
    </row>
    <row r="1867" spans="1:13" x14ac:dyDescent="0.25">
      <c r="A1867" s="257" t="s">
        <v>57</v>
      </c>
      <c r="B1867" s="243">
        <f>'EN10297-1'!A497</f>
        <v>159</v>
      </c>
      <c r="C1867" s="243">
        <f>'EN10297-1'!B497</f>
        <v>141.4</v>
      </c>
      <c r="D1867" s="248">
        <f>'EN10297-1'!C497</f>
        <v>8.8000000000000007</v>
      </c>
      <c r="E1867" s="273">
        <f>'EN10297-1'!E497</f>
        <v>1.59</v>
      </c>
      <c r="F1867" s="92">
        <f>'EN10297-1'!F497</f>
        <v>1.1000000000000001</v>
      </c>
      <c r="G1867" s="274"/>
      <c r="H1867" s="92">
        <f>'EN10297-1'!G497</f>
        <v>145.19</v>
      </c>
      <c r="I1867" s="252">
        <f>'EN10297-1'!H497</f>
        <v>137.60999999999999</v>
      </c>
      <c r="J1867" s="92">
        <f>'EN10297-1'!I497</f>
        <v>32.580062239999982</v>
      </c>
      <c r="K1867" s="274">
        <f>'EN10297-1'!J497</f>
        <v>147724.7340777861</v>
      </c>
      <c r="L1867" s="275">
        <f>'EN10297-1'!K497</f>
        <v>45.612087135999971</v>
      </c>
      <c r="M1867" s="278" t="s">
        <v>66</v>
      </c>
    </row>
    <row r="1868" spans="1:13" x14ac:dyDescent="0.25">
      <c r="A1868" s="257" t="s">
        <v>57</v>
      </c>
      <c r="B1868" s="243">
        <f>'EN10297-1'!A470</f>
        <v>152.4</v>
      </c>
      <c r="C1868" s="243">
        <f>'EN10297-1'!B470</f>
        <v>141.6</v>
      </c>
      <c r="D1868" s="248">
        <f>'EN10297-1'!C470</f>
        <v>5.4</v>
      </c>
      <c r="E1868" s="273">
        <f>'EN10297-1'!E470</f>
        <v>1.524</v>
      </c>
      <c r="F1868" s="92">
        <f>'EN10297-1'!F470</f>
        <v>0.67500000000000004</v>
      </c>
      <c r="G1868" s="274"/>
      <c r="H1868" s="92">
        <f>'EN10297-1'!G470</f>
        <v>144.47400000000002</v>
      </c>
      <c r="I1868" s="252">
        <f>'EN10297-1'!H470</f>
        <v>138.726</v>
      </c>
      <c r="J1868" s="92">
        <f>'EN10297-1'!I470</f>
        <v>19.566376200000025</v>
      </c>
      <c r="K1868" s="274">
        <f>'EN10297-1'!J470</f>
        <v>88474.09157007889</v>
      </c>
      <c r="L1868" s="275">
        <f>'EN10297-1'!K470</f>
        <v>27.392926680000034</v>
      </c>
      <c r="M1868" s="278" t="s">
        <v>66</v>
      </c>
    </row>
    <row r="1869" spans="1:13" x14ac:dyDescent="0.25">
      <c r="A1869" s="257" t="s">
        <v>58</v>
      </c>
      <c r="B1869" s="243">
        <f>'EN 10305-1'!A686</f>
        <v>150</v>
      </c>
      <c r="C1869" s="243">
        <f>'EN 10305-1'!B686</f>
        <v>142</v>
      </c>
      <c r="D1869" s="248">
        <f>'EN 10305-1'!C686</f>
        <v>4</v>
      </c>
      <c r="E1869" s="273">
        <f>'EN 10305-1'!E686</f>
        <v>0.8</v>
      </c>
      <c r="F1869" s="92"/>
      <c r="G1869" s="274">
        <f>'EN 10305-1'!F686</f>
        <v>0.8</v>
      </c>
      <c r="H1869" s="92">
        <f>'EN 10305-1'!G686</f>
        <v>142.80000000000001</v>
      </c>
      <c r="I1869" s="252">
        <f>'EN 10305-1'!H686</f>
        <v>141.19999999999999</v>
      </c>
      <c r="J1869" s="92">
        <f>'EN 10305-1'!I686</f>
        <v>14.395016</v>
      </c>
      <c r="K1869" s="274">
        <f>'EN 10305-1'!J686</f>
        <v>65196.280533333331</v>
      </c>
      <c r="L1869" s="275">
        <f>'EN 10305-1'!K686</f>
        <v>30.2295336</v>
      </c>
      <c r="M1869" s="278" t="s">
        <v>67</v>
      </c>
    </row>
    <row r="1870" spans="1:13" x14ac:dyDescent="0.25">
      <c r="A1870" s="257" t="s">
        <v>62</v>
      </c>
      <c r="B1870" s="243">
        <f>'EN 10305-2'!A499</f>
        <v>150</v>
      </c>
      <c r="C1870" s="243">
        <f>'EN 10305-2'!B499</f>
        <v>142</v>
      </c>
      <c r="D1870" s="248">
        <f>'EN 10305-2'!C499</f>
        <v>4</v>
      </c>
      <c r="E1870" s="273">
        <f>'EN 10305-2'!E499</f>
        <v>0.8</v>
      </c>
      <c r="F1870" s="92"/>
      <c r="G1870" s="274">
        <f>'EN 10305-2'!F499</f>
        <v>0.8</v>
      </c>
      <c r="H1870" s="92">
        <f>'EN 10305-2'!G499</f>
        <v>142.80000000000001</v>
      </c>
      <c r="I1870" s="252">
        <f>'EN 10305-2'!H499</f>
        <v>141.19999999999999</v>
      </c>
      <c r="J1870" s="92">
        <f>'EN 10305-2'!I499</f>
        <v>14.395016</v>
      </c>
      <c r="K1870" s="274">
        <f>'EN 10305-2'!J499</f>
        <v>65196.280533333331</v>
      </c>
      <c r="L1870" s="275">
        <f>'EN 10305-2'!K499</f>
        <v>25.9110288</v>
      </c>
      <c r="M1870" s="278" t="s">
        <v>67</v>
      </c>
    </row>
    <row r="1871" spans="1:13" x14ac:dyDescent="0.25">
      <c r="A1871" s="257" t="s">
        <v>58</v>
      </c>
      <c r="B1871" s="243">
        <f>'EN 10305-1'!A709</f>
        <v>160</v>
      </c>
      <c r="C1871" s="243">
        <f>'EN 10305-1'!B709</f>
        <v>142</v>
      </c>
      <c r="D1871" s="248">
        <f>'EN 10305-1'!C709</f>
        <v>9</v>
      </c>
      <c r="E1871" s="273">
        <f>'EN 10305-1'!E709</f>
        <v>0.8</v>
      </c>
      <c r="F1871" s="92"/>
      <c r="G1871" s="274">
        <f>'EN 10305-1'!F709</f>
        <v>0.8</v>
      </c>
      <c r="H1871" s="92">
        <f>'EN 10305-1'!G709</f>
        <v>142.80000000000001</v>
      </c>
      <c r="I1871" s="252">
        <f>'EN 10305-1'!H709</f>
        <v>141.19999999999999</v>
      </c>
      <c r="J1871" s="92">
        <f>'EN 10305-1'!I709</f>
        <v>33.497990999999999</v>
      </c>
      <c r="K1871" s="274">
        <f>'EN 10305-1'!J709</f>
        <v>152567.88018750001</v>
      </c>
      <c r="L1871" s="275">
        <f>'EN 10305-1'!K709</f>
        <v>70.345781099999996</v>
      </c>
      <c r="M1871" s="278" t="s">
        <v>67</v>
      </c>
    </row>
    <row r="1872" spans="1:13" x14ac:dyDescent="0.25">
      <c r="A1872" s="257" t="s">
        <v>58</v>
      </c>
      <c r="B1872" s="243">
        <f>'EN 10305-1'!A728</f>
        <v>170</v>
      </c>
      <c r="C1872" s="243">
        <f>'EN 10305-1'!B728</f>
        <v>142</v>
      </c>
      <c r="D1872" s="248">
        <f>'EN 10305-1'!C728</f>
        <v>14</v>
      </c>
      <c r="E1872" s="273">
        <f>'EN 10305-1'!E728</f>
        <v>0.9</v>
      </c>
      <c r="F1872" s="92"/>
      <c r="G1872" s="274">
        <f>'EN 10305-1'!F728</f>
        <v>0.9</v>
      </c>
      <c r="H1872" s="92">
        <f>'EN 10305-1'!G728</f>
        <v>142.9</v>
      </c>
      <c r="I1872" s="252">
        <f>'EN 10305-1'!H728</f>
        <v>141.1</v>
      </c>
      <c r="J1872" s="92">
        <f>'EN 10305-1'!I728</f>
        <v>53.833416</v>
      </c>
      <c r="K1872" s="274">
        <f>'EN 10305-1'!J728</f>
        <v>247403.77694117645</v>
      </c>
      <c r="L1872" s="275">
        <f>'EN 10305-1'!K728</f>
        <v>113.05017360000001</v>
      </c>
      <c r="M1872" s="278" t="s">
        <v>67</v>
      </c>
    </row>
    <row r="1873" spans="1:13" x14ac:dyDescent="0.25">
      <c r="A1873" s="257" t="s">
        <v>57</v>
      </c>
      <c r="B1873" s="243">
        <f>'EN10297-1'!A469</f>
        <v>152.4</v>
      </c>
      <c r="C1873" s="243">
        <f>'EN10297-1'!B469</f>
        <v>142.4</v>
      </c>
      <c r="D1873" s="248">
        <f>'EN10297-1'!C469</f>
        <v>5</v>
      </c>
      <c r="E1873" s="273">
        <f>'EN10297-1'!E469</f>
        <v>1.524</v>
      </c>
      <c r="F1873" s="92">
        <f>'EN10297-1'!F469</f>
        <v>0.625</v>
      </c>
      <c r="G1873" s="274"/>
      <c r="H1873" s="92">
        <f>'EN10297-1'!G469</f>
        <v>145.17400000000001</v>
      </c>
      <c r="I1873" s="252">
        <f>'EN10297-1'!H469</f>
        <v>139.626</v>
      </c>
      <c r="J1873" s="92">
        <f>'EN10297-1'!I469</f>
        <v>18.166313000000002</v>
      </c>
      <c r="K1873" s="274">
        <f>'EN10297-1'!J469</f>
        <v>82574.61935170606</v>
      </c>
      <c r="L1873" s="275">
        <f>'EN10297-1'!K469</f>
        <v>25.432838200000003</v>
      </c>
      <c r="M1873" s="278" t="s">
        <v>66</v>
      </c>
    </row>
    <row r="1874" spans="1:13" x14ac:dyDescent="0.25">
      <c r="A1874" s="257" t="s">
        <v>57</v>
      </c>
      <c r="B1874" s="243">
        <f>'EN10297-1'!A547</f>
        <v>177.8</v>
      </c>
      <c r="C1874" s="243">
        <f>'EN10297-1'!B547</f>
        <v>142.80000000000001</v>
      </c>
      <c r="D1874" s="248">
        <f>'EN10297-1'!C547</f>
        <v>17.5</v>
      </c>
      <c r="E1874" s="273">
        <f>'EN10297-1'!E547</f>
        <v>1.7780000000000002</v>
      </c>
      <c r="F1874" s="92">
        <f>'EN10297-1'!F547</f>
        <v>2.1875</v>
      </c>
      <c r="G1874" s="274"/>
      <c r="H1874" s="92">
        <f>'EN10297-1'!G547</f>
        <v>148.953</v>
      </c>
      <c r="I1874" s="252">
        <f>'EN10297-1'!H547</f>
        <v>136.64700000000002</v>
      </c>
      <c r="J1874" s="92">
        <f>'EN10297-1'!I547</f>
        <v>69.146607250000002</v>
      </c>
      <c r="K1874" s="274">
        <f>'EN10297-1'!J547</f>
        <v>322048.96211318905</v>
      </c>
      <c r="L1874" s="275">
        <f>'EN10297-1'!K547</f>
        <v>96.805250149999992</v>
      </c>
      <c r="M1874" s="278" t="s">
        <v>66</v>
      </c>
    </row>
    <row r="1875" spans="1:13" x14ac:dyDescent="0.25">
      <c r="A1875" s="257" t="s">
        <v>58</v>
      </c>
      <c r="B1875" s="243">
        <f>'EN 10305-1'!A685</f>
        <v>150</v>
      </c>
      <c r="C1875" s="243">
        <f>'EN 10305-1'!B685</f>
        <v>143</v>
      </c>
      <c r="D1875" s="248">
        <f>'EN 10305-1'!C685</f>
        <v>3.5</v>
      </c>
      <c r="E1875" s="273">
        <f>'EN 10305-1'!E685</f>
        <v>0.8</v>
      </c>
      <c r="F1875" s="92"/>
      <c r="G1875" s="274">
        <f>'EN 10305-1'!F685</f>
        <v>0.8</v>
      </c>
      <c r="H1875" s="92">
        <f>'EN 10305-1'!G685</f>
        <v>143.80000000000001</v>
      </c>
      <c r="I1875" s="252">
        <f>'EN 10305-1'!H685</f>
        <v>142.19999999999999</v>
      </c>
      <c r="J1875" s="92">
        <f>'EN 10305-1'!I685</f>
        <v>12.63877475</v>
      </c>
      <c r="K1875" s="274">
        <f>'EN 10305-1'!J685</f>
        <v>57624.494345833336</v>
      </c>
      <c r="L1875" s="275">
        <f>'EN 10305-1'!K685</f>
        <v>26.541426975</v>
      </c>
      <c r="M1875" s="278" t="s">
        <v>67</v>
      </c>
    </row>
    <row r="1876" spans="1:13" x14ac:dyDescent="0.25">
      <c r="A1876" s="257" t="s">
        <v>62</v>
      </c>
      <c r="B1876" s="243">
        <f>'EN 10305-2'!A498</f>
        <v>150</v>
      </c>
      <c r="C1876" s="243">
        <f>'EN 10305-2'!B498</f>
        <v>143</v>
      </c>
      <c r="D1876" s="248">
        <f>'EN 10305-2'!C498</f>
        <v>3.5</v>
      </c>
      <c r="E1876" s="273">
        <f>'EN 10305-2'!E498</f>
        <v>0.8</v>
      </c>
      <c r="F1876" s="92"/>
      <c r="G1876" s="274">
        <f>'EN 10305-2'!F498</f>
        <v>0.8</v>
      </c>
      <c r="H1876" s="92">
        <f>'EN 10305-2'!G498</f>
        <v>143.80000000000001</v>
      </c>
      <c r="I1876" s="252">
        <f>'EN 10305-2'!H498</f>
        <v>142.19999999999999</v>
      </c>
      <c r="J1876" s="92">
        <f>'EN 10305-2'!I498</f>
        <v>12.63877475</v>
      </c>
      <c r="K1876" s="274">
        <f>'EN 10305-2'!J498</f>
        <v>57624.494345833336</v>
      </c>
      <c r="L1876" s="275">
        <f>'EN 10305-2'!K498</f>
        <v>22.749794550000001</v>
      </c>
      <c r="M1876" s="278" t="s">
        <v>67</v>
      </c>
    </row>
    <row r="1877" spans="1:13" x14ac:dyDescent="0.25">
      <c r="A1877" s="257" t="s">
        <v>57</v>
      </c>
      <c r="B1877" s="243">
        <f>'EN10297-1'!A496</f>
        <v>159</v>
      </c>
      <c r="C1877" s="243">
        <f>'EN10297-1'!B496</f>
        <v>143</v>
      </c>
      <c r="D1877" s="248">
        <f>'EN10297-1'!C496</f>
        <v>8</v>
      </c>
      <c r="E1877" s="273">
        <f>'EN10297-1'!E496</f>
        <v>1.59</v>
      </c>
      <c r="F1877" s="92">
        <f>'EN10297-1'!F496</f>
        <v>1</v>
      </c>
      <c r="G1877" s="274"/>
      <c r="H1877" s="92">
        <f>'EN10297-1'!G496</f>
        <v>146.59</v>
      </c>
      <c r="I1877" s="252">
        <f>'EN10297-1'!H496</f>
        <v>139.41</v>
      </c>
      <c r="J1877" s="92">
        <f>'EN10297-1'!I496</f>
        <v>29.775992000000002</v>
      </c>
      <c r="K1877" s="274">
        <f>'EN10297-1'!J496</f>
        <v>136367.4352201258</v>
      </c>
      <c r="L1877" s="275">
        <f>'EN10297-1'!K496</f>
        <v>41.686388800000003</v>
      </c>
      <c r="M1877" s="278" t="s">
        <v>66</v>
      </c>
    </row>
    <row r="1878" spans="1:13" x14ac:dyDescent="0.25">
      <c r="A1878" s="257" t="s">
        <v>57</v>
      </c>
      <c r="B1878" s="243">
        <f>'EN10297-1'!A594</f>
        <v>203</v>
      </c>
      <c r="C1878" s="243">
        <f>'EN10297-1'!B594</f>
        <v>143</v>
      </c>
      <c r="D1878" s="248">
        <f>'EN10297-1'!C594</f>
        <v>30</v>
      </c>
      <c r="E1878" s="273">
        <f>'EN10297-1'!E594</f>
        <v>2.0300000000000002</v>
      </c>
      <c r="F1878" s="92">
        <f>'EN10297-1'!F594</f>
        <v>3.75</v>
      </c>
      <c r="G1878" s="274"/>
      <c r="H1878" s="92">
        <f>'EN10297-1'!G594</f>
        <v>152.53</v>
      </c>
      <c r="I1878" s="252">
        <f>'EN10297-1'!H594</f>
        <v>133.47</v>
      </c>
      <c r="J1878" s="92">
        <f>'EN10297-1'!I594</f>
        <v>127.92831</v>
      </c>
      <c r="K1878" s="274">
        <f>'EN10297-1'!J594</f>
        <v>618728.91798029549</v>
      </c>
      <c r="L1878" s="275">
        <f>'EN10297-1'!K594</f>
        <v>179.09963399999998</v>
      </c>
      <c r="M1878" s="278" t="s">
        <v>66</v>
      </c>
    </row>
    <row r="1879" spans="1:13" x14ac:dyDescent="0.25">
      <c r="A1879" s="257" t="s">
        <v>57</v>
      </c>
      <c r="B1879" s="243">
        <f>'EN10297-1'!A696</f>
        <v>273</v>
      </c>
      <c r="C1879" s="243">
        <f>'EN10297-1'!B696</f>
        <v>143</v>
      </c>
      <c r="D1879" s="248">
        <f>'EN10297-1'!C696</f>
        <v>65</v>
      </c>
      <c r="E1879" s="273">
        <f>'EN10297-1'!E696</f>
        <v>2.73</v>
      </c>
      <c r="F1879" s="92">
        <f>'EN10297-1'!F696</f>
        <v>8.125</v>
      </c>
      <c r="G1879" s="274"/>
      <c r="H1879" s="92">
        <f>'EN10297-1'!G696</f>
        <v>161.98000000000002</v>
      </c>
      <c r="I1879" s="252">
        <f>'EN10297-1'!H696</f>
        <v>124.01999999999998</v>
      </c>
      <c r="J1879" s="92">
        <f>'EN10297-1'!I696</f>
        <v>333.25448</v>
      </c>
      <c r="K1879" s="274">
        <f>'EN10297-1'!J696</f>
        <v>1846191.4095238098</v>
      </c>
      <c r="L1879" s="275">
        <f>'EN10297-1'!K696</f>
        <v>466.55627199999998</v>
      </c>
      <c r="M1879" s="278" t="s">
        <v>66</v>
      </c>
    </row>
    <row r="1880" spans="1:13" x14ac:dyDescent="0.25">
      <c r="A1880" s="257" t="s">
        <v>56</v>
      </c>
      <c r="B1880" s="249">
        <f>'EN 10210-2'!A54</f>
        <v>168.3</v>
      </c>
      <c r="C1880" s="249">
        <f>'EN 10210-2'!B54</f>
        <v>143.30000000000001</v>
      </c>
      <c r="D1880" s="250">
        <f>'EN 10210-2'!C54</f>
        <v>12.5</v>
      </c>
      <c r="E1880" s="258">
        <f>'EN 10210-2'!E54</f>
        <v>1.6830000000000001</v>
      </c>
      <c r="F1880" s="259">
        <f>'EN 10210-2'!F54</f>
        <v>0.5</v>
      </c>
      <c r="G1880" s="260"/>
      <c r="H1880" s="92">
        <f>'EN 10210-2'!G54</f>
        <v>145.983</v>
      </c>
      <c r="I1880" s="252">
        <f>'EN 10210-2'!H54</f>
        <v>140.61700000000002</v>
      </c>
      <c r="J1880" s="259">
        <f>'EN 10210-2'!K54</f>
        <v>48.003927500000003</v>
      </c>
      <c r="K1880" s="260">
        <f>'EN 10210-2'!L54</f>
        <v>221913.90646687464</v>
      </c>
      <c r="L1880" s="275">
        <f>'EN 10210-2'!M54</f>
        <v>52.804320250000011</v>
      </c>
      <c r="M1880" s="278" t="s">
        <v>65</v>
      </c>
    </row>
    <row r="1881" spans="1:13" x14ac:dyDescent="0.25">
      <c r="A1881" s="257" t="s">
        <v>57</v>
      </c>
      <c r="B1881" s="243">
        <f>'EN10297-1'!A522</f>
        <v>168.3</v>
      </c>
      <c r="C1881" s="243">
        <f>'EN10297-1'!B522</f>
        <v>143.30000000000001</v>
      </c>
      <c r="D1881" s="248">
        <f>'EN10297-1'!C522</f>
        <v>12.5</v>
      </c>
      <c r="E1881" s="273">
        <f>'EN10297-1'!E522</f>
        <v>1.6830000000000001</v>
      </c>
      <c r="F1881" s="92">
        <f>'EN10297-1'!F522</f>
        <v>1.5625</v>
      </c>
      <c r="G1881" s="274"/>
      <c r="H1881" s="92">
        <f>'EN10297-1'!G522</f>
        <v>148.108</v>
      </c>
      <c r="I1881" s="252">
        <f>'EN10297-1'!H522</f>
        <v>138.49200000000002</v>
      </c>
      <c r="J1881" s="92">
        <f>'EN10297-1'!I522</f>
        <v>48.003927500000003</v>
      </c>
      <c r="K1881" s="274">
        <f>'EN10297-1'!J522</f>
        <v>221913.90646687464</v>
      </c>
      <c r="L1881" s="275">
        <f>'EN10297-1'!K522</f>
        <v>67.205498500000004</v>
      </c>
      <c r="M1881" s="278" t="s">
        <v>66</v>
      </c>
    </row>
    <row r="1882" spans="1:13" x14ac:dyDescent="0.25">
      <c r="A1882" s="257" t="s">
        <v>57</v>
      </c>
      <c r="B1882" s="243">
        <f>'EN10297-1'!A468</f>
        <v>152.4</v>
      </c>
      <c r="C1882" s="243">
        <f>'EN10297-1'!B468</f>
        <v>143.4</v>
      </c>
      <c r="D1882" s="248">
        <f>'EN10297-1'!C468</f>
        <v>4.5</v>
      </c>
      <c r="E1882" s="273">
        <f>'EN10297-1'!E468</f>
        <v>1.524</v>
      </c>
      <c r="F1882" s="92">
        <f>'EN10297-1'!F468</f>
        <v>0.5625</v>
      </c>
      <c r="G1882" s="274"/>
      <c r="H1882" s="92">
        <f>'EN10297-1'!G468</f>
        <v>146.04900000000001</v>
      </c>
      <c r="I1882" s="252">
        <f>'EN10297-1'!H468</f>
        <v>140.751</v>
      </c>
      <c r="J1882" s="92">
        <f>'EN10297-1'!I468</f>
        <v>16.405141950000004</v>
      </c>
      <c r="K1882" s="274">
        <f>'EN10297-1'!J468</f>
        <v>75059.139802854363</v>
      </c>
      <c r="L1882" s="275">
        <f>'EN10297-1'!K468</f>
        <v>22.967198730000003</v>
      </c>
      <c r="M1882" s="278" t="s">
        <v>66</v>
      </c>
    </row>
    <row r="1883" spans="1:13" x14ac:dyDescent="0.25">
      <c r="A1883" s="257" t="s">
        <v>57</v>
      </c>
      <c r="B1883" s="243">
        <f>'EN10297-1'!A571</f>
        <v>193.7</v>
      </c>
      <c r="C1883" s="243">
        <f>'EN10297-1'!B571</f>
        <v>143.69999999999999</v>
      </c>
      <c r="D1883" s="248">
        <f>'EN10297-1'!C571</f>
        <v>25</v>
      </c>
      <c r="E1883" s="273">
        <f>'EN10297-1'!E571</f>
        <v>1.9369999999999998</v>
      </c>
      <c r="F1883" s="92">
        <f>'EN10297-1'!F571</f>
        <v>3.125</v>
      </c>
      <c r="G1883" s="274"/>
      <c r="H1883" s="92">
        <f>'EN10297-1'!G571</f>
        <v>151.887</v>
      </c>
      <c r="I1883" s="252">
        <f>'EN10297-1'!H571</f>
        <v>135.51299999999998</v>
      </c>
      <c r="J1883" s="92">
        <f>'EN10297-1'!I571</f>
        <v>103.95715750000001</v>
      </c>
      <c r="K1883" s="274">
        <f>'EN10297-1'!J571</f>
        <v>497118.08910105826</v>
      </c>
      <c r="L1883" s="275">
        <f>'EN10297-1'!K571</f>
        <v>145.5400205</v>
      </c>
      <c r="M1883" s="278" t="s">
        <v>66</v>
      </c>
    </row>
    <row r="1884" spans="1:13" x14ac:dyDescent="0.25">
      <c r="A1884" s="257" t="s">
        <v>58</v>
      </c>
      <c r="B1884" s="243">
        <f>'EN 10305-1'!A684</f>
        <v>150</v>
      </c>
      <c r="C1884" s="243">
        <f>'EN 10305-1'!B684</f>
        <v>144</v>
      </c>
      <c r="D1884" s="248">
        <f>'EN 10305-1'!C684</f>
        <v>3</v>
      </c>
      <c r="E1884" s="273">
        <f>'EN 10305-1'!E684</f>
        <v>0.8</v>
      </c>
      <c r="F1884" s="92"/>
      <c r="G1884" s="274">
        <f>'EN 10305-1'!F684</f>
        <v>0.8</v>
      </c>
      <c r="H1884" s="92">
        <f>'EN 10305-1'!G684</f>
        <v>144.80000000000001</v>
      </c>
      <c r="I1884" s="252">
        <f>'EN 10305-1'!H684</f>
        <v>143.19999999999999</v>
      </c>
      <c r="J1884" s="92">
        <f>'EN 10305-1'!I684</f>
        <v>10.870208999999999</v>
      </c>
      <c r="K1884" s="274">
        <f>'EN 10305-1'!J684</f>
        <v>49892.182200000003</v>
      </c>
      <c r="L1884" s="275">
        <f>'EN 10305-1'!K684</f>
        <v>22.827438900000001</v>
      </c>
      <c r="M1884" s="278" t="s">
        <v>67</v>
      </c>
    </row>
    <row r="1885" spans="1:13" x14ac:dyDescent="0.25">
      <c r="A1885" s="257" t="s">
        <v>62</v>
      </c>
      <c r="B1885" s="243">
        <f>'EN 10305-2'!A497</f>
        <v>150</v>
      </c>
      <c r="C1885" s="243">
        <f>'EN 10305-2'!B497</f>
        <v>144</v>
      </c>
      <c r="D1885" s="248">
        <f>'EN 10305-2'!C497</f>
        <v>3</v>
      </c>
      <c r="E1885" s="273">
        <f>'EN 10305-2'!E497</f>
        <v>0.8</v>
      </c>
      <c r="F1885" s="92"/>
      <c r="G1885" s="274">
        <f>'EN 10305-2'!F497</f>
        <v>0.8</v>
      </c>
      <c r="H1885" s="92">
        <f>'EN 10305-2'!G497</f>
        <v>144.80000000000001</v>
      </c>
      <c r="I1885" s="252">
        <f>'EN 10305-2'!H497</f>
        <v>143.19999999999999</v>
      </c>
      <c r="J1885" s="92">
        <f>'EN 10305-2'!I497</f>
        <v>10.870208999999999</v>
      </c>
      <c r="K1885" s="274">
        <f>'EN 10305-2'!J497</f>
        <v>49892.182200000003</v>
      </c>
      <c r="L1885" s="275">
        <f>'EN 10305-2'!K497</f>
        <v>19.566376200000001</v>
      </c>
      <c r="M1885" s="278" t="s">
        <v>67</v>
      </c>
    </row>
    <row r="1886" spans="1:13" x14ac:dyDescent="0.25">
      <c r="A1886" s="257" t="s">
        <v>58</v>
      </c>
      <c r="B1886" s="243">
        <f>'EN 10305-1'!A708</f>
        <v>160</v>
      </c>
      <c r="C1886" s="243">
        <f>'EN 10305-1'!B708</f>
        <v>144</v>
      </c>
      <c r="D1886" s="248">
        <f>'EN 10305-1'!C708</f>
        <v>8</v>
      </c>
      <c r="E1886" s="273">
        <f>'EN 10305-1'!E708</f>
        <v>0.8</v>
      </c>
      <c r="F1886" s="92"/>
      <c r="G1886" s="274">
        <f>'EN 10305-1'!F708</f>
        <v>0.8</v>
      </c>
      <c r="H1886" s="92">
        <f>'EN 10305-1'!G708</f>
        <v>144.80000000000001</v>
      </c>
      <c r="I1886" s="252">
        <f>'EN 10305-1'!H708</f>
        <v>143.19999999999999</v>
      </c>
      <c r="J1886" s="92">
        <f>'EN 10305-1'!I708</f>
        <v>29.973184</v>
      </c>
      <c r="K1886" s="274">
        <f>'EN 10305-1'!J708</f>
        <v>138220.288</v>
      </c>
      <c r="L1886" s="275">
        <f>'EN 10305-1'!K708</f>
        <v>62.943686400000004</v>
      </c>
      <c r="M1886" s="278" t="s">
        <v>67</v>
      </c>
    </row>
    <row r="1887" spans="1:13" x14ac:dyDescent="0.25">
      <c r="A1887" s="257" t="s">
        <v>58</v>
      </c>
      <c r="B1887" s="243">
        <f>'EN 10305-1'!A745</f>
        <v>180</v>
      </c>
      <c r="C1887" s="243">
        <f>'EN 10305-1'!B745</f>
        <v>144</v>
      </c>
      <c r="D1887" s="248">
        <f>'EN 10305-1'!C745</f>
        <v>18</v>
      </c>
      <c r="E1887" s="273">
        <f>'EN 10305-1'!E745</f>
        <v>0.9</v>
      </c>
      <c r="F1887" s="92"/>
      <c r="G1887" s="274">
        <f>'EN 10305-1'!F745</f>
        <v>0.9</v>
      </c>
      <c r="H1887" s="92">
        <f>'EN 10305-1'!G745</f>
        <v>144.9</v>
      </c>
      <c r="I1887" s="252">
        <f>'EN 10305-1'!H745</f>
        <v>143.1</v>
      </c>
      <c r="J1887" s="92">
        <f>'EN 10305-1'!I745</f>
        <v>71.876483999999991</v>
      </c>
      <c r="K1887" s="274">
        <f>'EN 10305-1'!J745</f>
        <v>337865.25600000005</v>
      </c>
      <c r="L1887" s="275">
        <f>'EN 10305-1'!K745</f>
        <v>150.94061639999998</v>
      </c>
      <c r="M1887" s="278" t="s">
        <v>67</v>
      </c>
    </row>
    <row r="1888" spans="1:13" x14ac:dyDescent="0.25">
      <c r="A1888" s="257" t="s">
        <v>57</v>
      </c>
      <c r="B1888" s="243">
        <f>'EN10297-1'!A669</f>
        <v>244.5</v>
      </c>
      <c r="C1888" s="243">
        <f>'EN10297-1'!B669</f>
        <v>144.5</v>
      </c>
      <c r="D1888" s="248">
        <f>'EN10297-1'!C669</f>
        <v>50</v>
      </c>
      <c r="E1888" s="273">
        <f>'EN10297-1'!E669</f>
        <v>2.4449999999999998</v>
      </c>
      <c r="F1888" s="92">
        <f>'EN10297-1'!F669</f>
        <v>6.25</v>
      </c>
      <c r="G1888" s="274"/>
      <c r="H1888" s="92">
        <f>'EN10297-1'!G669</f>
        <v>159.44499999999999</v>
      </c>
      <c r="I1888" s="252">
        <f>'EN10297-1'!H669</f>
        <v>129.55500000000001</v>
      </c>
      <c r="J1888" s="92">
        <f>'EN10297-1'!I669</f>
        <v>239.71152499999999</v>
      </c>
      <c r="K1888" s="274">
        <f>'EN10297-1'!J669</f>
        <v>1259248.1381646218</v>
      </c>
      <c r="L1888" s="275">
        <f>'EN10297-1'!K669</f>
        <v>335.59613499999995</v>
      </c>
      <c r="M1888" s="278" t="s">
        <v>66</v>
      </c>
    </row>
    <row r="1889" spans="1:13" x14ac:dyDescent="0.25">
      <c r="A1889" s="257" t="s">
        <v>57</v>
      </c>
      <c r="B1889" s="243">
        <f>'EN10297-1'!A495</f>
        <v>159</v>
      </c>
      <c r="C1889" s="243">
        <f>'EN10297-1'!B495</f>
        <v>144.80000000000001</v>
      </c>
      <c r="D1889" s="248">
        <f>'EN10297-1'!C495</f>
        <v>7.1</v>
      </c>
      <c r="E1889" s="273">
        <f>'EN10297-1'!E495</f>
        <v>1.59</v>
      </c>
      <c r="F1889" s="92">
        <f>'EN10297-1'!F495</f>
        <v>0.88749999999999996</v>
      </c>
      <c r="G1889" s="274"/>
      <c r="H1889" s="92">
        <f>'EN10297-1'!G495</f>
        <v>148.16499999999999</v>
      </c>
      <c r="I1889" s="252">
        <f>'EN10297-1'!H495</f>
        <v>141.435</v>
      </c>
      <c r="J1889" s="92">
        <f>'EN10297-1'!I495</f>
        <v>26.583700009999976</v>
      </c>
      <c r="K1889" s="274">
        <f>'EN10297-1'!J495</f>
        <v>123126.62955278608</v>
      </c>
      <c r="L1889" s="275">
        <f>'EN10297-1'!K495</f>
        <v>37.217180013999965</v>
      </c>
      <c r="M1889" s="278" t="s">
        <v>66</v>
      </c>
    </row>
    <row r="1890" spans="1:13" x14ac:dyDescent="0.25">
      <c r="A1890" s="257" t="s">
        <v>57</v>
      </c>
      <c r="B1890" s="243">
        <f>'EN10297-1'!A546</f>
        <v>177.8</v>
      </c>
      <c r="C1890" s="243">
        <f>'EN10297-1'!B546</f>
        <v>145.80000000000001</v>
      </c>
      <c r="D1890" s="248">
        <f>'EN10297-1'!C546</f>
        <v>16</v>
      </c>
      <c r="E1890" s="273">
        <f>'EN10297-1'!E546</f>
        <v>1.7780000000000002</v>
      </c>
      <c r="F1890" s="92">
        <f>'EN10297-1'!F546</f>
        <v>2</v>
      </c>
      <c r="G1890" s="274"/>
      <c r="H1890" s="92">
        <f>'EN10297-1'!G546</f>
        <v>151.578</v>
      </c>
      <c r="I1890" s="252">
        <f>'EN10297-1'!H546</f>
        <v>140.02200000000002</v>
      </c>
      <c r="J1890" s="92">
        <f>'EN10297-1'!I546</f>
        <v>63.811331200000005</v>
      </c>
      <c r="K1890" s="274">
        <f>'EN10297-1'!J546</f>
        <v>302147.95393655798</v>
      </c>
      <c r="L1890" s="275">
        <f>'EN10297-1'!K546</f>
        <v>89.335863680000003</v>
      </c>
      <c r="M1890" s="278" t="s">
        <v>66</v>
      </c>
    </row>
    <row r="1891" spans="1:13" x14ac:dyDescent="0.25">
      <c r="A1891" s="257" t="s">
        <v>58</v>
      </c>
      <c r="B1891" s="243">
        <f>'EN 10305-1'!A707</f>
        <v>160</v>
      </c>
      <c r="C1891" s="243">
        <f>'EN 10305-1'!B707</f>
        <v>146</v>
      </c>
      <c r="D1891" s="248">
        <f>'EN 10305-1'!C707</f>
        <v>7</v>
      </c>
      <c r="E1891" s="273">
        <f>'EN 10305-1'!E707</f>
        <v>0.8</v>
      </c>
      <c r="F1891" s="92"/>
      <c r="G1891" s="274">
        <f>'EN 10305-1'!F707</f>
        <v>0.8</v>
      </c>
      <c r="H1891" s="92">
        <f>'EN 10305-1'!G707</f>
        <v>146.80000000000001</v>
      </c>
      <c r="I1891" s="252">
        <f>'EN 10305-1'!H707</f>
        <v>145.19999999999999</v>
      </c>
      <c r="J1891" s="92">
        <f>'EN 10305-1'!I707</f>
        <v>26.399078999999997</v>
      </c>
      <c r="K1891" s="274">
        <f>'EN 10305-1'!J707</f>
        <v>123262.2601875</v>
      </c>
      <c r="L1891" s="275">
        <f>'EN 10305-1'!K707</f>
        <v>55.438065899999998</v>
      </c>
      <c r="M1891" s="278" t="s">
        <v>67</v>
      </c>
    </row>
    <row r="1892" spans="1:13" x14ac:dyDescent="0.25">
      <c r="A1892" s="257" t="s">
        <v>58</v>
      </c>
      <c r="B1892" s="243">
        <f>'EN 10305-1'!A727</f>
        <v>170</v>
      </c>
      <c r="C1892" s="243">
        <f>'EN 10305-1'!B727</f>
        <v>146</v>
      </c>
      <c r="D1892" s="248">
        <f>'EN 10305-1'!C727</f>
        <v>12</v>
      </c>
      <c r="E1892" s="273">
        <f>'EN 10305-1'!E727</f>
        <v>0.9</v>
      </c>
      <c r="F1892" s="92"/>
      <c r="G1892" s="274">
        <f>'EN 10305-1'!F727</f>
        <v>0.9</v>
      </c>
      <c r="H1892" s="92">
        <f>'EN 10305-1'!G727</f>
        <v>146.9</v>
      </c>
      <c r="I1892" s="252">
        <f>'EN 10305-1'!H727</f>
        <v>145.1</v>
      </c>
      <c r="J1892" s="92">
        <f>'EN 10305-1'!I727</f>
        <v>46.734504000000001</v>
      </c>
      <c r="K1892" s="274">
        <f>'EN 10305-1'!J727</f>
        <v>219822.01694117649</v>
      </c>
      <c r="L1892" s="275">
        <f>'EN 10305-1'!K727</f>
        <v>98.14245840000001</v>
      </c>
      <c r="M1892" s="278" t="s">
        <v>67</v>
      </c>
    </row>
    <row r="1893" spans="1:13" x14ac:dyDescent="0.25">
      <c r="A1893" s="257" t="s">
        <v>58</v>
      </c>
      <c r="B1893" s="243">
        <f>'EN 10305-1'!A762</f>
        <v>190</v>
      </c>
      <c r="C1893" s="243">
        <f>'EN 10305-1'!B762</f>
        <v>146</v>
      </c>
      <c r="D1893" s="248">
        <f>'EN 10305-1'!C762</f>
        <v>22</v>
      </c>
      <c r="E1893" s="273">
        <f>'EN 10305-1'!E762</f>
        <v>1</v>
      </c>
      <c r="F1893" s="92"/>
      <c r="G1893" s="274">
        <f>'EN 10305-1'!F762</f>
        <v>1</v>
      </c>
      <c r="H1893" s="92">
        <f>'EN 10305-1'!G762</f>
        <v>147</v>
      </c>
      <c r="I1893" s="252">
        <f>'EN 10305-1'!H762</f>
        <v>145</v>
      </c>
      <c r="J1893" s="92">
        <f>'EN 10305-1'!I762</f>
        <v>91.102704000000003</v>
      </c>
      <c r="K1893" s="274">
        <f>'EN 10305-1'!J762</f>
        <v>438380.2256842106</v>
      </c>
      <c r="L1893" s="275">
        <f>'EN 10305-1'!K762</f>
        <v>191.31567840000002</v>
      </c>
      <c r="M1893" s="278" t="s">
        <v>67</v>
      </c>
    </row>
    <row r="1894" spans="1:13" x14ac:dyDescent="0.25">
      <c r="A1894" s="257" t="s">
        <v>57</v>
      </c>
      <c r="B1894" s="243">
        <f>'EN10297-1'!A521</f>
        <v>168.3</v>
      </c>
      <c r="C1894" s="243">
        <f>'EN10297-1'!B521</f>
        <v>146.30000000000001</v>
      </c>
      <c r="D1894" s="248">
        <f>'EN10297-1'!C521</f>
        <v>11</v>
      </c>
      <c r="E1894" s="273">
        <f>'EN10297-1'!E521</f>
        <v>1.6830000000000001</v>
      </c>
      <c r="F1894" s="92">
        <f>'EN10297-1'!F521</f>
        <v>1.375</v>
      </c>
      <c r="G1894" s="274"/>
      <c r="H1894" s="92">
        <f>'EN10297-1'!G521</f>
        <v>150.733</v>
      </c>
      <c r="I1894" s="252">
        <f>'EN10297-1'!H521</f>
        <v>141.86700000000002</v>
      </c>
      <c r="J1894" s="92">
        <f>'EN10297-1'!I521</f>
        <v>42.650164699999998</v>
      </c>
      <c r="K1894" s="274">
        <f>'EN10297-1'!J521</f>
        <v>200670.25891143794</v>
      </c>
      <c r="L1894" s="275">
        <f>'EN10297-1'!K521</f>
        <v>59.710230579999994</v>
      </c>
      <c r="M1894" s="278" t="s">
        <v>66</v>
      </c>
    </row>
    <row r="1895" spans="1:13" x14ac:dyDescent="0.25">
      <c r="A1895" s="257" t="s">
        <v>57</v>
      </c>
      <c r="B1895" s="243">
        <f>'EN10297-1'!A494</f>
        <v>159</v>
      </c>
      <c r="C1895" s="243">
        <f>'EN10297-1'!B494</f>
        <v>146.4</v>
      </c>
      <c r="D1895" s="248">
        <f>'EN10297-1'!C494</f>
        <v>6.3</v>
      </c>
      <c r="E1895" s="273">
        <f>'EN10297-1'!E494</f>
        <v>1.59</v>
      </c>
      <c r="F1895" s="92">
        <f>'EN10297-1'!F494</f>
        <v>0.78749999999999998</v>
      </c>
      <c r="G1895" s="274"/>
      <c r="H1895" s="92">
        <f>'EN10297-1'!G494</f>
        <v>149.565</v>
      </c>
      <c r="I1895" s="252">
        <f>'EN10297-1'!H494</f>
        <v>143.23499999999999</v>
      </c>
      <c r="J1895" s="92">
        <f>'EN10297-1'!I494</f>
        <v>23.712584489999983</v>
      </c>
      <c r="K1895" s="274">
        <f>'EN10297-1'!J494</f>
        <v>110935.05621945277</v>
      </c>
      <c r="L1895" s="275">
        <f>'EN10297-1'!K494</f>
        <v>33.197618285999972</v>
      </c>
      <c r="M1895" s="278" t="s">
        <v>66</v>
      </c>
    </row>
    <row r="1896" spans="1:13" x14ac:dyDescent="0.25">
      <c r="A1896" s="257" t="s">
        <v>57</v>
      </c>
      <c r="B1896" s="243">
        <f>'EN10297-1'!A593</f>
        <v>203</v>
      </c>
      <c r="C1896" s="243">
        <f>'EN10297-1'!B593</f>
        <v>147</v>
      </c>
      <c r="D1896" s="248">
        <f>'EN10297-1'!C593</f>
        <v>28</v>
      </c>
      <c r="E1896" s="273">
        <f>'EN10297-1'!E593</f>
        <v>2.0300000000000002</v>
      </c>
      <c r="F1896" s="92">
        <f>'EN10297-1'!F593</f>
        <v>3.5</v>
      </c>
      <c r="G1896" s="274"/>
      <c r="H1896" s="92">
        <f>'EN10297-1'!G593</f>
        <v>156.03</v>
      </c>
      <c r="I1896" s="252">
        <f>'EN10297-1'!H593</f>
        <v>137.97</v>
      </c>
      <c r="J1896" s="92">
        <f>'EN10297-1'!I593</f>
        <v>120.78009999999999</v>
      </c>
      <c r="K1896" s="274">
        <f>'EN10297-1'!J593</f>
        <v>595146.39655172417</v>
      </c>
      <c r="L1896" s="275">
        <f>'EN10297-1'!K593</f>
        <v>169.09213999999997</v>
      </c>
      <c r="M1896" s="278" t="s">
        <v>66</v>
      </c>
    </row>
    <row r="1897" spans="1:13" x14ac:dyDescent="0.25">
      <c r="A1897" s="257" t="s">
        <v>57</v>
      </c>
      <c r="B1897" s="243">
        <f>'EN10297-1'!A619</f>
        <v>219.1</v>
      </c>
      <c r="C1897" s="243">
        <f>'EN10297-1'!B619</f>
        <v>147.1</v>
      </c>
      <c r="D1897" s="248">
        <f>'EN10297-1'!C619</f>
        <v>36</v>
      </c>
      <c r="E1897" s="273">
        <f>'EN10297-1'!E619</f>
        <v>2.1909999999999998</v>
      </c>
      <c r="F1897" s="92">
        <f>'EN10297-1'!F619</f>
        <v>4.5</v>
      </c>
      <c r="G1897" s="274"/>
      <c r="H1897" s="92">
        <f>'EN10297-1'!G619</f>
        <v>158.291</v>
      </c>
      <c r="I1897" s="252">
        <f>'EN10297-1'!H619</f>
        <v>135.90899999999999</v>
      </c>
      <c r="J1897" s="92">
        <f>'EN10297-1'!I619</f>
        <v>162.47634839999998</v>
      </c>
      <c r="K1897" s="274">
        <f>'EN10297-1'!J619</f>
        <v>822369.45556211774</v>
      </c>
      <c r="L1897" s="275">
        <f>'EN10297-1'!K619</f>
        <v>227.46688775999996</v>
      </c>
      <c r="M1897" s="278" t="s">
        <v>66</v>
      </c>
    </row>
    <row r="1898" spans="1:13" x14ac:dyDescent="0.25">
      <c r="A1898" s="257" t="s">
        <v>57</v>
      </c>
      <c r="B1898" s="243">
        <f>'EN10297-1'!A493</f>
        <v>159</v>
      </c>
      <c r="C1898" s="243">
        <f>'EN10297-1'!B493</f>
        <v>147.80000000000001</v>
      </c>
      <c r="D1898" s="248">
        <f>'EN10297-1'!C493</f>
        <v>5.6</v>
      </c>
      <c r="E1898" s="273">
        <f>'EN10297-1'!E493</f>
        <v>1.59</v>
      </c>
      <c r="F1898" s="92">
        <f>'EN10297-1'!F493</f>
        <v>0.7</v>
      </c>
      <c r="G1898" s="274"/>
      <c r="H1898" s="92">
        <f>'EN10297-1'!G493</f>
        <v>150.79</v>
      </c>
      <c r="I1898" s="252">
        <f>'EN10297-1'!H493</f>
        <v>144.81</v>
      </c>
      <c r="J1898" s="92">
        <f>'EN10297-1'!I493</f>
        <v>21.174476959999978</v>
      </c>
      <c r="K1898" s="274">
        <f>'EN10297-1'!J493</f>
        <v>99934.404248352104</v>
      </c>
      <c r="L1898" s="275">
        <f>'EN10297-1'!K493</f>
        <v>29.644267743999968</v>
      </c>
      <c r="M1898" s="278" t="s">
        <v>66</v>
      </c>
    </row>
    <row r="1899" spans="1:13" x14ac:dyDescent="0.25">
      <c r="A1899" s="257" t="s">
        <v>58</v>
      </c>
      <c r="B1899" s="243">
        <f>'EN 10305-1'!A706</f>
        <v>160</v>
      </c>
      <c r="C1899" s="243">
        <f>'EN 10305-1'!B706</f>
        <v>148</v>
      </c>
      <c r="D1899" s="248">
        <f>'EN 10305-1'!C706</f>
        <v>6</v>
      </c>
      <c r="E1899" s="273">
        <f>'EN 10305-1'!E706</f>
        <v>0.8</v>
      </c>
      <c r="F1899" s="92"/>
      <c r="G1899" s="274">
        <f>'EN 10305-1'!F706</f>
        <v>0.8</v>
      </c>
      <c r="H1899" s="92">
        <f>'EN 10305-1'!G706</f>
        <v>148.80000000000001</v>
      </c>
      <c r="I1899" s="252">
        <f>'EN 10305-1'!H706</f>
        <v>147.19999999999999</v>
      </c>
      <c r="J1899" s="92">
        <f>'EN 10305-1'!I706</f>
        <v>22.775676000000001</v>
      </c>
      <c r="K1899" s="274">
        <f>'EN 10305-1'!J706</f>
        <v>107676.723</v>
      </c>
      <c r="L1899" s="275">
        <f>'EN 10305-1'!K706</f>
        <v>47.828919600000006</v>
      </c>
      <c r="M1899" s="278" t="s">
        <v>67</v>
      </c>
    </row>
    <row r="1900" spans="1:13" x14ac:dyDescent="0.25">
      <c r="A1900" s="257" t="s">
        <v>58</v>
      </c>
      <c r="B1900" s="243">
        <f>'EN 10305-1'!A744</f>
        <v>180</v>
      </c>
      <c r="C1900" s="243">
        <f>'EN 10305-1'!B744</f>
        <v>148</v>
      </c>
      <c r="D1900" s="248">
        <f>'EN 10305-1'!C744</f>
        <v>16</v>
      </c>
      <c r="E1900" s="273">
        <f>'EN 10305-1'!E744</f>
        <v>0.9</v>
      </c>
      <c r="F1900" s="92"/>
      <c r="G1900" s="274">
        <f>'EN 10305-1'!F744</f>
        <v>0.9</v>
      </c>
      <c r="H1900" s="92">
        <f>'EN 10305-1'!G744</f>
        <v>148.9</v>
      </c>
      <c r="I1900" s="252">
        <f>'EN 10305-1'!H744</f>
        <v>147.1</v>
      </c>
      <c r="J1900" s="92">
        <f>'EN 10305-1'!I744</f>
        <v>64.678976000000006</v>
      </c>
      <c r="K1900" s="274">
        <f>'EN 10305-1'!J744</f>
        <v>310715.42044444446</v>
      </c>
      <c r="L1900" s="275">
        <f>'EN 10305-1'!K744</f>
        <v>135.82584960000003</v>
      </c>
      <c r="M1900" s="278" t="s">
        <v>67</v>
      </c>
    </row>
    <row r="1901" spans="1:13" x14ac:dyDescent="0.25">
      <c r="A1901" s="257" t="s">
        <v>57</v>
      </c>
      <c r="B1901" s="243">
        <f>'EN10297-1'!A492</f>
        <v>159</v>
      </c>
      <c r="C1901" s="243">
        <f>'EN10297-1'!B492</f>
        <v>148.19999999999999</v>
      </c>
      <c r="D1901" s="248">
        <f>'EN10297-1'!C492</f>
        <v>5.4</v>
      </c>
      <c r="E1901" s="273">
        <f>'EN10297-1'!E492</f>
        <v>1.59</v>
      </c>
      <c r="F1901" s="92">
        <f>'EN10297-1'!F492</f>
        <v>0.67500000000000004</v>
      </c>
      <c r="G1901" s="274"/>
      <c r="H1901" s="92">
        <f>'EN10297-1'!G492</f>
        <v>151.14000000000001</v>
      </c>
      <c r="I1901" s="252">
        <f>'EN10297-1'!H492</f>
        <v>145.26</v>
      </c>
      <c r="J1901" s="92">
        <f>'EN10297-1'!I492</f>
        <v>20.444866560000012</v>
      </c>
      <c r="K1901" s="274">
        <f>'EN10297-1'!J492</f>
        <v>96733.38366067929</v>
      </c>
      <c r="L1901" s="275">
        <f>'EN10297-1'!K492</f>
        <v>28.622813184000016</v>
      </c>
      <c r="M1901" s="278" t="s">
        <v>66</v>
      </c>
    </row>
    <row r="1902" spans="1:13" x14ac:dyDescent="0.25">
      <c r="A1902" s="256" t="s">
        <v>2</v>
      </c>
      <c r="B1902" s="243">
        <f>'EN 10219-2'!A67</f>
        <v>168.3</v>
      </c>
      <c r="C1902" s="243">
        <f>'EN 10219-2'!B67</f>
        <v>148.30000000000001</v>
      </c>
      <c r="D1902" s="248">
        <f>'EN 10219-2'!C67</f>
        <v>10</v>
      </c>
      <c r="E1902" s="273">
        <f>'EN 10219-2'!E67</f>
        <v>1.6830000000000001</v>
      </c>
      <c r="F1902" s="92">
        <f>'EN 10219-2'!F67</f>
        <v>0.5</v>
      </c>
      <c r="G1902" s="274"/>
      <c r="H1902" s="92">
        <f>'EN 10219-2'!G67</f>
        <v>150.983</v>
      </c>
      <c r="I1902" s="252">
        <f>'EN 10219-2'!H67</f>
        <v>145.61700000000002</v>
      </c>
      <c r="J1902" s="92">
        <f>'EN 10219-2'!K67</f>
        <v>39.019366999999995</v>
      </c>
      <c r="K1902" s="274">
        <f>'EN 10219-2'!L67</f>
        <v>185762.45070083192</v>
      </c>
      <c r="L1902" s="275">
        <f>'EN 10219-2'!M67</f>
        <v>35.117430299999995</v>
      </c>
      <c r="M1902" s="278" t="s">
        <v>65</v>
      </c>
    </row>
    <row r="1903" spans="1:13" x14ac:dyDescent="0.25">
      <c r="A1903" s="257" t="s">
        <v>56</v>
      </c>
      <c r="B1903" s="249">
        <f>'EN 10210-2'!A53</f>
        <v>168.3</v>
      </c>
      <c r="C1903" s="249">
        <f>'EN 10210-2'!B53</f>
        <v>148.30000000000001</v>
      </c>
      <c r="D1903" s="250">
        <f>'EN 10210-2'!C53</f>
        <v>10</v>
      </c>
      <c r="E1903" s="258">
        <f>'EN 10210-2'!E53</f>
        <v>1.6830000000000001</v>
      </c>
      <c r="F1903" s="259">
        <f>'EN 10210-2'!F53</f>
        <v>0.5</v>
      </c>
      <c r="G1903" s="260"/>
      <c r="H1903" s="92">
        <f>'EN 10210-2'!G53</f>
        <v>150.983</v>
      </c>
      <c r="I1903" s="252">
        <f>'EN 10210-2'!H53</f>
        <v>145.61700000000002</v>
      </c>
      <c r="J1903" s="259">
        <f>'EN 10210-2'!K53</f>
        <v>39.019366999999995</v>
      </c>
      <c r="K1903" s="260">
        <f>'EN 10210-2'!L53</f>
        <v>185762.45070083192</v>
      </c>
      <c r="L1903" s="275">
        <f>'EN 10210-2'!M53</f>
        <v>42.921303699999996</v>
      </c>
      <c r="M1903" s="278" t="s">
        <v>65</v>
      </c>
    </row>
    <row r="1904" spans="1:13" x14ac:dyDescent="0.25">
      <c r="A1904" s="257" t="s">
        <v>57</v>
      </c>
      <c r="B1904" s="243">
        <f>'EN10297-1'!A520</f>
        <v>168.3</v>
      </c>
      <c r="C1904" s="243">
        <f>'EN10297-1'!B520</f>
        <v>148.30000000000001</v>
      </c>
      <c r="D1904" s="248">
        <f>'EN10297-1'!C520</f>
        <v>10</v>
      </c>
      <c r="E1904" s="273">
        <f>'EN10297-1'!E520</f>
        <v>1.6830000000000001</v>
      </c>
      <c r="F1904" s="92">
        <f>'EN10297-1'!F520</f>
        <v>1.25</v>
      </c>
      <c r="G1904" s="274"/>
      <c r="H1904" s="92">
        <f>'EN10297-1'!G520</f>
        <v>152.483</v>
      </c>
      <c r="I1904" s="252">
        <f>'EN10297-1'!H520</f>
        <v>144.11700000000002</v>
      </c>
      <c r="J1904" s="92">
        <f>'EN10297-1'!I520</f>
        <v>39.019366999999995</v>
      </c>
      <c r="K1904" s="274">
        <f>'EN10297-1'!J520</f>
        <v>185762.45070083192</v>
      </c>
      <c r="L1904" s="275">
        <f>'EN10297-1'!K520</f>
        <v>54.627113799999989</v>
      </c>
      <c r="M1904" s="278" t="s">
        <v>66</v>
      </c>
    </row>
    <row r="1905" spans="1:13" x14ac:dyDescent="0.25">
      <c r="A1905" s="257" t="s">
        <v>57</v>
      </c>
      <c r="B1905" s="243">
        <f>'EN10297-1'!A491</f>
        <v>159</v>
      </c>
      <c r="C1905" s="243">
        <f>'EN10297-1'!B491</f>
        <v>149</v>
      </c>
      <c r="D1905" s="248">
        <f>'EN10297-1'!C491</f>
        <v>5</v>
      </c>
      <c r="E1905" s="273">
        <f>'EN10297-1'!E491</f>
        <v>1.59</v>
      </c>
      <c r="F1905" s="92">
        <f>'EN10297-1'!F491</f>
        <v>0.625</v>
      </c>
      <c r="G1905" s="274"/>
      <c r="H1905" s="92">
        <f>'EN10297-1'!G491</f>
        <v>151.84</v>
      </c>
      <c r="I1905" s="252">
        <f>'EN10297-1'!H491</f>
        <v>146.16</v>
      </c>
      <c r="J1905" s="92">
        <f>'EN10297-1'!I491</f>
        <v>18.97973</v>
      </c>
      <c r="K1905" s="274">
        <f>'EN10297-1'!J491</f>
        <v>90253.128616352202</v>
      </c>
      <c r="L1905" s="275">
        <f>'EN10297-1'!K491</f>
        <v>26.571621999999998</v>
      </c>
      <c r="M1905" s="278" t="s">
        <v>66</v>
      </c>
    </row>
    <row r="1906" spans="1:13" x14ac:dyDescent="0.25">
      <c r="A1906" s="257" t="s">
        <v>58</v>
      </c>
      <c r="B1906" s="243">
        <f>'EN 10305-1'!A705</f>
        <v>160</v>
      </c>
      <c r="C1906" s="243">
        <f>'EN 10305-1'!B705</f>
        <v>149</v>
      </c>
      <c r="D1906" s="248">
        <f>'EN 10305-1'!C705</f>
        <v>5.5</v>
      </c>
      <c r="E1906" s="273">
        <f>'EN 10305-1'!E705</f>
        <v>0.8</v>
      </c>
      <c r="F1906" s="92"/>
      <c r="G1906" s="274">
        <f>'EN 10305-1'!F705</f>
        <v>0.8</v>
      </c>
      <c r="H1906" s="92">
        <f>'EN 10305-1'!G705</f>
        <v>149.80000000000001</v>
      </c>
      <c r="I1906" s="252">
        <f>'EN 10305-1'!H705</f>
        <v>148.19999999999999</v>
      </c>
      <c r="J1906" s="92">
        <f>'EN 10305-1'!I705</f>
        <v>20.945487750000002</v>
      </c>
      <c r="K1906" s="274">
        <f>'EN 10305-1'!J705</f>
        <v>99643.238449218756</v>
      </c>
      <c r="L1906" s="275">
        <f>'EN 10305-1'!K705</f>
        <v>43.985524275000003</v>
      </c>
      <c r="M1906" s="278" t="s">
        <v>67</v>
      </c>
    </row>
    <row r="1907" spans="1:13" x14ac:dyDescent="0.25">
      <c r="A1907" s="257" t="s">
        <v>57</v>
      </c>
      <c r="B1907" s="243">
        <f>'EN10297-1'!A643</f>
        <v>229</v>
      </c>
      <c r="C1907" s="243">
        <f>'EN10297-1'!B643</f>
        <v>149</v>
      </c>
      <c r="D1907" s="248">
        <f>'EN10297-1'!C643</f>
        <v>40</v>
      </c>
      <c r="E1907" s="273">
        <f>'EN10297-1'!E643</f>
        <v>2.29</v>
      </c>
      <c r="F1907" s="92">
        <f>'EN10297-1'!F643</f>
        <v>5</v>
      </c>
      <c r="G1907" s="274"/>
      <c r="H1907" s="92">
        <f>'EN10297-1'!G643</f>
        <v>161.29</v>
      </c>
      <c r="I1907" s="252">
        <f>'EN10297-1'!H643</f>
        <v>136.71</v>
      </c>
      <c r="J1907" s="92">
        <f>'EN10297-1'!I643</f>
        <v>186.34644</v>
      </c>
      <c r="K1907" s="274">
        <f>'EN10297-1'!J643</f>
        <v>967184.3082969432</v>
      </c>
      <c r="L1907" s="275">
        <f>'EN10297-1'!K643</f>
        <v>260.88501600000001</v>
      </c>
      <c r="M1907" s="278" t="s">
        <v>66</v>
      </c>
    </row>
    <row r="1908" spans="1:13" x14ac:dyDescent="0.25">
      <c r="A1908" s="257" t="s">
        <v>57</v>
      </c>
      <c r="B1908" s="243">
        <f>'EN10297-1'!A570</f>
        <v>193.7</v>
      </c>
      <c r="C1908" s="243">
        <f>'EN10297-1'!B570</f>
        <v>149.29999999999998</v>
      </c>
      <c r="D1908" s="248">
        <f>'EN10297-1'!C570</f>
        <v>22.2</v>
      </c>
      <c r="E1908" s="273">
        <f>'EN10297-1'!E570</f>
        <v>1.9369999999999998</v>
      </c>
      <c r="F1908" s="92">
        <f>'EN10297-1'!F570</f>
        <v>2.7749999999999999</v>
      </c>
      <c r="G1908" s="274"/>
      <c r="H1908" s="92">
        <f>'EN10297-1'!G570</f>
        <v>156.78700000000001</v>
      </c>
      <c r="I1908" s="252">
        <f>'EN10297-1'!H570</f>
        <v>141.81299999999999</v>
      </c>
      <c r="J1908" s="92">
        <f>'EN10297-1'!I570</f>
        <v>93.8461377</v>
      </c>
      <c r="K1908" s="274">
        <f>'EN10297-1'!J570</f>
        <v>461426.19818402163</v>
      </c>
      <c r="L1908" s="275">
        <f>'EN10297-1'!K570</f>
        <v>131.38459277999999</v>
      </c>
      <c r="M1908" s="278" t="s">
        <v>66</v>
      </c>
    </row>
    <row r="1909" spans="1:13" x14ac:dyDescent="0.25">
      <c r="A1909" s="257" t="s">
        <v>57</v>
      </c>
      <c r="B1909" s="243">
        <f>'EN10297-1'!A545</f>
        <v>177.8</v>
      </c>
      <c r="C1909" s="243">
        <f>'EN10297-1'!B545</f>
        <v>149.4</v>
      </c>
      <c r="D1909" s="248">
        <f>'EN10297-1'!C545</f>
        <v>14.2</v>
      </c>
      <c r="E1909" s="273">
        <f>'EN10297-1'!E545</f>
        <v>1.7780000000000002</v>
      </c>
      <c r="F1909" s="92">
        <f>'EN10297-1'!F545</f>
        <v>1.7749999999999999</v>
      </c>
      <c r="G1909" s="274"/>
      <c r="H1909" s="92">
        <f>'EN10297-1'!G545</f>
        <v>154.72800000000001</v>
      </c>
      <c r="I1909" s="252">
        <f>'EN10297-1'!H545</f>
        <v>144.07200000000003</v>
      </c>
      <c r="J1909" s="92">
        <f>'EN10297-1'!I545</f>
        <v>57.262584880000027</v>
      </c>
      <c r="K1909" s="274">
        <f>'EN10297-1'!J545</f>
        <v>276589.53046524193</v>
      </c>
      <c r="L1909" s="275">
        <f>'EN10297-1'!K545</f>
        <v>80.167618832000031</v>
      </c>
      <c r="M1909" s="278" t="s">
        <v>66</v>
      </c>
    </row>
    <row r="1910" spans="1:13" x14ac:dyDescent="0.25">
      <c r="A1910" s="257" t="s">
        <v>57</v>
      </c>
      <c r="B1910" s="243">
        <f>'EN10297-1'!A490</f>
        <v>159</v>
      </c>
      <c r="C1910" s="243">
        <f>'EN10297-1'!B490</f>
        <v>150</v>
      </c>
      <c r="D1910" s="248">
        <f>'EN10297-1'!C490</f>
        <v>4.5</v>
      </c>
      <c r="E1910" s="273">
        <f>'EN10297-1'!E490</f>
        <v>1.59</v>
      </c>
      <c r="F1910" s="92">
        <f>'EN10297-1'!F490</f>
        <v>0.5625</v>
      </c>
      <c r="G1910" s="274"/>
      <c r="H1910" s="92">
        <f>'EN10297-1'!G490</f>
        <v>152.715</v>
      </c>
      <c r="I1910" s="252">
        <f>'EN10297-1'!H490</f>
        <v>147.285</v>
      </c>
      <c r="J1910" s="92">
        <f>'EN10297-1'!I490</f>
        <v>17.137217249999999</v>
      </c>
      <c r="K1910" s="274">
        <f>'EN10297-1'!J490</f>
        <v>82004.704705188677</v>
      </c>
      <c r="L1910" s="275">
        <f>'EN10297-1'!K490</f>
        <v>23.992104149999996</v>
      </c>
      <c r="M1910" s="278" t="s">
        <v>66</v>
      </c>
    </row>
    <row r="1911" spans="1:13" x14ac:dyDescent="0.25">
      <c r="A1911" s="257" t="s">
        <v>58</v>
      </c>
      <c r="B1911" s="243">
        <f>'EN 10305-1'!A704</f>
        <v>160</v>
      </c>
      <c r="C1911" s="243">
        <f>'EN 10305-1'!B704</f>
        <v>150</v>
      </c>
      <c r="D1911" s="248">
        <f>'EN 10305-1'!C704</f>
        <v>5</v>
      </c>
      <c r="E1911" s="273">
        <f>'EN 10305-1'!E704</f>
        <v>0.8</v>
      </c>
      <c r="F1911" s="92"/>
      <c r="G1911" s="274">
        <f>'EN 10305-1'!F704</f>
        <v>0.8</v>
      </c>
      <c r="H1911" s="92">
        <f>'EN 10305-1'!G704</f>
        <v>150.80000000000001</v>
      </c>
      <c r="I1911" s="252">
        <f>'EN 10305-1'!H704</f>
        <v>149.19999999999999</v>
      </c>
      <c r="J1911" s="92">
        <f>'EN 10305-1'!I704</f>
        <v>19.102974999999997</v>
      </c>
      <c r="K1911" s="274">
        <f>'EN 10305-1'!J704</f>
        <v>91446.3671875</v>
      </c>
      <c r="L1911" s="275">
        <f>'EN 10305-1'!K704</f>
        <v>40.116247499999993</v>
      </c>
      <c r="M1911" s="278" t="s">
        <v>67</v>
      </c>
    </row>
    <row r="1912" spans="1:13" x14ac:dyDescent="0.25">
      <c r="A1912" s="257" t="s">
        <v>58</v>
      </c>
      <c r="B1912" s="243">
        <f>'EN 10305-1'!A726</f>
        <v>170</v>
      </c>
      <c r="C1912" s="243">
        <f>'EN 10305-1'!B726</f>
        <v>150</v>
      </c>
      <c r="D1912" s="248">
        <f>'EN 10305-1'!C726</f>
        <v>10</v>
      </c>
      <c r="E1912" s="273">
        <f>'EN 10305-1'!E726</f>
        <v>0.9</v>
      </c>
      <c r="F1912" s="92"/>
      <c r="G1912" s="274">
        <f>'EN 10305-1'!F726</f>
        <v>0.9</v>
      </c>
      <c r="H1912" s="92">
        <f>'EN 10305-1'!G726</f>
        <v>150.9</v>
      </c>
      <c r="I1912" s="252">
        <f>'EN 10305-1'!H726</f>
        <v>149.1</v>
      </c>
      <c r="J1912" s="92">
        <f>'EN 10305-1'!I726</f>
        <v>39.438400000000001</v>
      </c>
      <c r="K1912" s="274">
        <f>'EN 10305-1'!J726</f>
        <v>189877.64705882352</v>
      </c>
      <c r="L1912" s="275">
        <f>'EN 10305-1'!K726</f>
        <v>82.820640000000012</v>
      </c>
      <c r="M1912" s="278" t="s">
        <v>67</v>
      </c>
    </row>
    <row r="1913" spans="1:13" x14ac:dyDescent="0.25">
      <c r="A1913" s="257" t="s">
        <v>58</v>
      </c>
      <c r="B1913" s="243">
        <f>'EN 10305-1'!A761</f>
        <v>190</v>
      </c>
      <c r="C1913" s="243">
        <f>'EN 10305-1'!B761</f>
        <v>150</v>
      </c>
      <c r="D1913" s="248">
        <f>'EN 10305-1'!C761</f>
        <v>20</v>
      </c>
      <c r="E1913" s="273">
        <f>'EN 10305-1'!E761</f>
        <v>1</v>
      </c>
      <c r="F1913" s="92"/>
      <c r="G1913" s="274">
        <f>'EN 10305-1'!F761</f>
        <v>1</v>
      </c>
      <c r="H1913" s="92">
        <f>'EN 10305-1'!G761</f>
        <v>151</v>
      </c>
      <c r="I1913" s="252">
        <f>'EN 10305-1'!H761</f>
        <v>149</v>
      </c>
      <c r="J1913" s="92">
        <f>'EN 10305-1'!I761</f>
        <v>83.806599999999989</v>
      </c>
      <c r="K1913" s="274">
        <f>'EN 10305-1'!J761</f>
        <v>411587.89473684208</v>
      </c>
      <c r="L1913" s="275">
        <f>'EN 10305-1'!K761</f>
        <v>175.99385999999998</v>
      </c>
      <c r="M1913" s="278" t="s">
        <v>67</v>
      </c>
    </row>
    <row r="1914" spans="1:13" x14ac:dyDescent="0.25">
      <c r="A1914" s="257" t="s">
        <v>57</v>
      </c>
      <c r="B1914" s="243">
        <f>'EN10297-1'!A519</f>
        <v>168.3</v>
      </c>
      <c r="C1914" s="243">
        <f>'EN10297-1'!B519</f>
        <v>150.70000000000002</v>
      </c>
      <c r="D1914" s="248">
        <f>'EN10297-1'!C519</f>
        <v>8.8000000000000007</v>
      </c>
      <c r="E1914" s="273">
        <f>'EN10297-1'!E519</f>
        <v>1.6830000000000001</v>
      </c>
      <c r="F1914" s="92">
        <f>'EN10297-1'!F519</f>
        <v>1.1000000000000001</v>
      </c>
      <c r="G1914" s="274"/>
      <c r="H1914" s="92">
        <f>'EN10297-1'!G519</f>
        <v>154.583</v>
      </c>
      <c r="I1914" s="252">
        <f>'EN10297-1'!H519</f>
        <v>146.81700000000001</v>
      </c>
      <c r="J1914" s="92">
        <f>'EN10297-1'!I519</f>
        <v>34.597336399999989</v>
      </c>
      <c r="K1914" s="274">
        <f>'EN10297-1'!J519</f>
        <v>167059.14617908496</v>
      </c>
      <c r="L1914" s="275">
        <f>'EN10297-1'!K519</f>
        <v>48.43627095999998</v>
      </c>
      <c r="M1914" s="278" t="s">
        <v>66</v>
      </c>
    </row>
    <row r="1915" spans="1:13" x14ac:dyDescent="0.25">
      <c r="A1915" s="257" t="s">
        <v>58</v>
      </c>
      <c r="B1915" s="243">
        <f>'EN 10305-1'!A703</f>
        <v>160</v>
      </c>
      <c r="C1915" s="243">
        <f>'EN 10305-1'!B703</f>
        <v>151</v>
      </c>
      <c r="D1915" s="248">
        <f>'EN 10305-1'!C703</f>
        <v>4.5</v>
      </c>
      <c r="E1915" s="273">
        <f>'EN 10305-1'!E703</f>
        <v>0.8</v>
      </c>
      <c r="F1915" s="92"/>
      <c r="G1915" s="274">
        <f>'EN 10305-1'!F703</f>
        <v>0.8</v>
      </c>
      <c r="H1915" s="92">
        <f>'EN 10305-1'!G703</f>
        <v>151.80000000000001</v>
      </c>
      <c r="I1915" s="252">
        <f>'EN 10305-1'!H703</f>
        <v>150.19999999999999</v>
      </c>
      <c r="J1915" s="92">
        <f>'EN 10305-1'!I703</f>
        <v>17.248137750000001</v>
      </c>
      <c r="K1915" s="274">
        <f>'EN 10305-1'!J703</f>
        <v>83083.908761718747</v>
      </c>
      <c r="L1915" s="275">
        <f>'EN 10305-1'!K703</f>
        <v>36.221089275000004</v>
      </c>
      <c r="M1915" s="278" t="s">
        <v>67</v>
      </c>
    </row>
    <row r="1916" spans="1:13" x14ac:dyDescent="0.25">
      <c r="A1916" s="257" t="s">
        <v>58</v>
      </c>
      <c r="B1916" s="243">
        <f>'EN 10305-1'!A702</f>
        <v>160</v>
      </c>
      <c r="C1916" s="243">
        <f>'EN 10305-1'!B702</f>
        <v>152</v>
      </c>
      <c r="D1916" s="248">
        <f>'EN 10305-1'!C702</f>
        <v>4</v>
      </c>
      <c r="E1916" s="273">
        <f>'EN 10305-1'!E702</f>
        <v>0.8</v>
      </c>
      <c r="F1916" s="92"/>
      <c r="G1916" s="274">
        <f>'EN 10305-1'!F702</f>
        <v>0.8</v>
      </c>
      <c r="H1916" s="92">
        <f>'EN 10305-1'!G702</f>
        <v>152.80000000000001</v>
      </c>
      <c r="I1916" s="252">
        <f>'EN 10305-1'!H702</f>
        <v>151.19999999999999</v>
      </c>
      <c r="J1916" s="92">
        <f>'EN 10305-1'!I702</f>
        <v>15.380976</v>
      </c>
      <c r="K1916" s="274">
        <f>'EN 10305-1'!J702</f>
        <v>74553.648000000001</v>
      </c>
      <c r="L1916" s="275">
        <f>'EN 10305-1'!K702</f>
        <v>32.300049600000001</v>
      </c>
      <c r="M1916" s="278" t="s">
        <v>67</v>
      </c>
    </row>
    <row r="1917" spans="1:13" x14ac:dyDescent="0.25">
      <c r="A1917" s="257" t="s">
        <v>58</v>
      </c>
      <c r="B1917" s="243">
        <f>'EN 10305-1'!A725</f>
        <v>170</v>
      </c>
      <c r="C1917" s="243">
        <f>'EN 10305-1'!B725</f>
        <v>152</v>
      </c>
      <c r="D1917" s="248">
        <f>'EN 10305-1'!C725</f>
        <v>9</v>
      </c>
      <c r="E1917" s="273">
        <f>'EN 10305-1'!E725</f>
        <v>0.9</v>
      </c>
      <c r="F1917" s="92"/>
      <c r="G1917" s="274">
        <f>'EN 10305-1'!F725</f>
        <v>0.9</v>
      </c>
      <c r="H1917" s="92">
        <f>'EN 10305-1'!G725</f>
        <v>152.9</v>
      </c>
      <c r="I1917" s="252">
        <f>'EN 10305-1'!H725</f>
        <v>151.1</v>
      </c>
      <c r="J1917" s="92">
        <f>'EN 10305-1'!I725</f>
        <v>35.716401000000005</v>
      </c>
      <c r="K1917" s="274">
        <f>'EN 10305-1'!J725</f>
        <v>173978.61723529411</v>
      </c>
      <c r="L1917" s="275">
        <f>'EN 10305-1'!K725</f>
        <v>75.00444210000002</v>
      </c>
      <c r="M1917" s="278" t="s">
        <v>67</v>
      </c>
    </row>
    <row r="1918" spans="1:13" x14ac:dyDescent="0.25">
      <c r="A1918" s="257" t="s">
        <v>58</v>
      </c>
      <c r="B1918" s="243">
        <f>'EN 10305-1'!A743</f>
        <v>180</v>
      </c>
      <c r="C1918" s="243">
        <f>'EN 10305-1'!B743</f>
        <v>152</v>
      </c>
      <c r="D1918" s="248">
        <f>'EN 10305-1'!C743</f>
        <v>14</v>
      </c>
      <c r="E1918" s="273">
        <f>'EN 10305-1'!E743</f>
        <v>0.9</v>
      </c>
      <c r="F1918" s="92"/>
      <c r="G1918" s="274">
        <f>'EN 10305-1'!F743</f>
        <v>0.9</v>
      </c>
      <c r="H1918" s="92">
        <f>'EN 10305-1'!G743</f>
        <v>152.9</v>
      </c>
      <c r="I1918" s="252">
        <f>'EN 10305-1'!H743</f>
        <v>151.1</v>
      </c>
      <c r="J1918" s="92">
        <f>'EN 10305-1'!I743</f>
        <v>57.284276000000006</v>
      </c>
      <c r="K1918" s="274">
        <f>'EN 10305-1'!J743</f>
        <v>281272.68711111112</v>
      </c>
      <c r="L1918" s="275">
        <f>'EN 10305-1'!K743</f>
        <v>120.29697960000001</v>
      </c>
      <c r="M1918" s="278" t="s">
        <v>67</v>
      </c>
    </row>
    <row r="1919" spans="1:13" x14ac:dyDescent="0.25">
      <c r="A1919" s="256" t="s">
        <v>2</v>
      </c>
      <c r="B1919" s="243">
        <f>'EN 10219-2'!A66</f>
        <v>168.3</v>
      </c>
      <c r="C1919" s="243">
        <f>'EN 10219-2'!B66</f>
        <v>152.30000000000001</v>
      </c>
      <c r="D1919" s="248">
        <f>'EN 10219-2'!C66</f>
        <v>8</v>
      </c>
      <c r="E1919" s="273">
        <f>'EN 10219-2'!E66</f>
        <v>1.6830000000000001</v>
      </c>
      <c r="F1919" s="92">
        <f>'EN 10219-2'!F66</f>
        <v>0.5</v>
      </c>
      <c r="G1919" s="274"/>
      <c r="H1919" s="92">
        <f>'EN 10219-2'!G66</f>
        <v>154.983</v>
      </c>
      <c r="I1919" s="252">
        <f>'EN 10219-2'!H66</f>
        <v>149.61700000000002</v>
      </c>
      <c r="J1919" s="92">
        <f>'EN 10219-2'!K66</f>
        <v>31.60987759999999</v>
      </c>
      <c r="K1919" s="274">
        <f>'EN 10219-2'!L66</f>
        <v>154083.60333666077</v>
      </c>
      <c r="L1919" s="275">
        <f>'EN 10219-2'!M66</f>
        <v>28.448889839999993</v>
      </c>
      <c r="M1919" s="278" t="s">
        <v>65</v>
      </c>
    </row>
    <row r="1920" spans="1:13" x14ac:dyDescent="0.25">
      <c r="A1920" s="257" t="s">
        <v>56</v>
      </c>
      <c r="B1920" s="249">
        <f>'EN 10210-2'!A52</f>
        <v>168.3</v>
      </c>
      <c r="C1920" s="249">
        <f>'EN 10210-2'!B52</f>
        <v>152.30000000000001</v>
      </c>
      <c r="D1920" s="250">
        <f>'EN 10210-2'!C52</f>
        <v>8</v>
      </c>
      <c r="E1920" s="258">
        <f>'EN 10210-2'!E52</f>
        <v>1.6830000000000001</v>
      </c>
      <c r="F1920" s="259">
        <f>'EN 10210-2'!F52</f>
        <v>0.5</v>
      </c>
      <c r="G1920" s="260"/>
      <c r="H1920" s="92">
        <f>'EN 10210-2'!G52</f>
        <v>154.983</v>
      </c>
      <c r="I1920" s="252">
        <f>'EN 10210-2'!H52</f>
        <v>149.61700000000002</v>
      </c>
      <c r="J1920" s="259">
        <f>'EN 10210-2'!K52</f>
        <v>31.60987759999999</v>
      </c>
      <c r="K1920" s="260">
        <f>'EN 10210-2'!L52</f>
        <v>154083.60333666077</v>
      </c>
      <c r="L1920" s="275">
        <f>'EN 10210-2'!M52</f>
        <v>34.770865359999995</v>
      </c>
      <c r="M1920" s="278" t="s">
        <v>65</v>
      </c>
    </row>
    <row r="1921" spans="1:13" x14ac:dyDescent="0.25">
      <c r="A1921" s="257" t="s">
        <v>57</v>
      </c>
      <c r="B1921" s="243">
        <f>'EN10297-1'!A518</f>
        <v>168.3</v>
      </c>
      <c r="C1921" s="243">
        <f>'EN10297-1'!B518</f>
        <v>152.30000000000001</v>
      </c>
      <c r="D1921" s="248">
        <f>'EN10297-1'!C518</f>
        <v>8</v>
      </c>
      <c r="E1921" s="273">
        <f>'EN10297-1'!E518</f>
        <v>1.6830000000000001</v>
      </c>
      <c r="F1921" s="92">
        <f>'EN10297-1'!F518</f>
        <v>1</v>
      </c>
      <c r="G1921" s="274"/>
      <c r="H1921" s="92">
        <f>'EN10297-1'!G518</f>
        <v>155.983</v>
      </c>
      <c r="I1921" s="252">
        <f>'EN10297-1'!H518</f>
        <v>148.61700000000002</v>
      </c>
      <c r="J1921" s="92">
        <f>'EN10297-1'!I518</f>
        <v>31.60987759999999</v>
      </c>
      <c r="K1921" s="274">
        <f>'EN10297-1'!J518</f>
        <v>154083.60333666077</v>
      </c>
      <c r="L1921" s="275">
        <f>'EN10297-1'!K518</f>
        <v>44.253828639999981</v>
      </c>
      <c r="M1921" s="278" t="s">
        <v>66</v>
      </c>
    </row>
    <row r="1922" spans="1:13" x14ac:dyDescent="0.25">
      <c r="A1922" s="256" t="s">
        <v>2</v>
      </c>
      <c r="B1922" s="243">
        <f>'EN 10219-2'!A75</f>
        <v>177.8</v>
      </c>
      <c r="C1922" s="243">
        <f>'EN 10219-2'!B75</f>
        <v>152.80000000000001</v>
      </c>
      <c r="D1922" s="248">
        <f>'EN 10219-2'!C75</f>
        <v>12.5</v>
      </c>
      <c r="E1922" s="273">
        <f>'EN 10219-2'!E75</f>
        <v>1.7780000000000002</v>
      </c>
      <c r="F1922" s="92">
        <f>'EN 10219-2'!F75</f>
        <v>0.5</v>
      </c>
      <c r="G1922" s="274"/>
      <c r="H1922" s="92">
        <f>'EN 10219-2'!G75</f>
        <v>155.578</v>
      </c>
      <c r="I1922" s="252">
        <f>'EN 10219-2'!H75</f>
        <v>150.02200000000002</v>
      </c>
      <c r="J1922" s="92">
        <f>'EN 10219-2'!K75</f>
        <v>50.930996250000007</v>
      </c>
      <c r="K1922" s="274">
        <f>'EN 10219-2'!L75</f>
        <v>250693.38150801463</v>
      </c>
      <c r="L1922" s="275">
        <f>'EN 10219-2'!M75</f>
        <v>45.837896625000006</v>
      </c>
      <c r="M1922" s="278" t="s">
        <v>65</v>
      </c>
    </row>
    <row r="1923" spans="1:13" x14ac:dyDescent="0.25">
      <c r="A1923" s="257" t="s">
        <v>56</v>
      </c>
      <c r="B1923" s="249">
        <f>'EN 10210-2'!A59</f>
        <v>177.8</v>
      </c>
      <c r="C1923" s="249">
        <f>'EN 10210-2'!B59</f>
        <v>152.80000000000001</v>
      </c>
      <c r="D1923" s="250">
        <f>'EN 10210-2'!C59</f>
        <v>12.5</v>
      </c>
      <c r="E1923" s="258">
        <f>'EN 10210-2'!E59</f>
        <v>1.7780000000000002</v>
      </c>
      <c r="F1923" s="259">
        <f>'EN 10210-2'!F59</f>
        <v>0.5</v>
      </c>
      <c r="G1923" s="260"/>
      <c r="H1923" s="92">
        <f>'EN 10210-2'!G59</f>
        <v>155.578</v>
      </c>
      <c r="I1923" s="252">
        <f>'EN 10210-2'!H59</f>
        <v>150.02200000000002</v>
      </c>
      <c r="J1923" s="259">
        <f>'EN 10210-2'!K59</f>
        <v>50.930996250000007</v>
      </c>
      <c r="K1923" s="260">
        <f>'EN 10210-2'!L59</f>
        <v>250693.38150801463</v>
      </c>
      <c r="L1923" s="275">
        <f>'EN 10210-2'!M59</f>
        <v>56.024095875000015</v>
      </c>
      <c r="M1923" s="278" t="s">
        <v>65</v>
      </c>
    </row>
    <row r="1924" spans="1:13" x14ac:dyDescent="0.25">
      <c r="A1924" s="257" t="s">
        <v>57</v>
      </c>
      <c r="B1924" s="243">
        <f>'EN10297-1'!A544</f>
        <v>177.8</v>
      </c>
      <c r="C1924" s="243">
        <f>'EN10297-1'!B544</f>
        <v>152.80000000000001</v>
      </c>
      <c r="D1924" s="248">
        <f>'EN10297-1'!C544</f>
        <v>12.5</v>
      </c>
      <c r="E1924" s="273">
        <f>'EN10297-1'!E544</f>
        <v>1.7780000000000002</v>
      </c>
      <c r="F1924" s="92">
        <f>'EN10297-1'!F544</f>
        <v>1.5625</v>
      </c>
      <c r="G1924" s="274"/>
      <c r="H1924" s="92">
        <f>'EN10297-1'!G544</f>
        <v>157.703</v>
      </c>
      <c r="I1924" s="252">
        <f>'EN10297-1'!H544</f>
        <v>147.89700000000002</v>
      </c>
      <c r="J1924" s="92">
        <f>'EN10297-1'!I544</f>
        <v>50.930996250000007</v>
      </c>
      <c r="K1924" s="274">
        <f>'EN10297-1'!J544</f>
        <v>250693.38150801463</v>
      </c>
      <c r="L1924" s="275">
        <f>'EN10297-1'!K544</f>
        <v>71.30339475000001</v>
      </c>
      <c r="M1924" s="278" t="s">
        <v>66</v>
      </c>
    </row>
    <row r="1925" spans="1:13" x14ac:dyDescent="0.25">
      <c r="A1925" s="257" t="s">
        <v>58</v>
      </c>
      <c r="B1925" s="243">
        <f>'EN 10305-1'!A701</f>
        <v>160</v>
      </c>
      <c r="C1925" s="243">
        <f>'EN 10305-1'!B701</f>
        <v>153</v>
      </c>
      <c r="D1925" s="248">
        <f>'EN 10305-1'!C701</f>
        <v>3.5</v>
      </c>
      <c r="E1925" s="273">
        <f>'EN 10305-1'!E701</f>
        <v>0.8</v>
      </c>
      <c r="F1925" s="92"/>
      <c r="G1925" s="274">
        <f>'EN 10305-1'!F701</f>
        <v>0.8</v>
      </c>
      <c r="H1925" s="92">
        <f>'EN 10305-1'!G701</f>
        <v>153.80000000000001</v>
      </c>
      <c r="I1925" s="252">
        <f>'EN 10305-1'!H701</f>
        <v>152.19999999999999</v>
      </c>
      <c r="J1925" s="92">
        <f>'EN 10305-1'!I701</f>
        <v>13.501489750000001</v>
      </c>
      <c r="K1925" s="274">
        <f>'EN 10305-1'!J701</f>
        <v>65853.355011718755</v>
      </c>
      <c r="L1925" s="275">
        <f>'EN 10305-1'!K701</f>
        <v>28.353128475000002</v>
      </c>
      <c r="M1925" s="278" t="s">
        <v>67</v>
      </c>
    </row>
    <row r="1926" spans="1:13" x14ac:dyDescent="0.25">
      <c r="A1926" s="257" t="s">
        <v>57</v>
      </c>
      <c r="B1926" s="243">
        <f>'EN10297-1'!A592</f>
        <v>203</v>
      </c>
      <c r="C1926" s="243">
        <f>'EN10297-1'!B592</f>
        <v>153</v>
      </c>
      <c r="D1926" s="248">
        <f>'EN10297-1'!C592</f>
        <v>25</v>
      </c>
      <c r="E1926" s="273">
        <f>'EN10297-1'!E592</f>
        <v>2.0300000000000002</v>
      </c>
      <c r="F1926" s="92">
        <f>'EN10297-1'!F592</f>
        <v>3.125</v>
      </c>
      <c r="G1926" s="274"/>
      <c r="H1926" s="92">
        <f>'EN10297-1'!G592</f>
        <v>161.28</v>
      </c>
      <c r="I1926" s="252">
        <f>'EN10297-1'!H592</f>
        <v>144.72</v>
      </c>
      <c r="J1926" s="92">
        <f>'EN10297-1'!I592</f>
        <v>109.68804999999999</v>
      </c>
      <c r="K1926" s="274">
        <f>'EN10297-1'!J592</f>
        <v>555977.4100985222</v>
      </c>
      <c r="L1926" s="275">
        <f>'EN10297-1'!K592</f>
        <v>153.56326999999999</v>
      </c>
      <c r="M1926" s="278" t="s">
        <v>66</v>
      </c>
    </row>
    <row r="1927" spans="1:13" x14ac:dyDescent="0.25">
      <c r="A1927" s="257" t="s">
        <v>57</v>
      </c>
      <c r="B1927" s="243">
        <f>'EN10297-1'!A695</f>
        <v>273</v>
      </c>
      <c r="C1927" s="243">
        <f>'EN10297-1'!B695</f>
        <v>153</v>
      </c>
      <c r="D1927" s="248">
        <f>'EN10297-1'!C695</f>
        <v>60</v>
      </c>
      <c r="E1927" s="273">
        <f>'EN10297-1'!E695</f>
        <v>2.73</v>
      </c>
      <c r="F1927" s="92">
        <f>'EN10297-1'!F695</f>
        <v>7.5</v>
      </c>
      <c r="G1927" s="274"/>
      <c r="H1927" s="92">
        <f>'EN10297-1'!G695</f>
        <v>170.73000000000002</v>
      </c>
      <c r="I1927" s="252">
        <f>'EN10297-1'!H695</f>
        <v>135.26999999999998</v>
      </c>
      <c r="J1927" s="92">
        <f>'EN10297-1'!I695</f>
        <v>315.01422000000002</v>
      </c>
      <c r="K1927" s="274">
        <f>'EN10297-1'!J695</f>
        <v>1799530.0318681321</v>
      </c>
      <c r="L1927" s="275">
        <f>'EN10297-1'!K695</f>
        <v>441.01990799999999</v>
      </c>
      <c r="M1927" s="278" t="s">
        <v>66</v>
      </c>
    </row>
    <row r="1928" spans="1:13" x14ac:dyDescent="0.25">
      <c r="A1928" s="257" t="s">
        <v>57</v>
      </c>
      <c r="B1928" s="243">
        <f>'EN10297-1'!A569</f>
        <v>193.7</v>
      </c>
      <c r="C1928" s="243">
        <f>'EN10297-1'!B569</f>
        <v>153.69999999999999</v>
      </c>
      <c r="D1928" s="248">
        <f>'EN10297-1'!C569</f>
        <v>20</v>
      </c>
      <c r="E1928" s="273">
        <f>'EN10297-1'!E569</f>
        <v>1.9369999999999998</v>
      </c>
      <c r="F1928" s="92">
        <f>'EN10297-1'!F569</f>
        <v>2.5</v>
      </c>
      <c r="G1928" s="274"/>
      <c r="H1928" s="92">
        <f>'EN10297-1'!G569</f>
        <v>160.637</v>
      </c>
      <c r="I1928" s="252">
        <f>'EN10297-1'!H569</f>
        <v>146.76299999999998</v>
      </c>
      <c r="J1928" s="92">
        <f>'EN10297-1'!I569</f>
        <v>85.630626000000007</v>
      </c>
      <c r="K1928" s="274">
        <f>'EN10297-1'!J569</f>
        <v>430416.88219979347</v>
      </c>
      <c r="L1928" s="275">
        <f>'EN10297-1'!K569</f>
        <v>119.8828764</v>
      </c>
      <c r="M1928" s="278" t="s">
        <v>66</v>
      </c>
    </row>
    <row r="1929" spans="1:13" x14ac:dyDescent="0.25">
      <c r="A1929" s="256" t="s">
        <v>2</v>
      </c>
      <c r="B1929" s="243">
        <f>'EN 10219-2'!A74</f>
        <v>177.8</v>
      </c>
      <c r="C1929" s="243">
        <f>'EN 10219-2'!B74</f>
        <v>153.80000000000001</v>
      </c>
      <c r="D1929" s="248">
        <f>'EN 10219-2'!C74</f>
        <v>12</v>
      </c>
      <c r="E1929" s="273">
        <f>'EN 10219-2'!E74</f>
        <v>1.7780000000000002</v>
      </c>
      <c r="F1929" s="92">
        <f>'EN 10219-2'!F74</f>
        <v>0.5</v>
      </c>
      <c r="G1929" s="274"/>
      <c r="H1929" s="92">
        <f>'EN 10219-2'!G74</f>
        <v>156.578</v>
      </c>
      <c r="I1929" s="252">
        <f>'EN 10219-2'!H74</f>
        <v>151.02200000000002</v>
      </c>
      <c r="J1929" s="92">
        <f>'EN 10219-2'!K74</f>
        <v>49.041650400000009</v>
      </c>
      <c r="K1929" s="274">
        <f>'EN 10219-2'!L74</f>
        <v>242740.23488773906</v>
      </c>
      <c r="L1929" s="275">
        <f>'EN 10219-2'!M74</f>
        <v>44.137485360000007</v>
      </c>
      <c r="M1929" s="278" t="s">
        <v>65</v>
      </c>
    </row>
    <row r="1930" spans="1:13" x14ac:dyDescent="0.25">
      <c r="A1930" s="257" t="s">
        <v>58</v>
      </c>
      <c r="B1930" s="243">
        <f>'EN 10305-1'!A700</f>
        <v>160</v>
      </c>
      <c r="C1930" s="243">
        <f>'EN 10305-1'!B700</f>
        <v>154</v>
      </c>
      <c r="D1930" s="248">
        <f>'EN 10305-1'!C700</f>
        <v>3</v>
      </c>
      <c r="E1930" s="273">
        <f>'EN 10305-1'!E700</f>
        <v>0.8</v>
      </c>
      <c r="F1930" s="92"/>
      <c r="G1930" s="274">
        <f>'EN 10305-1'!F700</f>
        <v>0.8</v>
      </c>
      <c r="H1930" s="92">
        <f>'EN 10305-1'!G700</f>
        <v>154.80000000000001</v>
      </c>
      <c r="I1930" s="252">
        <f>'EN 10305-1'!H700</f>
        <v>153.19999999999999</v>
      </c>
      <c r="J1930" s="92">
        <f>'EN 10305-1'!I700</f>
        <v>11.609679</v>
      </c>
      <c r="K1930" s="274">
        <f>'EN 10305-1'!J700</f>
        <v>56980.785187500005</v>
      </c>
      <c r="L1930" s="275">
        <f>'EN 10305-1'!K700</f>
        <v>24.380325899999999</v>
      </c>
      <c r="M1930" s="278" t="s">
        <v>67</v>
      </c>
    </row>
    <row r="1931" spans="1:13" x14ac:dyDescent="0.25">
      <c r="A1931" s="257" t="s">
        <v>58</v>
      </c>
      <c r="B1931" s="243">
        <f>'EN 10305-1'!A724</f>
        <v>170</v>
      </c>
      <c r="C1931" s="243">
        <f>'EN 10305-1'!B724</f>
        <v>154</v>
      </c>
      <c r="D1931" s="248">
        <f>'EN 10305-1'!C724</f>
        <v>8</v>
      </c>
      <c r="E1931" s="273">
        <f>'EN 10305-1'!E724</f>
        <v>0.9</v>
      </c>
      <c r="F1931" s="92"/>
      <c r="G1931" s="274">
        <f>'EN 10305-1'!F724</f>
        <v>0.9</v>
      </c>
      <c r="H1931" s="92">
        <f>'EN 10305-1'!G724</f>
        <v>154.9</v>
      </c>
      <c r="I1931" s="252">
        <f>'EN 10305-1'!H724</f>
        <v>153.1</v>
      </c>
      <c r="J1931" s="92">
        <f>'EN 10305-1'!I724</f>
        <v>31.945104000000001</v>
      </c>
      <c r="K1931" s="274">
        <f>'EN 10305-1'!J724</f>
        <v>157439.45223529416</v>
      </c>
      <c r="L1931" s="275">
        <f>'EN 10305-1'!K724</f>
        <v>67.0847184</v>
      </c>
      <c r="M1931" s="278" t="s">
        <v>67</v>
      </c>
    </row>
    <row r="1932" spans="1:13" x14ac:dyDescent="0.25">
      <c r="A1932" s="257" t="s">
        <v>58</v>
      </c>
      <c r="B1932" s="243">
        <f>'EN 10305-1'!A760</f>
        <v>190</v>
      </c>
      <c r="C1932" s="243">
        <f>'EN 10305-1'!B760</f>
        <v>154</v>
      </c>
      <c r="D1932" s="248">
        <f>'EN 10305-1'!C760</f>
        <v>18</v>
      </c>
      <c r="E1932" s="273">
        <f>'EN 10305-1'!E760</f>
        <v>1</v>
      </c>
      <c r="F1932" s="92"/>
      <c r="G1932" s="274">
        <f>'EN 10305-1'!F760</f>
        <v>1</v>
      </c>
      <c r="H1932" s="92">
        <f>'EN 10305-1'!G760</f>
        <v>155</v>
      </c>
      <c r="I1932" s="252">
        <f>'EN 10305-1'!H760</f>
        <v>153</v>
      </c>
      <c r="J1932" s="92">
        <f>'EN 10305-1'!I760</f>
        <v>76.313304000000002</v>
      </c>
      <c r="K1932" s="274">
        <f>'EN 10305-1'!J760</f>
        <v>382564.24673684215</v>
      </c>
      <c r="L1932" s="275">
        <f>'EN 10305-1'!K760</f>
        <v>160.2579384</v>
      </c>
      <c r="M1932" s="278" t="s">
        <v>67</v>
      </c>
    </row>
    <row r="1933" spans="1:13" x14ac:dyDescent="0.25">
      <c r="A1933" s="257" t="s">
        <v>57</v>
      </c>
      <c r="B1933" s="243">
        <f>'EN10297-1'!A517</f>
        <v>168.3</v>
      </c>
      <c r="C1933" s="243">
        <f>'EN10297-1'!B517</f>
        <v>154.10000000000002</v>
      </c>
      <c r="D1933" s="248">
        <f>'EN10297-1'!C517</f>
        <v>7.1</v>
      </c>
      <c r="E1933" s="273">
        <f>'EN10297-1'!E517</f>
        <v>1.6830000000000001</v>
      </c>
      <c r="F1933" s="92">
        <f>'EN10297-1'!F517</f>
        <v>0.88749999999999996</v>
      </c>
      <c r="G1933" s="274"/>
      <c r="H1933" s="92">
        <f>'EN10297-1'!G517</f>
        <v>157.55799999999999</v>
      </c>
      <c r="I1933" s="252">
        <f>'EN10297-1'!H517</f>
        <v>150.64200000000002</v>
      </c>
      <c r="J1933" s="92">
        <f>'EN10297-1'!I517</f>
        <v>28.211273479999964</v>
      </c>
      <c r="K1933" s="274">
        <f>'EN10297-1'!J517</f>
        <v>138989.08240029699</v>
      </c>
      <c r="L1933" s="275">
        <f>'EN10297-1'!K517</f>
        <v>39.49578287199995</v>
      </c>
      <c r="M1933" s="278" t="s">
        <v>66</v>
      </c>
    </row>
    <row r="1934" spans="1:13" x14ac:dyDescent="0.25">
      <c r="A1934" s="257" t="s">
        <v>57</v>
      </c>
      <c r="B1934" s="243">
        <f>'EN10297-1'!A668</f>
        <v>244.5</v>
      </c>
      <c r="C1934" s="243">
        <f>'EN10297-1'!B668</f>
        <v>154.5</v>
      </c>
      <c r="D1934" s="248">
        <f>'EN10297-1'!C668</f>
        <v>45</v>
      </c>
      <c r="E1934" s="273">
        <f>'EN10297-1'!E668</f>
        <v>2.4449999999999998</v>
      </c>
      <c r="F1934" s="92">
        <f>'EN10297-1'!F668</f>
        <v>5.625</v>
      </c>
      <c r="G1934" s="274"/>
      <c r="H1934" s="92">
        <f>'EN10297-1'!G668</f>
        <v>168.19499999999999</v>
      </c>
      <c r="I1934" s="252">
        <f>'EN10297-1'!H668</f>
        <v>140.80500000000001</v>
      </c>
      <c r="J1934" s="92">
        <f>'EN10297-1'!I668</f>
        <v>221.28639750000002</v>
      </c>
      <c r="K1934" s="274">
        <f>'EN10297-1'!J668</f>
        <v>1205548.6820935584</v>
      </c>
      <c r="L1934" s="275">
        <f>'EN10297-1'!K668</f>
        <v>309.80095649999998</v>
      </c>
      <c r="M1934" s="278" t="s">
        <v>66</v>
      </c>
    </row>
    <row r="1935" spans="1:13" x14ac:dyDescent="0.25">
      <c r="A1935" s="257" t="s">
        <v>57</v>
      </c>
      <c r="B1935" s="243">
        <f>'EN10297-1'!A618</f>
        <v>219.1</v>
      </c>
      <c r="C1935" s="243">
        <f>'EN10297-1'!B618</f>
        <v>155.1</v>
      </c>
      <c r="D1935" s="248">
        <f>'EN10297-1'!C618</f>
        <v>32</v>
      </c>
      <c r="E1935" s="273">
        <f>'EN10297-1'!E618</f>
        <v>2.1909999999999998</v>
      </c>
      <c r="F1935" s="92">
        <f>'EN10297-1'!F618</f>
        <v>4</v>
      </c>
      <c r="G1935" s="274"/>
      <c r="H1935" s="92">
        <f>'EN10297-1'!G618</f>
        <v>165.291</v>
      </c>
      <c r="I1935" s="252">
        <f>'EN10297-1'!H618</f>
        <v>144.90899999999999</v>
      </c>
      <c r="J1935" s="92">
        <f>'EN10297-1'!I618</f>
        <v>147.57849280000002</v>
      </c>
      <c r="K1935" s="274">
        <f>'EN10297-1'!J618</f>
        <v>772894.55746380659</v>
      </c>
      <c r="L1935" s="275">
        <f>'EN10297-1'!K618</f>
        <v>206.60988992000003</v>
      </c>
      <c r="M1935" s="278" t="s">
        <v>66</v>
      </c>
    </row>
    <row r="1936" spans="1:13" x14ac:dyDescent="0.25">
      <c r="A1936" s="257" t="s">
        <v>57</v>
      </c>
      <c r="B1936" s="243">
        <f>'EN10297-1'!A771</f>
        <v>355.6</v>
      </c>
      <c r="C1936" s="243">
        <f>'EN10297-1'!B771</f>
        <v>155.60000000000002</v>
      </c>
      <c r="D1936" s="248">
        <f>'EN10297-1'!C771</f>
        <v>100</v>
      </c>
      <c r="E1936" s="273">
        <f>'EN10297-1'!E771</f>
        <v>3.5560000000000005</v>
      </c>
      <c r="F1936" s="92">
        <f>'EN10297-1'!F771</f>
        <v>12.5</v>
      </c>
      <c r="G1936" s="274"/>
      <c r="H1936" s="92">
        <f>'EN10297-1'!G771</f>
        <v>184.15600000000001</v>
      </c>
      <c r="I1936" s="252">
        <f>'EN10297-1'!H771</f>
        <v>127.04400000000004</v>
      </c>
      <c r="J1936" s="92">
        <f>'EN10297-1'!I771</f>
        <v>630.02844000000005</v>
      </c>
      <c r="K1936" s="274">
        <f>'EN10297-1'!J771</f>
        <v>4250544.4484139495</v>
      </c>
      <c r="L1936" s="275">
        <f>'EN10297-1'!K771</f>
        <v>882.03981599999997</v>
      </c>
      <c r="M1936" s="278" t="s">
        <v>66</v>
      </c>
    </row>
    <row r="1937" spans="1:13" x14ac:dyDescent="0.25">
      <c r="A1937" s="256" t="s">
        <v>2</v>
      </c>
      <c r="B1937" s="243">
        <f>'EN 10219-2'!A65</f>
        <v>168.3</v>
      </c>
      <c r="C1937" s="243">
        <f>'EN 10219-2'!B65</f>
        <v>155.70000000000002</v>
      </c>
      <c r="D1937" s="248">
        <f>'EN 10219-2'!C65</f>
        <v>6.3</v>
      </c>
      <c r="E1937" s="273">
        <f>'EN 10219-2'!E65</f>
        <v>1.6830000000000001</v>
      </c>
      <c r="F1937" s="92">
        <f>'EN 10219-2'!F65</f>
        <v>0.5</v>
      </c>
      <c r="G1937" s="274"/>
      <c r="H1937" s="92">
        <f>'EN 10219-2'!G65</f>
        <v>158.38300000000001</v>
      </c>
      <c r="I1937" s="252">
        <f>'EN 10219-2'!H65</f>
        <v>153.01700000000002</v>
      </c>
      <c r="J1937" s="92">
        <f>'EN 10219-2'!K65</f>
        <v>25.156769399999988</v>
      </c>
      <c r="K1937" s="274">
        <f>'EN 10219-2'!L65</f>
        <v>125120.20321443849</v>
      </c>
      <c r="L1937" s="275">
        <f>'EN 10219-2'!M65</f>
        <v>22.641092459999989</v>
      </c>
      <c r="M1937" s="278" t="s">
        <v>65</v>
      </c>
    </row>
    <row r="1938" spans="1:13" x14ac:dyDescent="0.25">
      <c r="A1938" s="257" t="s">
        <v>56</v>
      </c>
      <c r="B1938" s="249">
        <f>'EN 10210-2'!A51</f>
        <v>168.3</v>
      </c>
      <c r="C1938" s="249">
        <f>'EN 10210-2'!B51</f>
        <v>155.70000000000002</v>
      </c>
      <c r="D1938" s="250">
        <f>'EN 10210-2'!C51</f>
        <v>6.3</v>
      </c>
      <c r="E1938" s="258">
        <f>'EN 10210-2'!E51</f>
        <v>1.6830000000000001</v>
      </c>
      <c r="F1938" s="259">
        <f>'EN 10210-2'!F51</f>
        <v>0.5</v>
      </c>
      <c r="G1938" s="260"/>
      <c r="H1938" s="92">
        <f>'EN 10210-2'!G51</f>
        <v>158.38300000000001</v>
      </c>
      <c r="I1938" s="252">
        <f>'EN 10210-2'!H51</f>
        <v>153.01700000000002</v>
      </c>
      <c r="J1938" s="259">
        <f>'EN 10210-2'!K51</f>
        <v>25.156769399999988</v>
      </c>
      <c r="K1938" s="260">
        <f>'EN 10210-2'!L51</f>
        <v>125120.20321443849</v>
      </c>
      <c r="L1938" s="275">
        <f>'EN 10210-2'!M51</f>
        <v>27.67244633999999</v>
      </c>
      <c r="M1938" s="278" t="s">
        <v>65</v>
      </c>
    </row>
    <row r="1939" spans="1:13" x14ac:dyDescent="0.25">
      <c r="A1939" s="257" t="s">
        <v>57</v>
      </c>
      <c r="B1939" s="243">
        <f>'EN10297-1'!A516</f>
        <v>168.3</v>
      </c>
      <c r="C1939" s="243">
        <f>'EN10297-1'!B516</f>
        <v>155.70000000000002</v>
      </c>
      <c r="D1939" s="248">
        <f>'EN10297-1'!C516</f>
        <v>6.3</v>
      </c>
      <c r="E1939" s="273">
        <f>'EN10297-1'!E516</f>
        <v>1.6830000000000001</v>
      </c>
      <c r="F1939" s="92">
        <f>'EN10297-1'!F516</f>
        <v>0.78749999999999998</v>
      </c>
      <c r="G1939" s="274"/>
      <c r="H1939" s="92">
        <f>'EN10297-1'!G516</f>
        <v>158.958</v>
      </c>
      <c r="I1939" s="252">
        <f>'EN10297-1'!H516</f>
        <v>152.44200000000001</v>
      </c>
      <c r="J1939" s="92">
        <f>'EN10297-1'!I516</f>
        <v>25.156769399999988</v>
      </c>
      <c r="K1939" s="274">
        <f>'EN10297-1'!J516</f>
        <v>125120.20321443849</v>
      </c>
      <c r="L1939" s="275">
        <f>'EN10297-1'!K516</f>
        <v>35.219477159999983</v>
      </c>
      <c r="M1939" s="278" t="s">
        <v>66</v>
      </c>
    </row>
    <row r="1940" spans="1:13" x14ac:dyDescent="0.25">
      <c r="A1940" s="257" t="s">
        <v>57</v>
      </c>
      <c r="B1940" s="243">
        <f>'EN10297-1'!A543</f>
        <v>177.8</v>
      </c>
      <c r="C1940" s="243">
        <f>'EN10297-1'!B543</f>
        <v>155.80000000000001</v>
      </c>
      <c r="D1940" s="248">
        <f>'EN10297-1'!C543</f>
        <v>11</v>
      </c>
      <c r="E1940" s="273">
        <f>'EN10297-1'!E543</f>
        <v>1.7780000000000002</v>
      </c>
      <c r="F1940" s="92">
        <f>'EN10297-1'!F543</f>
        <v>1.375</v>
      </c>
      <c r="G1940" s="274"/>
      <c r="H1940" s="92">
        <f>'EN10297-1'!G543</f>
        <v>160.328</v>
      </c>
      <c r="I1940" s="252">
        <f>'EN10297-1'!H543</f>
        <v>151.27200000000002</v>
      </c>
      <c r="J1940" s="92">
        <f>'EN10297-1'!I543</f>
        <v>45.225985200000004</v>
      </c>
      <c r="K1940" s="274">
        <f>'EN10297-1'!J543</f>
        <v>226361.93222902139</v>
      </c>
      <c r="L1940" s="275">
        <f>'EN10297-1'!K543</f>
        <v>63.31637928</v>
      </c>
      <c r="M1940" s="278" t="s">
        <v>66</v>
      </c>
    </row>
    <row r="1941" spans="1:13" x14ac:dyDescent="0.25">
      <c r="A1941" s="257" t="s">
        <v>58</v>
      </c>
      <c r="B1941" s="243">
        <f>'EN 10305-1'!A723</f>
        <v>170</v>
      </c>
      <c r="C1941" s="243">
        <f>'EN 10305-1'!B723</f>
        <v>156</v>
      </c>
      <c r="D1941" s="248">
        <f>'EN 10305-1'!C723</f>
        <v>7</v>
      </c>
      <c r="E1941" s="273">
        <f>'EN 10305-1'!E723</f>
        <v>0.9</v>
      </c>
      <c r="F1941" s="92"/>
      <c r="G1941" s="274">
        <f>'EN 10305-1'!F723</f>
        <v>0.9</v>
      </c>
      <c r="H1941" s="92">
        <f>'EN 10305-1'!G723</f>
        <v>156.9</v>
      </c>
      <c r="I1941" s="252">
        <f>'EN 10305-1'!H723</f>
        <v>155.1</v>
      </c>
      <c r="J1941" s="92">
        <f>'EN 10305-1'!I723</f>
        <v>28.124509000000003</v>
      </c>
      <c r="K1941" s="274">
        <f>'EN 10305-1'!J723</f>
        <v>140243.19605882355</v>
      </c>
      <c r="L1941" s="275">
        <f>'EN 10305-1'!K723</f>
        <v>59.061468900000008</v>
      </c>
      <c r="M1941" s="278" t="s">
        <v>67</v>
      </c>
    </row>
    <row r="1942" spans="1:13" x14ac:dyDescent="0.25">
      <c r="A1942" s="257" t="s">
        <v>58</v>
      </c>
      <c r="B1942" s="243">
        <f>'EN 10305-1'!A742</f>
        <v>180</v>
      </c>
      <c r="C1942" s="243">
        <f>'EN 10305-1'!B742</f>
        <v>156</v>
      </c>
      <c r="D1942" s="248">
        <f>'EN 10305-1'!C742</f>
        <v>12</v>
      </c>
      <c r="E1942" s="273">
        <f>'EN 10305-1'!E742</f>
        <v>0.9</v>
      </c>
      <c r="F1942" s="92"/>
      <c r="G1942" s="274">
        <f>'EN 10305-1'!F742</f>
        <v>0.9</v>
      </c>
      <c r="H1942" s="92">
        <f>'EN 10305-1'!G742</f>
        <v>156.9</v>
      </c>
      <c r="I1942" s="252">
        <f>'EN 10305-1'!H742</f>
        <v>155.1</v>
      </c>
      <c r="J1942" s="92">
        <f>'EN 10305-1'!I742</f>
        <v>49.692384000000004</v>
      </c>
      <c r="K1942" s="274">
        <f>'EN 10305-1'!J742</f>
        <v>249411.45599999998</v>
      </c>
      <c r="L1942" s="275">
        <f>'EN 10305-1'!K742</f>
        <v>104.35400640000002</v>
      </c>
      <c r="M1942" s="278" t="s">
        <v>67</v>
      </c>
    </row>
    <row r="1943" spans="1:13" x14ac:dyDescent="0.25">
      <c r="A1943" s="257" t="s">
        <v>58</v>
      </c>
      <c r="B1943" s="243">
        <f>'EN 10305-1'!A778</f>
        <v>200</v>
      </c>
      <c r="C1943" s="243">
        <f>'EN 10305-1'!B778</f>
        <v>156</v>
      </c>
      <c r="D1943" s="248">
        <f>'EN 10305-1'!C778</f>
        <v>22</v>
      </c>
      <c r="E1943" s="273">
        <f>'EN 10305-1'!E778</f>
        <v>1</v>
      </c>
      <c r="F1943" s="92"/>
      <c r="G1943" s="274">
        <f>'EN 10305-1'!F778</f>
        <v>1</v>
      </c>
      <c r="H1943" s="92">
        <f>'EN 10305-1'!G778</f>
        <v>157</v>
      </c>
      <c r="I1943" s="252">
        <f>'EN 10305-1'!H778</f>
        <v>155</v>
      </c>
      <c r="J1943" s="92">
        <f>'EN 10305-1'!I778</f>
        <v>96.525483999999992</v>
      </c>
      <c r="K1943" s="274">
        <f>'EN 10305-1'!J778</f>
        <v>494431.81040000007</v>
      </c>
      <c r="L1943" s="275">
        <f>'EN 10305-1'!K778</f>
        <v>202.70351639999998</v>
      </c>
      <c r="M1943" s="278" t="s">
        <v>67</v>
      </c>
    </row>
    <row r="1944" spans="1:13" x14ac:dyDescent="0.25">
      <c r="A1944" s="256" t="s">
        <v>2</v>
      </c>
      <c r="B1944" s="243">
        <f>'EN 10219-2'!A64</f>
        <v>168.3</v>
      </c>
      <c r="C1944" s="243">
        <f>'EN 10219-2'!B64</f>
        <v>156.30000000000001</v>
      </c>
      <c r="D1944" s="248">
        <f>'EN 10219-2'!C64</f>
        <v>6</v>
      </c>
      <c r="E1944" s="273">
        <f>'EN 10219-2'!E64</f>
        <v>1.6830000000000001</v>
      </c>
      <c r="F1944" s="92">
        <f>'EN 10219-2'!F64</f>
        <v>0.5</v>
      </c>
      <c r="G1944" s="274"/>
      <c r="H1944" s="92">
        <f>'EN 10219-2'!G64</f>
        <v>158.983</v>
      </c>
      <c r="I1944" s="252">
        <f>'EN 10219-2'!H64</f>
        <v>153.61700000000002</v>
      </c>
      <c r="J1944" s="92">
        <f>'EN 10219-2'!K64</f>
        <v>24.003196200000005</v>
      </c>
      <c r="K1944" s="274">
        <f>'EN 10219-2'!L64</f>
        <v>119807.9080604279</v>
      </c>
      <c r="L1944" s="275">
        <f>'EN 10219-2'!M64</f>
        <v>21.602876580000004</v>
      </c>
      <c r="M1944" s="278" t="s">
        <v>65</v>
      </c>
    </row>
    <row r="1945" spans="1:13" x14ac:dyDescent="0.25">
      <c r="A1945" s="257" t="s">
        <v>57</v>
      </c>
      <c r="B1945" s="243">
        <f>'EN10297-1'!A642</f>
        <v>229</v>
      </c>
      <c r="C1945" s="243">
        <f>'EN10297-1'!B642</f>
        <v>157</v>
      </c>
      <c r="D1945" s="248">
        <f>'EN10297-1'!C642</f>
        <v>36</v>
      </c>
      <c r="E1945" s="273">
        <f>'EN10297-1'!E642</f>
        <v>2.29</v>
      </c>
      <c r="F1945" s="92">
        <f>'EN10297-1'!F642</f>
        <v>4.5</v>
      </c>
      <c r="G1945" s="274"/>
      <c r="H1945" s="92">
        <f>'EN10297-1'!G642</f>
        <v>168.29</v>
      </c>
      <c r="I1945" s="252">
        <f>'EN10297-1'!H642</f>
        <v>145.71</v>
      </c>
      <c r="J1945" s="92">
        <f>'EN10297-1'!I642</f>
        <v>171.26125200000001</v>
      </c>
      <c r="K1945" s="274">
        <f>'EN10297-1'!J642</f>
        <v>918040.90873362438</v>
      </c>
      <c r="L1945" s="275">
        <f>'EN10297-1'!K642</f>
        <v>239.7657528</v>
      </c>
      <c r="M1945" s="278" t="s">
        <v>66</v>
      </c>
    </row>
    <row r="1946" spans="1:13" x14ac:dyDescent="0.25">
      <c r="A1946" s="257" t="s">
        <v>57</v>
      </c>
      <c r="B1946" s="243">
        <f>'EN10297-1'!A515</f>
        <v>168.3</v>
      </c>
      <c r="C1946" s="243">
        <f>'EN10297-1'!B515</f>
        <v>157.10000000000002</v>
      </c>
      <c r="D1946" s="248">
        <f>'EN10297-1'!C515</f>
        <v>5.6</v>
      </c>
      <c r="E1946" s="273">
        <f>'EN10297-1'!E515</f>
        <v>1.6830000000000001</v>
      </c>
      <c r="F1946" s="92">
        <f>'EN10297-1'!F515</f>
        <v>0.7</v>
      </c>
      <c r="G1946" s="274"/>
      <c r="H1946" s="92">
        <f>'EN10297-1'!G515</f>
        <v>160.18299999999999</v>
      </c>
      <c r="I1946" s="252">
        <f>'EN10297-1'!H515</f>
        <v>154.01700000000002</v>
      </c>
      <c r="J1946" s="92">
        <f>'EN10297-1'!I515</f>
        <v>22.458196879999974</v>
      </c>
      <c r="K1946" s="274">
        <f>'EN10297-1'!J515</f>
        <v>112629.05025181214</v>
      </c>
      <c r="L1946" s="275">
        <f>'EN10297-1'!K515</f>
        <v>31.44147563199996</v>
      </c>
      <c r="M1946" s="278" t="s">
        <v>66</v>
      </c>
    </row>
    <row r="1947" spans="1:13" x14ac:dyDescent="0.25">
      <c r="A1947" s="257" t="s">
        <v>57</v>
      </c>
      <c r="B1947" s="243">
        <f>'EN10297-1'!A514</f>
        <v>168.3</v>
      </c>
      <c r="C1947" s="243">
        <f>'EN10297-1'!B514</f>
        <v>157.5</v>
      </c>
      <c r="D1947" s="248">
        <f>'EN10297-1'!C514</f>
        <v>5.4</v>
      </c>
      <c r="E1947" s="273">
        <f>'EN10297-1'!E514</f>
        <v>1.6830000000000001</v>
      </c>
      <c r="F1947" s="92">
        <f>'EN10297-1'!F514</f>
        <v>0.67500000000000004</v>
      </c>
      <c r="G1947" s="274"/>
      <c r="H1947" s="92">
        <f>'EN10297-1'!G514</f>
        <v>160.53300000000002</v>
      </c>
      <c r="I1947" s="252">
        <f>'EN10297-1'!H514</f>
        <v>154.46700000000001</v>
      </c>
      <c r="J1947" s="92">
        <f>'EN10297-1'!I514</f>
        <v>21.682739340000023</v>
      </c>
      <c r="K1947" s="274">
        <f>'EN10297-1'!J514</f>
        <v>108998.2495862568</v>
      </c>
      <c r="L1947" s="275">
        <f>'EN10297-1'!K514</f>
        <v>30.35583507600003</v>
      </c>
      <c r="M1947" s="278" t="s">
        <v>66</v>
      </c>
    </row>
    <row r="1948" spans="1:13" x14ac:dyDescent="0.25">
      <c r="A1948" s="256" t="s">
        <v>2</v>
      </c>
      <c r="B1948" s="243">
        <f>'EN 10219-2'!A73</f>
        <v>177.8</v>
      </c>
      <c r="C1948" s="243">
        <f>'EN 10219-2'!B73</f>
        <v>157.80000000000001</v>
      </c>
      <c r="D1948" s="248">
        <f>'EN 10219-2'!C73</f>
        <v>10</v>
      </c>
      <c r="E1948" s="273">
        <f>'EN 10219-2'!E73</f>
        <v>1.7780000000000002</v>
      </c>
      <c r="F1948" s="92">
        <f>'EN 10219-2'!F73</f>
        <v>0.5</v>
      </c>
      <c r="G1948" s="274"/>
      <c r="H1948" s="92">
        <f>'EN 10219-2'!G73</f>
        <v>160.578</v>
      </c>
      <c r="I1948" s="252">
        <f>'EN 10219-2'!H73</f>
        <v>155.02200000000002</v>
      </c>
      <c r="J1948" s="92">
        <f>'EN 10219-2'!K73</f>
        <v>41.361021999999998</v>
      </c>
      <c r="K1948" s="274">
        <f>'EN 10219-2'!L73</f>
        <v>209340.59253768282</v>
      </c>
      <c r="L1948" s="275">
        <f>'EN 10219-2'!M73</f>
        <v>37.224919800000002</v>
      </c>
      <c r="M1948" s="278" t="s">
        <v>65</v>
      </c>
    </row>
    <row r="1949" spans="1:13" x14ac:dyDescent="0.25">
      <c r="A1949" s="257" t="s">
        <v>56</v>
      </c>
      <c r="B1949" s="249">
        <f>'EN 10210-2'!A58</f>
        <v>177.8</v>
      </c>
      <c r="C1949" s="249">
        <f>'EN 10210-2'!B58</f>
        <v>157.80000000000001</v>
      </c>
      <c r="D1949" s="250">
        <f>'EN 10210-2'!C58</f>
        <v>10</v>
      </c>
      <c r="E1949" s="258">
        <f>'EN 10210-2'!E58</f>
        <v>1.7780000000000002</v>
      </c>
      <c r="F1949" s="259">
        <f>'EN 10210-2'!F58</f>
        <v>0.5</v>
      </c>
      <c r="G1949" s="260"/>
      <c r="H1949" s="92">
        <f>'EN 10210-2'!G58</f>
        <v>160.578</v>
      </c>
      <c r="I1949" s="252">
        <f>'EN 10210-2'!H58</f>
        <v>155.02200000000002</v>
      </c>
      <c r="J1949" s="259">
        <f>'EN 10210-2'!K58</f>
        <v>41.361021999999998</v>
      </c>
      <c r="K1949" s="260">
        <f>'EN 10210-2'!L58</f>
        <v>209340.59253768282</v>
      </c>
      <c r="L1949" s="275">
        <f>'EN 10210-2'!M58</f>
        <v>45.497124200000002</v>
      </c>
      <c r="M1949" s="278" t="s">
        <v>65</v>
      </c>
    </row>
    <row r="1950" spans="1:13" x14ac:dyDescent="0.25">
      <c r="A1950" s="257" t="s">
        <v>57</v>
      </c>
      <c r="B1950" s="243">
        <f>'EN10297-1'!A542</f>
        <v>177.8</v>
      </c>
      <c r="C1950" s="243">
        <f>'EN10297-1'!B542</f>
        <v>157.80000000000001</v>
      </c>
      <c r="D1950" s="248">
        <f>'EN10297-1'!C542</f>
        <v>10</v>
      </c>
      <c r="E1950" s="273">
        <f>'EN10297-1'!E542</f>
        <v>1.7780000000000002</v>
      </c>
      <c r="F1950" s="92">
        <f>'EN10297-1'!F542</f>
        <v>1.25</v>
      </c>
      <c r="G1950" s="274"/>
      <c r="H1950" s="92">
        <f>'EN10297-1'!G542</f>
        <v>162.078</v>
      </c>
      <c r="I1950" s="252">
        <f>'EN10297-1'!H542</f>
        <v>153.52200000000002</v>
      </c>
      <c r="J1950" s="92">
        <f>'EN10297-1'!I542</f>
        <v>41.361021999999998</v>
      </c>
      <c r="K1950" s="274">
        <f>'EN10297-1'!J542</f>
        <v>209340.59253768282</v>
      </c>
      <c r="L1950" s="275">
        <f>'EN10297-1'!K542</f>
        <v>57.905430799999991</v>
      </c>
      <c r="M1950" s="278" t="s">
        <v>66</v>
      </c>
    </row>
    <row r="1951" spans="1:13" x14ac:dyDescent="0.25">
      <c r="A1951" s="257" t="s">
        <v>58</v>
      </c>
      <c r="B1951" s="243">
        <f>'EN 10305-1'!A722</f>
        <v>170</v>
      </c>
      <c r="C1951" s="243">
        <f>'EN 10305-1'!B722</f>
        <v>158</v>
      </c>
      <c r="D1951" s="248">
        <f>'EN 10305-1'!C722</f>
        <v>6</v>
      </c>
      <c r="E1951" s="273">
        <f>'EN 10305-1'!E722</f>
        <v>0.9</v>
      </c>
      <c r="F1951" s="92"/>
      <c r="G1951" s="274">
        <f>'EN 10305-1'!F722</f>
        <v>0.9</v>
      </c>
      <c r="H1951" s="92">
        <f>'EN 10305-1'!G722</f>
        <v>158.9</v>
      </c>
      <c r="I1951" s="252">
        <f>'EN 10305-1'!H722</f>
        <v>157.1</v>
      </c>
      <c r="J1951" s="92">
        <f>'EN 10305-1'!I722</f>
        <v>24.254616000000002</v>
      </c>
      <c r="K1951" s="274">
        <f>'EN 10305-1'!J722</f>
        <v>122372.67105882354</v>
      </c>
      <c r="L1951" s="275">
        <f>'EN 10305-1'!K722</f>
        <v>50.93469360000001</v>
      </c>
      <c r="M1951" s="278" t="s">
        <v>67</v>
      </c>
    </row>
    <row r="1952" spans="1:13" x14ac:dyDescent="0.25">
      <c r="A1952" s="257" t="s">
        <v>58</v>
      </c>
      <c r="B1952" s="243">
        <f>'EN 10305-1'!A759</f>
        <v>190</v>
      </c>
      <c r="C1952" s="243">
        <f>'EN 10305-1'!B759</f>
        <v>158</v>
      </c>
      <c r="D1952" s="248">
        <f>'EN 10305-1'!C759</f>
        <v>16</v>
      </c>
      <c r="E1952" s="273">
        <f>'EN 10305-1'!E759</f>
        <v>1</v>
      </c>
      <c r="F1952" s="92"/>
      <c r="G1952" s="274">
        <f>'EN 10305-1'!F759</f>
        <v>1</v>
      </c>
      <c r="H1952" s="92">
        <f>'EN 10305-1'!G759</f>
        <v>159</v>
      </c>
      <c r="I1952" s="252">
        <f>'EN 10305-1'!H759</f>
        <v>157</v>
      </c>
      <c r="J1952" s="92">
        <f>'EN 10305-1'!I759</f>
        <v>68.622815999999986</v>
      </c>
      <c r="K1952" s="274">
        <f>'EN 10305-1'!J759</f>
        <v>351188.70568421058</v>
      </c>
      <c r="L1952" s="275">
        <f>'EN 10305-1'!K759</f>
        <v>144.10791359999999</v>
      </c>
      <c r="M1952" s="278" t="s">
        <v>67</v>
      </c>
    </row>
    <row r="1953" spans="1:13" x14ac:dyDescent="0.25">
      <c r="A1953" s="256" t="s">
        <v>2</v>
      </c>
      <c r="B1953" s="243">
        <f>'EN 10219-2'!A63</f>
        <v>168.3</v>
      </c>
      <c r="C1953" s="243">
        <f>'EN 10219-2'!B63</f>
        <v>158.30000000000001</v>
      </c>
      <c r="D1953" s="248">
        <f>'EN 10219-2'!C63</f>
        <v>5</v>
      </c>
      <c r="E1953" s="273">
        <f>'EN 10219-2'!E63</f>
        <v>1.6830000000000001</v>
      </c>
      <c r="F1953" s="92">
        <f>'EN 10219-2'!F63</f>
        <v>0.5</v>
      </c>
      <c r="G1953" s="274"/>
      <c r="H1953" s="92">
        <f>'EN 10219-2'!G63</f>
        <v>160.983</v>
      </c>
      <c r="I1953" s="252">
        <f>'EN 10219-2'!H63</f>
        <v>155.61700000000002</v>
      </c>
      <c r="J1953" s="92">
        <f>'EN 10219-2'!K63</f>
        <v>20.125908499999998</v>
      </c>
      <c r="K1953" s="274">
        <f>'EN 10219-2'!L63</f>
        <v>101653.20038755203</v>
      </c>
      <c r="L1953" s="275">
        <f>'EN 10219-2'!M63</f>
        <v>18.113317649999999</v>
      </c>
      <c r="M1953" s="278" t="s">
        <v>65</v>
      </c>
    </row>
    <row r="1954" spans="1:13" x14ac:dyDescent="0.25">
      <c r="A1954" s="257" t="s">
        <v>56</v>
      </c>
      <c r="B1954" s="249">
        <f>'EN 10210-2'!A50</f>
        <v>168.3</v>
      </c>
      <c r="C1954" s="249">
        <f>'EN 10210-2'!B50</f>
        <v>158.30000000000001</v>
      </c>
      <c r="D1954" s="250">
        <f>'EN 10210-2'!C50</f>
        <v>5</v>
      </c>
      <c r="E1954" s="258">
        <f>'EN 10210-2'!E50</f>
        <v>1.6830000000000001</v>
      </c>
      <c r="F1954" s="259">
        <f>'EN 10210-2'!F50</f>
        <v>0.5</v>
      </c>
      <c r="G1954" s="260"/>
      <c r="H1954" s="92">
        <f>'EN 10210-2'!G50</f>
        <v>160.983</v>
      </c>
      <c r="I1954" s="252">
        <f>'EN 10210-2'!H50</f>
        <v>155.61700000000002</v>
      </c>
      <c r="J1954" s="259">
        <f>'EN 10210-2'!K50</f>
        <v>20.125908499999998</v>
      </c>
      <c r="K1954" s="260">
        <f>'EN 10210-2'!L50</f>
        <v>101653.20038755203</v>
      </c>
      <c r="L1954" s="275">
        <f>'EN 10210-2'!M50</f>
        <v>22.13849935</v>
      </c>
      <c r="M1954" s="278" t="s">
        <v>65</v>
      </c>
    </row>
    <row r="1955" spans="1:13" x14ac:dyDescent="0.25">
      <c r="A1955" s="257" t="s">
        <v>57</v>
      </c>
      <c r="B1955" s="243">
        <f>'EN10297-1'!A513</f>
        <v>168.3</v>
      </c>
      <c r="C1955" s="243">
        <f>'EN10297-1'!B513</f>
        <v>158.30000000000001</v>
      </c>
      <c r="D1955" s="248">
        <f>'EN10297-1'!C513</f>
        <v>5</v>
      </c>
      <c r="E1955" s="273">
        <f>'EN10297-1'!E513</f>
        <v>1.6830000000000001</v>
      </c>
      <c r="F1955" s="92">
        <f>'EN10297-1'!F513</f>
        <v>0.625</v>
      </c>
      <c r="G1955" s="274"/>
      <c r="H1955" s="92">
        <f>'EN10297-1'!G513</f>
        <v>161.233</v>
      </c>
      <c r="I1955" s="252">
        <f>'EN10297-1'!H513</f>
        <v>155.36700000000002</v>
      </c>
      <c r="J1955" s="92">
        <f>'EN10297-1'!I513</f>
        <v>20.125908499999998</v>
      </c>
      <c r="K1955" s="274">
        <f>'EN10297-1'!J513</f>
        <v>101653.20038755203</v>
      </c>
      <c r="L1955" s="275">
        <f>'EN10297-1'!K513</f>
        <v>28.176271899999996</v>
      </c>
      <c r="M1955" s="278" t="s">
        <v>66</v>
      </c>
    </row>
    <row r="1956" spans="1:13" x14ac:dyDescent="0.25">
      <c r="A1956" s="257" t="s">
        <v>57</v>
      </c>
      <c r="B1956" s="243">
        <f>'EN10297-1'!A721</f>
        <v>298.5</v>
      </c>
      <c r="C1956" s="243">
        <f>'EN10297-1'!B721</f>
        <v>158.5</v>
      </c>
      <c r="D1956" s="248">
        <f>'EN10297-1'!C721</f>
        <v>70</v>
      </c>
      <c r="E1956" s="273">
        <f>'EN10297-1'!E721</f>
        <v>2.9849999999999999</v>
      </c>
      <c r="F1956" s="92">
        <f>'EN10297-1'!F721</f>
        <v>8.75</v>
      </c>
      <c r="G1956" s="274"/>
      <c r="H1956" s="92">
        <f>'EN10297-1'!G721</f>
        <v>178.98500000000001</v>
      </c>
      <c r="I1956" s="252">
        <f>'EN10297-1'!H721</f>
        <v>138.01499999999999</v>
      </c>
      <c r="J1956" s="92">
        <f>'EN10297-1'!I721</f>
        <v>394.26075500000002</v>
      </c>
      <c r="K1956" s="274">
        <f>'EN10297-1'!J721</f>
        <v>2402364.135406198</v>
      </c>
      <c r="L1956" s="275">
        <f>'EN10297-1'!K721</f>
        <v>551.965057</v>
      </c>
      <c r="M1956" s="278" t="s">
        <v>66</v>
      </c>
    </row>
    <row r="1957" spans="1:13" x14ac:dyDescent="0.25">
      <c r="A1957" s="257" t="s">
        <v>57</v>
      </c>
      <c r="B1957" s="243">
        <f>'EN10297-1'!A591</f>
        <v>203</v>
      </c>
      <c r="C1957" s="243">
        <f>'EN10297-1'!B591</f>
        <v>158.6</v>
      </c>
      <c r="D1957" s="248">
        <f>'EN10297-1'!C591</f>
        <v>22.2</v>
      </c>
      <c r="E1957" s="273">
        <f>'EN10297-1'!E591</f>
        <v>2.0300000000000002</v>
      </c>
      <c r="F1957" s="92">
        <f>'EN10297-1'!F591</f>
        <v>2.7749999999999999</v>
      </c>
      <c r="G1957" s="274"/>
      <c r="H1957" s="92">
        <f>'EN10297-1'!G591</f>
        <v>166.18</v>
      </c>
      <c r="I1957" s="252">
        <f>'EN10297-1'!H591</f>
        <v>151.02000000000001</v>
      </c>
      <c r="J1957" s="92">
        <f>'EN10297-1'!I591</f>
        <v>98.935170240000005</v>
      </c>
      <c r="K1957" s="274">
        <f>'EN10297-1'!J591</f>
        <v>515016.06046486698</v>
      </c>
      <c r="L1957" s="275">
        <f>'EN10297-1'!K591</f>
        <v>138.50923833600001</v>
      </c>
      <c r="M1957" s="278" t="s">
        <v>66</v>
      </c>
    </row>
    <row r="1958" spans="1:13" x14ac:dyDescent="0.25">
      <c r="A1958" s="257" t="s">
        <v>57</v>
      </c>
      <c r="B1958" s="243">
        <f>'EN10297-1'!A568</f>
        <v>193.7</v>
      </c>
      <c r="C1958" s="243">
        <f>'EN10297-1'!B568</f>
        <v>158.69999999999999</v>
      </c>
      <c r="D1958" s="248">
        <f>'EN10297-1'!C568</f>
        <v>17.5</v>
      </c>
      <c r="E1958" s="273">
        <f>'EN10297-1'!E568</f>
        <v>1.9369999999999998</v>
      </c>
      <c r="F1958" s="92">
        <f>'EN10297-1'!F568</f>
        <v>2.1875</v>
      </c>
      <c r="G1958" s="274"/>
      <c r="H1958" s="92">
        <f>'EN10297-1'!G568</f>
        <v>165.012</v>
      </c>
      <c r="I1958" s="252">
        <f>'EN10297-1'!H568</f>
        <v>152.38799999999998</v>
      </c>
      <c r="J1958" s="92">
        <f>'EN10297-1'!I568</f>
        <v>76.005191499999995</v>
      </c>
      <c r="K1958" s="274">
        <f>'EN10297-1'!J568</f>
        <v>391794.91687028902</v>
      </c>
      <c r="L1958" s="275">
        <f>'EN10297-1'!K568</f>
        <v>106.40726809999998</v>
      </c>
      <c r="M1958" s="278" t="s">
        <v>66</v>
      </c>
    </row>
    <row r="1959" spans="1:13" x14ac:dyDescent="0.25">
      <c r="A1959" s="257" t="s">
        <v>58</v>
      </c>
      <c r="B1959" s="243">
        <f>'EN 10305-1'!A721</f>
        <v>170</v>
      </c>
      <c r="C1959" s="243">
        <f>'EN 10305-1'!B721</f>
        <v>159</v>
      </c>
      <c r="D1959" s="248">
        <f>'EN 10305-1'!C721</f>
        <v>5.5</v>
      </c>
      <c r="E1959" s="273">
        <f>'EN 10305-1'!E721</f>
        <v>0.9</v>
      </c>
      <c r="F1959" s="92"/>
      <c r="G1959" s="274">
        <f>'EN 10305-1'!F721</f>
        <v>0.9</v>
      </c>
      <c r="H1959" s="92">
        <f>'EN 10305-1'!G721</f>
        <v>159.9</v>
      </c>
      <c r="I1959" s="252">
        <f>'EN 10305-1'!H721</f>
        <v>158.1</v>
      </c>
      <c r="J1959" s="92">
        <f>'EN 10305-1'!I721</f>
        <v>22.301182749999999</v>
      </c>
      <c r="K1959" s="274">
        <f>'EN 10305-1'!J721</f>
        <v>113179.12912867648</v>
      </c>
      <c r="L1959" s="275">
        <f>'EN 10305-1'!K721</f>
        <v>46.832483775</v>
      </c>
      <c r="M1959" s="278" t="s">
        <v>67</v>
      </c>
    </row>
    <row r="1960" spans="1:13" x14ac:dyDescent="0.25">
      <c r="A1960" s="257" t="s">
        <v>57</v>
      </c>
      <c r="B1960" s="243">
        <f>'EN10297-1'!A617</f>
        <v>219.1</v>
      </c>
      <c r="C1960" s="243">
        <f>'EN10297-1'!B617</f>
        <v>159.1</v>
      </c>
      <c r="D1960" s="248">
        <f>'EN10297-1'!C617</f>
        <v>30</v>
      </c>
      <c r="E1960" s="273">
        <f>'EN10297-1'!E617</f>
        <v>2.1909999999999998</v>
      </c>
      <c r="F1960" s="92">
        <f>'EN10297-1'!F617</f>
        <v>3.75</v>
      </c>
      <c r="G1960" s="274"/>
      <c r="H1960" s="92">
        <f>'EN10297-1'!G617</f>
        <v>168.791</v>
      </c>
      <c r="I1960" s="252">
        <f>'EN10297-1'!H617</f>
        <v>149.40899999999999</v>
      </c>
      <c r="J1960" s="92">
        <f>'EN10297-1'!I617</f>
        <v>139.833777</v>
      </c>
      <c r="K1960" s="274">
        <f>'EN10297-1'!J617</f>
        <v>745106.62650410773</v>
      </c>
      <c r="L1960" s="275">
        <f>'EN10297-1'!K617</f>
        <v>195.76728779999999</v>
      </c>
      <c r="M1960" s="278" t="s">
        <v>66</v>
      </c>
    </row>
    <row r="1961" spans="1:13" x14ac:dyDescent="0.25">
      <c r="A1961" s="257" t="s">
        <v>57</v>
      </c>
      <c r="B1961" s="243">
        <f>'EN10297-1'!A512</f>
        <v>168.3</v>
      </c>
      <c r="C1961" s="243">
        <f>'EN10297-1'!B512</f>
        <v>159.30000000000001</v>
      </c>
      <c r="D1961" s="248">
        <f>'EN10297-1'!C512</f>
        <v>4.5</v>
      </c>
      <c r="E1961" s="273">
        <f>'EN10297-1'!E512</f>
        <v>1.6830000000000001</v>
      </c>
      <c r="F1961" s="92">
        <f>'EN10297-1'!F512</f>
        <v>0.5625</v>
      </c>
      <c r="G1961" s="274"/>
      <c r="H1961" s="92">
        <f>'EN10297-1'!G512</f>
        <v>162.108</v>
      </c>
      <c r="I1961" s="252">
        <f>'EN10297-1'!H512</f>
        <v>156.49200000000002</v>
      </c>
      <c r="J1961" s="92">
        <f>'EN10297-1'!I512</f>
        <v>18.168777899999988</v>
      </c>
      <c r="K1961" s="274">
        <f>'EN10297-1'!J512</f>
        <v>92313.964499197828</v>
      </c>
      <c r="L1961" s="275">
        <f>'EN10297-1'!K512</f>
        <v>25.436289059999982</v>
      </c>
      <c r="M1961" s="278" t="s">
        <v>66</v>
      </c>
    </row>
    <row r="1962" spans="1:13" x14ac:dyDescent="0.25">
      <c r="A1962" s="257" t="s">
        <v>58</v>
      </c>
      <c r="B1962" s="243">
        <f>'EN 10305-1'!A720</f>
        <v>170</v>
      </c>
      <c r="C1962" s="243">
        <f>'EN 10305-1'!B720</f>
        <v>160</v>
      </c>
      <c r="D1962" s="248">
        <f>'EN 10305-1'!C720</f>
        <v>5</v>
      </c>
      <c r="E1962" s="273">
        <f>'EN 10305-1'!E720</f>
        <v>0.9</v>
      </c>
      <c r="F1962" s="92"/>
      <c r="G1962" s="274">
        <f>'EN 10305-1'!F720</f>
        <v>0.9</v>
      </c>
      <c r="H1962" s="92">
        <f>'EN 10305-1'!G720</f>
        <v>160.9</v>
      </c>
      <c r="I1962" s="252">
        <f>'EN 10305-1'!H720</f>
        <v>159.1</v>
      </c>
      <c r="J1962" s="92">
        <f>'EN 10305-1'!I720</f>
        <v>20.335425000000001</v>
      </c>
      <c r="K1962" s="274">
        <f>'EN 10305-1'!J720</f>
        <v>103810.47794117648</v>
      </c>
      <c r="L1962" s="275">
        <f>'EN 10305-1'!K720</f>
        <v>42.704392500000004</v>
      </c>
      <c r="M1962" s="278" t="s">
        <v>67</v>
      </c>
    </row>
    <row r="1963" spans="1:13" x14ac:dyDescent="0.25">
      <c r="A1963" s="257" t="s">
        <v>58</v>
      </c>
      <c r="B1963" s="243">
        <f>'EN 10305-1'!A741</f>
        <v>180</v>
      </c>
      <c r="C1963" s="243">
        <f>'EN 10305-1'!B741</f>
        <v>160</v>
      </c>
      <c r="D1963" s="248">
        <f>'EN 10305-1'!C741</f>
        <v>10</v>
      </c>
      <c r="E1963" s="273">
        <f>'EN 10305-1'!E741</f>
        <v>0.9</v>
      </c>
      <c r="F1963" s="92"/>
      <c r="G1963" s="274">
        <f>'EN 10305-1'!F741</f>
        <v>0.9</v>
      </c>
      <c r="H1963" s="92">
        <f>'EN 10305-1'!G741</f>
        <v>160.9</v>
      </c>
      <c r="I1963" s="252">
        <f>'EN 10305-1'!H741</f>
        <v>159.1</v>
      </c>
      <c r="J1963" s="92">
        <f>'EN 10305-1'!I741</f>
        <v>41.903299999999994</v>
      </c>
      <c r="K1963" s="274">
        <f>'EN 10305-1'!J741</f>
        <v>215002.77777777778</v>
      </c>
      <c r="L1963" s="275">
        <f>'EN 10305-1'!K741</f>
        <v>87.996929999999992</v>
      </c>
      <c r="M1963" s="278" t="s">
        <v>67</v>
      </c>
    </row>
    <row r="1964" spans="1:13" x14ac:dyDescent="0.25">
      <c r="A1964" s="257" t="s">
        <v>58</v>
      </c>
      <c r="B1964" s="243">
        <f>'EN 10305-1'!A777</f>
        <v>200</v>
      </c>
      <c r="C1964" s="243">
        <f>'EN 10305-1'!B777</f>
        <v>160</v>
      </c>
      <c r="D1964" s="248">
        <f>'EN 10305-1'!C777</f>
        <v>20</v>
      </c>
      <c r="E1964" s="273">
        <f>'EN 10305-1'!E777</f>
        <v>1</v>
      </c>
      <c r="F1964" s="92"/>
      <c r="G1964" s="274">
        <f>'EN 10305-1'!F777</f>
        <v>1</v>
      </c>
      <c r="H1964" s="92">
        <f>'EN 10305-1'!G777</f>
        <v>161</v>
      </c>
      <c r="I1964" s="252">
        <f>'EN 10305-1'!H777</f>
        <v>159</v>
      </c>
      <c r="J1964" s="92">
        <f>'EN 10305-1'!I777</f>
        <v>88.736399999999989</v>
      </c>
      <c r="K1964" s="274">
        <f>'EN 10305-1'!J777</f>
        <v>463464</v>
      </c>
      <c r="L1964" s="275">
        <f>'EN 10305-1'!K777</f>
        <v>186.34643999999997</v>
      </c>
      <c r="M1964" s="278" t="s">
        <v>67</v>
      </c>
    </row>
    <row r="1965" spans="1:13" x14ac:dyDescent="0.25">
      <c r="A1965" s="257" t="s">
        <v>57</v>
      </c>
      <c r="B1965" s="243">
        <f>'EN10297-1'!A541</f>
        <v>177.8</v>
      </c>
      <c r="C1965" s="243">
        <f>'EN10297-1'!B541</f>
        <v>160.20000000000002</v>
      </c>
      <c r="D1965" s="248">
        <f>'EN10297-1'!C541</f>
        <v>8.8000000000000007</v>
      </c>
      <c r="E1965" s="273">
        <f>'EN10297-1'!E541</f>
        <v>1.7780000000000002</v>
      </c>
      <c r="F1965" s="92">
        <f>'EN10297-1'!F541</f>
        <v>1.1000000000000001</v>
      </c>
      <c r="G1965" s="274"/>
      <c r="H1965" s="92">
        <f>'EN10297-1'!G541</f>
        <v>164.178</v>
      </c>
      <c r="I1965" s="252">
        <f>'EN10297-1'!H541</f>
        <v>156.22200000000001</v>
      </c>
      <c r="J1965" s="92">
        <f>'EN10297-1'!I541</f>
        <v>36.657992800000002</v>
      </c>
      <c r="K1965" s="274">
        <f>'EN10297-1'!J541</f>
        <v>188042.76746276714</v>
      </c>
      <c r="L1965" s="275">
        <f>'EN10297-1'!K541</f>
        <v>51.321189920000002</v>
      </c>
      <c r="M1965" s="278" t="s">
        <v>66</v>
      </c>
    </row>
    <row r="1966" spans="1:13" x14ac:dyDescent="0.25">
      <c r="A1966" s="256" t="s">
        <v>2</v>
      </c>
      <c r="B1966" s="243">
        <f>'EN 10219-2'!A62</f>
        <v>168.3</v>
      </c>
      <c r="C1966" s="243">
        <f>'EN 10219-2'!B62</f>
        <v>160.30000000000001</v>
      </c>
      <c r="D1966" s="248">
        <f>'EN 10219-2'!C62</f>
        <v>4</v>
      </c>
      <c r="E1966" s="273">
        <f>'EN 10219-2'!E62</f>
        <v>1.6830000000000001</v>
      </c>
      <c r="F1966" s="92">
        <f>'EN 10219-2'!F62</f>
        <v>0.4</v>
      </c>
      <c r="G1966" s="274"/>
      <c r="H1966" s="92">
        <f>'EN 10219-2'!G62</f>
        <v>162.78300000000002</v>
      </c>
      <c r="I1966" s="252">
        <f>'EN 10219-2'!H62</f>
        <v>157.81700000000001</v>
      </c>
      <c r="J1966" s="92">
        <f>'EN 10219-2'!K62</f>
        <v>16.199322799999997</v>
      </c>
      <c r="K1966" s="274">
        <f>'EN 10219-2'!L62</f>
        <v>82797.182483541284</v>
      </c>
      <c r="L1966" s="275">
        <f>'EN 10219-2'!M62</f>
        <v>14.579390519999999</v>
      </c>
      <c r="M1966" s="278" t="s">
        <v>65</v>
      </c>
    </row>
    <row r="1967" spans="1:13" x14ac:dyDescent="0.25">
      <c r="A1967" s="257" t="s">
        <v>56</v>
      </c>
      <c r="B1967" s="249">
        <f>'EN 10210-2'!A49</f>
        <v>168.3</v>
      </c>
      <c r="C1967" s="249">
        <f>'EN 10210-2'!B49</f>
        <v>160.30000000000001</v>
      </c>
      <c r="D1967" s="250">
        <f>'EN 10210-2'!C49</f>
        <v>4</v>
      </c>
      <c r="E1967" s="258">
        <f>'EN 10210-2'!E49</f>
        <v>1.6830000000000001</v>
      </c>
      <c r="F1967" s="259">
        <f>'EN 10210-2'!F49</f>
        <v>0.4</v>
      </c>
      <c r="G1967" s="260"/>
      <c r="H1967" s="92">
        <f>'EN 10210-2'!G49</f>
        <v>162.78300000000002</v>
      </c>
      <c r="I1967" s="252">
        <f>'EN 10210-2'!H49</f>
        <v>157.81700000000001</v>
      </c>
      <c r="J1967" s="259">
        <f>'EN 10210-2'!K49</f>
        <v>16.199322799999997</v>
      </c>
      <c r="K1967" s="260">
        <f>'EN 10210-2'!L49</f>
        <v>82797.182483541284</v>
      </c>
      <c r="L1967" s="275">
        <f>'EN 10210-2'!M49</f>
        <v>17.819255079999998</v>
      </c>
      <c r="M1967" s="278" t="s">
        <v>65</v>
      </c>
    </row>
    <row r="1968" spans="1:13" x14ac:dyDescent="0.25">
      <c r="A1968" s="257" t="s">
        <v>58</v>
      </c>
      <c r="B1968" s="243">
        <f>'EN 10305-1'!A719</f>
        <v>170</v>
      </c>
      <c r="C1968" s="243">
        <f>'EN 10305-1'!B719</f>
        <v>161</v>
      </c>
      <c r="D1968" s="248">
        <f>'EN 10305-1'!C719</f>
        <v>4.5</v>
      </c>
      <c r="E1968" s="273">
        <f>'EN 10305-1'!E719</f>
        <v>0.9</v>
      </c>
      <c r="F1968" s="92"/>
      <c r="G1968" s="274">
        <f>'EN 10305-1'!F719</f>
        <v>0.9</v>
      </c>
      <c r="H1968" s="92">
        <f>'EN 10305-1'!G719</f>
        <v>161.9</v>
      </c>
      <c r="I1968" s="252">
        <f>'EN 10305-1'!H719</f>
        <v>160.1</v>
      </c>
      <c r="J1968" s="92">
        <f>'EN 10305-1'!I719</f>
        <v>18.357342750000001</v>
      </c>
      <c r="K1968" s="274">
        <f>'EN 10305-1'!J719</f>
        <v>94264.507952205895</v>
      </c>
      <c r="L1968" s="275">
        <f>'EN 10305-1'!K719</f>
        <v>38.550419775000002</v>
      </c>
      <c r="M1968" s="278" t="s">
        <v>67</v>
      </c>
    </row>
    <row r="1969" spans="1:13" x14ac:dyDescent="0.25">
      <c r="A1969" s="257" t="s">
        <v>56</v>
      </c>
      <c r="B1969" s="249">
        <f>'EN 10210-2'!A66</f>
        <v>193.7</v>
      </c>
      <c r="C1969" s="249">
        <f>'EN 10210-2'!B66</f>
        <v>161.69999999999999</v>
      </c>
      <c r="D1969" s="250">
        <f>'EN 10210-2'!C66</f>
        <v>16</v>
      </c>
      <c r="E1969" s="258">
        <f>'EN 10210-2'!E66</f>
        <v>1.9369999999999998</v>
      </c>
      <c r="F1969" s="259">
        <f>'EN 10210-2'!F66</f>
        <v>0.5</v>
      </c>
      <c r="G1969" s="260"/>
      <c r="H1969" s="92">
        <f>'EN 10210-2'!G66</f>
        <v>164.637</v>
      </c>
      <c r="I1969" s="252">
        <f>'EN 10210-2'!H66</f>
        <v>158.76299999999998</v>
      </c>
      <c r="J1969" s="259">
        <f>'EN 10210-2'!K66</f>
        <v>70.082036799999983</v>
      </c>
      <c r="K1969" s="260">
        <f>'EN 10210-2'!L66</f>
        <v>366799.70031223528</v>
      </c>
      <c r="L1969" s="275">
        <f>'EN 10210-2'!M66</f>
        <v>77.090240479999991</v>
      </c>
      <c r="M1969" s="278" t="s">
        <v>65</v>
      </c>
    </row>
    <row r="1970" spans="1:13" x14ac:dyDescent="0.25">
      <c r="A1970" s="257" t="s">
        <v>57</v>
      </c>
      <c r="B1970" s="243">
        <f>'EN10297-1'!A567</f>
        <v>193.7</v>
      </c>
      <c r="C1970" s="243">
        <f>'EN10297-1'!B567</f>
        <v>161.69999999999999</v>
      </c>
      <c r="D1970" s="248">
        <f>'EN10297-1'!C567</f>
        <v>16</v>
      </c>
      <c r="E1970" s="273">
        <f>'EN10297-1'!E567</f>
        <v>1.9369999999999998</v>
      </c>
      <c r="F1970" s="92">
        <f>'EN10297-1'!F567</f>
        <v>2</v>
      </c>
      <c r="G1970" s="274"/>
      <c r="H1970" s="92">
        <f>'EN10297-1'!G567</f>
        <v>167.637</v>
      </c>
      <c r="I1970" s="252">
        <f>'EN10297-1'!H567</f>
        <v>155.76299999999998</v>
      </c>
      <c r="J1970" s="92">
        <f>'EN10297-1'!I567</f>
        <v>70.082036799999983</v>
      </c>
      <c r="K1970" s="274">
        <f>'EN10297-1'!J567</f>
        <v>366799.70031223528</v>
      </c>
      <c r="L1970" s="275">
        <f>'EN10297-1'!K567</f>
        <v>98.114851519999974</v>
      </c>
      <c r="M1970" s="278" t="s">
        <v>66</v>
      </c>
    </row>
    <row r="1971" spans="1:13" x14ac:dyDescent="0.25">
      <c r="A1971" s="256" t="s">
        <v>2</v>
      </c>
      <c r="B1971" s="243">
        <f>'EN 10219-2'!A72</f>
        <v>177.8</v>
      </c>
      <c r="C1971" s="243">
        <f>'EN 10219-2'!B72</f>
        <v>161.80000000000001</v>
      </c>
      <c r="D1971" s="248">
        <f>'EN 10219-2'!C72</f>
        <v>8</v>
      </c>
      <c r="E1971" s="273">
        <f>'EN 10219-2'!E72</f>
        <v>1.7780000000000002</v>
      </c>
      <c r="F1971" s="92">
        <f>'EN 10219-2'!F72</f>
        <v>0.5</v>
      </c>
      <c r="G1971" s="274"/>
      <c r="H1971" s="92">
        <f>'EN 10219-2'!G72</f>
        <v>164.578</v>
      </c>
      <c r="I1971" s="252">
        <f>'EN 10219-2'!H72</f>
        <v>159.02200000000002</v>
      </c>
      <c r="J1971" s="92">
        <f>'EN 10219-2'!K72</f>
        <v>33.483201599999994</v>
      </c>
      <c r="K1971" s="274">
        <f>'EN 10219-2'!L72</f>
        <v>173302.13092103487</v>
      </c>
      <c r="L1971" s="275">
        <f>'EN 10219-2'!M72</f>
        <v>30.134881439999994</v>
      </c>
      <c r="M1971" s="278" t="s">
        <v>65</v>
      </c>
    </row>
    <row r="1972" spans="1:13" x14ac:dyDescent="0.25">
      <c r="A1972" s="257" t="s">
        <v>56</v>
      </c>
      <c r="B1972" s="249">
        <f>'EN 10210-2'!A57</f>
        <v>177.8</v>
      </c>
      <c r="C1972" s="249">
        <f>'EN 10210-2'!B57</f>
        <v>161.80000000000001</v>
      </c>
      <c r="D1972" s="250">
        <f>'EN 10210-2'!C57</f>
        <v>8</v>
      </c>
      <c r="E1972" s="258">
        <f>'EN 10210-2'!E57</f>
        <v>1.7780000000000002</v>
      </c>
      <c r="F1972" s="259">
        <f>'EN 10210-2'!F57</f>
        <v>0.5</v>
      </c>
      <c r="G1972" s="260"/>
      <c r="H1972" s="92">
        <f>'EN 10210-2'!G57</f>
        <v>164.578</v>
      </c>
      <c r="I1972" s="252">
        <f>'EN 10210-2'!H57</f>
        <v>159.02200000000002</v>
      </c>
      <c r="J1972" s="259">
        <f>'EN 10210-2'!K57</f>
        <v>33.483201599999994</v>
      </c>
      <c r="K1972" s="260">
        <f>'EN 10210-2'!L57</f>
        <v>173302.13092103487</v>
      </c>
      <c r="L1972" s="275">
        <f>'EN 10210-2'!M57</f>
        <v>36.831521759999994</v>
      </c>
      <c r="M1972" s="278" t="s">
        <v>65</v>
      </c>
    </row>
    <row r="1973" spans="1:13" x14ac:dyDescent="0.25">
      <c r="A1973" s="257" t="s">
        <v>57</v>
      </c>
      <c r="B1973" s="243">
        <f>'EN10297-1'!A540</f>
        <v>177.8</v>
      </c>
      <c r="C1973" s="243">
        <f>'EN10297-1'!B540</f>
        <v>161.80000000000001</v>
      </c>
      <c r="D1973" s="248">
        <f>'EN10297-1'!C540</f>
        <v>8</v>
      </c>
      <c r="E1973" s="273">
        <f>'EN10297-1'!E540</f>
        <v>1.7780000000000002</v>
      </c>
      <c r="F1973" s="92">
        <f>'EN10297-1'!F540</f>
        <v>1</v>
      </c>
      <c r="G1973" s="274"/>
      <c r="H1973" s="92">
        <f>'EN10297-1'!G540</f>
        <v>165.578</v>
      </c>
      <c r="I1973" s="252">
        <f>'EN10297-1'!H540</f>
        <v>158.02200000000002</v>
      </c>
      <c r="J1973" s="92">
        <f>'EN10297-1'!I540</f>
        <v>33.483201599999994</v>
      </c>
      <c r="K1973" s="274">
        <f>'EN10297-1'!J540</f>
        <v>173302.13092103487</v>
      </c>
      <c r="L1973" s="275">
        <f>'EN10297-1'!K540</f>
        <v>46.876482239999987</v>
      </c>
      <c r="M1973" s="278" t="s">
        <v>66</v>
      </c>
    </row>
    <row r="1974" spans="1:13" x14ac:dyDescent="0.25">
      <c r="A1974" s="257" t="s">
        <v>58</v>
      </c>
      <c r="B1974" s="243">
        <f>'EN 10305-1'!A718</f>
        <v>170</v>
      </c>
      <c r="C1974" s="243">
        <f>'EN 10305-1'!B718</f>
        <v>162</v>
      </c>
      <c r="D1974" s="248">
        <f>'EN 10305-1'!C718</f>
        <v>4</v>
      </c>
      <c r="E1974" s="273">
        <f>'EN 10305-1'!E718</f>
        <v>0.9</v>
      </c>
      <c r="F1974" s="92"/>
      <c r="G1974" s="274">
        <f>'EN 10305-1'!F718</f>
        <v>0.9</v>
      </c>
      <c r="H1974" s="92">
        <f>'EN 10305-1'!G718</f>
        <v>162.9</v>
      </c>
      <c r="I1974" s="252">
        <f>'EN 10305-1'!H718</f>
        <v>161.1</v>
      </c>
      <c r="J1974" s="92">
        <f>'EN 10305-1'!I718</f>
        <v>16.366935999999999</v>
      </c>
      <c r="K1974" s="274">
        <f>'EN 10305-1'!J718</f>
        <v>84538.995764705905</v>
      </c>
      <c r="L1974" s="275">
        <f>'EN 10305-1'!K718</f>
        <v>34.370565599999999</v>
      </c>
      <c r="M1974" s="278" t="s">
        <v>67</v>
      </c>
    </row>
    <row r="1975" spans="1:13" x14ac:dyDescent="0.25">
      <c r="A1975" s="257" t="s">
        <v>58</v>
      </c>
      <c r="B1975" s="243">
        <f>'EN 10305-1'!A740</f>
        <v>180</v>
      </c>
      <c r="C1975" s="243">
        <f>'EN 10305-1'!B740</f>
        <v>162</v>
      </c>
      <c r="D1975" s="248">
        <f>'EN 10305-1'!C740</f>
        <v>9</v>
      </c>
      <c r="E1975" s="273">
        <f>'EN 10305-1'!E740</f>
        <v>0.9</v>
      </c>
      <c r="F1975" s="92"/>
      <c r="G1975" s="274">
        <f>'EN 10305-1'!F740</f>
        <v>0.9</v>
      </c>
      <c r="H1975" s="92">
        <f>'EN 10305-1'!G740</f>
        <v>162.9</v>
      </c>
      <c r="I1975" s="252">
        <f>'EN 10305-1'!H740</f>
        <v>161.1</v>
      </c>
      <c r="J1975" s="92">
        <f>'EN 10305-1'!I740</f>
        <v>37.934811000000003</v>
      </c>
      <c r="K1975" s="274">
        <f>'EN 10305-1'!J740</f>
        <v>196801.93350000001</v>
      </c>
      <c r="L1975" s="275">
        <f>'EN 10305-1'!K740</f>
        <v>79.663103100000015</v>
      </c>
      <c r="M1975" s="278" t="s">
        <v>67</v>
      </c>
    </row>
    <row r="1976" spans="1:13" x14ac:dyDescent="0.25">
      <c r="A1976" s="257" t="s">
        <v>58</v>
      </c>
      <c r="B1976" s="243">
        <f>'EN 10305-1'!A758</f>
        <v>190</v>
      </c>
      <c r="C1976" s="243">
        <f>'EN 10305-1'!B758</f>
        <v>162</v>
      </c>
      <c r="D1976" s="248">
        <f>'EN 10305-1'!C758</f>
        <v>14</v>
      </c>
      <c r="E1976" s="273">
        <f>'EN 10305-1'!E758</f>
        <v>1</v>
      </c>
      <c r="F1976" s="92"/>
      <c r="G1976" s="274">
        <f>'EN 10305-1'!F758</f>
        <v>1</v>
      </c>
      <c r="H1976" s="92">
        <f>'EN 10305-1'!G758</f>
        <v>163</v>
      </c>
      <c r="I1976" s="252">
        <f>'EN 10305-1'!H758</f>
        <v>161</v>
      </c>
      <c r="J1976" s="92">
        <f>'EN 10305-1'!I758</f>
        <v>60.735135999999997</v>
      </c>
      <c r="K1976" s="274">
        <f>'EN 10305-1'!J758</f>
        <v>317337.52252631576</v>
      </c>
      <c r="L1976" s="275">
        <f>'EN 10305-1'!K758</f>
        <v>127.54378559999999</v>
      </c>
      <c r="M1976" s="278" t="s">
        <v>67</v>
      </c>
    </row>
    <row r="1977" spans="1:13" x14ac:dyDescent="0.25">
      <c r="A1977" s="256" t="s">
        <v>2</v>
      </c>
      <c r="B1977" s="243">
        <f>'EN 10219-2'!A61</f>
        <v>168.3</v>
      </c>
      <c r="C1977" s="243">
        <f>'EN 10219-2'!B61</f>
        <v>162.30000000000001</v>
      </c>
      <c r="D1977" s="248">
        <f>'EN 10219-2'!C61</f>
        <v>3</v>
      </c>
      <c r="E1977" s="273">
        <f>'EN 10219-2'!E61</f>
        <v>1.6830000000000001</v>
      </c>
      <c r="F1977" s="92">
        <f>'EN 10219-2'!F61</f>
        <v>0.30000000000000004</v>
      </c>
      <c r="G1977" s="274"/>
      <c r="H1977" s="92">
        <f>'EN 10219-2'!G61</f>
        <v>164.583</v>
      </c>
      <c r="I1977" s="252">
        <f>'EN 10219-2'!H61</f>
        <v>160.01700000000002</v>
      </c>
      <c r="J1977" s="92">
        <f>'EN 10219-2'!K61</f>
        <v>12.223439099999991</v>
      </c>
      <c r="K1977" s="274">
        <f>'EN 10219-2'!L61</f>
        <v>63222.021835026746</v>
      </c>
      <c r="L1977" s="275">
        <f>'EN 10219-2'!M61</f>
        <v>11.001095189999992</v>
      </c>
      <c r="M1977" s="278" t="s">
        <v>65</v>
      </c>
    </row>
    <row r="1978" spans="1:13" x14ac:dyDescent="0.25">
      <c r="A1978" s="257" t="s">
        <v>58</v>
      </c>
      <c r="B1978" s="243">
        <f>'EN 10305-1'!A717</f>
        <v>170</v>
      </c>
      <c r="C1978" s="243">
        <f>'EN 10305-1'!B717</f>
        <v>163</v>
      </c>
      <c r="D1978" s="248">
        <f>'EN 10305-1'!C717</f>
        <v>3.5</v>
      </c>
      <c r="E1978" s="273">
        <f>'EN 10305-1'!E717</f>
        <v>0.9</v>
      </c>
      <c r="F1978" s="92"/>
      <c r="G1978" s="274">
        <f>'EN 10305-1'!F717</f>
        <v>0.9</v>
      </c>
      <c r="H1978" s="92">
        <f>'EN 10305-1'!G717</f>
        <v>163.9</v>
      </c>
      <c r="I1978" s="252">
        <f>'EN 10305-1'!H717</f>
        <v>162.1</v>
      </c>
      <c r="J1978" s="92">
        <f>'EN 10305-1'!I717</f>
        <v>14.364204749999999</v>
      </c>
      <c r="K1978" s="274">
        <f>'EN 10305-1'!J717</f>
        <v>74631.704128676472</v>
      </c>
      <c r="L1978" s="275">
        <f>'EN 10305-1'!K717</f>
        <v>30.164829975</v>
      </c>
      <c r="M1978" s="278" t="s">
        <v>67</v>
      </c>
    </row>
    <row r="1979" spans="1:13" x14ac:dyDescent="0.25">
      <c r="A1979" s="257" t="s">
        <v>57</v>
      </c>
      <c r="B1979" s="243">
        <f>'EN10297-1'!A590</f>
        <v>203</v>
      </c>
      <c r="C1979" s="243">
        <f>'EN10297-1'!B590</f>
        <v>163</v>
      </c>
      <c r="D1979" s="248">
        <f>'EN10297-1'!C590</f>
        <v>20</v>
      </c>
      <c r="E1979" s="273">
        <f>'EN10297-1'!E590</f>
        <v>2.0300000000000002</v>
      </c>
      <c r="F1979" s="92">
        <f>'EN10297-1'!F590</f>
        <v>2.5</v>
      </c>
      <c r="G1979" s="274"/>
      <c r="H1979" s="92">
        <f>'EN10297-1'!G590</f>
        <v>170.03</v>
      </c>
      <c r="I1979" s="252">
        <f>'EN10297-1'!H590</f>
        <v>155.97</v>
      </c>
      <c r="J1979" s="92">
        <f>'EN10297-1'!I590</f>
        <v>90.215339999999998</v>
      </c>
      <c r="K1979" s="274">
        <f>'EN10297-1'!J590</f>
        <v>479637.86157635471</v>
      </c>
      <c r="L1979" s="275">
        <f>'EN10297-1'!K590</f>
        <v>126.30147599999999</v>
      </c>
      <c r="M1979" s="278" t="s">
        <v>66</v>
      </c>
    </row>
    <row r="1980" spans="1:13" x14ac:dyDescent="0.25">
      <c r="A1980" s="257" t="s">
        <v>57</v>
      </c>
      <c r="B1980" s="243">
        <f>'EN10297-1'!A694</f>
        <v>273</v>
      </c>
      <c r="C1980" s="243">
        <f>'EN10297-1'!B694</f>
        <v>163</v>
      </c>
      <c r="D1980" s="248">
        <f>'EN10297-1'!C694</f>
        <v>55</v>
      </c>
      <c r="E1980" s="273">
        <f>'EN10297-1'!E694</f>
        <v>2.73</v>
      </c>
      <c r="F1980" s="92">
        <f>'EN10297-1'!F694</f>
        <v>6.875</v>
      </c>
      <c r="G1980" s="274"/>
      <c r="H1980" s="92">
        <f>'EN10297-1'!G694</f>
        <v>179.48000000000002</v>
      </c>
      <c r="I1980" s="252">
        <f>'EN10297-1'!H694</f>
        <v>146.51999999999998</v>
      </c>
      <c r="J1980" s="92">
        <f>'EN10297-1'!I694</f>
        <v>295.54150999999996</v>
      </c>
      <c r="K1980" s="274">
        <f>'EN10297-1'!J694</f>
        <v>1742764.7265567766</v>
      </c>
      <c r="L1980" s="275">
        <f>'EN10297-1'!K694</f>
        <v>413.75811399999992</v>
      </c>
      <c r="M1980" s="278" t="s">
        <v>66</v>
      </c>
    </row>
    <row r="1981" spans="1:13" x14ac:dyDescent="0.25">
      <c r="A1981" s="257" t="s">
        <v>57</v>
      </c>
      <c r="B1981" s="243">
        <f>'EN10297-1'!A616</f>
        <v>219.1</v>
      </c>
      <c r="C1981" s="243">
        <f>'EN10297-1'!B616</f>
        <v>163.1</v>
      </c>
      <c r="D1981" s="248">
        <f>'EN10297-1'!C616</f>
        <v>28</v>
      </c>
      <c r="E1981" s="273">
        <f>'EN10297-1'!E616</f>
        <v>2.1909999999999998</v>
      </c>
      <c r="F1981" s="92">
        <f>'EN10297-1'!F616</f>
        <v>3.5</v>
      </c>
      <c r="G1981" s="274"/>
      <c r="H1981" s="92">
        <f>'EN10297-1'!G616</f>
        <v>172.291</v>
      </c>
      <c r="I1981" s="252">
        <f>'EN10297-1'!H616</f>
        <v>153.90899999999999</v>
      </c>
      <c r="J1981" s="92">
        <f>'EN10297-1'!I616</f>
        <v>131.8918692</v>
      </c>
      <c r="K1981" s="274">
        <f>'EN10297-1'!J616</f>
        <v>715141.86496293941</v>
      </c>
      <c r="L1981" s="275">
        <f>'EN10297-1'!K616</f>
        <v>184.64861687999999</v>
      </c>
      <c r="M1981" s="278" t="s">
        <v>66</v>
      </c>
    </row>
    <row r="1982" spans="1:13" x14ac:dyDescent="0.25">
      <c r="A1982" s="257" t="s">
        <v>57</v>
      </c>
      <c r="B1982" s="243">
        <f>'EN10297-1'!A539</f>
        <v>177.8</v>
      </c>
      <c r="C1982" s="243">
        <f>'EN10297-1'!B539</f>
        <v>163.60000000000002</v>
      </c>
      <c r="D1982" s="248">
        <f>'EN10297-1'!C539</f>
        <v>7.1</v>
      </c>
      <c r="E1982" s="273">
        <f>'EN10297-1'!E539</f>
        <v>1.7780000000000002</v>
      </c>
      <c r="F1982" s="92">
        <f>'EN10297-1'!F539</f>
        <v>0.88749999999999996</v>
      </c>
      <c r="G1982" s="274"/>
      <c r="H1982" s="92">
        <f>'EN10297-1'!G539</f>
        <v>167.15299999999999</v>
      </c>
      <c r="I1982" s="252">
        <f>'EN10297-1'!H539</f>
        <v>160.04700000000003</v>
      </c>
      <c r="J1982" s="92">
        <f>'EN10297-1'!I539</f>
        <v>29.873848529999986</v>
      </c>
      <c r="K1982" s="274">
        <f>'EN10297-1'!J539</f>
        <v>156187.94060407754</v>
      </c>
      <c r="L1982" s="275">
        <f>'EN10297-1'!K539</f>
        <v>41.823387941999975</v>
      </c>
      <c r="M1982" s="278" t="s">
        <v>66</v>
      </c>
    </row>
    <row r="1983" spans="1:13" x14ac:dyDescent="0.25">
      <c r="A1983" s="257" t="s">
        <v>57</v>
      </c>
      <c r="B1983" s="243">
        <f>'EN10297-1'!A746</f>
        <v>323.89999999999998</v>
      </c>
      <c r="C1983" s="243">
        <f>'EN10297-1'!B746</f>
        <v>163.89999999999998</v>
      </c>
      <c r="D1983" s="248">
        <f>'EN10297-1'!C746</f>
        <v>80</v>
      </c>
      <c r="E1983" s="273">
        <f>'EN10297-1'!E746</f>
        <v>3.2389999999999999</v>
      </c>
      <c r="F1983" s="92">
        <f>'EN10297-1'!F746</f>
        <v>10</v>
      </c>
      <c r="G1983" s="274"/>
      <c r="H1983" s="92">
        <f>'EN10297-1'!G746</f>
        <v>187.13899999999995</v>
      </c>
      <c r="I1983" s="252">
        <f>'EN10297-1'!H746</f>
        <v>140.661</v>
      </c>
      <c r="J1983" s="92">
        <f>'EN10297-1'!I746</f>
        <v>480.95128799999998</v>
      </c>
      <c r="K1983" s="274">
        <f>'EN10297-1'!J746</f>
        <v>3115742.8977869712</v>
      </c>
      <c r="L1983" s="275">
        <f>'EN10297-1'!K746</f>
        <v>673.33180319999997</v>
      </c>
      <c r="M1983" s="278" t="s">
        <v>66</v>
      </c>
    </row>
    <row r="1984" spans="1:13" x14ac:dyDescent="0.25">
      <c r="A1984" s="257" t="s">
        <v>58</v>
      </c>
      <c r="B1984" s="243">
        <f>'EN 10305-1'!A716</f>
        <v>170</v>
      </c>
      <c r="C1984" s="243">
        <f>'EN 10305-1'!B716</f>
        <v>164</v>
      </c>
      <c r="D1984" s="248">
        <f>'EN 10305-1'!C716</f>
        <v>3</v>
      </c>
      <c r="E1984" s="273">
        <f>'EN 10305-1'!E716</f>
        <v>0.9</v>
      </c>
      <c r="F1984" s="92"/>
      <c r="G1984" s="274">
        <f>'EN 10305-1'!F716</f>
        <v>0.9</v>
      </c>
      <c r="H1984" s="92">
        <f>'EN 10305-1'!G716</f>
        <v>164.9</v>
      </c>
      <c r="I1984" s="252">
        <f>'EN 10305-1'!H716</f>
        <v>163.1</v>
      </c>
      <c r="J1984" s="92">
        <f>'EN 10305-1'!I716</f>
        <v>12.349148999999999</v>
      </c>
      <c r="K1984" s="274">
        <f>'EN 10305-1'!J716</f>
        <v>64540.381941176471</v>
      </c>
      <c r="L1984" s="275">
        <f>'EN 10305-1'!K716</f>
        <v>25.933212899999997</v>
      </c>
      <c r="M1984" s="278" t="s">
        <v>67</v>
      </c>
    </row>
    <row r="1985" spans="1:13" x14ac:dyDescent="0.25">
      <c r="A1985" s="257" t="s">
        <v>58</v>
      </c>
      <c r="B1985" s="243">
        <f>'EN 10305-1'!A739</f>
        <v>180</v>
      </c>
      <c r="C1985" s="243">
        <f>'EN 10305-1'!B739</f>
        <v>164</v>
      </c>
      <c r="D1985" s="248">
        <f>'EN 10305-1'!C739</f>
        <v>8</v>
      </c>
      <c r="E1985" s="273">
        <f>'EN 10305-1'!E739</f>
        <v>0.9</v>
      </c>
      <c r="F1985" s="92"/>
      <c r="G1985" s="274">
        <f>'EN 10305-1'!F739</f>
        <v>0.9</v>
      </c>
      <c r="H1985" s="92">
        <f>'EN 10305-1'!G739</f>
        <v>164.9</v>
      </c>
      <c r="I1985" s="252">
        <f>'EN 10305-1'!H739</f>
        <v>163.1</v>
      </c>
      <c r="J1985" s="92">
        <f>'EN 10305-1'!I739</f>
        <v>33.917023999999998</v>
      </c>
      <c r="K1985" s="274">
        <f>'EN 10305-1'!J739</f>
        <v>177914.35377777781</v>
      </c>
      <c r="L1985" s="275">
        <f>'EN 10305-1'!K739</f>
        <v>71.225750399999995</v>
      </c>
      <c r="M1985" s="278" t="s">
        <v>67</v>
      </c>
    </row>
    <row r="1986" spans="1:13" x14ac:dyDescent="0.25">
      <c r="A1986" s="257" t="s">
        <v>58</v>
      </c>
      <c r="B1986" s="243">
        <f>'EN 10305-1'!A776</f>
        <v>200</v>
      </c>
      <c r="C1986" s="243">
        <f>'EN 10305-1'!B776</f>
        <v>164</v>
      </c>
      <c r="D1986" s="248">
        <f>'EN 10305-1'!C776</f>
        <v>18</v>
      </c>
      <c r="E1986" s="273">
        <f>'EN 10305-1'!E776</f>
        <v>1</v>
      </c>
      <c r="F1986" s="92"/>
      <c r="G1986" s="274">
        <f>'EN 10305-1'!F776</f>
        <v>1</v>
      </c>
      <c r="H1986" s="92">
        <f>'EN 10305-1'!G776</f>
        <v>165</v>
      </c>
      <c r="I1986" s="252">
        <f>'EN 10305-1'!H776</f>
        <v>163</v>
      </c>
      <c r="J1986" s="92">
        <f>'EN 10305-1'!I776</f>
        <v>80.750124000000014</v>
      </c>
      <c r="K1986" s="274">
        <f>'EN 10305-1'!J776</f>
        <v>430084.41840000002</v>
      </c>
      <c r="L1986" s="275">
        <f>'EN 10305-1'!K776</f>
        <v>169.57526040000005</v>
      </c>
      <c r="M1986" s="278" t="s">
        <v>67</v>
      </c>
    </row>
    <row r="1987" spans="1:13" x14ac:dyDescent="0.25">
      <c r="A1987" s="257" t="s">
        <v>57</v>
      </c>
      <c r="B1987" s="243">
        <f>'EN10297-1'!A667</f>
        <v>244.5</v>
      </c>
      <c r="C1987" s="243">
        <f>'EN10297-1'!B667</f>
        <v>164.5</v>
      </c>
      <c r="D1987" s="248">
        <f>'EN10297-1'!C667</f>
        <v>40</v>
      </c>
      <c r="E1987" s="273">
        <f>'EN10297-1'!E667</f>
        <v>2.4449999999999998</v>
      </c>
      <c r="F1987" s="92">
        <f>'EN10297-1'!F667</f>
        <v>5</v>
      </c>
      <c r="G1987" s="274"/>
      <c r="H1987" s="92">
        <f>'EN10297-1'!G667</f>
        <v>176.94499999999999</v>
      </c>
      <c r="I1987" s="252">
        <f>'EN10297-1'!H667</f>
        <v>152.05500000000001</v>
      </c>
      <c r="J1987" s="92">
        <f>'EN10297-1'!I667</f>
        <v>201.62882000000002</v>
      </c>
      <c r="K1987" s="274">
        <f>'EN10297-1'!J667</f>
        <v>1140345.404192229</v>
      </c>
      <c r="L1987" s="275">
        <f>'EN10297-1'!K667</f>
        <v>282.280348</v>
      </c>
      <c r="M1987" s="278" t="s">
        <v>66</v>
      </c>
    </row>
    <row r="1988" spans="1:13" x14ac:dyDescent="0.25">
      <c r="A1988" s="257" t="s">
        <v>57</v>
      </c>
      <c r="B1988" s="243">
        <f>'EN10297-1'!A641</f>
        <v>229</v>
      </c>
      <c r="C1988" s="243">
        <f>'EN10297-1'!B641</f>
        <v>165</v>
      </c>
      <c r="D1988" s="248">
        <f>'EN10297-1'!C641</f>
        <v>32</v>
      </c>
      <c r="E1988" s="273">
        <f>'EN10297-1'!E641</f>
        <v>2.29</v>
      </c>
      <c r="F1988" s="92">
        <f>'EN10297-1'!F641</f>
        <v>4</v>
      </c>
      <c r="G1988" s="274"/>
      <c r="H1988" s="92">
        <f>'EN10297-1'!G641</f>
        <v>175.29</v>
      </c>
      <c r="I1988" s="252">
        <f>'EN10297-1'!H641</f>
        <v>154.71</v>
      </c>
      <c r="J1988" s="92">
        <f>'EN10297-1'!I641</f>
        <v>155.38729599999999</v>
      </c>
      <c r="K1988" s="274">
        <f>'EN10297-1'!J641</f>
        <v>860782.43283842795</v>
      </c>
      <c r="L1988" s="275">
        <f>'EN10297-1'!K641</f>
        <v>217.54221439999998</v>
      </c>
      <c r="M1988" s="278" t="s">
        <v>66</v>
      </c>
    </row>
    <row r="1989" spans="1:13" x14ac:dyDescent="0.25">
      <c r="A1989" s="256" t="s">
        <v>2</v>
      </c>
      <c r="B1989" s="243">
        <f>'EN 10219-2'!A71</f>
        <v>177.8</v>
      </c>
      <c r="C1989" s="243">
        <f>'EN 10219-2'!B71</f>
        <v>165.20000000000002</v>
      </c>
      <c r="D1989" s="248">
        <f>'EN 10219-2'!C71</f>
        <v>6.3</v>
      </c>
      <c r="E1989" s="273">
        <f>'EN 10219-2'!E71</f>
        <v>1.7780000000000002</v>
      </c>
      <c r="F1989" s="92">
        <f>'EN 10219-2'!F71</f>
        <v>0.5</v>
      </c>
      <c r="G1989" s="274"/>
      <c r="H1989" s="92">
        <f>'EN 10219-2'!G71</f>
        <v>167.97800000000001</v>
      </c>
      <c r="I1989" s="252">
        <f>'EN 10219-2'!H71</f>
        <v>162.42200000000003</v>
      </c>
      <c r="J1989" s="92">
        <f>'EN 10219-2'!K71</f>
        <v>26.632012049999993</v>
      </c>
      <c r="K1989" s="274">
        <f>'EN 10219-2'!L71</f>
        <v>140493.58059507873</v>
      </c>
      <c r="L1989" s="275">
        <f>'EN 10219-2'!M71</f>
        <v>23.968810844999993</v>
      </c>
      <c r="M1989" s="278" t="s">
        <v>65</v>
      </c>
    </row>
    <row r="1990" spans="1:13" x14ac:dyDescent="0.25">
      <c r="A1990" s="257" t="s">
        <v>56</v>
      </c>
      <c r="B1990" s="249">
        <f>'EN 10210-2'!A56</f>
        <v>177.8</v>
      </c>
      <c r="C1990" s="249">
        <f>'EN 10210-2'!B56</f>
        <v>165.20000000000002</v>
      </c>
      <c r="D1990" s="250">
        <f>'EN 10210-2'!C56</f>
        <v>6.3</v>
      </c>
      <c r="E1990" s="258">
        <f>'EN 10210-2'!E56</f>
        <v>1.7780000000000002</v>
      </c>
      <c r="F1990" s="259">
        <f>'EN 10210-2'!F56</f>
        <v>0.5</v>
      </c>
      <c r="G1990" s="260"/>
      <c r="H1990" s="92">
        <f>'EN 10210-2'!G56</f>
        <v>167.97800000000001</v>
      </c>
      <c r="I1990" s="252">
        <f>'EN 10210-2'!H56</f>
        <v>162.42200000000003</v>
      </c>
      <c r="J1990" s="259">
        <f>'EN 10210-2'!K56</f>
        <v>26.632012049999993</v>
      </c>
      <c r="K1990" s="260">
        <f>'EN 10210-2'!L56</f>
        <v>140493.58059507873</v>
      </c>
      <c r="L1990" s="275">
        <f>'EN 10210-2'!M56</f>
        <v>29.295213254999993</v>
      </c>
      <c r="M1990" s="278" t="s">
        <v>65</v>
      </c>
    </row>
    <row r="1991" spans="1:13" x14ac:dyDescent="0.25">
      <c r="A1991" s="257" t="s">
        <v>57</v>
      </c>
      <c r="B1991" s="243">
        <f>'EN10297-1'!A538</f>
        <v>177.8</v>
      </c>
      <c r="C1991" s="243">
        <f>'EN10297-1'!B538</f>
        <v>165.20000000000002</v>
      </c>
      <c r="D1991" s="248">
        <f>'EN10297-1'!C538</f>
        <v>6.3</v>
      </c>
      <c r="E1991" s="273">
        <f>'EN10297-1'!E538</f>
        <v>1.7780000000000002</v>
      </c>
      <c r="F1991" s="92">
        <f>'EN10297-1'!F538</f>
        <v>0.78749999999999998</v>
      </c>
      <c r="G1991" s="274"/>
      <c r="H1991" s="92">
        <f>'EN10297-1'!G538</f>
        <v>168.553</v>
      </c>
      <c r="I1991" s="252">
        <f>'EN10297-1'!H538</f>
        <v>161.84700000000001</v>
      </c>
      <c r="J1991" s="92">
        <f>'EN10297-1'!I538</f>
        <v>26.632012049999993</v>
      </c>
      <c r="K1991" s="274">
        <f>'EN10297-1'!J538</f>
        <v>140493.58059507873</v>
      </c>
      <c r="L1991" s="275">
        <f>'EN10297-1'!K538</f>
        <v>37.284816869999986</v>
      </c>
      <c r="M1991" s="278" t="s">
        <v>66</v>
      </c>
    </row>
    <row r="1992" spans="1:13" x14ac:dyDescent="0.25">
      <c r="A1992" s="257" t="s">
        <v>56</v>
      </c>
      <c r="B1992" s="249">
        <f>'EN 10210-2'!A65</f>
        <v>193.7</v>
      </c>
      <c r="C1992" s="249">
        <f>'EN 10210-2'!B65</f>
        <v>165.29999999999998</v>
      </c>
      <c r="D1992" s="250">
        <f>'EN 10210-2'!C65</f>
        <v>14.2</v>
      </c>
      <c r="E1992" s="258">
        <f>'EN 10210-2'!E65</f>
        <v>1.9369999999999998</v>
      </c>
      <c r="F1992" s="259">
        <f>'EN 10210-2'!F65</f>
        <v>0.5</v>
      </c>
      <c r="G1992" s="260"/>
      <c r="H1992" s="92">
        <f>'EN 10210-2'!G65</f>
        <v>168.23699999999999</v>
      </c>
      <c r="I1992" s="252">
        <f>'EN 10210-2'!H65</f>
        <v>162.36299999999997</v>
      </c>
      <c r="J1992" s="259">
        <f>'EN 10210-2'!K65</f>
        <v>62.827836100000013</v>
      </c>
      <c r="K1992" s="260">
        <f>'EN 10210-2'!L65</f>
        <v>334912.34902160557</v>
      </c>
      <c r="L1992" s="275">
        <f>'EN 10210-2'!M65</f>
        <v>69.110619710000023</v>
      </c>
      <c r="M1992" s="278" t="s">
        <v>65</v>
      </c>
    </row>
    <row r="1993" spans="1:13" x14ac:dyDescent="0.25">
      <c r="A1993" s="257" t="s">
        <v>57</v>
      </c>
      <c r="B1993" s="243">
        <f>'EN10297-1'!A566</f>
        <v>193.7</v>
      </c>
      <c r="C1993" s="243">
        <f>'EN10297-1'!B566</f>
        <v>165.29999999999998</v>
      </c>
      <c r="D1993" s="248">
        <f>'EN10297-1'!C566</f>
        <v>14.2</v>
      </c>
      <c r="E1993" s="273">
        <f>'EN10297-1'!E566</f>
        <v>1.9369999999999998</v>
      </c>
      <c r="F1993" s="92">
        <f>'EN10297-1'!F566</f>
        <v>1.7749999999999999</v>
      </c>
      <c r="G1993" s="274"/>
      <c r="H1993" s="92">
        <f>'EN10297-1'!G566</f>
        <v>170.78700000000001</v>
      </c>
      <c r="I1993" s="252">
        <f>'EN10297-1'!H566</f>
        <v>159.81299999999999</v>
      </c>
      <c r="J1993" s="92">
        <f>'EN10297-1'!I566</f>
        <v>62.827836100000013</v>
      </c>
      <c r="K1993" s="274">
        <f>'EN10297-1'!J566</f>
        <v>334912.34902160557</v>
      </c>
      <c r="L1993" s="275">
        <f>'EN10297-1'!K566</f>
        <v>87.95897054000001</v>
      </c>
      <c r="M1993" s="278" t="s">
        <v>66</v>
      </c>
    </row>
    <row r="1994" spans="1:13" x14ac:dyDescent="0.25">
      <c r="A1994" s="256" t="s">
        <v>2</v>
      </c>
      <c r="B1994" s="243">
        <f>'EN 10219-2'!A70</f>
        <v>177.8</v>
      </c>
      <c r="C1994" s="243">
        <f>'EN 10219-2'!B70</f>
        <v>165.8</v>
      </c>
      <c r="D1994" s="248">
        <f>'EN 10219-2'!C70</f>
        <v>6</v>
      </c>
      <c r="E1994" s="273">
        <f>'EN 10219-2'!E70</f>
        <v>1.7780000000000002</v>
      </c>
      <c r="F1994" s="92">
        <f>'EN 10219-2'!F70</f>
        <v>0.5</v>
      </c>
      <c r="G1994" s="274"/>
      <c r="H1994" s="92">
        <f>'EN 10219-2'!G70</f>
        <v>168.578</v>
      </c>
      <c r="I1994" s="252">
        <f>'EN 10219-2'!H70</f>
        <v>163.02200000000002</v>
      </c>
      <c r="J1994" s="92">
        <f>'EN 10219-2'!K70</f>
        <v>25.408189200000006</v>
      </c>
      <c r="K1994" s="274">
        <f>'EN 10219-2'!L70</f>
        <v>134489.3885304837</v>
      </c>
      <c r="L1994" s="275">
        <f>'EN 10219-2'!M70</f>
        <v>22.867370280000006</v>
      </c>
      <c r="M1994" s="278" t="s">
        <v>65</v>
      </c>
    </row>
    <row r="1995" spans="1:13" x14ac:dyDescent="0.25">
      <c r="A1995" s="257" t="s">
        <v>58</v>
      </c>
      <c r="B1995" s="243">
        <f>'EN 10305-1'!A738</f>
        <v>180</v>
      </c>
      <c r="C1995" s="243">
        <f>'EN 10305-1'!B738</f>
        <v>166</v>
      </c>
      <c r="D1995" s="248">
        <f>'EN 10305-1'!C738</f>
        <v>7</v>
      </c>
      <c r="E1995" s="273">
        <f>'EN 10305-1'!E738</f>
        <v>0.9</v>
      </c>
      <c r="F1995" s="92"/>
      <c r="G1995" s="274">
        <f>'EN 10305-1'!F738</f>
        <v>0.9</v>
      </c>
      <c r="H1995" s="92">
        <f>'EN 10305-1'!G738</f>
        <v>166.9</v>
      </c>
      <c r="I1995" s="252">
        <f>'EN 10305-1'!H738</f>
        <v>165.1</v>
      </c>
      <c r="J1995" s="92">
        <f>'EN 10305-1'!I738</f>
        <v>29.849938999999999</v>
      </c>
      <c r="K1995" s="274">
        <f>'EN 10305-1'!J738</f>
        <v>158322.97794444446</v>
      </c>
      <c r="L1995" s="275">
        <f>'EN 10305-1'!K738</f>
        <v>62.684871899999997</v>
      </c>
      <c r="M1995" s="278" t="s">
        <v>67</v>
      </c>
    </row>
    <row r="1996" spans="1:13" x14ac:dyDescent="0.25">
      <c r="A1996" s="257" t="s">
        <v>58</v>
      </c>
      <c r="B1996" s="243">
        <f>'EN 10305-1'!A757</f>
        <v>190</v>
      </c>
      <c r="C1996" s="243">
        <f>'EN 10305-1'!B757</f>
        <v>166</v>
      </c>
      <c r="D1996" s="248">
        <f>'EN 10305-1'!C757</f>
        <v>12</v>
      </c>
      <c r="E1996" s="273">
        <f>'EN 10305-1'!E757</f>
        <v>1</v>
      </c>
      <c r="F1996" s="92"/>
      <c r="G1996" s="274">
        <f>'EN 10305-1'!F757</f>
        <v>1</v>
      </c>
      <c r="H1996" s="92">
        <f>'EN 10305-1'!G757</f>
        <v>167</v>
      </c>
      <c r="I1996" s="252">
        <f>'EN 10305-1'!H757</f>
        <v>165</v>
      </c>
      <c r="J1996" s="92">
        <f>'EN 10305-1'!I757</f>
        <v>52.650263999999993</v>
      </c>
      <c r="K1996" s="274">
        <f>'EN 10305-1'!J757</f>
        <v>280883.77515789476</v>
      </c>
      <c r="L1996" s="275">
        <f>'EN 10305-1'!K757</f>
        <v>110.5655544</v>
      </c>
      <c r="M1996" s="278" t="s">
        <v>67</v>
      </c>
    </row>
    <row r="1997" spans="1:13" x14ac:dyDescent="0.25">
      <c r="A1997" s="257" t="s">
        <v>57</v>
      </c>
      <c r="B1997" s="243">
        <f>'EN10297-1'!A537</f>
        <v>177.8</v>
      </c>
      <c r="C1997" s="243">
        <f>'EN10297-1'!B537</f>
        <v>166.60000000000002</v>
      </c>
      <c r="D1997" s="248">
        <f>'EN10297-1'!C537</f>
        <v>5.6</v>
      </c>
      <c r="E1997" s="273">
        <f>'EN10297-1'!E537</f>
        <v>1.7780000000000002</v>
      </c>
      <c r="F1997" s="92">
        <f>'EN10297-1'!F537</f>
        <v>0.7</v>
      </c>
      <c r="G1997" s="274"/>
      <c r="H1997" s="92">
        <f>'EN10297-1'!G537</f>
        <v>169.77799999999999</v>
      </c>
      <c r="I1997" s="252">
        <f>'EN10297-1'!H537</f>
        <v>163.42200000000003</v>
      </c>
      <c r="J1997" s="92">
        <f>'EN10297-1'!I537</f>
        <v>23.769523679999974</v>
      </c>
      <c r="K1997" s="274">
        <f>'EN10297-1'!J537</f>
        <v>126381.76703622038</v>
      </c>
      <c r="L1997" s="275">
        <f>'EN10297-1'!K537</f>
        <v>33.277333151999962</v>
      </c>
      <c r="M1997" s="278" t="s">
        <v>66</v>
      </c>
    </row>
    <row r="1998" spans="1:13" x14ac:dyDescent="0.25">
      <c r="A1998" s="257" t="s">
        <v>57</v>
      </c>
      <c r="B1998" s="243">
        <f>'EN10297-1'!A536</f>
        <v>177.8</v>
      </c>
      <c r="C1998" s="243">
        <f>'EN10297-1'!B536</f>
        <v>167</v>
      </c>
      <c r="D1998" s="248">
        <f>'EN10297-1'!C536</f>
        <v>5.4</v>
      </c>
      <c r="E1998" s="273">
        <f>'EN10297-1'!E536</f>
        <v>1.7780000000000002</v>
      </c>
      <c r="F1998" s="92">
        <f>'EN10297-1'!F536</f>
        <v>0.67500000000000004</v>
      </c>
      <c r="G1998" s="274"/>
      <c r="H1998" s="92">
        <f>'EN10297-1'!G536</f>
        <v>170.12800000000001</v>
      </c>
      <c r="I1998" s="252">
        <f>'EN10297-1'!H536</f>
        <v>163.87200000000001</v>
      </c>
      <c r="J1998" s="92">
        <f>'EN10297-1'!I536</f>
        <v>22.947233040000022</v>
      </c>
      <c r="K1998" s="274">
        <f>'EN10297-1'!J536</f>
        <v>122283.91135721048</v>
      </c>
      <c r="L1998" s="275">
        <f>'EN10297-1'!K536</f>
        <v>32.126126256000028</v>
      </c>
      <c r="M1998" s="278" t="s">
        <v>66</v>
      </c>
    </row>
    <row r="1999" spans="1:13" x14ac:dyDescent="0.25">
      <c r="A1999" s="256" t="s">
        <v>2</v>
      </c>
      <c r="B1999" s="243">
        <f>'EN 10219-2'!A69</f>
        <v>177.8</v>
      </c>
      <c r="C1999" s="243">
        <f>'EN 10219-2'!B69</f>
        <v>167.8</v>
      </c>
      <c r="D1999" s="248">
        <f>'EN 10219-2'!C69</f>
        <v>5</v>
      </c>
      <c r="E1999" s="273">
        <f>'EN 10219-2'!E69</f>
        <v>1.7780000000000002</v>
      </c>
      <c r="F1999" s="92">
        <f>'EN 10219-2'!F69</f>
        <v>0.5</v>
      </c>
      <c r="G1999" s="274"/>
      <c r="H1999" s="92">
        <f>'EN 10219-2'!G69</f>
        <v>170.578</v>
      </c>
      <c r="I1999" s="252">
        <f>'EN 10219-2'!H69</f>
        <v>165.02200000000002</v>
      </c>
      <c r="J1999" s="92">
        <f>'EN 10219-2'!K69</f>
        <v>21.296735999999999</v>
      </c>
      <c r="K1999" s="274">
        <f>'EN 10219-2'!L69</f>
        <v>113999.40315860519</v>
      </c>
      <c r="L1999" s="275">
        <f>'EN 10219-2'!M69</f>
        <v>19.167062399999999</v>
      </c>
      <c r="M1999" s="278" t="s">
        <v>65</v>
      </c>
    </row>
    <row r="2000" spans="1:13" x14ac:dyDescent="0.25">
      <c r="A2000" s="257" t="s">
        <v>56</v>
      </c>
      <c r="B2000" s="249">
        <f>'EN 10210-2'!A55</f>
        <v>177.8</v>
      </c>
      <c r="C2000" s="249">
        <f>'EN 10210-2'!B55</f>
        <v>167.8</v>
      </c>
      <c r="D2000" s="250">
        <f>'EN 10210-2'!C55</f>
        <v>5</v>
      </c>
      <c r="E2000" s="258">
        <f>'EN 10210-2'!E55</f>
        <v>1.7780000000000002</v>
      </c>
      <c r="F2000" s="259">
        <f>'EN 10210-2'!F55</f>
        <v>0.5</v>
      </c>
      <c r="G2000" s="260"/>
      <c r="H2000" s="92">
        <f>'EN 10210-2'!G55</f>
        <v>170.578</v>
      </c>
      <c r="I2000" s="252">
        <f>'EN 10210-2'!H55</f>
        <v>165.02200000000002</v>
      </c>
      <c r="J2000" s="259">
        <f>'EN 10210-2'!K55</f>
        <v>21.296735999999999</v>
      </c>
      <c r="K2000" s="260">
        <f>'EN 10210-2'!L55</f>
        <v>113999.40315860519</v>
      </c>
      <c r="L2000" s="275">
        <f>'EN 10210-2'!M55</f>
        <v>23.4264096</v>
      </c>
      <c r="M2000" s="278" t="s">
        <v>65</v>
      </c>
    </row>
    <row r="2001" spans="1:13" x14ac:dyDescent="0.25">
      <c r="A2001" s="257" t="s">
        <v>57</v>
      </c>
      <c r="B2001" s="243">
        <f>'EN10297-1'!A535</f>
        <v>177.8</v>
      </c>
      <c r="C2001" s="243">
        <f>'EN10297-1'!B535</f>
        <v>167.8</v>
      </c>
      <c r="D2001" s="248">
        <f>'EN10297-1'!C535</f>
        <v>5</v>
      </c>
      <c r="E2001" s="273">
        <f>'EN10297-1'!E535</f>
        <v>1.7780000000000002</v>
      </c>
      <c r="F2001" s="92">
        <f>'EN10297-1'!F535</f>
        <v>0.625</v>
      </c>
      <c r="G2001" s="274"/>
      <c r="H2001" s="92">
        <f>'EN10297-1'!G535</f>
        <v>170.828</v>
      </c>
      <c r="I2001" s="252">
        <f>'EN10297-1'!H535</f>
        <v>164.77200000000002</v>
      </c>
      <c r="J2001" s="92">
        <f>'EN10297-1'!I535</f>
        <v>21.296735999999999</v>
      </c>
      <c r="K2001" s="274">
        <f>'EN10297-1'!J535</f>
        <v>113999.40315860519</v>
      </c>
      <c r="L2001" s="275">
        <f>'EN10297-1'!K535</f>
        <v>29.815430399999997</v>
      </c>
      <c r="M2001" s="278" t="s">
        <v>66</v>
      </c>
    </row>
    <row r="2002" spans="1:13" x14ac:dyDescent="0.25">
      <c r="A2002" s="257" t="s">
        <v>58</v>
      </c>
      <c r="B2002" s="243">
        <f>'EN 10305-1'!A737</f>
        <v>180</v>
      </c>
      <c r="C2002" s="243">
        <f>'EN 10305-1'!B737</f>
        <v>168</v>
      </c>
      <c r="D2002" s="248">
        <f>'EN 10305-1'!C737</f>
        <v>6</v>
      </c>
      <c r="E2002" s="273">
        <f>'EN 10305-1'!E737</f>
        <v>0.9</v>
      </c>
      <c r="F2002" s="92"/>
      <c r="G2002" s="274">
        <f>'EN 10305-1'!F737</f>
        <v>0.9</v>
      </c>
      <c r="H2002" s="92">
        <f>'EN 10305-1'!G737</f>
        <v>168.9</v>
      </c>
      <c r="I2002" s="252">
        <f>'EN 10305-1'!H737</f>
        <v>167.1</v>
      </c>
      <c r="J2002" s="92">
        <f>'EN 10305-1'!I737</f>
        <v>25.733556</v>
      </c>
      <c r="K2002" s="274">
        <f>'EN 10305-1'!J737</f>
        <v>138010.53599999999</v>
      </c>
      <c r="L2002" s="275">
        <f>'EN 10305-1'!K737</f>
        <v>54.040467599999999</v>
      </c>
      <c r="M2002" s="278" t="s">
        <v>67</v>
      </c>
    </row>
    <row r="2003" spans="1:13" x14ac:dyDescent="0.25">
      <c r="A2003" s="257" t="s">
        <v>58</v>
      </c>
      <c r="B2003" s="243">
        <f>'EN 10305-1'!A775</f>
        <v>200</v>
      </c>
      <c r="C2003" s="243">
        <f>'EN 10305-1'!B775</f>
        <v>168</v>
      </c>
      <c r="D2003" s="248">
        <f>'EN 10305-1'!C775</f>
        <v>16</v>
      </c>
      <c r="E2003" s="273">
        <f>'EN 10305-1'!E775</f>
        <v>1</v>
      </c>
      <c r="F2003" s="92"/>
      <c r="G2003" s="274">
        <f>'EN 10305-1'!F775</f>
        <v>1</v>
      </c>
      <c r="H2003" s="92">
        <f>'EN 10305-1'!G775</f>
        <v>169</v>
      </c>
      <c r="I2003" s="252">
        <f>'EN 10305-1'!H775</f>
        <v>167</v>
      </c>
      <c r="J2003" s="92">
        <f>'EN 10305-1'!I775</f>
        <v>72.566656000000009</v>
      </c>
      <c r="K2003" s="274">
        <f>'EN 10305-1'!J775</f>
        <v>394170.98240000004</v>
      </c>
      <c r="L2003" s="275">
        <f>'EN 10305-1'!K775</f>
        <v>152.38997760000004</v>
      </c>
      <c r="M2003" s="278" t="s">
        <v>67</v>
      </c>
    </row>
    <row r="2004" spans="1:13" x14ac:dyDescent="0.25">
      <c r="A2004" s="257" t="s">
        <v>57</v>
      </c>
      <c r="B2004" s="243">
        <f>'EN10297-1'!A589</f>
        <v>203</v>
      </c>
      <c r="C2004" s="243">
        <f>'EN10297-1'!B589</f>
        <v>168</v>
      </c>
      <c r="D2004" s="248">
        <f>'EN10297-1'!C589</f>
        <v>17.5</v>
      </c>
      <c r="E2004" s="273">
        <f>'EN10297-1'!E589</f>
        <v>2.0300000000000002</v>
      </c>
      <c r="F2004" s="92">
        <f>'EN10297-1'!F589</f>
        <v>2.1875</v>
      </c>
      <c r="G2004" s="274"/>
      <c r="H2004" s="92">
        <f>'EN10297-1'!G589</f>
        <v>174.405</v>
      </c>
      <c r="I2004" s="252">
        <f>'EN10297-1'!H589</f>
        <v>161.595</v>
      </c>
      <c r="J2004" s="92">
        <f>'EN10297-1'!I589</f>
        <v>80.016816250000005</v>
      </c>
      <c r="K2004" s="274">
        <f>'EN10297-1'!J589</f>
        <v>435804.30506465532</v>
      </c>
      <c r="L2004" s="275">
        <f>'EN10297-1'!K589</f>
        <v>112.02354275</v>
      </c>
      <c r="M2004" s="278" t="s">
        <v>66</v>
      </c>
    </row>
    <row r="2005" spans="1:13" x14ac:dyDescent="0.25">
      <c r="A2005" s="257" t="s">
        <v>57</v>
      </c>
      <c r="B2005" s="243">
        <f>'EN10297-1'!A795</f>
        <v>368</v>
      </c>
      <c r="C2005" s="243">
        <f>'EN10297-1'!B795</f>
        <v>168</v>
      </c>
      <c r="D2005" s="248">
        <f>'EN10297-1'!C795</f>
        <v>100</v>
      </c>
      <c r="E2005" s="273">
        <f>'EN10297-1'!E795</f>
        <v>3.68</v>
      </c>
      <c r="F2005" s="92">
        <f>'EN10297-1'!F795</f>
        <v>12.5</v>
      </c>
      <c r="G2005" s="274"/>
      <c r="H2005" s="92">
        <f>'EN10297-1'!G795</f>
        <v>196.68</v>
      </c>
      <c r="I2005" s="252">
        <f>'EN10297-1'!H795</f>
        <v>139.32</v>
      </c>
      <c r="J2005" s="92">
        <f>'EN10297-1'!I795</f>
        <v>660.59319999999991</v>
      </c>
      <c r="K2005" s="274">
        <f>'EN10297-1'!J795</f>
        <v>4677753.5652173916</v>
      </c>
      <c r="L2005" s="275">
        <f>'EN10297-1'!K795</f>
        <v>924.83047999999985</v>
      </c>
      <c r="M2005" s="278" t="s">
        <v>66</v>
      </c>
    </row>
    <row r="2006" spans="1:13" x14ac:dyDescent="0.25">
      <c r="A2006" s="257" t="s">
        <v>57</v>
      </c>
      <c r="B2006" s="243">
        <f>'EN10297-1'!A720</f>
        <v>298.5</v>
      </c>
      <c r="C2006" s="243">
        <f>'EN10297-1'!B720</f>
        <v>168.5</v>
      </c>
      <c r="D2006" s="248">
        <f>'EN10297-1'!C720</f>
        <v>65</v>
      </c>
      <c r="E2006" s="273">
        <f>'EN10297-1'!E720</f>
        <v>2.9849999999999999</v>
      </c>
      <c r="F2006" s="92">
        <f>'EN10297-1'!F720</f>
        <v>8.125</v>
      </c>
      <c r="G2006" s="274"/>
      <c r="H2006" s="92">
        <f>'EN10297-1'!G720</f>
        <v>187.73500000000001</v>
      </c>
      <c r="I2006" s="252">
        <f>'EN10297-1'!H720</f>
        <v>149.26499999999999</v>
      </c>
      <c r="J2006" s="92">
        <f>'EN10297-1'!I720</f>
        <v>374.11019749999997</v>
      </c>
      <c r="K2006" s="274">
        <f>'EN10297-1'!J720</f>
        <v>2344839.4093697653</v>
      </c>
      <c r="L2006" s="275">
        <f>'EN10297-1'!K720</f>
        <v>523.75427649999995</v>
      </c>
      <c r="M2006" s="278" t="s">
        <v>66</v>
      </c>
    </row>
    <row r="2007" spans="1:13" x14ac:dyDescent="0.25">
      <c r="A2007" s="256" t="s">
        <v>2</v>
      </c>
      <c r="B2007" s="243">
        <f>'EN 10219-2'!A83</f>
        <v>193.7</v>
      </c>
      <c r="C2007" s="243">
        <f>'EN 10219-2'!B83</f>
        <v>168.7</v>
      </c>
      <c r="D2007" s="248">
        <f>'EN 10219-2'!C83</f>
        <v>12.5</v>
      </c>
      <c r="E2007" s="273">
        <f>'EN 10219-2'!E83</f>
        <v>1.9369999999999998</v>
      </c>
      <c r="F2007" s="92">
        <f>'EN 10219-2'!F83</f>
        <v>0.5</v>
      </c>
      <c r="G2007" s="274"/>
      <c r="H2007" s="92">
        <f>'EN 10219-2'!G83</f>
        <v>171.637</v>
      </c>
      <c r="I2007" s="252">
        <f>'EN 10219-2'!H83</f>
        <v>165.76299999999998</v>
      </c>
      <c r="J2007" s="92">
        <f>'EN 10219-2'!K83</f>
        <v>55.829985000000001</v>
      </c>
      <c r="K2007" s="274">
        <f>'EN 10219-2'!L83</f>
        <v>302821.34002194111</v>
      </c>
      <c r="L2007" s="275">
        <f>'EN 10219-2'!M83</f>
        <v>50.246986499999998</v>
      </c>
      <c r="M2007" s="278" t="s">
        <v>65</v>
      </c>
    </row>
    <row r="2008" spans="1:13" x14ac:dyDescent="0.25">
      <c r="A2008" s="257" t="s">
        <v>56</v>
      </c>
      <c r="B2008" s="249">
        <f>'EN 10210-2'!A64</f>
        <v>193.7</v>
      </c>
      <c r="C2008" s="249">
        <f>'EN 10210-2'!B64</f>
        <v>168.7</v>
      </c>
      <c r="D2008" s="250">
        <f>'EN 10210-2'!C64</f>
        <v>12.5</v>
      </c>
      <c r="E2008" s="258">
        <f>'EN 10210-2'!E64</f>
        <v>1.9369999999999998</v>
      </c>
      <c r="F2008" s="259">
        <f>'EN 10210-2'!F64</f>
        <v>0.5</v>
      </c>
      <c r="G2008" s="260"/>
      <c r="H2008" s="92">
        <f>'EN 10210-2'!G64</f>
        <v>171.637</v>
      </c>
      <c r="I2008" s="252">
        <f>'EN 10210-2'!H64</f>
        <v>165.76299999999998</v>
      </c>
      <c r="J2008" s="259">
        <f>'EN 10210-2'!K64</f>
        <v>55.829985000000001</v>
      </c>
      <c r="K2008" s="260">
        <f>'EN 10210-2'!L64</f>
        <v>302821.34002194111</v>
      </c>
      <c r="L2008" s="275">
        <f>'EN 10210-2'!M64</f>
        <v>61.412983500000003</v>
      </c>
      <c r="M2008" s="278" t="s">
        <v>65</v>
      </c>
    </row>
    <row r="2009" spans="1:13" x14ac:dyDescent="0.25">
      <c r="A2009" s="257" t="s">
        <v>57</v>
      </c>
      <c r="B2009" s="243">
        <f>'EN10297-1'!A565</f>
        <v>193.7</v>
      </c>
      <c r="C2009" s="243">
        <f>'EN10297-1'!B565</f>
        <v>168.7</v>
      </c>
      <c r="D2009" s="248">
        <f>'EN10297-1'!C565</f>
        <v>12.5</v>
      </c>
      <c r="E2009" s="273">
        <f>'EN10297-1'!E565</f>
        <v>1.9369999999999998</v>
      </c>
      <c r="F2009" s="92">
        <f>'EN10297-1'!F565</f>
        <v>1.5625</v>
      </c>
      <c r="G2009" s="274"/>
      <c r="H2009" s="92">
        <f>'EN10297-1'!G565</f>
        <v>173.762</v>
      </c>
      <c r="I2009" s="252">
        <f>'EN10297-1'!H565</f>
        <v>163.63799999999998</v>
      </c>
      <c r="J2009" s="92">
        <f>'EN10297-1'!I565</f>
        <v>55.829985000000001</v>
      </c>
      <c r="K2009" s="274">
        <f>'EN10297-1'!J565</f>
        <v>302821.34002194111</v>
      </c>
      <c r="L2009" s="275">
        <f>'EN10297-1'!K565</f>
        <v>78.161979000000002</v>
      </c>
      <c r="M2009" s="278" t="s">
        <v>66</v>
      </c>
    </row>
    <row r="2010" spans="1:13" x14ac:dyDescent="0.25">
      <c r="A2010" s="257" t="s">
        <v>58</v>
      </c>
      <c r="B2010" s="243">
        <f>'EN 10305-1'!A736</f>
        <v>180</v>
      </c>
      <c r="C2010" s="243">
        <f>'EN 10305-1'!B736</f>
        <v>169</v>
      </c>
      <c r="D2010" s="248">
        <f>'EN 10305-1'!C736</f>
        <v>5.5</v>
      </c>
      <c r="E2010" s="273">
        <f>'EN 10305-1'!E736</f>
        <v>0.9</v>
      </c>
      <c r="F2010" s="92"/>
      <c r="G2010" s="274">
        <f>'EN 10305-1'!F736</f>
        <v>0.9</v>
      </c>
      <c r="H2010" s="92">
        <f>'EN 10305-1'!G736</f>
        <v>169.9</v>
      </c>
      <c r="I2010" s="252">
        <f>'EN 10305-1'!H736</f>
        <v>168.1</v>
      </c>
      <c r="J2010" s="92">
        <f>'EN 10305-1'!I736</f>
        <v>23.65687775</v>
      </c>
      <c r="K2010" s="274">
        <f>'EN 10305-1'!J736</f>
        <v>127578.46112152778</v>
      </c>
      <c r="L2010" s="275">
        <f>'EN 10305-1'!K736</f>
        <v>49.679443275000004</v>
      </c>
      <c r="M2010" s="278" t="s">
        <v>67</v>
      </c>
    </row>
    <row r="2011" spans="1:13" x14ac:dyDescent="0.25">
      <c r="A2011" s="257" t="s">
        <v>57</v>
      </c>
      <c r="B2011" s="243">
        <f>'EN10297-1'!A640</f>
        <v>229</v>
      </c>
      <c r="C2011" s="243">
        <f>'EN10297-1'!B640</f>
        <v>169</v>
      </c>
      <c r="D2011" s="248">
        <f>'EN10297-1'!C640</f>
        <v>30</v>
      </c>
      <c r="E2011" s="273">
        <f>'EN10297-1'!E640</f>
        <v>2.29</v>
      </c>
      <c r="F2011" s="92">
        <f>'EN10297-1'!F640</f>
        <v>3.75</v>
      </c>
      <c r="G2011" s="274"/>
      <c r="H2011" s="92">
        <f>'EN10297-1'!G640</f>
        <v>178.79</v>
      </c>
      <c r="I2011" s="252">
        <f>'EN10297-1'!H640</f>
        <v>159.21</v>
      </c>
      <c r="J2011" s="92">
        <f>'EN10297-1'!I640</f>
        <v>147.15452999999999</v>
      </c>
      <c r="K2011" s="274">
        <f>'EN10297-1'!J640</f>
        <v>828846.77489082993</v>
      </c>
      <c r="L2011" s="275">
        <f>'EN10297-1'!K640</f>
        <v>206.01634199999998</v>
      </c>
      <c r="M2011" s="278" t="s">
        <v>66</v>
      </c>
    </row>
    <row r="2012" spans="1:13" x14ac:dyDescent="0.25">
      <c r="A2012" s="257" t="s">
        <v>57</v>
      </c>
      <c r="B2012" s="243">
        <f>'EN10297-1'!A615</f>
        <v>219.1</v>
      </c>
      <c r="C2012" s="243">
        <f>'EN10297-1'!B615</f>
        <v>169.1</v>
      </c>
      <c r="D2012" s="248">
        <f>'EN10297-1'!C615</f>
        <v>25</v>
      </c>
      <c r="E2012" s="273">
        <f>'EN10297-1'!E615</f>
        <v>2.1909999999999998</v>
      </c>
      <c r="F2012" s="92">
        <f>'EN10297-1'!F615</f>
        <v>3.125</v>
      </c>
      <c r="G2012" s="274"/>
      <c r="H2012" s="92">
        <f>'EN10297-1'!G615</f>
        <v>177.541</v>
      </c>
      <c r="I2012" s="252">
        <f>'EN10297-1'!H615</f>
        <v>160.65899999999999</v>
      </c>
      <c r="J2012" s="92">
        <f>'EN10297-1'!I615</f>
        <v>119.60927249999999</v>
      </c>
      <c r="K2012" s="274">
        <f>'EN10297-1'!J615</f>
        <v>665869.99087003653</v>
      </c>
      <c r="L2012" s="275">
        <f>'EN10297-1'!K615</f>
        <v>167.45298149999996</v>
      </c>
      <c r="M2012" s="278" t="s">
        <v>66</v>
      </c>
    </row>
    <row r="2013" spans="1:13" x14ac:dyDescent="0.25">
      <c r="A2013" s="256" t="s">
        <v>2</v>
      </c>
      <c r="B2013" s="243">
        <f>'EN 10219-2'!A82</f>
        <v>193.7</v>
      </c>
      <c r="C2013" s="243">
        <f>'EN 10219-2'!B82</f>
        <v>169.7</v>
      </c>
      <c r="D2013" s="248">
        <f>'EN 10219-2'!C82</f>
        <v>12</v>
      </c>
      <c r="E2013" s="273">
        <f>'EN 10219-2'!E82</f>
        <v>1.9369999999999998</v>
      </c>
      <c r="F2013" s="92">
        <f>'EN 10219-2'!F82</f>
        <v>0.5</v>
      </c>
      <c r="G2013" s="274"/>
      <c r="H2013" s="92">
        <f>'EN 10219-2'!G82</f>
        <v>172.637</v>
      </c>
      <c r="I2013" s="252">
        <f>'EN 10219-2'!H82</f>
        <v>166.76299999999998</v>
      </c>
      <c r="J2013" s="92">
        <f>'EN 10219-2'!K82</f>
        <v>53.744679599999991</v>
      </c>
      <c r="K2013" s="274">
        <f>'EN 10219-2'!L82</f>
        <v>293005.7839362931</v>
      </c>
      <c r="L2013" s="275">
        <f>'EN 10219-2'!M82</f>
        <v>48.370211639999994</v>
      </c>
      <c r="M2013" s="278" t="s">
        <v>65</v>
      </c>
    </row>
    <row r="2014" spans="1:13" x14ac:dyDescent="0.25">
      <c r="A2014" s="256" t="s">
        <v>2</v>
      </c>
      <c r="B2014" s="243">
        <f>'EN 10219-2'!A68</f>
        <v>177.8</v>
      </c>
      <c r="C2014" s="243">
        <f>'EN 10219-2'!B68</f>
        <v>169.8</v>
      </c>
      <c r="D2014" s="248">
        <f>'EN 10219-2'!C68</f>
        <v>4</v>
      </c>
      <c r="E2014" s="273">
        <f>'EN 10219-2'!E68</f>
        <v>1.7780000000000002</v>
      </c>
      <c r="F2014" s="92">
        <f>'EN 10219-2'!F68</f>
        <v>0.4</v>
      </c>
      <c r="G2014" s="274"/>
      <c r="H2014" s="92">
        <f>'EN 10219-2'!G68</f>
        <v>172.37800000000001</v>
      </c>
      <c r="I2014" s="252">
        <f>'EN 10219-2'!H68</f>
        <v>167.22200000000001</v>
      </c>
      <c r="J2014" s="92">
        <f>'EN 10219-2'!K68</f>
        <v>17.135984799999996</v>
      </c>
      <c r="K2014" s="274">
        <f>'EN 10219-2'!L68</f>
        <v>92763.513082564692</v>
      </c>
      <c r="L2014" s="275">
        <f>'EN 10219-2'!M68</f>
        <v>15.422386319999996</v>
      </c>
      <c r="M2014" s="278" t="s">
        <v>65</v>
      </c>
    </row>
    <row r="2015" spans="1:13" x14ac:dyDescent="0.25">
      <c r="A2015" s="257" t="s">
        <v>58</v>
      </c>
      <c r="B2015" s="243">
        <f>'EN 10305-1'!A735</f>
        <v>180</v>
      </c>
      <c r="C2015" s="243">
        <f>'EN 10305-1'!B735</f>
        <v>170</v>
      </c>
      <c r="D2015" s="248">
        <f>'EN 10305-1'!C735</f>
        <v>5</v>
      </c>
      <c r="E2015" s="273">
        <f>'EN 10305-1'!E735</f>
        <v>0.9</v>
      </c>
      <c r="F2015" s="92"/>
      <c r="G2015" s="274">
        <f>'EN 10305-1'!F735</f>
        <v>0.9</v>
      </c>
      <c r="H2015" s="92">
        <f>'EN 10305-1'!G735</f>
        <v>170.9</v>
      </c>
      <c r="I2015" s="252">
        <f>'EN 10305-1'!H735</f>
        <v>169.1</v>
      </c>
      <c r="J2015" s="92">
        <f>'EN 10305-1'!I735</f>
        <v>21.567875000000001</v>
      </c>
      <c r="K2015" s="274">
        <f>'EN 10305-1'!J735</f>
        <v>116959.54861111111</v>
      </c>
      <c r="L2015" s="275">
        <f>'EN 10305-1'!K735</f>
        <v>45.292537500000002</v>
      </c>
      <c r="M2015" s="278" t="s">
        <v>67</v>
      </c>
    </row>
    <row r="2016" spans="1:13" x14ac:dyDescent="0.25">
      <c r="A2016" s="257" t="s">
        <v>58</v>
      </c>
      <c r="B2016" s="243">
        <f>'EN 10305-1'!A756</f>
        <v>190</v>
      </c>
      <c r="C2016" s="243">
        <f>'EN 10305-1'!B756</f>
        <v>170</v>
      </c>
      <c r="D2016" s="248">
        <f>'EN 10305-1'!C756</f>
        <v>10</v>
      </c>
      <c r="E2016" s="273">
        <f>'EN 10305-1'!E756</f>
        <v>1</v>
      </c>
      <c r="F2016" s="92"/>
      <c r="G2016" s="274">
        <f>'EN 10305-1'!F756</f>
        <v>1</v>
      </c>
      <c r="H2016" s="92">
        <f>'EN 10305-1'!G756</f>
        <v>171</v>
      </c>
      <c r="I2016" s="252">
        <f>'EN 10305-1'!H756</f>
        <v>169</v>
      </c>
      <c r="J2016" s="92">
        <f>'EN 10305-1'!I756</f>
        <v>44.368199999999995</v>
      </c>
      <c r="K2016" s="274">
        <f>'EN 10305-1'!J756</f>
        <v>241697.36842105264</v>
      </c>
      <c r="L2016" s="275">
        <f>'EN 10305-1'!K756</f>
        <v>93.173219999999986</v>
      </c>
      <c r="M2016" s="278" t="s">
        <v>67</v>
      </c>
    </row>
    <row r="2017" spans="1:13" x14ac:dyDescent="0.25">
      <c r="A2017" s="257" t="s">
        <v>58</v>
      </c>
      <c r="B2017" s="243">
        <f>'EN 10305-1'!A793</f>
        <v>220</v>
      </c>
      <c r="C2017" s="243">
        <f>'EN 10305-1'!B793</f>
        <v>170</v>
      </c>
      <c r="D2017" s="248">
        <f>'EN 10305-1'!C793</f>
        <v>25</v>
      </c>
      <c r="E2017" s="273">
        <f>'EN 10305-1'!E793</f>
        <v>1.1000000000000001</v>
      </c>
      <c r="F2017" s="92"/>
      <c r="G2017" s="274">
        <f>'EN 10305-1'!F793</f>
        <v>1.1000000000000001</v>
      </c>
      <c r="H2017" s="92">
        <f>'EN 10305-1'!G793</f>
        <v>171.1</v>
      </c>
      <c r="I2017" s="252">
        <f>'EN 10305-1'!H793</f>
        <v>168.9</v>
      </c>
      <c r="J2017" s="92">
        <f>'EN 10305-1'!I793</f>
        <v>120.163875</v>
      </c>
      <c r="K2017" s="274">
        <f>'EN 10305-1'!J793</f>
        <v>672312.35795454541</v>
      </c>
      <c r="L2017" s="275">
        <f>'EN 10305-1'!K793</f>
        <v>252.34413750000002</v>
      </c>
      <c r="M2017" s="278" t="s">
        <v>67</v>
      </c>
    </row>
    <row r="2018" spans="1:13" x14ac:dyDescent="0.25">
      <c r="A2018" s="257" t="s">
        <v>58</v>
      </c>
      <c r="B2018" s="243">
        <f>'EN 10305-1'!A734</f>
        <v>180</v>
      </c>
      <c r="C2018" s="243">
        <f>'EN 10305-1'!B734</f>
        <v>171</v>
      </c>
      <c r="D2018" s="248">
        <f>'EN 10305-1'!C734</f>
        <v>4.5</v>
      </c>
      <c r="E2018" s="273">
        <f>'EN 10305-1'!E734</f>
        <v>0.9</v>
      </c>
      <c r="F2018" s="92"/>
      <c r="G2018" s="274">
        <f>'EN 10305-1'!F734</f>
        <v>0.9</v>
      </c>
      <c r="H2018" s="92">
        <f>'EN 10305-1'!G734</f>
        <v>171.9</v>
      </c>
      <c r="I2018" s="252">
        <f>'EN 10305-1'!H734</f>
        <v>170.1</v>
      </c>
      <c r="J2018" s="92">
        <f>'EN 10305-1'!I734</f>
        <v>19.466547749999997</v>
      </c>
      <c r="K2018" s="274">
        <f>'EN 10305-1'!J734</f>
        <v>106151.58084374999</v>
      </c>
      <c r="L2018" s="275">
        <f>'EN 10305-1'!K734</f>
        <v>40.879750274999992</v>
      </c>
      <c r="M2018" s="278" t="s">
        <v>67</v>
      </c>
    </row>
    <row r="2019" spans="1:13" x14ac:dyDescent="0.25">
      <c r="A2019" s="257" t="s">
        <v>57</v>
      </c>
      <c r="B2019" s="243">
        <f>'EN10297-1'!A588</f>
        <v>203</v>
      </c>
      <c r="C2019" s="243">
        <f>'EN10297-1'!B588</f>
        <v>171</v>
      </c>
      <c r="D2019" s="248">
        <f>'EN10297-1'!C588</f>
        <v>16</v>
      </c>
      <c r="E2019" s="273">
        <f>'EN10297-1'!E588</f>
        <v>2.0300000000000002</v>
      </c>
      <c r="F2019" s="92">
        <f>'EN10297-1'!F588</f>
        <v>2</v>
      </c>
      <c r="G2019" s="274"/>
      <c r="H2019" s="92">
        <f>'EN10297-1'!G588</f>
        <v>177.03</v>
      </c>
      <c r="I2019" s="252">
        <f>'EN10297-1'!H588</f>
        <v>164.97</v>
      </c>
      <c r="J2019" s="92">
        <f>'EN10297-1'!I588</f>
        <v>73.749808000000002</v>
      </c>
      <c r="K2019" s="274">
        <f>'EN10297-1'!J588</f>
        <v>407554.9852216749</v>
      </c>
      <c r="L2019" s="275">
        <f>'EN10297-1'!K588</f>
        <v>103.2497312</v>
      </c>
      <c r="M2019" s="278" t="s">
        <v>66</v>
      </c>
    </row>
    <row r="2020" spans="1:13" x14ac:dyDescent="0.25">
      <c r="A2020" s="257" t="s">
        <v>57</v>
      </c>
      <c r="B2020" s="243">
        <f>'EN10297-1'!A564</f>
        <v>193.7</v>
      </c>
      <c r="C2020" s="243">
        <f>'EN10297-1'!B564</f>
        <v>171.7</v>
      </c>
      <c r="D2020" s="248">
        <f>'EN10297-1'!C564</f>
        <v>11</v>
      </c>
      <c r="E2020" s="273">
        <f>'EN10297-1'!E564</f>
        <v>1.9369999999999998</v>
      </c>
      <c r="F2020" s="92">
        <f>'EN10297-1'!F564</f>
        <v>1.375</v>
      </c>
      <c r="G2020" s="274"/>
      <c r="H2020" s="92">
        <f>'EN10297-1'!G564</f>
        <v>176.387</v>
      </c>
      <c r="I2020" s="252">
        <f>'EN10297-1'!H564</f>
        <v>167.01299999999998</v>
      </c>
      <c r="J2020" s="92">
        <f>'EN10297-1'!I564</f>
        <v>49.53709529999999</v>
      </c>
      <c r="K2020" s="274">
        <f>'EN10297-1'!J564</f>
        <v>272847.4096964635</v>
      </c>
      <c r="L2020" s="275">
        <f>'EN10297-1'!K564</f>
        <v>69.35193341999998</v>
      </c>
      <c r="M2020" s="278" t="s">
        <v>66</v>
      </c>
    </row>
    <row r="2021" spans="1:13" x14ac:dyDescent="0.25">
      <c r="A2021" s="257" t="s">
        <v>58</v>
      </c>
      <c r="B2021" s="243">
        <f>'EN 10305-1'!A733</f>
        <v>180</v>
      </c>
      <c r="C2021" s="243">
        <f>'EN 10305-1'!B733</f>
        <v>172</v>
      </c>
      <c r="D2021" s="248">
        <f>'EN 10305-1'!C733</f>
        <v>4</v>
      </c>
      <c r="E2021" s="273">
        <f>'EN 10305-1'!E733</f>
        <v>0.9</v>
      </c>
      <c r="F2021" s="92"/>
      <c r="G2021" s="274">
        <f>'EN 10305-1'!F733</f>
        <v>0.9</v>
      </c>
      <c r="H2021" s="92">
        <f>'EN 10305-1'!G733</f>
        <v>172.9</v>
      </c>
      <c r="I2021" s="252">
        <f>'EN 10305-1'!H733</f>
        <v>171.1</v>
      </c>
      <c r="J2021" s="92">
        <f>'EN 10305-1'!I733</f>
        <v>17.352895999999998</v>
      </c>
      <c r="K2021" s="274">
        <f>'EN 10305-1'!J733</f>
        <v>95152.32711111111</v>
      </c>
      <c r="L2021" s="275">
        <f>'EN 10305-1'!K733</f>
        <v>36.441081599999997</v>
      </c>
      <c r="M2021" s="278" t="s">
        <v>67</v>
      </c>
    </row>
    <row r="2022" spans="1:13" x14ac:dyDescent="0.25">
      <c r="A2022" s="257" t="s">
        <v>58</v>
      </c>
      <c r="B2022" s="243">
        <f>'EN 10305-1'!A755</f>
        <v>190</v>
      </c>
      <c r="C2022" s="243">
        <f>'EN 10305-1'!B755</f>
        <v>172</v>
      </c>
      <c r="D2022" s="248">
        <f>'EN 10305-1'!C755</f>
        <v>9</v>
      </c>
      <c r="E2022" s="273">
        <f>'EN 10305-1'!E755</f>
        <v>1</v>
      </c>
      <c r="F2022" s="92"/>
      <c r="G2022" s="274">
        <f>'EN 10305-1'!F755</f>
        <v>1</v>
      </c>
      <c r="H2022" s="92">
        <f>'EN 10305-1'!G755</f>
        <v>173</v>
      </c>
      <c r="I2022" s="252">
        <f>'EN 10305-1'!H755</f>
        <v>171</v>
      </c>
      <c r="J2022" s="92">
        <f>'EN 10305-1'!I755</f>
        <v>40.153220999999995</v>
      </c>
      <c r="K2022" s="274">
        <f>'EN 10305-1'!J755</f>
        <v>221037.89542105264</v>
      </c>
      <c r="L2022" s="275">
        <f>'EN 10305-1'!K755</f>
        <v>84.321764099999996</v>
      </c>
      <c r="M2022" s="278" t="s">
        <v>67</v>
      </c>
    </row>
    <row r="2023" spans="1:13" x14ac:dyDescent="0.25">
      <c r="A2023" s="257" t="s">
        <v>58</v>
      </c>
      <c r="B2023" s="243">
        <f>'EN 10305-1'!A774</f>
        <v>200</v>
      </c>
      <c r="C2023" s="243">
        <f>'EN 10305-1'!B774</f>
        <v>172</v>
      </c>
      <c r="D2023" s="248">
        <f>'EN 10305-1'!C774</f>
        <v>14</v>
      </c>
      <c r="E2023" s="273">
        <f>'EN 10305-1'!E774</f>
        <v>1</v>
      </c>
      <c r="F2023" s="92"/>
      <c r="G2023" s="274">
        <f>'EN 10305-1'!F774</f>
        <v>1</v>
      </c>
      <c r="H2023" s="92">
        <f>'EN 10305-1'!G774</f>
        <v>173</v>
      </c>
      <c r="I2023" s="252">
        <f>'EN 10305-1'!H774</f>
        <v>171</v>
      </c>
      <c r="J2023" s="92">
        <f>'EN 10305-1'!I774</f>
        <v>64.185996000000003</v>
      </c>
      <c r="K2023" s="274">
        <f>'EN 10305-1'!J774</f>
        <v>355598.59440000006</v>
      </c>
      <c r="L2023" s="275">
        <f>'EN 10305-1'!K774</f>
        <v>134.7905916</v>
      </c>
      <c r="M2023" s="278" t="s">
        <v>67</v>
      </c>
    </row>
    <row r="2024" spans="1:13" x14ac:dyDescent="0.25">
      <c r="A2024" s="257" t="s">
        <v>57</v>
      </c>
      <c r="B2024" s="243">
        <f>'EN10297-1'!A666</f>
        <v>244.5</v>
      </c>
      <c r="C2024" s="243">
        <f>'EN10297-1'!B666</f>
        <v>172.5</v>
      </c>
      <c r="D2024" s="248">
        <f>'EN10297-1'!C666</f>
        <v>36</v>
      </c>
      <c r="E2024" s="273">
        <f>'EN10297-1'!E666</f>
        <v>2.4449999999999998</v>
      </c>
      <c r="F2024" s="92">
        <f>'EN10297-1'!F666</f>
        <v>4.5</v>
      </c>
      <c r="G2024" s="274"/>
      <c r="H2024" s="92">
        <f>'EN10297-1'!G666</f>
        <v>183.94499999999999</v>
      </c>
      <c r="I2024" s="252">
        <f>'EN10297-1'!H666</f>
        <v>161.05500000000001</v>
      </c>
      <c r="J2024" s="92">
        <f>'EN10297-1'!I666</f>
        <v>185.01539399999999</v>
      </c>
      <c r="K2024" s="274">
        <f>'EN10297-1'!J666</f>
        <v>1078870.8807055217</v>
      </c>
      <c r="L2024" s="275">
        <f>'EN10297-1'!K666</f>
        <v>259.02155159999995</v>
      </c>
      <c r="M2024" s="278" t="s">
        <v>66</v>
      </c>
    </row>
    <row r="2025" spans="1:13" x14ac:dyDescent="0.25">
      <c r="A2025" s="257" t="s">
        <v>58</v>
      </c>
      <c r="B2025" s="243">
        <f>'EN 10305-1'!A732</f>
        <v>180</v>
      </c>
      <c r="C2025" s="243">
        <f>'EN 10305-1'!B732</f>
        <v>173</v>
      </c>
      <c r="D2025" s="248">
        <f>'EN 10305-1'!C732</f>
        <v>3.5</v>
      </c>
      <c r="E2025" s="273">
        <f>'EN 10305-1'!E732</f>
        <v>0.9</v>
      </c>
      <c r="F2025" s="92"/>
      <c r="G2025" s="274">
        <f>'EN 10305-1'!F732</f>
        <v>0.9</v>
      </c>
      <c r="H2025" s="92">
        <f>'EN 10305-1'!G732</f>
        <v>173.9</v>
      </c>
      <c r="I2025" s="252">
        <f>'EN 10305-1'!H732</f>
        <v>172.1</v>
      </c>
      <c r="J2025" s="92">
        <f>'EN 10305-1'!I732</f>
        <v>15.22691975</v>
      </c>
      <c r="K2025" s="274">
        <f>'EN 10305-1'!J732</f>
        <v>83959.543621527773</v>
      </c>
      <c r="L2025" s="275">
        <f>'EN 10305-1'!K732</f>
        <v>31.976531475000002</v>
      </c>
      <c r="M2025" s="278" t="s">
        <v>67</v>
      </c>
    </row>
    <row r="2026" spans="1:13" x14ac:dyDescent="0.25">
      <c r="A2026" s="257" t="s">
        <v>57</v>
      </c>
      <c r="B2026" s="243">
        <f>'EN10297-1'!A639</f>
        <v>229</v>
      </c>
      <c r="C2026" s="243">
        <f>'EN10297-1'!B639</f>
        <v>173</v>
      </c>
      <c r="D2026" s="248">
        <f>'EN10297-1'!C639</f>
        <v>28</v>
      </c>
      <c r="E2026" s="273">
        <f>'EN10297-1'!E639</f>
        <v>2.29</v>
      </c>
      <c r="F2026" s="92">
        <f>'EN10297-1'!F639</f>
        <v>3.5</v>
      </c>
      <c r="G2026" s="274"/>
      <c r="H2026" s="92">
        <f>'EN10297-1'!G639</f>
        <v>182.29</v>
      </c>
      <c r="I2026" s="252">
        <f>'EN10297-1'!H639</f>
        <v>163.71</v>
      </c>
      <c r="J2026" s="92">
        <f>'EN10297-1'!I639</f>
        <v>138.72457200000002</v>
      </c>
      <c r="K2026" s="274">
        <f>'EN10297-1'!J639</f>
        <v>794561.16288209613</v>
      </c>
      <c r="L2026" s="275">
        <f>'EN10297-1'!K639</f>
        <v>194.21440080000002</v>
      </c>
      <c r="M2026" s="278" t="s">
        <v>66</v>
      </c>
    </row>
    <row r="2027" spans="1:13" x14ac:dyDescent="0.25">
      <c r="A2027" s="257" t="s">
        <v>57</v>
      </c>
      <c r="B2027" s="243">
        <f>'EN10297-1'!A693</f>
        <v>273</v>
      </c>
      <c r="C2027" s="243">
        <f>'EN10297-1'!B693</f>
        <v>173</v>
      </c>
      <c r="D2027" s="248">
        <f>'EN10297-1'!C693</f>
        <v>50</v>
      </c>
      <c r="E2027" s="273">
        <f>'EN10297-1'!E693</f>
        <v>2.73</v>
      </c>
      <c r="F2027" s="92">
        <f>'EN10297-1'!F693</f>
        <v>6.25</v>
      </c>
      <c r="G2027" s="274"/>
      <c r="H2027" s="92">
        <f>'EN10297-1'!G693</f>
        <v>188.23000000000002</v>
      </c>
      <c r="I2027" s="252">
        <f>'EN10297-1'!H693</f>
        <v>157.76999999999998</v>
      </c>
      <c r="J2027" s="92">
        <f>'EN10297-1'!I693</f>
        <v>274.83634999999998</v>
      </c>
      <c r="K2027" s="274">
        <f>'EN10297-1'!J693</f>
        <v>1674532.5265567764</v>
      </c>
      <c r="L2027" s="275">
        <f>'EN10297-1'!K693</f>
        <v>384.77088999999995</v>
      </c>
      <c r="M2027" s="278" t="s">
        <v>66</v>
      </c>
    </row>
    <row r="2028" spans="1:13" x14ac:dyDescent="0.25">
      <c r="A2028" s="256" t="s">
        <v>2</v>
      </c>
      <c r="B2028" s="243">
        <f>'EN 10219-2'!A81</f>
        <v>193.7</v>
      </c>
      <c r="C2028" s="243">
        <f>'EN 10219-2'!B81</f>
        <v>173.7</v>
      </c>
      <c r="D2028" s="248">
        <f>'EN 10219-2'!C81</f>
        <v>10</v>
      </c>
      <c r="E2028" s="273">
        <f>'EN 10219-2'!E81</f>
        <v>1.9369999999999998</v>
      </c>
      <c r="F2028" s="92">
        <f>'EN 10219-2'!F81</f>
        <v>0.5</v>
      </c>
      <c r="G2028" s="274"/>
      <c r="H2028" s="92">
        <f>'EN 10219-2'!G81</f>
        <v>176.637</v>
      </c>
      <c r="I2028" s="252">
        <f>'EN 10219-2'!H81</f>
        <v>170.76299999999998</v>
      </c>
      <c r="J2028" s="92">
        <f>'EN 10219-2'!K81</f>
        <v>45.280213000000003</v>
      </c>
      <c r="K2028" s="274">
        <f>'EN 10219-2'!L81</f>
        <v>251972.16332498699</v>
      </c>
      <c r="L2028" s="275">
        <f>'EN 10219-2'!M81</f>
        <v>40.752191700000004</v>
      </c>
      <c r="M2028" s="278" t="s">
        <v>65</v>
      </c>
    </row>
    <row r="2029" spans="1:13" x14ac:dyDescent="0.25">
      <c r="A2029" s="257" t="s">
        <v>56</v>
      </c>
      <c r="B2029" s="249">
        <f>'EN 10210-2'!A63</f>
        <v>193.7</v>
      </c>
      <c r="C2029" s="249">
        <f>'EN 10210-2'!B63</f>
        <v>173.7</v>
      </c>
      <c r="D2029" s="250">
        <f>'EN 10210-2'!C63</f>
        <v>10</v>
      </c>
      <c r="E2029" s="258">
        <f>'EN 10210-2'!E63</f>
        <v>1.9369999999999998</v>
      </c>
      <c r="F2029" s="259">
        <f>'EN 10210-2'!F63</f>
        <v>0.5</v>
      </c>
      <c r="G2029" s="260"/>
      <c r="H2029" s="92">
        <f>'EN 10210-2'!G63</f>
        <v>176.637</v>
      </c>
      <c r="I2029" s="252">
        <f>'EN 10210-2'!H63</f>
        <v>170.76299999999998</v>
      </c>
      <c r="J2029" s="259">
        <f>'EN 10210-2'!K63</f>
        <v>45.280213000000003</v>
      </c>
      <c r="K2029" s="260">
        <f>'EN 10210-2'!L63</f>
        <v>251972.16332498699</v>
      </c>
      <c r="L2029" s="275">
        <f>'EN 10210-2'!M63</f>
        <v>49.808234300000009</v>
      </c>
      <c r="M2029" s="278" t="s">
        <v>65</v>
      </c>
    </row>
    <row r="2030" spans="1:13" x14ac:dyDescent="0.25">
      <c r="A2030" s="257" t="s">
        <v>57</v>
      </c>
      <c r="B2030" s="243">
        <f>'EN10297-1'!A563</f>
        <v>193.7</v>
      </c>
      <c r="C2030" s="243">
        <f>'EN10297-1'!B563</f>
        <v>173.7</v>
      </c>
      <c r="D2030" s="248">
        <f>'EN10297-1'!C563</f>
        <v>10</v>
      </c>
      <c r="E2030" s="273">
        <f>'EN10297-1'!E563</f>
        <v>1.9369999999999998</v>
      </c>
      <c r="F2030" s="92">
        <f>'EN10297-1'!F563</f>
        <v>1.25</v>
      </c>
      <c r="G2030" s="274"/>
      <c r="H2030" s="92">
        <f>'EN10297-1'!G563</f>
        <v>178.137</v>
      </c>
      <c r="I2030" s="252">
        <f>'EN10297-1'!H563</f>
        <v>169.26299999999998</v>
      </c>
      <c r="J2030" s="92">
        <f>'EN10297-1'!I563</f>
        <v>45.280213000000003</v>
      </c>
      <c r="K2030" s="274">
        <f>'EN10297-1'!J563</f>
        <v>251972.16332498699</v>
      </c>
      <c r="L2030" s="275">
        <f>'EN10297-1'!K563</f>
        <v>63.392298199999999</v>
      </c>
      <c r="M2030" s="278" t="s">
        <v>66</v>
      </c>
    </row>
    <row r="2031" spans="1:13" x14ac:dyDescent="0.25">
      <c r="A2031" s="257" t="s">
        <v>58</v>
      </c>
      <c r="B2031" s="243">
        <f>'EN 10305-1'!A754</f>
        <v>190</v>
      </c>
      <c r="C2031" s="243">
        <f>'EN 10305-1'!B754</f>
        <v>174</v>
      </c>
      <c r="D2031" s="248">
        <f>'EN 10305-1'!C754</f>
        <v>8</v>
      </c>
      <c r="E2031" s="273">
        <f>'EN 10305-1'!E754</f>
        <v>1</v>
      </c>
      <c r="F2031" s="92"/>
      <c r="G2031" s="274">
        <f>'EN 10305-1'!F754</f>
        <v>1</v>
      </c>
      <c r="H2031" s="92">
        <f>'EN 10305-1'!G754</f>
        <v>175</v>
      </c>
      <c r="I2031" s="252">
        <f>'EN 10305-1'!H754</f>
        <v>173</v>
      </c>
      <c r="J2031" s="92">
        <f>'EN 10305-1'!I754</f>
        <v>35.888944000000002</v>
      </c>
      <c r="K2031" s="274">
        <f>'EN 10305-1'!J754</f>
        <v>199645.03410526318</v>
      </c>
      <c r="L2031" s="275">
        <f>'EN 10305-1'!K754</f>
        <v>75.366782400000005</v>
      </c>
      <c r="M2031" s="278" t="s">
        <v>67</v>
      </c>
    </row>
    <row r="2032" spans="1:13" x14ac:dyDescent="0.25">
      <c r="A2032" s="257" t="s">
        <v>57</v>
      </c>
      <c r="B2032" s="243">
        <f>'EN10297-1'!A587</f>
        <v>203</v>
      </c>
      <c r="C2032" s="243">
        <f>'EN10297-1'!B587</f>
        <v>174.6</v>
      </c>
      <c r="D2032" s="248">
        <f>'EN10297-1'!C587</f>
        <v>14.2</v>
      </c>
      <c r="E2032" s="273">
        <f>'EN10297-1'!E587</f>
        <v>2.0300000000000002</v>
      </c>
      <c r="F2032" s="92">
        <f>'EN10297-1'!F587</f>
        <v>1.7749999999999999</v>
      </c>
      <c r="G2032" s="274"/>
      <c r="H2032" s="92">
        <f>'EN10297-1'!G587</f>
        <v>180.18</v>
      </c>
      <c r="I2032" s="252">
        <f>'EN10297-1'!H587</f>
        <v>169.02</v>
      </c>
      <c r="J2032" s="92">
        <f>'EN10297-1'!I587</f>
        <v>66.082983040000016</v>
      </c>
      <c r="K2032" s="274">
        <f>'EN10297-1'!J587</f>
        <v>371635.96681521193</v>
      </c>
      <c r="L2032" s="275">
        <f>'EN10297-1'!K587</f>
        <v>92.516176256000023</v>
      </c>
      <c r="M2032" s="278" t="s">
        <v>66</v>
      </c>
    </row>
    <row r="2033" spans="1:13" x14ac:dyDescent="0.25">
      <c r="A2033" s="257" t="s">
        <v>57</v>
      </c>
      <c r="B2033" s="243">
        <f>'EN10297-1'!A614</f>
        <v>219.1</v>
      </c>
      <c r="C2033" s="243">
        <f>'EN10297-1'!B614</f>
        <v>174.7</v>
      </c>
      <c r="D2033" s="248">
        <f>'EN10297-1'!C614</f>
        <v>22.2</v>
      </c>
      <c r="E2033" s="273">
        <f>'EN10297-1'!E614</f>
        <v>2.1909999999999998</v>
      </c>
      <c r="F2033" s="92">
        <f>'EN10297-1'!F614</f>
        <v>2.7749999999999999</v>
      </c>
      <c r="G2033" s="274"/>
      <c r="H2033" s="92">
        <f>'EN10297-1'!G614</f>
        <v>182.441</v>
      </c>
      <c r="I2033" s="252">
        <f>'EN10297-1'!H614</f>
        <v>166.959</v>
      </c>
      <c r="J2033" s="92">
        <f>'EN10297-1'!I614</f>
        <v>107.74521582000001</v>
      </c>
      <c r="K2033" s="274">
        <f>'EN10297-1'!J614</f>
        <v>614898.40442690556</v>
      </c>
      <c r="L2033" s="275">
        <f>'EN10297-1'!K614</f>
        <v>150.84330214800002</v>
      </c>
      <c r="M2033" s="278" t="s">
        <v>66</v>
      </c>
    </row>
    <row r="2034" spans="1:13" x14ac:dyDescent="0.25">
      <c r="A2034" s="257" t="s">
        <v>57</v>
      </c>
      <c r="B2034" s="243">
        <f>'EN10297-1'!A770</f>
        <v>355.6</v>
      </c>
      <c r="C2034" s="243">
        <f>'EN10297-1'!B770</f>
        <v>175.60000000000002</v>
      </c>
      <c r="D2034" s="248">
        <f>'EN10297-1'!C770</f>
        <v>90</v>
      </c>
      <c r="E2034" s="273">
        <f>'EN10297-1'!E770</f>
        <v>3.5560000000000005</v>
      </c>
      <c r="F2034" s="92">
        <f>'EN10297-1'!F770</f>
        <v>11.25</v>
      </c>
      <c r="G2034" s="274"/>
      <c r="H2034" s="92">
        <f>'EN10297-1'!G770</f>
        <v>201.65600000000001</v>
      </c>
      <c r="I2034" s="252">
        <f>'EN10297-1'!H770</f>
        <v>149.54400000000004</v>
      </c>
      <c r="J2034" s="92">
        <f>'EN10297-1'!I770</f>
        <v>589.20969600000001</v>
      </c>
      <c r="K2034" s="274">
        <f>'EN10297-1'!J770</f>
        <v>4149927.8368683918</v>
      </c>
      <c r="L2034" s="275">
        <f>'EN10297-1'!K770</f>
        <v>824.89357439999992</v>
      </c>
      <c r="M2034" s="278" t="s">
        <v>66</v>
      </c>
    </row>
    <row r="2035" spans="1:13" x14ac:dyDescent="0.25">
      <c r="A2035" s="257" t="s">
        <v>58</v>
      </c>
      <c r="B2035" s="243">
        <f>'EN 10305-1'!A753</f>
        <v>190</v>
      </c>
      <c r="C2035" s="243">
        <f>'EN 10305-1'!B753</f>
        <v>176</v>
      </c>
      <c r="D2035" s="248">
        <f>'EN 10305-1'!C753</f>
        <v>7</v>
      </c>
      <c r="E2035" s="273">
        <f>'EN 10305-1'!E753</f>
        <v>1</v>
      </c>
      <c r="F2035" s="92"/>
      <c r="G2035" s="274">
        <f>'EN 10305-1'!F753</f>
        <v>1</v>
      </c>
      <c r="H2035" s="92">
        <f>'EN 10305-1'!G753</f>
        <v>177</v>
      </c>
      <c r="I2035" s="252">
        <f>'EN 10305-1'!H753</f>
        <v>175</v>
      </c>
      <c r="J2035" s="92">
        <f>'EN 10305-1'!I753</f>
        <v>31.575368999999998</v>
      </c>
      <c r="K2035" s="274">
        <f>'EN 10305-1'!J753</f>
        <v>177501.63015789475</v>
      </c>
      <c r="L2035" s="275">
        <f>'EN 10305-1'!K753</f>
        <v>66.308274900000001</v>
      </c>
      <c r="M2035" s="278" t="s">
        <v>67</v>
      </c>
    </row>
    <row r="2036" spans="1:13" x14ac:dyDescent="0.25">
      <c r="A2036" s="257" t="s">
        <v>58</v>
      </c>
      <c r="B2036" s="243">
        <f>'EN 10305-1'!A773</f>
        <v>200</v>
      </c>
      <c r="C2036" s="243">
        <f>'EN 10305-1'!B773</f>
        <v>176</v>
      </c>
      <c r="D2036" s="248">
        <f>'EN 10305-1'!C773</f>
        <v>12</v>
      </c>
      <c r="E2036" s="273">
        <f>'EN 10305-1'!E773</f>
        <v>1</v>
      </c>
      <c r="F2036" s="92"/>
      <c r="G2036" s="274">
        <f>'EN 10305-1'!F773</f>
        <v>1</v>
      </c>
      <c r="H2036" s="92">
        <f>'EN 10305-1'!G773</f>
        <v>177</v>
      </c>
      <c r="I2036" s="252">
        <f>'EN 10305-1'!H773</f>
        <v>175</v>
      </c>
      <c r="J2036" s="92">
        <f>'EN 10305-1'!I773</f>
        <v>55.608144000000003</v>
      </c>
      <c r="K2036" s="274">
        <f>'EN 10305-1'!J773</f>
        <v>314239.14240000007</v>
      </c>
      <c r="L2036" s="275">
        <f>'EN 10305-1'!K773</f>
        <v>116.7771024</v>
      </c>
      <c r="M2036" s="278" t="s">
        <v>67</v>
      </c>
    </row>
    <row r="2037" spans="1:13" x14ac:dyDescent="0.25">
      <c r="A2037" s="257" t="s">
        <v>58</v>
      </c>
      <c r="B2037" s="243">
        <f>'EN 10305-1'!A792</f>
        <v>220</v>
      </c>
      <c r="C2037" s="243">
        <f>'EN 10305-1'!B792</f>
        <v>176</v>
      </c>
      <c r="D2037" s="248">
        <f>'EN 10305-1'!C792</f>
        <v>22</v>
      </c>
      <c r="E2037" s="273">
        <f>'EN 10305-1'!E792</f>
        <v>1.1000000000000001</v>
      </c>
      <c r="F2037" s="92"/>
      <c r="G2037" s="274">
        <f>'EN 10305-1'!F792</f>
        <v>1.1000000000000001</v>
      </c>
      <c r="H2037" s="92">
        <f>'EN 10305-1'!G792</f>
        <v>177.1</v>
      </c>
      <c r="I2037" s="252">
        <f>'EN 10305-1'!H792</f>
        <v>174.9</v>
      </c>
      <c r="J2037" s="92">
        <f>'EN 10305-1'!I792</f>
        <v>107.371044</v>
      </c>
      <c r="K2037" s="274">
        <f>'EN 10305-1'!J792</f>
        <v>616870.58400000003</v>
      </c>
      <c r="L2037" s="275">
        <f>'EN 10305-1'!K792</f>
        <v>225.47919240000002</v>
      </c>
      <c r="M2037" s="278" t="s">
        <v>67</v>
      </c>
    </row>
    <row r="2038" spans="1:13" x14ac:dyDescent="0.25">
      <c r="A2038" s="257" t="s">
        <v>57</v>
      </c>
      <c r="B2038" s="243">
        <f>'EN10297-1'!A562</f>
        <v>193.7</v>
      </c>
      <c r="C2038" s="243">
        <f>'EN10297-1'!B562</f>
        <v>176.1</v>
      </c>
      <c r="D2038" s="248">
        <f>'EN10297-1'!C562</f>
        <v>8.8000000000000007</v>
      </c>
      <c r="E2038" s="273">
        <f>'EN10297-1'!E562</f>
        <v>1.9369999999999998</v>
      </c>
      <c r="F2038" s="92">
        <f>'EN10297-1'!F562</f>
        <v>1.1000000000000001</v>
      </c>
      <c r="G2038" s="274"/>
      <c r="H2038" s="92">
        <f>'EN10297-1'!G562</f>
        <v>180.23699999999999</v>
      </c>
      <c r="I2038" s="252">
        <f>'EN10297-1'!H562</f>
        <v>171.96299999999997</v>
      </c>
      <c r="J2038" s="92">
        <f>'EN10297-1'!I562</f>
        <v>40.106880879999977</v>
      </c>
      <c r="K2038" s="274">
        <f>'EN10297-1'!J562</f>
        <v>225951.93194703126</v>
      </c>
      <c r="L2038" s="275">
        <f>'EN10297-1'!K562</f>
        <v>56.149633231999964</v>
      </c>
      <c r="M2038" s="278" t="s">
        <v>66</v>
      </c>
    </row>
    <row r="2039" spans="1:13" x14ac:dyDescent="0.25">
      <c r="A2039" s="256" t="s">
        <v>2</v>
      </c>
      <c r="B2039" s="243">
        <f>'EN 10219-2'!A80</f>
        <v>193.7</v>
      </c>
      <c r="C2039" s="243">
        <f>'EN 10219-2'!B80</f>
        <v>177.7</v>
      </c>
      <c r="D2039" s="248">
        <f>'EN 10219-2'!C80</f>
        <v>8</v>
      </c>
      <c r="E2039" s="273">
        <f>'EN 10219-2'!E80</f>
        <v>1.9369999999999998</v>
      </c>
      <c r="F2039" s="92">
        <f>'EN 10219-2'!F80</f>
        <v>0.5</v>
      </c>
      <c r="G2039" s="274"/>
      <c r="H2039" s="92">
        <f>'EN 10219-2'!G80</f>
        <v>180.637</v>
      </c>
      <c r="I2039" s="252">
        <f>'EN 10219-2'!H80</f>
        <v>174.76299999999998</v>
      </c>
      <c r="J2039" s="92">
        <f>'EN 10219-2'!K80</f>
        <v>36.618554399999987</v>
      </c>
      <c r="K2039" s="274">
        <f>'EN 10219-2'!L80</f>
        <v>208003.66981951456</v>
      </c>
      <c r="L2039" s="275">
        <f>'EN 10219-2'!M80</f>
        <v>32.95669895999999</v>
      </c>
      <c r="M2039" s="278" t="s">
        <v>65</v>
      </c>
    </row>
    <row r="2040" spans="1:13" x14ac:dyDescent="0.25">
      <c r="A2040" s="257" t="s">
        <v>56</v>
      </c>
      <c r="B2040" s="249">
        <f>'EN 10210-2'!A62</f>
        <v>193.7</v>
      </c>
      <c r="C2040" s="249">
        <f>'EN 10210-2'!B62</f>
        <v>177.7</v>
      </c>
      <c r="D2040" s="250">
        <f>'EN 10210-2'!C62</f>
        <v>8</v>
      </c>
      <c r="E2040" s="258">
        <f>'EN 10210-2'!E62</f>
        <v>1.9369999999999998</v>
      </c>
      <c r="F2040" s="259">
        <f>'EN 10210-2'!F62</f>
        <v>0.5</v>
      </c>
      <c r="G2040" s="260"/>
      <c r="H2040" s="92">
        <f>'EN 10210-2'!G62</f>
        <v>180.637</v>
      </c>
      <c r="I2040" s="252">
        <f>'EN 10210-2'!H62</f>
        <v>174.76299999999998</v>
      </c>
      <c r="J2040" s="259">
        <f>'EN 10210-2'!K62</f>
        <v>36.618554399999987</v>
      </c>
      <c r="K2040" s="260">
        <f>'EN 10210-2'!L62</f>
        <v>208003.66981951456</v>
      </c>
      <c r="L2040" s="275">
        <f>'EN 10210-2'!M62</f>
        <v>40.28040983999999</v>
      </c>
      <c r="M2040" s="278" t="s">
        <v>65</v>
      </c>
    </row>
    <row r="2041" spans="1:13" x14ac:dyDescent="0.25">
      <c r="A2041" s="257" t="s">
        <v>57</v>
      </c>
      <c r="B2041" s="243">
        <f>'EN10297-1'!A561</f>
        <v>193.7</v>
      </c>
      <c r="C2041" s="243">
        <f>'EN10297-1'!B561</f>
        <v>177.7</v>
      </c>
      <c r="D2041" s="248">
        <f>'EN10297-1'!C561</f>
        <v>8</v>
      </c>
      <c r="E2041" s="273">
        <f>'EN10297-1'!E561</f>
        <v>1.9369999999999998</v>
      </c>
      <c r="F2041" s="92">
        <f>'EN10297-1'!F561</f>
        <v>1</v>
      </c>
      <c r="G2041" s="274"/>
      <c r="H2041" s="92">
        <f>'EN10297-1'!G561</f>
        <v>181.637</v>
      </c>
      <c r="I2041" s="252">
        <f>'EN10297-1'!H561</f>
        <v>173.76299999999998</v>
      </c>
      <c r="J2041" s="92">
        <f>'EN10297-1'!I561</f>
        <v>36.618554399999987</v>
      </c>
      <c r="K2041" s="274">
        <f>'EN10297-1'!J561</f>
        <v>208003.66981951456</v>
      </c>
      <c r="L2041" s="275">
        <f>'EN10297-1'!K561</f>
        <v>51.26597615999998</v>
      </c>
      <c r="M2041" s="278" t="s">
        <v>66</v>
      </c>
    </row>
    <row r="2042" spans="1:13" x14ac:dyDescent="0.25">
      <c r="A2042" s="257" t="s">
        <v>58</v>
      </c>
      <c r="B2042" s="243">
        <f>'EN 10305-1'!A752</f>
        <v>190</v>
      </c>
      <c r="C2042" s="243">
        <f>'EN 10305-1'!B752</f>
        <v>178</v>
      </c>
      <c r="D2042" s="248">
        <f>'EN 10305-1'!C752</f>
        <v>6</v>
      </c>
      <c r="E2042" s="273">
        <f>'EN 10305-1'!E752</f>
        <v>1</v>
      </c>
      <c r="F2042" s="92"/>
      <c r="G2042" s="274">
        <f>'EN 10305-1'!F752</f>
        <v>1</v>
      </c>
      <c r="H2042" s="92">
        <f>'EN 10305-1'!G752</f>
        <v>179</v>
      </c>
      <c r="I2042" s="252">
        <f>'EN 10305-1'!H752</f>
        <v>177</v>
      </c>
      <c r="J2042" s="92">
        <f>'EN 10305-1'!I752</f>
        <v>27.212495999999998</v>
      </c>
      <c r="K2042" s="274">
        <f>'EN 10305-1'!J752</f>
        <v>154590.33094736843</v>
      </c>
      <c r="L2042" s="275">
        <f>'EN 10305-1'!K752</f>
        <v>57.146241599999996</v>
      </c>
      <c r="M2042" s="278" t="s">
        <v>67</v>
      </c>
    </row>
    <row r="2043" spans="1:13" x14ac:dyDescent="0.25">
      <c r="A2043" s="257" t="s">
        <v>57</v>
      </c>
      <c r="B2043" s="243">
        <f>'EN10297-1'!A586</f>
        <v>203</v>
      </c>
      <c r="C2043" s="243">
        <f>'EN10297-1'!B586</f>
        <v>178</v>
      </c>
      <c r="D2043" s="248">
        <f>'EN10297-1'!C586</f>
        <v>12.5</v>
      </c>
      <c r="E2043" s="273">
        <f>'EN10297-1'!E586</f>
        <v>2.0300000000000002</v>
      </c>
      <c r="F2043" s="92">
        <f>'EN10297-1'!F586</f>
        <v>1.5625</v>
      </c>
      <c r="G2043" s="274"/>
      <c r="H2043" s="92">
        <f>'EN10297-1'!G586</f>
        <v>183.155</v>
      </c>
      <c r="I2043" s="252">
        <f>'EN10297-1'!H586</f>
        <v>172.845</v>
      </c>
      <c r="J2043" s="92">
        <f>'EN10297-1'!I586</f>
        <v>58.695431249999992</v>
      </c>
      <c r="K2043" s="274">
        <f>'EN10297-1'!J586</f>
        <v>335609.65063115762</v>
      </c>
      <c r="L2043" s="275">
        <f>'EN10297-1'!K586</f>
        <v>82.173603749999984</v>
      </c>
      <c r="M2043" s="278" t="s">
        <v>66</v>
      </c>
    </row>
    <row r="2044" spans="1:13" x14ac:dyDescent="0.25">
      <c r="A2044" s="257" t="s">
        <v>57</v>
      </c>
      <c r="B2044" s="243">
        <f>'EN10297-1'!A719</f>
        <v>298.5</v>
      </c>
      <c r="C2044" s="243">
        <f>'EN10297-1'!B719</f>
        <v>178.5</v>
      </c>
      <c r="D2044" s="248">
        <f>'EN10297-1'!C719</f>
        <v>60</v>
      </c>
      <c r="E2044" s="273">
        <f>'EN10297-1'!E719</f>
        <v>2.9849999999999999</v>
      </c>
      <c r="F2044" s="92">
        <f>'EN10297-1'!F719</f>
        <v>7.5</v>
      </c>
      <c r="G2044" s="274"/>
      <c r="H2044" s="92">
        <f>'EN10297-1'!G719</f>
        <v>196.48500000000001</v>
      </c>
      <c r="I2044" s="252">
        <f>'EN10297-1'!H719</f>
        <v>160.51499999999999</v>
      </c>
      <c r="J2044" s="92">
        <f>'EN10297-1'!I719</f>
        <v>352.72719000000001</v>
      </c>
      <c r="K2044" s="274">
        <f>'EN10297-1'!J719</f>
        <v>2276108.1508793975</v>
      </c>
      <c r="L2044" s="275">
        <f>'EN10297-1'!K719</f>
        <v>493.81806599999999</v>
      </c>
      <c r="M2044" s="278" t="s">
        <v>66</v>
      </c>
    </row>
    <row r="2045" spans="1:13" x14ac:dyDescent="0.25">
      <c r="A2045" s="257" t="s">
        <v>58</v>
      </c>
      <c r="B2045" s="243">
        <f>'EN 10305-1'!A751</f>
        <v>190</v>
      </c>
      <c r="C2045" s="243">
        <f>'EN 10305-1'!B751</f>
        <v>179</v>
      </c>
      <c r="D2045" s="248">
        <f>'EN 10305-1'!C751</f>
        <v>5.5</v>
      </c>
      <c r="E2045" s="273">
        <f>'EN 10305-1'!E751</f>
        <v>1</v>
      </c>
      <c r="F2045" s="92"/>
      <c r="G2045" s="274">
        <f>'EN 10305-1'!F751</f>
        <v>1</v>
      </c>
      <c r="H2045" s="92">
        <f>'EN 10305-1'!G751</f>
        <v>180</v>
      </c>
      <c r="I2045" s="252">
        <f>'EN 10305-1'!H751</f>
        <v>178</v>
      </c>
      <c r="J2045" s="92">
        <f>'EN 10305-1'!I751</f>
        <v>25.01257275</v>
      </c>
      <c r="K2045" s="274">
        <f>'EN 10305-1'!J751</f>
        <v>142841.24369407896</v>
      </c>
      <c r="L2045" s="275">
        <f>'EN 10305-1'!K751</f>
        <v>52.526402775000001</v>
      </c>
      <c r="M2045" s="278" t="s">
        <v>67</v>
      </c>
    </row>
    <row r="2046" spans="1:13" x14ac:dyDescent="0.25">
      <c r="A2046" s="257" t="s">
        <v>57</v>
      </c>
      <c r="B2046" s="243">
        <f>'EN10297-1'!A638</f>
        <v>229</v>
      </c>
      <c r="C2046" s="243">
        <f>'EN10297-1'!B638</f>
        <v>179</v>
      </c>
      <c r="D2046" s="248">
        <f>'EN10297-1'!C638</f>
        <v>25</v>
      </c>
      <c r="E2046" s="273">
        <f>'EN10297-1'!E638</f>
        <v>2.29</v>
      </c>
      <c r="F2046" s="92">
        <f>'EN10297-1'!F638</f>
        <v>3.125</v>
      </c>
      <c r="G2046" s="274"/>
      <c r="H2046" s="92">
        <f>'EN10297-1'!G638</f>
        <v>187.54</v>
      </c>
      <c r="I2046" s="252">
        <f>'EN10297-1'!H638</f>
        <v>170.46</v>
      </c>
      <c r="J2046" s="92">
        <f>'EN10297-1'!I638</f>
        <v>125.70989999999999</v>
      </c>
      <c r="K2046" s="274">
        <f>'EN10297-1'!J638</f>
        <v>738479.66593886446</v>
      </c>
      <c r="L2046" s="275">
        <f>'EN10297-1'!K638</f>
        <v>175.99385999999998</v>
      </c>
      <c r="M2046" s="278" t="s">
        <v>66</v>
      </c>
    </row>
    <row r="2047" spans="1:13" x14ac:dyDescent="0.25">
      <c r="A2047" s="257" t="s">
        <v>56</v>
      </c>
      <c r="B2047" s="249">
        <f>'EN 10210-2'!A74</f>
        <v>219.1</v>
      </c>
      <c r="C2047" s="249">
        <f>'EN 10210-2'!B74</f>
        <v>179.1</v>
      </c>
      <c r="D2047" s="250">
        <f>'EN 10210-2'!C74</f>
        <v>20</v>
      </c>
      <c r="E2047" s="258">
        <f>'EN 10210-2'!E74</f>
        <v>2.1909999999999998</v>
      </c>
      <c r="F2047" s="259">
        <f>'EN 10210-2'!F74</f>
        <v>0.5</v>
      </c>
      <c r="G2047" s="260"/>
      <c r="H2047" s="92">
        <f>'EN 10210-2'!G74</f>
        <v>182.291</v>
      </c>
      <c r="I2047" s="252">
        <f>'EN 10210-2'!H74</f>
        <v>175.90899999999999</v>
      </c>
      <c r="J2047" s="259">
        <f>'EN 10210-2'!K74</f>
        <v>98.152317999999994</v>
      </c>
      <c r="K2047" s="260">
        <f>'EN 10210-2'!L74</f>
        <v>571256.80855636706</v>
      </c>
      <c r="L2047" s="275">
        <f>'EN 10210-2'!M74</f>
        <v>107.9675498</v>
      </c>
      <c r="M2047" s="278" t="s">
        <v>65</v>
      </c>
    </row>
    <row r="2048" spans="1:13" x14ac:dyDescent="0.25">
      <c r="A2048" s="257" t="s">
        <v>57</v>
      </c>
      <c r="B2048" s="243">
        <f>'EN10297-1'!A613</f>
        <v>219.1</v>
      </c>
      <c r="C2048" s="243">
        <f>'EN10297-1'!B613</f>
        <v>179.1</v>
      </c>
      <c r="D2048" s="248">
        <f>'EN10297-1'!C613</f>
        <v>20</v>
      </c>
      <c r="E2048" s="273">
        <f>'EN10297-1'!E613</f>
        <v>2.1909999999999998</v>
      </c>
      <c r="F2048" s="92">
        <f>'EN10297-1'!F613</f>
        <v>2.5</v>
      </c>
      <c r="G2048" s="274"/>
      <c r="H2048" s="92">
        <f>'EN10297-1'!G613</f>
        <v>186.291</v>
      </c>
      <c r="I2048" s="252">
        <f>'EN10297-1'!H613</f>
        <v>171.90899999999999</v>
      </c>
      <c r="J2048" s="92">
        <f>'EN10297-1'!I613</f>
        <v>98.152317999999994</v>
      </c>
      <c r="K2048" s="274">
        <f>'EN10297-1'!J613</f>
        <v>571256.80855636706</v>
      </c>
      <c r="L2048" s="275">
        <f>'EN10297-1'!K613</f>
        <v>137.41324519999998</v>
      </c>
      <c r="M2048" s="278" t="s">
        <v>66</v>
      </c>
    </row>
    <row r="2049" spans="1:13" x14ac:dyDescent="0.25">
      <c r="A2049" s="257" t="s">
        <v>57</v>
      </c>
      <c r="B2049" s="243">
        <f>'EN10297-1'!A560</f>
        <v>193.7</v>
      </c>
      <c r="C2049" s="243">
        <f>'EN10297-1'!B560</f>
        <v>179.5</v>
      </c>
      <c r="D2049" s="248">
        <f>'EN10297-1'!C560</f>
        <v>7.1</v>
      </c>
      <c r="E2049" s="273">
        <f>'EN10297-1'!E560</f>
        <v>1.9369999999999998</v>
      </c>
      <c r="F2049" s="92">
        <f>'EN10297-1'!F560</f>
        <v>0.88749999999999996</v>
      </c>
      <c r="G2049" s="274"/>
      <c r="H2049" s="92">
        <f>'EN10297-1'!G560</f>
        <v>183.21199999999999</v>
      </c>
      <c r="I2049" s="252">
        <f>'EN10297-1'!H560</f>
        <v>175.78799999999998</v>
      </c>
      <c r="J2049" s="92">
        <f>'EN10297-1'!I560</f>
        <v>32.656474139999972</v>
      </c>
      <c r="K2049" s="274">
        <f>'EN10297-1'!J560</f>
        <v>187224.03374572514</v>
      </c>
      <c r="L2049" s="275">
        <f>'EN10297-1'!K560</f>
        <v>45.719063795999958</v>
      </c>
      <c r="M2049" s="278" t="s">
        <v>66</v>
      </c>
    </row>
    <row r="2050" spans="1:13" x14ac:dyDescent="0.25">
      <c r="A2050" s="257" t="s">
        <v>58</v>
      </c>
      <c r="B2050" s="243">
        <f>'EN 10305-1'!A750</f>
        <v>190</v>
      </c>
      <c r="C2050" s="243">
        <f>'EN 10305-1'!B750</f>
        <v>180</v>
      </c>
      <c r="D2050" s="248">
        <f>'EN 10305-1'!C750</f>
        <v>5</v>
      </c>
      <c r="E2050" s="273">
        <f>'EN 10305-1'!E750</f>
        <v>1</v>
      </c>
      <c r="F2050" s="92"/>
      <c r="G2050" s="274">
        <f>'EN 10305-1'!F750</f>
        <v>1</v>
      </c>
      <c r="H2050" s="92">
        <f>'EN 10305-1'!G750</f>
        <v>181</v>
      </c>
      <c r="I2050" s="252">
        <f>'EN 10305-1'!H750</f>
        <v>179</v>
      </c>
      <c r="J2050" s="92">
        <f>'EN 10305-1'!I750</f>
        <v>22.800325000000001</v>
      </c>
      <c r="K2050" s="274">
        <f>'EN 10305-1'!J750</f>
        <v>130893.58552631579</v>
      </c>
      <c r="L2050" s="275">
        <f>'EN 10305-1'!K750</f>
        <v>47.880682500000006</v>
      </c>
      <c r="M2050" s="278" t="s">
        <v>67</v>
      </c>
    </row>
    <row r="2051" spans="1:13" x14ac:dyDescent="0.25">
      <c r="A2051" s="257" t="s">
        <v>58</v>
      </c>
      <c r="B2051" s="243">
        <f>'EN 10305-1'!A772</f>
        <v>200</v>
      </c>
      <c r="C2051" s="243">
        <f>'EN 10305-1'!B772</f>
        <v>180</v>
      </c>
      <c r="D2051" s="248">
        <f>'EN 10305-1'!C772</f>
        <v>10</v>
      </c>
      <c r="E2051" s="273">
        <f>'EN 10305-1'!E772</f>
        <v>1</v>
      </c>
      <c r="F2051" s="92"/>
      <c r="G2051" s="274">
        <f>'EN 10305-1'!F772</f>
        <v>1</v>
      </c>
      <c r="H2051" s="92">
        <f>'EN 10305-1'!G772</f>
        <v>181</v>
      </c>
      <c r="I2051" s="252">
        <f>'EN 10305-1'!H772</f>
        <v>179</v>
      </c>
      <c r="J2051" s="92">
        <f>'EN 10305-1'!I772</f>
        <v>46.833100000000002</v>
      </c>
      <c r="K2051" s="274">
        <f>'EN 10305-1'!J772</f>
        <v>269961.5</v>
      </c>
      <c r="L2051" s="275">
        <f>'EN 10305-1'!K772</f>
        <v>98.349510000000009</v>
      </c>
      <c r="M2051" s="278" t="s">
        <v>67</v>
      </c>
    </row>
    <row r="2052" spans="1:13" x14ac:dyDescent="0.25">
      <c r="A2052" s="257" t="s">
        <v>58</v>
      </c>
      <c r="B2052" s="243">
        <f>'EN 10305-1'!A791</f>
        <v>220</v>
      </c>
      <c r="C2052" s="243">
        <f>'EN 10305-1'!B791</f>
        <v>180</v>
      </c>
      <c r="D2052" s="248">
        <f>'EN 10305-1'!C791</f>
        <v>20</v>
      </c>
      <c r="E2052" s="273">
        <f>'EN 10305-1'!E791</f>
        <v>1.1000000000000001</v>
      </c>
      <c r="F2052" s="92"/>
      <c r="G2052" s="274">
        <f>'EN 10305-1'!F791</f>
        <v>1.1000000000000001</v>
      </c>
      <c r="H2052" s="92">
        <f>'EN 10305-1'!G791</f>
        <v>181.1</v>
      </c>
      <c r="I2052" s="252">
        <f>'EN 10305-1'!H791</f>
        <v>178.9</v>
      </c>
      <c r="J2052" s="92">
        <f>'EN 10305-1'!I791</f>
        <v>98.596000000000004</v>
      </c>
      <c r="K2052" s="274">
        <f>'EN 10305-1'!J791</f>
        <v>576618.18181818177</v>
      </c>
      <c r="L2052" s="275">
        <f>'EN 10305-1'!K791</f>
        <v>207.05160000000001</v>
      </c>
      <c r="M2052" s="278" t="s">
        <v>67</v>
      </c>
    </row>
    <row r="2053" spans="1:13" x14ac:dyDescent="0.25">
      <c r="A2053" s="257" t="s">
        <v>57</v>
      </c>
      <c r="B2053" s="243">
        <f>'EN10297-1'!A665</f>
        <v>244.5</v>
      </c>
      <c r="C2053" s="243">
        <f>'EN10297-1'!B665</f>
        <v>180.5</v>
      </c>
      <c r="D2053" s="248">
        <f>'EN10297-1'!C665</f>
        <v>32</v>
      </c>
      <c r="E2053" s="273">
        <f>'EN10297-1'!E665</f>
        <v>2.4449999999999998</v>
      </c>
      <c r="F2053" s="92">
        <f>'EN10297-1'!F665</f>
        <v>4</v>
      </c>
      <c r="G2053" s="274"/>
      <c r="H2053" s="92">
        <f>'EN10297-1'!G665</f>
        <v>190.94499999999999</v>
      </c>
      <c r="I2053" s="252">
        <f>'EN10297-1'!H665</f>
        <v>170.05500000000001</v>
      </c>
      <c r="J2053" s="92">
        <f>'EN10297-1'!I665</f>
        <v>167.61319999999998</v>
      </c>
      <c r="K2053" s="274">
        <f>'EN10297-1'!J665</f>
        <v>1008221.5725971371</v>
      </c>
      <c r="L2053" s="275">
        <f>'EN10297-1'!K665</f>
        <v>234.65847999999994</v>
      </c>
      <c r="M2053" s="278" t="s">
        <v>66</v>
      </c>
    </row>
    <row r="2054" spans="1:13" x14ac:dyDescent="0.25">
      <c r="A2054" s="257" t="s">
        <v>58</v>
      </c>
      <c r="B2054" s="243">
        <f>'EN 10305-1'!A749</f>
        <v>190</v>
      </c>
      <c r="C2054" s="243">
        <f>'EN 10305-1'!B749</f>
        <v>181</v>
      </c>
      <c r="D2054" s="248">
        <f>'EN 10305-1'!C749</f>
        <v>4.5</v>
      </c>
      <c r="E2054" s="273">
        <f>'EN 10305-1'!E749</f>
        <v>1</v>
      </c>
      <c r="F2054" s="92"/>
      <c r="G2054" s="274">
        <f>'EN 10305-1'!F749</f>
        <v>1</v>
      </c>
      <c r="H2054" s="92">
        <f>'EN 10305-1'!G749</f>
        <v>182</v>
      </c>
      <c r="I2054" s="252">
        <f>'EN 10305-1'!H749</f>
        <v>180</v>
      </c>
      <c r="J2054" s="92">
        <f>'EN 10305-1'!I749</f>
        <v>20.575752749999999</v>
      </c>
      <c r="K2054" s="274">
        <f>'EN 10305-1'!J749</f>
        <v>118745.13158881581</v>
      </c>
      <c r="L2054" s="275">
        <f>'EN 10305-1'!K749</f>
        <v>43.209080775000004</v>
      </c>
      <c r="M2054" s="278" t="s">
        <v>67</v>
      </c>
    </row>
    <row r="2055" spans="1:13" x14ac:dyDescent="0.25">
      <c r="A2055" s="257" t="s">
        <v>57</v>
      </c>
      <c r="B2055" s="243">
        <f>'EN10297-1'!A585</f>
        <v>203</v>
      </c>
      <c r="C2055" s="243">
        <f>'EN10297-1'!B585</f>
        <v>181</v>
      </c>
      <c r="D2055" s="248">
        <f>'EN10297-1'!C585</f>
        <v>11</v>
      </c>
      <c r="E2055" s="273">
        <f>'EN10297-1'!E585</f>
        <v>2.0300000000000002</v>
      </c>
      <c r="F2055" s="92">
        <f>'EN10297-1'!F585</f>
        <v>1.375</v>
      </c>
      <c r="G2055" s="274"/>
      <c r="H2055" s="92">
        <f>'EN10297-1'!G585</f>
        <v>185.78</v>
      </c>
      <c r="I2055" s="252">
        <f>'EN10297-1'!H585</f>
        <v>176.22</v>
      </c>
      <c r="J2055" s="92">
        <f>'EN10297-1'!I585</f>
        <v>52.058688000000004</v>
      </c>
      <c r="K2055" s="274">
        <f>'EN10297-1'!J585</f>
        <v>302059.95665024634</v>
      </c>
      <c r="L2055" s="275">
        <f>'EN10297-1'!K585</f>
        <v>72.882163199999994</v>
      </c>
      <c r="M2055" s="278" t="s">
        <v>66</v>
      </c>
    </row>
    <row r="2056" spans="1:13" x14ac:dyDescent="0.25">
      <c r="A2056" s="256" t="s">
        <v>2</v>
      </c>
      <c r="B2056" s="243">
        <f>'EN 10219-2'!A79</f>
        <v>193.7</v>
      </c>
      <c r="C2056" s="243">
        <f>'EN 10219-2'!B79</f>
        <v>181.1</v>
      </c>
      <c r="D2056" s="248">
        <f>'EN 10219-2'!C79</f>
        <v>6.3</v>
      </c>
      <c r="E2056" s="273">
        <f>'EN 10219-2'!E79</f>
        <v>1.9369999999999998</v>
      </c>
      <c r="F2056" s="92">
        <f>'EN 10219-2'!F79</f>
        <v>0.5</v>
      </c>
      <c r="G2056" s="274"/>
      <c r="H2056" s="92">
        <f>'EN 10219-2'!G79</f>
        <v>184.03700000000001</v>
      </c>
      <c r="I2056" s="252">
        <f>'EN 10219-2'!H79</f>
        <v>178.16299999999998</v>
      </c>
      <c r="J2056" s="92">
        <f>'EN 10219-2'!K79</f>
        <v>29.101102379999976</v>
      </c>
      <c r="K2056" s="274">
        <f>'EN 10219-2'!L79</f>
        <v>168220.8768849507</v>
      </c>
      <c r="L2056" s="275">
        <f>'EN 10219-2'!M79</f>
        <v>26.190992141999978</v>
      </c>
      <c r="M2056" s="278" t="s">
        <v>65</v>
      </c>
    </row>
    <row r="2057" spans="1:13" x14ac:dyDescent="0.25">
      <c r="A2057" s="257" t="s">
        <v>56</v>
      </c>
      <c r="B2057" s="249">
        <f>'EN 10210-2'!A61</f>
        <v>193.7</v>
      </c>
      <c r="C2057" s="249">
        <f>'EN 10210-2'!B61</f>
        <v>181.1</v>
      </c>
      <c r="D2057" s="250">
        <f>'EN 10210-2'!C61</f>
        <v>6.3</v>
      </c>
      <c r="E2057" s="258">
        <f>'EN 10210-2'!E61</f>
        <v>1.9369999999999998</v>
      </c>
      <c r="F2057" s="259">
        <f>'EN 10210-2'!F61</f>
        <v>0.5</v>
      </c>
      <c r="G2057" s="260"/>
      <c r="H2057" s="92">
        <f>'EN 10210-2'!G61</f>
        <v>184.03700000000001</v>
      </c>
      <c r="I2057" s="252">
        <f>'EN 10210-2'!H61</f>
        <v>178.16299999999998</v>
      </c>
      <c r="J2057" s="259">
        <f>'EN 10210-2'!K61</f>
        <v>29.101102379999976</v>
      </c>
      <c r="K2057" s="260">
        <f>'EN 10210-2'!L61</f>
        <v>168220.8768849507</v>
      </c>
      <c r="L2057" s="275">
        <f>'EN 10210-2'!M61</f>
        <v>32.011212617999973</v>
      </c>
      <c r="M2057" s="278" t="s">
        <v>65</v>
      </c>
    </row>
    <row r="2058" spans="1:13" x14ac:dyDescent="0.25">
      <c r="A2058" s="257" t="s">
        <v>57</v>
      </c>
      <c r="B2058" s="243">
        <f>'EN10297-1'!A559</f>
        <v>193.7</v>
      </c>
      <c r="C2058" s="243">
        <f>'EN10297-1'!B559</f>
        <v>181.1</v>
      </c>
      <c r="D2058" s="248">
        <f>'EN10297-1'!C559</f>
        <v>6.3</v>
      </c>
      <c r="E2058" s="273">
        <f>'EN10297-1'!E559</f>
        <v>1.9369999999999998</v>
      </c>
      <c r="F2058" s="92">
        <f>'EN10297-1'!F559</f>
        <v>0.78749999999999998</v>
      </c>
      <c r="G2058" s="274"/>
      <c r="H2058" s="92">
        <f>'EN10297-1'!G559</f>
        <v>184.61199999999999</v>
      </c>
      <c r="I2058" s="252">
        <f>'EN10297-1'!H559</f>
        <v>177.58799999999997</v>
      </c>
      <c r="J2058" s="92">
        <f>'EN10297-1'!I559</f>
        <v>29.101102379999976</v>
      </c>
      <c r="K2058" s="274">
        <f>'EN10297-1'!J559</f>
        <v>168220.8768849507</v>
      </c>
      <c r="L2058" s="275">
        <f>'EN10297-1'!K559</f>
        <v>40.741543331999964</v>
      </c>
      <c r="M2058" s="278" t="s">
        <v>66</v>
      </c>
    </row>
    <row r="2059" spans="1:13" x14ac:dyDescent="0.25">
      <c r="A2059" s="256" t="s">
        <v>2</v>
      </c>
      <c r="B2059" s="243">
        <f>'EN 10219-2'!A78</f>
        <v>193.7</v>
      </c>
      <c r="C2059" s="243">
        <f>'EN 10219-2'!B78</f>
        <v>181.7</v>
      </c>
      <c r="D2059" s="248">
        <f>'EN 10219-2'!C78</f>
        <v>6</v>
      </c>
      <c r="E2059" s="273">
        <f>'EN 10219-2'!E78</f>
        <v>1.9369999999999998</v>
      </c>
      <c r="F2059" s="92">
        <f>'EN 10219-2'!F78</f>
        <v>0.5</v>
      </c>
      <c r="G2059" s="274"/>
      <c r="H2059" s="92">
        <f>'EN 10219-2'!G78</f>
        <v>184.637</v>
      </c>
      <c r="I2059" s="252">
        <f>'EN 10219-2'!H78</f>
        <v>178.76299999999998</v>
      </c>
      <c r="J2059" s="92">
        <f>'EN 10219-2'!K78</f>
        <v>27.759703799999976</v>
      </c>
      <c r="K2059" s="274">
        <f>'EN 10219-2'!L78</f>
        <v>160963.58940851808</v>
      </c>
      <c r="L2059" s="275">
        <f>'EN 10219-2'!M78</f>
        <v>24.983733419999979</v>
      </c>
      <c r="M2059" s="278" t="s">
        <v>65</v>
      </c>
    </row>
    <row r="2060" spans="1:13" x14ac:dyDescent="0.25">
      <c r="A2060" s="257" t="s">
        <v>58</v>
      </c>
      <c r="B2060" s="243">
        <f>'EN 10305-1'!A748</f>
        <v>190</v>
      </c>
      <c r="C2060" s="243">
        <f>'EN 10305-1'!B748</f>
        <v>182</v>
      </c>
      <c r="D2060" s="248">
        <f>'EN 10305-1'!C748</f>
        <v>4</v>
      </c>
      <c r="E2060" s="273">
        <f>'EN 10305-1'!E748</f>
        <v>1</v>
      </c>
      <c r="F2060" s="92"/>
      <c r="G2060" s="274">
        <f>'EN 10305-1'!F748</f>
        <v>1</v>
      </c>
      <c r="H2060" s="92">
        <f>'EN 10305-1'!G748</f>
        <v>183</v>
      </c>
      <c r="I2060" s="252">
        <f>'EN 10305-1'!H748</f>
        <v>181</v>
      </c>
      <c r="J2060" s="92">
        <f>'EN 10305-1'!I748</f>
        <v>18.338856000000003</v>
      </c>
      <c r="K2060" s="274">
        <f>'EN 10305-1'!J748</f>
        <v>106393.64463157895</v>
      </c>
      <c r="L2060" s="275">
        <f>'EN 10305-1'!K748</f>
        <v>38.511597600000009</v>
      </c>
      <c r="M2060" s="278" t="s">
        <v>67</v>
      </c>
    </row>
    <row r="2061" spans="1:13" x14ac:dyDescent="0.25">
      <c r="A2061" s="257" t="s">
        <v>58</v>
      </c>
      <c r="B2061" s="243">
        <f>'EN 10305-1'!A771</f>
        <v>200</v>
      </c>
      <c r="C2061" s="243">
        <f>'EN 10305-1'!B771</f>
        <v>182</v>
      </c>
      <c r="D2061" s="248">
        <f>'EN 10305-1'!C771</f>
        <v>9</v>
      </c>
      <c r="E2061" s="273">
        <f>'EN 10305-1'!E771</f>
        <v>1</v>
      </c>
      <c r="F2061" s="92"/>
      <c r="G2061" s="274">
        <f>'EN 10305-1'!F771</f>
        <v>1</v>
      </c>
      <c r="H2061" s="92">
        <f>'EN 10305-1'!G771</f>
        <v>183</v>
      </c>
      <c r="I2061" s="252">
        <f>'EN 10305-1'!H771</f>
        <v>181</v>
      </c>
      <c r="J2061" s="92">
        <f>'EN 10305-1'!I771</f>
        <v>42.371630999999994</v>
      </c>
      <c r="K2061" s="274">
        <f>'EN 10305-1'!J771</f>
        <v>246686.55615000002</v>
      </c>
      <c r="L2061" s="275">
        <f>'EN 10305-1'!K771</f>
        <v>88.980425099999991</v>
      </c>
      <c r="M2061" s="278" t="s">
        <v>67</v>
      </c>
    </row>
    <row r="2062" spans="1:13" x14ac:dyDescent="0.25">
      <c r="A2062" s="257" t="s">
        <v>57</v>
      </c>
      <c r="B2062" s="243">
        <f>'EN10297-1'!A558</f>
        <v>193.7</v>
      </c>
      <c r="C2062" s="243">
        <f>'EN10297-1'!B558</f>
        <v>182.5</v>
      </c>
      <c r="D2062" s="248">
        <f>'EN10297-1'!C558</f>
        <v>5.6</v>
      </c>
      <c r="E2062" s="273">
        <f>'EN10297-1'!E558</f>
        <v>1.9369999999999998</v>
      </c>
      <c r="F2062" s="92">
        <f>'EN10297-1'!F558</f>
        <v>0.7</v>
      </c>
      <c r="G2062" s="274"/>
      <c r="H2062" s="92">
        <f>'EN10297-1'!G558</f>
        <v>185.83699999999999</v>
      </c>
      <c r="I2062" s="252">
        <f>'EN10297-1'!H558</f>
        <v>179.16299999999998</v>
      </c>
      <c r="J2062" s="92">
        <f>'EN10297-1'!I558</f>
        <v>25.96427063999997</v>
      </c>
      <c r="K2062" s="274">
        <f>'EN10297-1'!J558</f>
        <v>151174.73294874525</v>
      </c>
      <c r="L2062" s="275">
        <f>'EN10297-1'!K558</f>
        <v>36.349978895999953</v>
      </c>
      <c r="M2062" s="278" t="s">
        <v>66</v>
      </c>
    </row>
    <row r="2063" spans="1:13" x14ac:dyDescent="0.25">
      <c r="A2063" s="257" t="s">
        <v>58</v>
      </c>
      <c r="B2063" s="243">
        <f>'EN 10305-1'!A747</f>
        <v>190</v>
      </c>
      <c r="C2063" s="243">
        <f>'EN 10305-1'!B747</f>
        <v>183</v>
      </c>
      <c r="D2063" s="248">
        <f>'EN 10305-1'!C747</f>
        <v>3.5</v>
      </c>
      <c r="E2063" s="273">
        <f>'EN 10305-1'!E747</f>
        <v>1</v>
      </c>
      <c r="F2063" s="92"/>
      <c r="G2063" s="274">
        <f>'EN 10305-1'!F747</f>
        <v>1</v>
      </c>
      <c r="H2063" s="92">
        <f>'EN 10305-1'!G747</f>
        <v>184</v>
      </c>
      <c r="I2063" s="252">
        <f>'EN 10305-1'!H747</f>
        <v>182</v>
      </c>
      <c r="J2063" s="92">
        <f>'EN 10305-1'!I747</f>
        <v>16.089634750000002</v>
      </c>
      <c r="K2063" s="274">
        <f>'EN 10305-1'!J747</f>
        <v>93836.875009868454</v>
      </c>
      <c r="L2063" s="275">
        <f>'EN 10305-1'!K747</f>
        <v>33.788232975000007</v>
      </c>
      <c r="M2063" s="278" t="s">
        <v>67</v>
      </c>
    </row>
    <row r="2064" spans="1:13" x14ac:dyDescent="0.25">
      <c r="A2064" s="257" t="s">
        <v>57</v>
      </c>
      <c r="B2064" s="243">
        <f>'EN10297-1'!A584</f>
        <v>203</v>
      </c>
      <c r="C2064" s="243">
        <f>'EN10297-1'!B584</f>
        <v>183</v>
      </c>
      <c r="D2064" s="248">
        <f>'EN10297-1'!C584</f>
        <v>10</v>
      </c>
      <c r="E2064" s="273">
        <f>'EN10297-1'!E584</f>
        <v>2.0300000000000002</v>
      </c>
      <c r="F2064" s="92">
        <f>'EN10297-1'!F584</f>
        <v>1.25</v>
      </c>
      <c r="G2064" s="274"/>
      <c r="H2064" s="92">
        <f>'EN10297-1'!G584</f>
        <v>187.53</v>
      </c>
      <c r="I2064" s="252">
        <f>'EN10297-1'!H584</f>
        <v>178.47</v>
      </c>
      <c r="J2064" s="92">
        <f>'EN10297-1'!I584</f>
        <v>47.572569999999999</v>
      </c>
      <c r="K2064" s="274">
        <f>'EN10297-1'!J584</f>
        <v>278746.81009852223</v>
      </c>
      <c r="L2064" s="275">
        <f>'EN10297-1'!K584</f>
        <v>66.601597999999996</v>
      </c>
      <c r="M2064" s="278" t="s">
        <v>66</v>
      </c>
    </row>
    <row r="2065" spans="1:13" x14ac:dyDescent="0.25">
      <c r="A2065" s="257" t="s">
        <v>57</v>
      </c>
      <c r="B2065" s="243">
        <f>'EN10297-1'!A692</f>
        <v>273</v>
      </c>
      <c r="C2065" s="243">
        <f>'EN10297-1'!B692</f>
        <v>183</v>
      </c>
      <c r="D2065" s="248">
        <f>'EN10297-1'!C692</f>
        <v>45</v>
      </c>
      <c r="E2065" s="273">
        <f>'EN10297-1'!E692</f>
        <v>2.73</v>
      </c>
      <c r="F2065" s="92">
        <f>'EN10297-1'!F692</f>
        <v>5.625</v>
      </c>
      <c r="G2065" s="274"/>
      <c r="H2065" s="92">
        <f>'EN10297-1'!G692</f>
        <v>196.98000000000002</v>
      </c>
      <c r="I2065" s="252">
        <f>'EN10297-1'!H692</f>
        <v>169.01999999999998</v>
      </c>
      <c r="J2065" s="92">
        <f>'EN10297-1'!I692</f>
        <v>252.89874</v>
      </c>
      <c r="K2065" s="274">
        <f>'EN10297-1'!J692</f>
        <v>1593384.2010989012</v>
      </c>
      <c r="L2065" s="275">
        <f>'EN10297-1'!K692</f>
        <v>354.05823599999997</v>
      </c>
      <c r="M2065" s="278" t="s">
        <v>66</v>
      </c>
    </row>
    <row r="2066" spans="1:13" x14ac:dyDescent="0.25">
      <c r="A2066" s="256" t="s">
        <v>2</v>
      </c>
      <c r="B2066" s="243">
        <f>'EN 10219-2'!A77</f>
        <v>193.7</v>
      </c>
      <c r="C2066" s="243">
        <f>'EN 10219-2'!B77</f>
        <v>183.7</v>
      </c>
      <c r="D2066" s="248">
        <f>'EN 10219-2'!C77</f>
        <v>5</v>
      </c>
      <c r="E2066" s="273">
        <f>'EN 10219-2'!E77</f>
        <v>1.9369999999999998</v>
      </c>
      <c r="F2066" s="92">
        <f>'EN 10219-2'!F77</f>
        <v>0.5</v>
      </c>
      <c r="G2066" s="274"/>
      <c r="H2066" s="92">
        <f>'EN 10219-2'!G77</f>
        <v>186.637</v>
      </c>
      <c r="I2066" s="252">
        <f>'EN 10219-2'!H77</f>
        <v>180.76299999999998</v>
      </c>
      <c r="J2066" s="92">
        <f>'EN 10219-2'!K77</f>
        <v>23.256331500000002</v>
      </c>
      <c r="K2066" s="274">
        <f>'EN 10219-2'!L77</f>
        <v>136248.12992656164</v>
      </c>
      <c r="L2066" s="275">
        <f>'EN 10219-2'!M77</f>
        <v>20.930698350000004</v>
      </c>
      <c r="M2066" s="278" t="s">
        <v>65</v>
      </c>
    </row>
    <row r="2067" spans="1:13" x14ac:dyDescent="0.25">
      <c r="A2067" s="257" t="s">
        <v>56</v>
      </c>
      <c r="B2067" s="249">
        <f>'EN 10210-2'!A60</f>
        <v>193.7</v>
      </c>
      <c r="C2067" s="249">
        <f>'EN 10210-2'!B60</f>
        <v>183.7</v>
      </c>
      <c r="D2067" s="250">
        <f>'EN 10210-2'!C60</f>
        <v>5</v>
      </c>
      <c r="E2067" s="258">
        <f>'EN 10210-2'!E60</f>
        <v>1.9369999999999998</v>
      </c>
      <c r="F2067" s="259">
        <f>'EN 10210-2'!F60</f>
        <v>0.5</v>
      </c>
      <c r="G2067" s="260"/>
      <c r="H2067" s="92">
        <f>'EN 10210-2'!G60</f>
        <v>186.637</v>
      </c>
      <c r="I2067" s="252">
        <f>'EN 10210-2'!H60</f>
        <v>180.76299999999998</v>
      </c>
      <c r="J2067" s="259">
        <f>'EN 10210-2'!K60</f>
        <v>23.256331500000002</v>
      </c>
      <c r="K2067" s="260">
        <f>'EN 10210-2'!L60</f>
        <v>136248.12992656164</v>
      </c>
      <c r="L2067" s="275">
        <f>'EN 10210-2'!M60</f>
        <v>25.581964650000003</v>
      </c>
      <c r="M2067" s="278" t="s">
        <v>65</v>
      </c>
    </row>
    <row r="2068" spans="1:13" x14ac:dyDescent="0.25">
      <c r="A2068" s="257" t="s">
        <v>57</v>
      </c>
      <c r="B2068" s="243">
        <f>'EN10297-1'!A745</f>
        <v>323.89999999999998</v>
      </c>
      <c r="C2068" s="243">
        <f>'EN10297-1'!B745</f>
        <v>183.89999999999998</v>
      </c>
      <c r="D2068" s="248">
        <f>'EN10297-1'!C745</f>
        <v>70</v>
      </c>
      <c r="E2068" s="273">
        <f>'EN10297-1'!E745</f>
        <v>3.2389999999999999</v>
      </c>
      <c r="F2068" s="92">
        <f>'EN10297-1'!F745</f>
        <v>8.75</v>
      </c>
      <c r="G2068" s="274"/>
      <c r="H2068" s="92">
        <f>'EN10297-1'!G745</f>
        <v>204.63899999999995</v>
      </c>
      <c r="I2068" s="252">
        <f>'EN10297-1'!H745</f>
        <v>163.161</v>
      </c>
      <c r="J2068" s="92">
        <f>'EN10297-1'!I745</f>
        <v>438.08667699999995</v>
      </c>
      <c r="K2068" s="274">
        <f>'EN10297-1'!J745</f>
        <v>2987866.2664527637</v>
      </c>
      <c r="L2068" s="275">
        <f>'EN10297-1'!K745</f>
        <v>613.3213477999999</v>
      </c>
      <c r="M2068" s="278" t="s">
        <v>66</v>
      </c>
    </row>
    <row r="2069" spans="1:13" x14ac:dyDescent="0.25">
      <c r="A2069" s="257" t="s">
        <v>58</v>
      </c>
      <c r="B2069" s="243">
        <f>'EN 10305-1'!A770</f>
        <v>200</v>
      </c>
      <c r="C2069" s="243">
        <f>'EN 10305-1'!B770</f>
        <v>184</v>
      </c>
      <c r="D2069" s="248">
        <f>'EN 10305-1'!C770</f>
        <v>8</v>
      </c>
      <c r="E2069" s="273">
        <f>'EN 10305-1'!E770</f>
        <v>1</v>
      </c>
      <c r="F2069" s="92"/>
      <c r="G2069" s="274">
        <f>'EN 10305-1'!F770</f>
        <v>1</v>
      </c>
      <c r="H2069" s="92">
        <f>'EN 10305-1'!G770</f>
        <v>185</v>
      </c>
      <c r="I2069" s="252">
        <f>'EN 10305-1'!H770</f>
        <v>183</v>
      </c>
      <c r="J2069" s="92">
        <f>'EN 10305-1'!I770</f>
        <v>37.860863999999999</v>
      </c>
      <c r="K2069" s="274">
        <f>'EN 10305-1'!J770</f>
        <v>222631.5264</v>
      </c>
      <c r="L2069" s="275">
        <f>'EN 10305-1'!K770</f>
        <v>79.507814400000001</v>
      </c>
      <c r="M2069" s="278" t="s">
        <v>67</v>
      </c>
    </row>
    <row r="2070" spans="1:13" x14ac:dyDescent="0.25">
      <c r="A2070" s="257" t="s">
        <v>58</v>
      </c>
      <c r="B2070" s="243">
        <f>'EN 10305-1'!A790</f>
        <v>220</v>
      </c>
      <c r="C2070" s="243">
        <f>'EN 10305-1'!B790</f>
        <v>184</v>
      </c>
      <c r="D2070" s="248">
        <f>'EN 10305-1'!C790</f>
        <v>18</v>
      </c>
      <c r="E2070" s="273">
        <f>'EN 10305-1'!E790</f>
        <v>1.1000000000000001</v>
      </c>
      <c r="F2070" s="92"/>
      <c r="G2070" s="274">
        <f>'EN 10305-1'!F790</f>
        <v>1.1000000000000001</v>
      </c>
      <c r="H2070" s="92">
        <f>'EN 10305-1'!G790</f>
        <v>185.1</v>
      </c>
      <c r="I2070" s="252">
        <f>'EN 10305-1'!H790</f>
        <v>182.9</v>
      </c>
      <c r="J2070" s="92">
        <f>'EN 10305-1'!I790</f>
        <v>89.623763999999994</v>
      </c>
      <c r="K2070" s="274">
        <f>'EN 10305-1'!J790</f>
        <v>533590.93309090915</v>
      </c>
      <c r="L2070" s="275">
        <f>'EN 10305-1'!K790</f>
        <v>188.2099044</v>
      </c>
      <c r="M2070" s="278" t="s">
        <v>67</v>
      </c>
    </row>
    <row r="2071" spans="1:13" x14ac:dyDescent="0.25">
      <c r="A2071" s="257" t="s">
        <v>57</v>
      </c>
      <c r="B2071" s="243">
        <f>'EN10297-1'!A612</f>
        <v>219.1</v>
      </c>
      <c r="C2071" s="243">
        <f>'EN10297-1'!B612</f>
        <v>184.1</v>
      </c>
      <c r="D2071" s="248">
        <f>'EN10297-1'!C612</f>
        <v>17.5</v>
      </c>
      <c r="E2071" s="273">
        <f>'EN10297-1'!E612</f>
        <v>2.1909999999999998</v>
      </c>
      <c r="F2071" s="92">
        <f>'EN10297-1'!F612</f>
        <v>2.1875</v>
      </c>
      <c r="G2071" s="274"/>
      <c r="H2071" s="92">
        <f>'EN10297-1'!G612</f>
        <v>190.666</v>
      </c>
      <c r="I2071" s="252">
        <f>'EN10297-1'!H612</f>
        <v>177.53399999999999</v>
      </c>
      <c r="J2071" s="92">
        <f>'EN10297-1'!I612</f>
        <v>86.961671999999993</v>
      </c>
      <c r="K2071" s="274">
        <f>'EN10297-1'!J612</f>
        <v>517603.42454952095</v>
      </c>
      <c r="L2071" s="275">
        <f>'EN10297-1'!K612</f>
        <v>121.74634079999998</v>
      </c>
      <c r="M2071" s="278" t="s">
        <v>66</v>
      </c>
    </row>
    <row r="2072" spans="1:13" x14ac:dyDescent="0.25">
      <c r="A2072" s="257" t="s">
        <v>57</v>
      </c>
      <c r="B2072" s="243">
        <f>'EN10297-1'!A664</f>
        <v>244.5</v>
      </c>
      <c r="C2072" s="243">
        <f>'EN10297-1'!B664</f>
        <v>184.5</v>
      </c>
      <c r="D2072" s="248">
        <f>'EN10297-1'!C664</f>
        <v>30</v>
      </c>
      <c r="E2072" s="273">
        <f>'EN10297-1'!E664</f>
        <v>2.4449999999999998</v>
      </c>
      <c r="F2072" s="92">
        <f>'EN10297-1'!F664</f>
        <v>3.75</v>
      </c>
      <c r="G2072" s="274"/>
      <c r="H2072" s="92">
        <f>'EN10297-1'!G664</f>
        <v>194.44499999999999</v>
      </c>
      <c r="I2072" s="252">
        <f>'EN10297-1'!H664</f>
        <v>174.55500000000001</v>
      </c>
      <c r="J2072" s="92">
        <f>'EN10297-1'!I664</f>
        <v>158.61631500000001</v>
      </c>
      <c r="K2072" s="274">
        <f>'EN10297-1'!J664</f>
        <v>969185.91050613497</v>
      </c>
      <c r="L2072" s="275">
        <f>'EN10297-1'!K664</f>
        <v>222.06284100000002</v>
      </c>
      <c r="M2072" s="278" t="s">
        <v>66</v>
      </c>
    </row>
    <row r="2073" spans="1:13" x14ac:dyDescent="0.25">
      <c r="A2073" s="257" t="s">
        <v>57</v>
      </c>
      <c r="B2073" s="243">
        <f>'EN10297-1'!A637</f>
        <v>229</v>
      </c>
      <c r="C2073" s="243">
        <f>'EN10297-1'!B637</f>
        <v>184.6</v>
      </c>
      <c r="D2073" s="248">
        <f>'EN10297-1'!C637</f>
        <v>22.2</v>
      </c>
      <c r="E2073" s="273">
        <f>'EN10297-1'!E637</f>
        <v>2.29</v>
      </c>
      <c r="F2073" s="92">
        <f>'EN10297-1'!F637</f>
        <v>2.7749999999999999</v>
      </c>
      <c r="G2073" s="274"/>
      <c r="H2073" s="92">
        <f>'EN10297-1'!G637</f>
        <v>192.44</v>
      </c>
      <c r="I2073" s="252">
        <f>'EN10297-1'!H637</f>
        <v>176.76000000000002</v>
      </c>
      <c r="J2073" s="92">
        <f>'EN10297-1'!I637</f>
        <v>113.16257304000003</v>
      </c>
      <c r="K2073" s="274">
        <f>'EN10297-1'!J637</f>
        <v>680792.81285889959</v>
      </c>
      <c r="L2073" s="275">
        <f>'EN10297-1'!K637</f>
        <v>158.42760225600003</v>
      </c>
      <c r="M2073" s="278" t="s">
        <v>66</v>
      </c>
    </row>
    <row r="2074" spans="1:13" x14ac:dyDescent="0.25">
      <c r="A2074" s="257" t="s">
        <v>57</v>
      </c>
      <c r="B2074" s="243">
        <f>'EN10297-1'!A583</f>
        <v>203</v>
      </c>
      <c r="C2074" s="243">
        <f>'EN10297-1'!B583</f>
        <v>185.4</v>
      </c>
      <c r="D2074" s="248">
        <f>'EN10297-1'!C583</f>
        <v>8.8000000000000007</v>
      </c>
      <c r="E2074" s="273">
        <f>'EN10297-1'!E583</f>
        <v>2.0300000000000002</v>
      </c>
      <c r="F2074" s="92">
        <f>'EN10297-1'!F583</f>
        <v>1.1000000000000001</v>
      </c>
      <c r="G2074" s="274"/>
      <c r="H2074" s="92">
        <f>'EN10297-1'!G583</f>
        <v>189.63</v>
      </c>
      <c r="I2074" s="252">
        <f>'EN10297-1'!H583</f>
        <v>181.17</v>
      </c>
      <c r="J2074" s="92">
        <f>'EN10297-1'!I583</f>
        <v>42.124155039999977</v>
      </c>
      <c r="K2074" s="274">
        <f>'EN10297-1'!J583</f>
        <v>249743.86009994074</v>
      </c>
      <c r="L2074" s="275">
        <f>'EN10297-1'!K583</f>
        <v>58.973817055999966</v>
      </c>
      <c r="M2074" s="278" t="s">
        <v>66</v>
      </c>
    </row>
    <row r="2075" spans="1:13" x14ac:dyDescent="0.25">
      <c r="A2075" s="256" t="s">
        <v>2</v>
      </c>
      <c r="B2075" s="243">
        <f>'EN 10219-2'!A76</f>
        <v>193.7</v>
      </c>
      <c r="C2075" s="243">
        <f>'EN 10219-2'!B76</f>
        <v>185.7</v>
      </c>
      <c r="D2075" s="248">
        <f>'EN 10219-2'!C76</f>
        <v>4</v>
      </c>
      <c r="E2075" s="273">
        <f>'EN 10219-2'!E76</f>
        <v>1.9369999999999998</v>
      </c>
      <c r="F2075" s="92">
        <f>'EN 10219-2'!F76</f>
        <v>0.4</v>
      </c>
      <c r="G2075" s="274"/>
      <c r="H2075" s="92">
        <f>'EN 10219-2'!G76</f>
        <v>188.43700000000001</v>
      </c>
      <c r="I2075" s="252">
        <f>'EN 10219-2'!H76</f>
        <v>182.96299999999997</v>
      </c>
      <c r="J2075" s="92">
        <f>'EN 10219-2'!K76</f>
        <v>18.703661199999981</v>
      </c>
      <c r="K2075" s="274">
        <f>'EN 10219-2'!L76</f>
        <v>110712.0956387195</v>
      </c>
      <c r="L2075" s="275">
        <f>'EN 10219-2'!M76</f>
        <v>16.833295079999985</v>
      </c>
      <c r="M2075" s="278" t="s">
        <v>65</v>
      </c>
    </row>
    <row r="2076" spans="1:13" x14ac:dyDescent="0.25">
      <c r="A2076" s="257" t="s">
        <v>58</v>
      </c>
      <c r="B2076" s="243">
        <f>'EN 10305-1'!A769</f>
        <v>200</v>
      </c>
      <c r="C2076" s="243">
        <f>'EN 10305-1'!B769</f>
        <v>186</v>
      </c>
      <c r="D2076" s="248">
        <f>'EN 10305-1'!C769</f>
        <v>7</v>
      </c>
      <c r="E2076" s="273">
        <f>'EN 10305-1'!E769</f>
        <v>1</v>
      </c>
      <c r="F2076" s="92"/>
      <c r="G2076" s="274">
        <f>'EN 10305-1'!F769</f>
        <v>1</v>
      </c>
      <c r="H2076" s="92">
        <f>'EN 10305-1'!G769</f>
        <v>187</v>
      </c>
      <c r="I2076" s="252">
        <f>'EN 10305-1'!H769</f>
        <v>185</v>
      </c>
      <c r="J2076" s="92">
        <f>'EN 10305-1'!I769</f>
        <v>33.300798999999998</v>
      </c>
      <c r="K2076" s="274">
        <f>'EN 10305-1'!J769</f>
        <v>197779.17215</v>
      </c>
      <c r="L2076" s="275">
        <f>'EN 10305-1'!K769</f>
        <v>69.931677899999997</v>
      </c>
      <c r="M2076" s="278" t="s">
        <v>67</v>
      </c>
    </row>
    <row r="2077" spans="1:13" x14ac:dyDescent="0.25">
      <c r="A2077" s="257" t="s">
        <v>57</v>
      </c>
      <c r="B2077" s="243">
        <f>'EN10297-1'!A582</f>
        <v>203</v>
      </c>
      <c r="C2077" s="243">
        <f>'EN10297-1'!B582</f>
        <v>187</v>
      </c>
      <c r="D2077" s="248">
        <f>'EN10297-1'!C582</f>
        <v>8</v>
      </c>
      <c r="E2077" s="273">
        <f>'EN10297-1'!E582</f>
        <v>2.0300000000000002</v>
      </c>
      <c r="F2077" s="92">
        <f>'EN10297-1'!F582</f>
        <v>1</v>
      </c>
      <c r="G2077" s="274"/>
      <c r="H2077" s="92">
        <f>'EN10297-1'!G582</f>
        <v>191.03</v>
      </c>
      <c r="I2077" s="252">
        <f>'EN10297-1'!H582</f>
        <v>182.97</v>
      </c>
      <c r="J2077" s="92">
        <f>'EN10297-1'!I582</f>
        <v>38.452440000000003</v>
      </c>
      <c r="K2077" s="274">
        <f>'EN10297-1'!J582</f>
        <v>229772.36157635463</v>
      </c>
      <c r="L2077" s="275">
        <f>'EN10297-1'!K582</f>
        <v>53.833416</v>
      </c>
      <c r="M2077" s="278" t="s">
        <v>66</v>
      </c>
    </row>
    <row r="2078" spans="1:13" x14ac:dyDescent="0.25">
      <c r="A2078" s="257" t="s">
        <v>56</v>
      </c>
      <c r="B2078" s="249">
        <f>'EN 10210-2'!A73</f>
        <v>219.1</v>
      </c>
      <c r="C2078" s="249">
        <f>'EN 10210-2'!B73</f>
        <v>187.1</v>
      </c>
      <c r="D2078" s="250">
        <f>'EN 10210-2'!C73</f>
        <v>16</v>
      </c>
      <c r="E2078" s="258">
        <f>'EN 10210-2'!E73</f>
        <v>2.1909999999999998</v>
      </c>
      <c r="F2078" s="259">
        <f>'EN 10210-2'!F73</f>
        <v>0.5</v>
      </c>
      <c r="G2078" s="260"/>
      <c r="H2078" s="92">
        <f>'EN 10210-2'!G73</f>
        <v>190.291</v>
      </c>
      <c r="I2078" s="252">
        <f>'EN 10210-2'!H73</f>
        <v>183.90899999999999</v>
      </c>
      <c r="J2078" s="259">
        <f>'EN 10210-2'!K73</f>
        <v>80.099390400000019</v>
      </c>
      <c r="K2078" s="260">
        <f>'EN 10210-2'!L73</f>
        <v>483241.23574148794</v>
      </c>
      <c r="L2078" s="275">
        <f>'EN 10210-2'!M73</f>
        <v>88.109329440000025</v>
      </c>
      <c r="M2078" s="278" t="s">
        <v>65</v>
      </c>
    </row>
    <row r="2079" spans="1:13" x14ac:dyDescent="0.25">
      <c r="A2079" s="257" t="s">
        <v>57</v>
      </c>
      <c r="B2079" s="243">
        <f>'EN10297-1'!A611</f>
        <v>219.1</v>
      </c>
      <c r="C2079" s="243">
        <f>'EN10297-1'!B611</f>
        <v>187.1</v>
      </c>
      <c r="D2079" s="248">
        <f>'EN10297-1'!C611</f>
        <v>16</v>
      </c>
      <c r="E2079" s="273">
        <f>'EN10297-1'!E611</f>
        <v>2.1909999999999998</v>
      </c>
      <c r="F2079" s="92">
        <f>'EN10297-1'!F611</f>
        <v>2</v>
      </c>
      <c r="G2079" s="274"/>
      <c r="H2079" s="92">
        <f>'EN10297-1'!G611</f>
        <v>193.291</v>
      </c>
      <c r="I2079" s="252">
        <f>'EN10297-1'!H611</f>
        <v>180.90899999999999</v>
      </c>
      <c r="J2079" s="92">
        <f>'EN10297-1'!I611</f>
        <v>80.099390400000019</v>
      </c>
      <c r="K2079" s="274">
        <f>'EN10297-1'!J611</f>
        <v>483241.23574148794</v>
      </c>
      <c r="L2079" s="275">
        <f>'EN10297-1'!K611</f>
        <v>112.13914656000001</v>
      </c>
      <c r="M2079" s="278" t="s">
        <v>66</v>
      </c>
    </row>
    <row r="2080" spans="1:13" x14ac:dyDescent="0.25">
      <c r="A2080" s="257" t="s">
        <v>58</v>
      </c>
      <c r="B2080" s="243">
        <f>'EN 10305-1'!A768</f>
        <v>200</v>
      </c>
      <c r="C2080" s="243">
        <f>'EN 10305-1'!B768</f>
        <v>188</v>
      </c>
      <c r="D2080" s="248">
        <f>'EN 10305-1'!C768</f>
        <v>6</v>
      </c>
      <c r="E2080" s="273">
        <f>'EN 10305-1'!E768</f>
        <v>1</v>
      </c>
      <c r="F2080" s="92"/>
      <c r="G2080" s="274">
        <f>'EN 10305-1'!F768</f>
        <v>1</v>
      </c>
      <c r="H2080" s="92">
        <f>'EN 10305-1'!G768</f>
        <v>189</v>
      </c>
      <c r="I2080" s="252">
        <f>'EN 10305-1'!H768</f>
        <v>187</v>
      </c>
      <c r="J2080" s="92">
        <f>'EN 10305-1'!I768</f>
        <v>28.691435999999999</v>
      </c>
      <c r="K2080" s="274">
        <f>'EN 10305-1'!J768</f>
        <v>172112.06640000001</v>
      </c>
      <c r="L2080" s="275">
        <f>'EN 10305-1'!K768</f>
        <v>60.2520156</v>
      </c>
      <c r="M2080" s="278" t="s">
        <v>67</v>
      </c>
    </row>
    <row r="2081" spans="1:13" x14ac:dyDescent="0.25">
      <c r="A2081" s="257" t="s">
        <v>58</v>
      </c>
      <c r="B2081" s="243">
        <f>'EN 10305-1'!A789</f>
        <v>220</v>
      </c>
      <c r="C2081" s="243">
        <f>'EN 10305-1'!B789</f>
        <v>188</v>
      </c>
      <c r="D2081" s="248">
        <f>'EN 10305-1'!C789</f>
        <v>16</v>
      </c>
      <c r="E2081" s="273">
        <f>'EN 10305-1'!E789</f>
        <v>1.1000000000000001</v>
      </c>
      <c r="F2081" s="92"/>
      <c r="G2081" s="274">
        <f>'EN 10305-1'!F789</f>
        <v>1.1000000000000001</v>
      </c>
      <c r="H2081" s="92">
        <f>'EN 10305-1'!G789</f>
        <v>189.1</v>
      </c>
      <c r="I2081" s="252">
        <f>'EN 10305-1'!H789</f>
        <v>186.9</v>
      </c>
      <c r="J2081" s="92">
        <f>'EN 10305-1'!I789</f>
        <v>80.454336000000012</v>
      </c>
      <c r="K2081" s="274">
        <f>'EN 10305-1'!J789</f>
        <v>487664.15127272735</v>
      </c>
      <c r="L2081" s="275">
        <f>'EN 10305-1'!K789</f>
        <v>168.95410560000002</v>
      </c>
      <c r="M2081" s="278" t="s">
        <v>67</v>
      </c>
    </row>
    <row r="2082" spans="1:13" x14ac:dyDescent="0.25">
      <c r="A2082" s="257" t="s">
        <v>57</v>
      </c>
      <c r="B2082" s="243">
        <f>'EN10297-1'!A794</f>
        <v>368</v>
      </c>
      <c r="C2082" s="243">
        <f>'EN10297-1'!B794</f>
        <v>188</v>
      </c>
      <c r="D2082" s="248">
        <f>'EN10297-1'!C794</f>
        <v>90</v>
      </c>
      <c r="E2082" s="273">
        <f>'EN10297-1'!E794</f>
        <v>3.68</v>
      </c>
      <c r="F2082" s="92">
        <f>'EN10297-1'!F794</f>
        <v>11.25</v>
      </c>
      <c r="G2082" s="274"/>
      <c r="H2082" s="92">
        <f>'EN10297-1'!G794</f>
        <v>214.18</v>
      </c>
      <c r="I2082" s="252">
        <f>'EN10297-1'!H794</f>
        <v>161.82</v>
      </c>
      <c r="J2082" s="92">
        <f>'EN10297-1'!I794</f>
        <v>616.71798000000001</v>
      </c>
      <c r="K2082" s="274">
        <f>'EN10297-1'!J794</f>
        <v>4557069.3717391305</v>
      </c>
      <c r="L2082" s="275">
        <f>'EN10297-1'!K794</f>
        <v>863.40517199999999</v>
      </c>
      <c r="M2082" s="278" t="s">
        <v>66</v>
      </c>
    </row>
    <row r="2083" spans="1:13" x14ac:dyDescent="0.25">
      <c r="A2083" s="257" t="s">
        <v>57</v>
      </c>
      <c r="B2083" s="243">
        <f>'EN10297-1'!A663</f>
        <v>244.5</v>
      </c>
      <c r="C2083" s="243">
        <f>'EN10297-1'!B663</f>
        <v>188.5</v>
      </c>
      <c r="D2083" s="248">
        <f>'EN10297-1'!C663</f>
        <v>28</v>
      </c>
      <c r="E2083" s="273">
        <f>'EN10297-1'!E663</f>
        <v>2.4449999999999998</v>
      </c>
      <c r="F2083" s="92">
        <f>'EN10297-1'!F663</f>
        <v>3.5</v>
      </c>
      <c r="G2083" s="274"/>
      <c r="H2083" s="92">
        <f>'EN10297-1'!G663</f>
        <v>197.94499999999999</v>
      </c>
      <c r="I2083" s="252">
        <f>'EN10297-1'!H663</f>
        <v>179.05500000000001</v>
      </c>
      <c r="J2083" s="92">
        <f>'EN10297-1'!I663</f>
        <v>149.42223799999999</v>
      </c>
      <c r="K2083" s="274">
        <f>'EN10297-1'!J663</f>
        <v>927527.06416155421</v>
      </c>
      <c r="L2083" s="275">
        <f>'EN10297-1'!K663</f>
        <v>209.19113319999997</v>
      </c>
      <c r="M2083" s="278" t="s">
        <v>66</v>
      </c>
    </row>
    <row r="2084" spans="1:13" x14ac:dyDescent="0.25">
      <c r="A2084" s="257" t="s">
        <v>57</v>
      </c>
      <c r="B2084" s="243">
        <f>'EN10297-1'!A718</f>
        <v>298.5</v>
      </c>
      <c r="C2084" s="243">
        <f>'EN10297-1'!B718</f>
        <v>188.5</v>
      </c>
      <c r="D2084" s="248">
        <f>'EN10297-1'!C718</f>
        <v>55</v>
      </c>
      <c r="E2084" s="273">
        <f>'EN10297-1'!E718</f>
        <v>2.9849999999999999</v>
      </c>
      <c r="F2084" s="92">
        <f>'EN10297-1'!F718</f>
        <v>6.875</v>
      </c>
      <c r="G2084" s="274"/>
      <c r="H2084" s="92">
        <f>'EN10297-1'!G718</f>
        <v>205.23500000000001</v>
      </c>
      <c r="I2084" s="252">
        <f>'EN10297-1'!H718</f>
        <v>171.76499999999999</v>
      </c>
      <c r="J2084" s="92">
        <f>'EN10297-1'!I718</f>
        <v>330.11173250000002</v>
      </c>
      <c r="K2084" s="274">
        <f>'EN10297-1'!J718</f>
        <v>2194801.5408396148</v>
      </c>
      <c r="L2084" s="275">
        <f>'EN10297-1'!K718</f>
        <v>462.15642550000001</v>
      </c>
      <c r="M2084" s="278" t="s">
        <v>66</v>
      </c>
    </row>
    <row r="2085" spans="1:13" x14ac:dyDescent="0.25">
      <c r="A2085" s="257" t="s">
        <v>57</v>
      </c>
      <c r="B2085" s="243">
        <f>'EN10297-1'!A581</f>
        <v>203</v>
      </c>
      <c r="C2085" s="243">
        <f>'EN10297-1'!B581</f>
        <v>188.8</v>
      </c>
      <c r="D2085" s="248">
        <f>'EN10297-1'!C581</f>
        <v>7.1</v>
      </c>
      <c r="E2085" s="273">
        <f>'EN10297-1'!E581</f>
        <v>2.0300000000000002</v>
      </c>
      <c r="F2085" s="92">
        <f>'EN10297-1'!F581</f>
        <v>0.88749999999999996</v>
      </c>
      <c r="G2085" s="274"/>
      <c r="H2085" s="92">
        <f>'EN10297-1'!G581</f>
        <v>192.60499999999999</v>
      </c>
      <c r="I2085" s="252">
        <f>'EN10297-1'!H581</f>
        <v>184.995</v>
      </c>
      <c r="J2085" s="92">
        <f>'EN10297-1'!I581</f>
        <v>34.284047609999988</v>
      </c>
      <c r="K2085" s="274">
        <f>'EN10297-1'!J581</f>
        <v>206683.29202095073</v>
      </c>
      <c r="L2085" s="275">
        <f>'EN10297-1'!K581</f>
        <v>47.997666653999978</v>
      </c>
      <c r="M2085" s="278" t="s">
        <v>66</v>
      </c>
    </row>
    <row r="2086" spans="1:13" x14ac:dyDescent="0.25">
      <c r="A2086" s="257" t="s">
        <v>58</v>
      </c>
      <c r="B2086" s="243">
        <f>'EN 10305-1'!A767</f>
        <v>200</v>
      </c>
      <c r="C2086" s="243">
        <f>'EN 10305-1'!B767</f>
        <v>189</v>
      </c>
      <c r="D2086" s="248">
        <f>'EN 10305-1'!C767</f>
        <v>5.5</v>
      </c>
      <c r="E2086" s="273">
        <f>'EN 10305-1'!E767</f>
        <v>1</v>
      </c>
      <c r="F2086" s="92"/>
      <c r="G2086" s="274">
        <f>'EN 10305-1'!F767</f>
        <v>1</v>
      </c>
      <c r="H2086" s="92">
        <f>'EN 10305-1'!G767</f>
        <v>190</v>
      </c>
      <c r="I2086" s="252">
        <f>'EN 10305-1'!H767</f>
        <v>188</v>
      </c>
      <c r="J2086" s="92">
        <f>'EN 10305-1'!I767</f>
        <v>26.368267750000001</v>
      </c>
      <c r="K2086" s="274">
        <f>'EN 10305-1'!J767</f>
        <v>158967.48425937499</v>
      </c>
      <c r="L2086" s="275">
        <f>'EN 10305-1'!K767</f>
        <v>55.373362275000005</v>
      </c>
      <c r="M2086" s="278" t="s">
        <v>67</v>
      </c>
    </row>
    <row r="2087" spans="1:13" x14ac:dyDescent="0.25">
      <c r="A2087" s="257" t="s">
        <v>57</v>
      </c>
      <c r="B2087" s="243">
        <f>'EN10297-1'!A636</f>
        <v>229</v>
      </c>
      <c r="C2087" s="243">
        <f>'EN10297-1'!B636</f>
        <v>189</v>
      </c>
      <c r="D2087" s="248">
        <f>'EN10297-1'!C636</f>
        <v>20</v>
      </c>
      <c r="E2087" s="273">
        <f>'EN10297-1'!E636</f>
        <v>2.29</v>
      </c>
      <c r="F2087" s="92">
        <f>'EN10297-1'!F636</f>
        <v>2.5</v>
      </c>
      <c r="G2087" s="274"/>
      <c r="H2087" s="92">
        <f>'EN10297-1'!G636</f>
        <v>196.29</v>
      </c>
      <c r="I2087" s="252">
        <f>'EN10297-1'!H636</f>
        <v>181.71</v>
      </c>
      <c r="J2087" s="92">
        <f>'EN10297-1'!I636</f>
        <v>103.03282</v>
      </c>
      <c r="K2087" s="274">
        <f>'EN10297-1'!J636</f>
        <v>631628.75676855899</v>
      </c>
      <c r="L2087" s="275">
        <f>'EN10297-1'!K636</f>
        <v>144.245948</v>
      </c>
      <c r="M2087" s="278" t="s">
        <v>66</v>
      </c>
    </row>
    <row r="2088" spans="1:13" x14ac:dyDescent="0.25">
      <c r="A2088" s="257" t="s">
        <v>58</v>
      </c>
      <c r="B2088" s="243">
        <f>'EN 10305-1'!A766</f>
        <v>200</v>
      </c>
      <c r="C2088" s="243">
        <f>'EN 10305-1'!B766</f>
        <v>190</v>
      </c>
      <c r="D2088" s="248">
        <f>'EN 10305-1'!C766</f>
        <v>5</v>
      </c>
      <c r="E2088" s="273">
        <f>'EN 10305-1'!E766</f>
        <v>1</v>
      </c>
      <c r="F2088" s="92"/>
      <c r="G2088" s="274">
        <f>'EN 10305-1'!F766</f>
        <v>1</v>
      </c>
      <c r="H2088" s="92">
        <f>'EN 10305-1'!G766</f>
        <v>191</v>
      </c>
      <c r="I2088" s="252">
        <f>'EN 10305-1'!H766</f>
        <v>189</v>
      </c>
      <c r="J2088" s="92">
        <f>'EN 10305-1'!I766</f>
        <v>24.032774999999997</v>
      </c>
      <c r="K2088" s="274">
        <f>'EN 10305-1'!J766</f>
        <v>145612.59375</v>
      </c>
      <c r="L2088" s="275">
        <f>'EN 10305-1'!K766</f>
        <v>50.468827499999996</v>
      </c>
      <c r="M2088" s="278" t="s">
        <v>67</v>
      </c>
    </row>
    <row r="2089" spans="1:13" x14ac:dyDescent="0.25">
      <c r="A2089" s="257" t="s">
        <v>58</v>
      </c>
      <c r="B2089" s="243">
        <f>'EN 10305-1'!A808</f>
        <v>240</v>
      </c>
      <c r="C2089" s="243">
        <f>'EN 10305-1'!B808</f>
        <v>190</v>
      </c>
      <c r="D2089" s="248">
        <f>'EN 10305-1'!C808</f>
        <v>25</v>
      </c>
      <c r="E2089" s="273">
        <f>'EN 10305-1'!E808</f>
        <v>1.2</v>
      </c>
      <c r="F2089" s="92"/>
      <c r="G2089" s="274">
        <f>'EN 10305-1'!F808</f>
        <v>1.2</v>
      </c>
      <c r="H2089" s="92">
        <f>'EN 10305-1'!G808</f>
        <v>191.2</v>
      </c>
      <c r="I2089" s="252">
        <f>'EN 10305-1'!H808</f>
        <v>188.8</v>
      </c>
      <c r="J2089" s="92">
        <f>'EN 10305-1'!I808</f>
        <v>132.48837499999999</v>
      </c>
      <c r="K2089" s="274">
        <f>'EN 10305-1'!J808</f>
        <v>823657.16145833337</v>
      </c>
      <c r="L2089" s="275">
        <f>'EN 10305-1'!K808</f>
        <v>278.22558750000002</v>
      </c>
      <c r="M2089" s="278" t="s">
        <v>67</v>
      </c>
    </row>
    <row r="2090" spans="1:13" x14ac:dyDescent="0.25">
      <c r="A2090" s="257" t="s">
        <v>57</v>
      </c>
      <c r="B2090" s="243">
        <f>'EN10297-1'!A580</f>
        <v>203</v>
      </c>
      <c r="C2090" s="243">
        <f>'EN10297-1'!B580</f>
        <v>190.4</v>
      </c>
      <c r="D2090" s="248">
        <f>'EN10297-1'!C580</f>
        <v>6.3</v>
      </c>
      <c r="E2090" s="273">
        <f>'EN10297-1'!E580</f>
        <v>2.0300000000000002</v>
      </c>
      <c r="F2090" s="92">
        <f>'EN10297-1'!F580</f>
        <v>0.78749999999999998</v>
      </c>
      <c r="G2090" s="274"/>
      <c r="H2090" s="92">
        <f>'EN10297-1'!G580</f>
        <v>194.005</v>
      </c>
      <c r="I2090" s="252">
        <f>'EN10297-1'!H580</f>
        <v>186.79499999999999</v>
      </c>
      <c r="J2090" s="92">
        <f>'EN10297-1'!I580</f>
        <v>30.54528728999998</v>
      </c>
      <c r="K2090" s="274">
        <f>'EN10297-1'!J580</f>
        <v>185597.6739054826</v>
      </c>
      <c r="L2090" s="275">
        <f>'EN10297-1'!K580</f>
        <v>42.763402205999967</v>
      </c>
      <c r="M2090" s="278" t="s">
        <v>66</v>
      </c>
    </row>
    <row r="2091" spans="1:13" x14ac:dyDescent="0.25">
      <c r="A2091" s="257" t="s">
        <v>56</v>
      </c>
      <c r="B2091" s="249">
        <f>'EN 10210-2'!A72</f>
        <v>219.1</v>
      </c>
      <c r="C2091" s="249">
        <f>'EN 10210-2'!B72</f>
        <v>190.7</v>
      </c>
      <c r="D2091" s="250">
        <f>'EN 10210-2'!C72</f>
        <v>14.2</v>
      </c>
      <c r="E2091" s="258">
        <f>'EN 10210-2'!E72</f>
        <v>2.1909999999999998</v>
      </c>
      <c r="F2091" s="259">
        <f>'EN 10210-2'!F72</f>
        <v>0.5</v>
      </c>
      <c r="G2091" s="260"/>
      <c r="H2091" s="92">
        <f>'EN 10210-2'!G72</f>
        <v>193.89099999999999</v>
      </c>
      <c r="I2091" s="252">
        <f>'EN 10210-2'!H72</f>
        <v>187.50899999999999</v>
      </c>
      <c r="J2091" s="259">
        <f>'EN 10210-2'!K72</f>
        <v>71.718237420000008</v>
      </c>
      <c r="K2091" s="260">
        <f>'EN 10210-2'!L72</f>
        <v>439766.6863016659</v>
      </c>
      <c r="L2091" s="275">
        <f>'EN 10210-2'!M72</f>
        <v>78.890061162000009</v>
      </c>
      <c r="M2091" s="278" t="s">
        <v>65</v>
      </c>
    </row>
    <row r="2092" spans="1:13" x14ac:dyDescent="0.25">
      <c r="A2092" s="257" t="s">
        <v>57</v>
      </c>
      <c r="B2092" s="243">
        <f>'EN10297-1'!A610</f>
        <v>219.1</v>
      </c>
      <c r="C2092" s="243">
        <f>'EN10297-1'!B610</f>
        <v>190.7</v>
      </c>
      <c r="D2092" s="248">
        <f>'EN10297-1'!C610</f>
        <v>14.2</v>
      </c>
      <c r="E2092" s="273">
        <f>'EN10297-1'!E610</f>
        <v>2.1909999999999998</v>
      </c>
      <c r="F2092" s="92">
        <f>'EN10297-1'!F610</f>
        <v>1.7749999999999999</v>
      </c>
      <c r="G2092" s="274"/>
      <c r="H2092" s="92">
        <f>'EN10297-1'!G610</f>
        <v>196.441</v>
      </c>
      <c r="I2092" s="252">
        <f>'EN10297-1'!H610</f>
        <v>184.959</v>
      </c>
      <c r="J2092" s="92">
        <f>'EN10297-1'!I610</f>
        <v>71.718237420000008</v>
      </c>
      <c r="K2092" s="274">
        <f>'EN10297-1'!J610</f>
        <v>439766.6863016659</v>
      </c>
      <c r="L2092" s="275">
        <f>'EN10297-1'!K610</f>
        <v>100.40553238800001</v>
      </c>
      <c r="M2092" s="278" t="s">
        <v>66</v>
      </c>
    </row>
    <row r="2093" spans="1:13" x14ac:dyDescent="0.25">
      <c r="A2093" s="257" t="s">
        <v>58</v>
      </c>
      <c r="B2093" s="243">
        <f>'EN 10305-1'!A765</f>
        <v>200</v>
      </c>
      <c r="C2093" s="243">
        <f>'EN 10305-1'!B765</f>
        <v>191</v>
      </c>
      <c r="D2093" s="248">
        <f>'EN 10305-1'!C765</f>
        <v>4.5</v>
      </c>
      <c r="E2093" s="273">
        <f>'EN 10305-1'!E765</f>
        <v>1</v>
      </c>
      <c r="F2093" s="92"/>
      <c r="G2093" s="274">
        <f>'EN 10305-1'!F765</f>
        <v>1</v>
      </c>
      <c r="H2093" s="92">
        <f>'EN 10305-1'!G765</f>
        <v>192</v>
      </c>
      <c r="I2093" s="252">
        <f>'EN 10305-1'!H765</f>
        <v>190</v>
      </c>
      <c r="J2093" s="92">
        <f>'EN 10305-1'!I765</f>
        <v>21.684957749999999</v>
      </c>
      <c r="K2093" s="274">
        <f>'EN 10305-1'!J765</f>
        <v>132045.16350937504</v>
      </c>
      <c r="L2093" s="275">
        <f>'EN 10305-1'!K765</f>
        <v>45.538411275000001</v>
      </c>
      <c r="M2093" s="278" t="s">
        <v>67</v>
      </c>
    </row>
    <row r="2094" spans="1:13" x14ac:dyDescent="0.25">
      <c r="A2094" s="257" t="s">
        <v>58</v>
      </c>
      <c r="B2094" s="243">
        <f>'EN 10305-1'!A764</f>
        <v>200</v>
      </c>
      <c r="C2094" s="243">
        <f>'EN 10305-1'!B764</f>
        <v>192</v>
      </c>
      <c r="D2094" s="248">
        <f>'EN 10305-1'!C764</f>
        <v>4</v>
      </c>
      <c r="E2094" s="273">
        <f>'EN 10305-1'!E764</f>
        <v>1</v>
      </c>
      <c r="F2094" s="92"/>
      <c r="G2094" s="274">
        <f>'EN 10305-1'!F764</f>
        <v>1</v>
      </c>
      <c r="H2094" s="92">
        <f>'EN 10305-1'!G764</f>
        <v>193</v>
      </c>
      <c r="I2094" s="252">
        <f>'EN 10305-1'!H764</f>
        <v>191</v>
      </c>
      <c r="J2094" s="92">
        <f>'EN 10305-1'!I764</f>
        <v>19.324816000000002</v>
      </c>
      <c r="K2094" s="274">
        <f>'EN 10305-1'!J764</f>
        <v>118262.95039999999</v>
      </c>
      <c r="L2094" s="275">
        <f>'EN 10305-1'!K764</f>
        <v>40.582113600000007</v>
      </c>
      <c r="M2094" s="278" t="s">
        <v>67</v>
      </c>
    </row>
    <row r="2095" spans="1:13" x14ac:dyDescent="0.25">
      <c r="A2095" s="257" t="s">
        <v>58</v>
      </c>
      <c r="B2095" s="243">
        <f>'EN 10305-1'!A788</f>
        <v>220</v>
      </c>
      <c r="C2095" s="243">
        <f>'EN 10305-1'!B788</f>
        <v>192</v>
      </c>
      <c r="D2095" s="248">
        <f>'EN 10305-1'!C788</f>
        <v>14</v>
      </c>
      <c r="E2095" s="273">
        <f>'EN 10305-1'!E788</f>
        <v>1.1000000000000001</v>
      </c>
      <c r="F2095" s="92"/>
      <c r="G2095" s="274">
        <f>'EN 10305-1'!F788</f>
        <v>1.1000000000000001</v>
      </c>
      <c r="H2095" s="92">
        <f>'EN 10305-1'!G788</f>
        <v>193.1</v>
      </c>
      <c r="I2095" s="252">
        <f>'EN 10305-1'!H788</f>
        <v>190.9</v>
      </c>
      <c r="J2095" s="92">
        <f>'EN 10305-1'!I788</f>
        <v>71.087716</v>
      </c>
      <c r="K2095" s="274">
        <f>'EN 10305-1'!J788</f>
        <v>438710.40945454547</v>
      </c>
      <c r="L2095" s="275">
        <f>'EN 10305-1'!K788</f>
        <v>149.28420360000001</v>
      </c>
      <c r="M2095" s="278" t="s">
        <v>67</v>
      </c>
    </row>
    <row r="2096" spans="1:13" x14ac:dyDescent="0.25">
      <c r="A2096" s="257" t="s">
        <v>58</v>
      </c>
      <c r="B2096" s="243">
        <f>'EN 10305-1'!A763</f>
        <v>200</v>
      </c>
      <c r="C2096" s="243">
        <f>'EN 10305-1'!B763</f>
        <v>193</v>
      </c>
      <c r="D2096" s="248">
        <f>'EN 10305-1'!C763</f>
        <v>3.5</v>
      </c>
      <c r="E2096" s="273">
        <f>'EN 10305-1'!E763</f>
        <v>1</v>
      </c>
      <c r="F2096" s="92"/>
      <c r="G2096" s="274">
        <f>'EN 10305-1'!F763</f>
        <v>1</v>
      </c>
      <c r="H2096" s="92">
        <f>'EN 10305-1'!G763</f>
        <v>194</v>
      </c>
      <c r="I2096" s="252">
        <f>'EN 10305-1'!H763</f>
        <v>192</v>
      </c>
      <c r="J2096" s="92">
        <f>'EN 10305-1'!I763</f>
        <v>16.95234975</v>
      </c>
      <c r="K2096" s="274">
        <f>'EN 10305-1'!J763</f>
        <v>104263.699509375</v>
      </c>
      <c r="L2096" s="275">
        <f>'EN 10305-1'!K763</f>
        <v>35.599934474999998</v>
      </c>
      <c r="M2096" s="278" t="s">
        <v>67</v>
      </c>
    </row>
    <row r="2097" spans="1:13" x14ac:dyDescent="0.25">
      <c r="A2097" s="257" t="s">
        <v>57</v>
      </c>
      <c r="B2097" s="243">
        <f>'EN10297-1'!A691</f>
        <v>273</v>
      </c>
      <c r="C2097" s="243">
        <f>'EN10297-1'!B691</f>
        <v>193</v>
      </c>
      <c r="D2097" s="248">
        <f>'EN10297-1'!C691</f>
        <v>40</v>
      </c>
      <c r="E2097" s="273">
        <f>'EN10297-1'!E691</f>
        <v>2.73</v>
      </c>
      <c r="F2097" s="92">
        <f>'EN10297-1'!F691</f>
        <v>5</v>
      </c>
      <c r="G2097" s="274"/>
      <c r="H2097" s="92">
        <f>'EN10297-1'!G691</f>
        <v>205.73000000000002</v>
      </c>
      <c r="I2097" s="252">
        <f>'EN10297-1'!H691</f>
        <v>180.26999999999998</v>
      </c>
      <c r="J2097" s="92">
        <f>'EN10297-1'!I691</f>
        <v>229.72868000000003</v>
      </c>
      <c r="K2097" s="274">
        <f>'EN10297-1'!J691</f>
        <v>1497784.255677656</v>
      </c>
      <c r="L2097" s="275">
        <f>'EN10297-1'!K691</f>
        <v>321.62015200000002</v>
      </c>
      <c r="M2097" s="278" t="s">
        <v>66</v>
      </c>
    </row>
    <row r="2098" spans="1:13" x14ac:dyDescent="0.25">
      <c r="A2098" s="257" t="s">
        <v>57</v>
      </c>
      <c r="B2098" s="243">
        <f>'EN10297-1'!A744</f>
        <v>323.89999999999998</v>
      </c>
      <c r="C2098" s="243">
        <f>'EN10297-1'!B744</f>
        <v>193.89999999999998</v>
      </c>
      <c r="D2098" s="248">
        <f>'EN10297-1'!C744</f>
        <v>65</v>
      </c>
      <c r="E2098" s="273">
        <f>'EN10297-1'!E744</f>
        <v>3.2389999999999999</v>
      </c>
      <c r="F2098" s="92">
        <f>'EN10297-1'!F744</f>
        <v>8.125</v>
      </c>
      <c r="G2098" s="274"/>
      <c r="H2098" s="92">
        <f>'EN10297-1'!G744</f>
        <v>213.38899999999995</v>
      </c>
      <c r="I2098" s="252">
        <f>'EN10297-1'!H744</f>
        <v>174.411</v>
      </c>
      <c r="J2098" s="92">
        <f>'EN10297-1'!I744</f>
        <v>414.80569650000001</v>
      </c>
      <c r="K2098" s="274">
        <f>'EN10297-1'!J744</f>
        <v>2906127.3735511736</v>
      </c>
      <c r="L2098" s="275">
        <f>'EN10297-1'!K744</f>
        <v>580.72797509999998</v>
      </c>
      <c r="M2098" s="278" t="s">
        <v>66</v>
      </c>
    </row>
    <row r="2099" spans="1:13" x14ac:dyDescent="0.25">
      <c r="A2099" s="257" t="s">
        <v>57</v>
      </c>
      <c r="B2099" s="243">
        <f>'EN10297-1'!A635</f>
        <v>229</v>
      </c>
      <c r="C2099" s="243">
        <f>'EN10297-1'!B635</f>
        <v>194</v>
      </c>
      <c r="D2099" s="248">
        <f>'EN10297-1'!C635</f>
        <v>17.5</v>
      </c>
      <c r="E2099" s="273">
        <f>'EN10297-1'!E635</f>
        <v>2.29</v>
      </c>
      <c r="F2099" s="92">
        <f>'EN10297-1'!F635</f>
        <v>2.1875</v>
      </c>
      <c r="G2099" s="274"/>
      <c r="H2099" s="92">
        <f>'EN10297-1'!G635</f>
        <v>200.66499999999999</v>
      </c>
      <c r="I2099" s="252">
        <f>'EN10297-1'!H635</f>
        <v>187.33500000000001</v>
      </c>
      <c r="J2099" s="92">
        <f>'EN10297-1'!I635</f>
        <v>91.232111250000003</v>
      </c>
      <c r="K2099" s="274">
        <f>'EN10297-1'!J635</f>
        <v>571434.57326692145</v>
      </c>
      <c r="L2099" s="275">
        <f>'EN10297-1'!K635</f>
        <v>127.72495574999999</v>
      </c>
      <c r="M2099" s="278" t="s">
        <v>66</v>
      </c>
    </row>
    <row r="2100" spans="1:13" x14ac:dyDescent="0.25">
      <c r="A2100" s="256" t="s">
        <v>2</v>
      </c>
      <c r="B2100" s="243">
        <f>'EN 10219-2'!A91</f>
        <v>219.1</v>
      </c>
      <c r="C2100" s="243">
        <f>'EN 10219-2'!B91</f>
        <v>194.1</v>
      </c>
      <c r="D2100" s="248">
        <f>'EN 10219-2'!C91</f>
        <v>12.5</v>
      </c>
      <c r="E2100" s="273">
        <f>'EN 10219-2'!E91</f>
        <v>2.1909999999999998</v>
      </c>
      <c r="F2100" s="92">
        <f>'EN 10219-2'!F91</f>
        <v>0.5</v>
      </c>
      <c r="G2100" s="274"/>
      <c r="H2100" s="92">
        <f>'EN 10219-2'!G91</f>
        <v>197.291</v>
      </c>
      <c r="I2100" s="252">
        <f>'EN 10219-2'!H91</f>
        <v>190.90899999999999</v>
      </c>
      <c r="J2100" s="92">
        <f>'EN 10219-2'!K91</f>
        <v>63.656042499999998</v>
      </c>
      <c r="K2100" s="274">
        <f>'EN 10219-2'!L91</f>
        <v>396383.1141950023</v>
      </c>
      <c r="L2100" s="275">
        <f>'EN 10219-2'!M91</f>
        <v>57.290438250000001</v>
      </c>
      <c r="M2100" s="278" t="s">
        <v>65</v>
      </c>
    </row>
    <row r="2101" spans="1:13" x14ac:dyDescent="0.25">
      <c r="A2101" s="257" t="s">
        <v>56</v>
      </c>
      <c r="B2101" s="249">
        <f>'EN 10210-2'!A71</f>
        <v>219.1</v>
      </c>
      <c r="C2101" s="249">
        <f>'EN 10210-2'!B71</f>
        <v>194.1</v>
      </c>
      <c r="D2101" s="250">
        <f>'EN 10210-2'!C71</f>
        <v>12.5</v>
      </c>
      <c r="E2101" s="258">
        <f>'EN 10210-2'!E71</f>
        <v>2.1909999999999998</v>
      </c>
      <c r="F2101" s="259">
        <f>'EN 10210-2'!F71</f>
        <v>0.5</v>
      </c>
      <c r="G2101" s="260"/>
      <c r="H2101" s="92">
        <f>'EN 10210-2'!G71</f>
        <v>197.291</v>
      </c>
      <c r="I2101" s="252">
        <f>'EN 10210-2'!H71</f>
        <v>190.90899999999999</v>
      </c>
      <c r="J2101" s="259">
        <f>'EN 10210-2'!K71</f>
        <v>63.656042499999998</v>
      </c>
      <c r="K2101" s="260">
        <f>'EN 10210-2'!L71</f>
        <v>396383.1141950023</v>
      </c>
      <c r="L2101" s="275">
        <f>'EN 10210-2'!M71</f>
        <v>70.021646750000002</v>
      </c>
      <c r="M2101" s="278" t="s">
        <v>65</v>
      </c>
    </row>
    <row r="2102" spans="1:13" x14ac:dyDescent="0.25">
      <c r="A2102" s="257" t="s">
        <v>57</v>
      </c>
      <c r="B2102" s="243">
        <f>'EN10297-1'!A609</f>
        <v>219.1</v>
      </c>
      <c r="C2102" s="243">
        <f>'EN10297-1'!B609</f>
        <v>194.1</v>
      </c>
      <c r="D2102" s="248">
        <f>'EN10297-1'!C609</f>
        <v>12.5</v>
      </c>
      <c r="E2102" s="273">
        <f>'EN10297-1'!E609</f>
        <v>2.1909999999999998</v>
      </c>
      <c r="F2102" s="92">
        <f>'EN10297-1'!F609</f>
        <v>1.5625</v>
      </c>
      <c r="G2102" s="274"/>
      <c r="H2102" s="92">
        <f>'EN10297-1'!G609</f>
        <v>199.416</v>
      </c>
      <c r="I2102" s="252">
        <f>'EN10297-1'!H609</f>
        <v>188.78399999999999</v>
      </c>
      <c r="J2102" s="92">
        <f>'EN10297-1'!I609</f>
        <v>63.656042499999998</v>
      </c>
      <c r="K2102" s="274">
        <f>'EN10297-1'!J609</f>
        <v>396383.1141950023</v>
      </c>
      <c r="L2102" s="275">
        <f>'EN10297-1'!K609</f>
        <v>89.118459499999986</v>
      </c>
      <c r="M2102" s="278" t="s">
        <v>66</v>
      </c>
    </row>
    <row r="2103" spans="1:13" x14ac:dyDescent="0.25">
      <c r="A2103" s="257" t="s">
        <v>56</v>
      </c>
      <c r="B2103" s="249">
        <f>'EN 10210-2'!A83</f>
        <v>244.5</v>
      </c>
      <c r="C2103" s="249">
        <f>'EN 10210-2'!B83</f>
        <v>194.5</v>
      </c>
      <c r="D2103" s="250">
        <f>'EN 10210-2'!C83</f>
        <v>25</v>
      </c>
      <c r="E2103" s="258">
        <f>'EN 10210-2'!E83</f>
        <v>2.4449999999999998</v>
      </c>
      <c r="F2103" s="259">
        <f>'EN 10210-2'!F83</f>
        <v>0.5</v>
      </c>
      <c r="G2103" s="260"/>
      <c r="H2103" s="92">
        <f>'EN 10210-2'!G83</f>
        <v>197.94499999999999</v>
      </c>
      <c r="I2103" s="252">
        <f>'EN 10210-2'!H83</f>
        <v>191.05500000000001</v>
      </c>
      <c r="J2103" s="259">
        <f>'EN 10210-2'!K83</f>
        <v>135.26138749999998</v>
      </c>
      <c r="K2103" s="260">
        <f>'EN 10210-2'!L83</f>
        <v>859868.1609790388</v>
      </c>
      <c r="L2103" s="275">
        <f>'EN 10210-2'!M83</f>
        <v>148.78752624999998</v>
      </c>
      <c r="M2103" s="278" t="s">
        <v>65</v>
      </c>
    </row>
    <row r="2104" spans="1:13" x14ac:dyDescent="0.25">
      <c r="A2104" s="257" t="s">
        <v>57</v>
      </c>
      <c r="B2104" s="243">
        <f>'EN10297-1'!A662</f>
        <v>244.5</v>
      </c>
      <c r="C2104" s="243">
        <f>'EN10297-1'!B662</f>
        <v>194.5</v>
      </c>
      <c r="D2104" s="248">
        <f>'EN10297-1'!C662</f>
        <v>25</v>
      </c>
      <c r="E2104" s="273">
        <f>'EN10297-1'!E662</f>
        <v>2.4449999999999998</v>
      </c>
      <c r="F2104" s="92">
        <f>'EN10297-1'!F662</f>
        <v>3.125</v>
      </c>
      <c r="G2104" s="274"/>
      <c r="H2104" s="92">
        <f>'EN10297-1'!G662</f>
        <v>203.19499999999999</v>
      </c>
      <c r="I2104" s="252">
        <f>'EN10297-1'!H662</f>
        <v>185.80500000000001</v>
      </c>
      <c r="J2104" s="92">
        <f>'EN10297-1'!I662</f>
        <v>135.26138749999998</v>
      </c>
      <c r="K2104" s="274">
        <f>'EN10297-1'!J662</f>
        <v>859868.1609790388</v>
      </c>
      <c r="L2104" s="275">
        <f>'EN10297-1'!K662</f>
        <v>189.36594249999996</v>
      </c>
      <c r="M2104" s="278" t="s">
        <v>66</v>
      </c>
    </row>
    <row r="2105" spans="1:13" x14ac:dyDescent="0.25">
      <c r="A2105" s="256" t="s">
        <v>2</v>
      </c>
      <c r="B2105" s="243">
        <f>'EN 10219-2'!A90</f>
        <v>219.1</v>
      </c>
      <c r="C2105" s="243">
        <f>'EN 10219-2'!B90</f>
        <v>195.1</v>
      </c>
      <c r="D2105" s="248">
        <f>'EN 10219-2'!C90</f>
        <v>12</v>
      </c>
      <c r="E2105" s="273">
        <f>'EN 10219-2'!E90</f>
        <v>2.1909999999999998</v>
      </c>
      <c r="F2105" s="92">
        <f>'EN 10219-2'!F90</f>
        <v>0.5</v>
      </c>
      <c r="G2105" s="274"/>
      <c r="H2105" s="92">
        <f>'EN 10219-2'!G90</f>
        <v>198.291</v>
      </c>
      <c r="I2105" s="252">
        <f>'EN 10219-2'!H90</f>
        <v>191.90899999999999</v>
      </c>
      <c r="J2105" s="92">
        <f>'EN 10219-2'!K90</f>
        <v>61.257694800000017</v>
      </c>
      <c r="K2105" s="274">
        <f>'EN 10219-2'!L90</f>
        <v>383181.45070570533</v>
      </c>
      <c r="L2105" s="275">
        <f>'EN 10219-2'!M90</f>
        <v>55.131925320000015</v>
      </c>
      <c r="M2105" s="278" t="s">
        <v>65</v>
      </c>
    </row>
    <row r="2106" spans="1:13" x14ac:dyDescent="0.25">
      <c r="A2106" s="257" t="s">
        <v>57</v>
      </c>
      <c r="B2106" s="243">
        <f>'EN10297-1'!A769</f>
        <v>355.6</v>
      </c>
      <c r="C2106" s="243">
        <f>'EN10297-1'!B769</f>
        <v>195.60000000000002</v>
      </c>
      <c r="D2106" s="248">
        <f>'EN10297-1'!C769</f>
        <v>80</v>
      </c>
      <c r="E2106" s="273">
        <f>'EN10297-1'!E769</f>
        <v>3.5560000000000005</v>
      </c>
      <c r="F2106" s="92">
        <f>'EN10297-1'!F769</f>
        <v>10</v>
      </c>
      <c r="G2106" s="274"/>
      <c r="H2106" s="92">
        <f>'EN10297-1'!G769</f>
        <v>219.15600000000001</v>
      </c>
      <c r="I2106" s="252">
        <f>'EN10297-1'!H769</f>
        <v>172.04400000000004</v>
      </c>
      <c r="J2106" s="92">
        <f>'EN10297-1'!I769</f>
        <v>543.46115199999997</v>
      </c>
      <c r="K2106" s="274">
        <f>'EN10297-1'!J769</f>
        <v>4008380.8131743534</v>
      </c>
      <c r="L2106" s="275">
        <f>'EN10297-1'!K769</f>
        <v>760.84561279999991</v>
      </c>
      <c r="M2106" s="278" t="s">
        <v>66</v>
      </c>
    </row>
    <row r="2107" spans="1:13" x14ac:dyDescent="0.25">
      <c r="A2107" s="257" t="s">
        <v>58</v>
      </c>
      <c r="B2107" s="243">
        <f>'EN 10305-1'!A787</f>
        <v>220</v>
      </c>
      <c r="C2107" s="243">
        <f>'EN 10305-1'!B787</f>
        <v>196</v>
      </c>
      <c r="D2107" s="248">
        <f>'EN 10305-1'!C787</f>
        <v>12</v>
      </c>
      <c r="E2107" s="273">
        <f>'EN 10305-1'!E787</f>
        <v>1.1000000000000001</v>
      </c>
      <c r="F2107" s="92"/>
      <c r="G2107" s="274">
        <f>'EN 10305-1'!F787</f>
        <v>1.1000000000000001</v>
      </c>
      <c r="H2107" s="92">
        <f>'EN 10305-1'!G787</f>
        <v>197.1</v>
      </c>
      <c r="I2107" s="252">
        <f>'EN 10305-1'!H787</f>
        <v>194.9</v>
      </c>
      <c r="J2107" s="92">
        <f>'EN 10305-1'!I787</f>
        <v>61.523904000000002</v>
      </c>
      <c r="K2107" s="274">
        <f>'EN 10305-1'!J787</f>
        <v>386599.54036363633</v>
      </c>
      <c r="L2107" s="275">
        <f>'EN 10305-1'!K787</f>
        <v>129.2001984</v>
      </c>
      <c r="M2107" s="278" t="s">
        <v>67</v>
      </c>
    </row>
    <row r="2108" spans="1:13" x14ac:dyDescent="0.25">
      <c r="A2108" s="257" t="s">
        <v>58</v>
      </c>
      <c r="B2108" s="243">
        <f>'EN 10305-1'!A807</f>
        <v>240</v>
      </c>
      <c r="C2108" s="243">
        <f>'EN 10305-1'!B807</f>
        <v>196</v>
      </c>
      <c r="D2108" s="248">
        <f>'EN 10305-1'!C807</f>
        <v>22</v>
      </c>
      <c r="E2108" s="273">
        <f>'EN 10305-1'!E807</f>
        <v>1.2</v>
      </c>
      <c r="F2108" s="92"/>
      <c r="G2108" s="274">
        <f>'EN 10305-1'!F807</f>
        <v>1.2</v>
      </c>
      <c r="H2108" s="92">
        <f>'EN 10305-1'!G807</f>
        <v>197.2</v>
      </c>
      <c r="I2108" s="252">
        <f>'EN 10305-1'!H807</f>
        <v>194.8</v>
      </c>
      <c r="J2108" s="92">
        <f>'EN 10305-1'!I807</f>
        <v>118.21660399999999</v>
      </c>
      <c r="K2108" s="274">
        <f>'EN 10305-1'!J807</f>
        <v>753097.49533333327</v>
      </c>
      <c r="L2108" s="275">
        <f>'EN 10305-1'!K807</f>
        <v>248.25486839999999</v>
      </c>
      <c r="M2108" s="278" t="s">
        <v>67</v>
      </c>
    </row>
    <row r="2109" spans="1:13" x14ac:dyDescent="0.25">
      <c r="A2109" s="257" t="s">
        <v>57</v>
      </c>
      <c r="B2109" s="243">
        <f>'EN10297-1'!A634</f>
        <v>229</v>
      </c>
      <c r="C2109" s="243">
        <f>'EN10297-1'!B634</f>
        <v>197</v>
      </c>
      <c r="D2109" s="248">
        <f>'EN10297-1'!C634</f>
        <v>16</v>
      </c>
      <c r="E2109" s="273">
        <f>'EN10297-1'!E634</f>
        <v>2.29</v>
      </c>
      <c r="F2109" s="92">
        <f>'EN10297-1'!F634</f>
        <v>2</v>
      </c>
      <c r="G2109" s="274"/>
      <c r="H2109" s="92">
        <f>'EN10297-1'!G634</f>
        <v>203.29</v>
      </c>
      <c r="I2109" s="252">
        <f>'EN10297-1'!H634</f>
        <v>190.71</v>
      </c>
      <c r="J2109" s="92">
        <f>'EN10297-1'!I634</f>
        <v>84.003792000000004</v>
      </c>
      <c r="K2109" s="274">
        <f>'EN10297-1'!J634</f>
        <v>533011.57205240172</v>
      </c>
      <c r="L2109" s="275">
        <f>'EN10297-1'!K634</f>
        <v>117.6053088</v>
      </c>
      <c r="M2109" s="278" t="s">
        <v>66</v>
      </c>
    </row>
    <row r="2110" spans="1:13" x14ac:dyDescent="0.25">
      <c r="A2110" s="257" t="s">
        <v>57</v>
      </c>
      <c r="B2110" s="243">
        <f>'EN10297-1'!A608</f>
        <v>219.1</v>
      </c>
      <c r="C2110" s="243">
        <f>'EN10297-1'!B608</f>
        <v>197.1</v>
      </c>
      <c r="D2110" s="248">
        <f>'EN10297-1'!C608</f>
        <v>11</v>
      </c>
      <c r="E2110" s="273">
        <f>'EN10297-1'!E608</f>
        <v>2.1909999999999998</v>
      </c>
      <c r="F2110" s="92">
        <f>'EN10297-1'!F608</f>
        <v>1.375</v>
      </c>
      <c r="G2110" s="274"/>
      <c r="H2110" s="92">
        <f>'EN10297-1'!G608</f>
        <v>202.041</v>
      </c>
      <c r="I2110" s="252">
        <f>'EN10297-1'!H608</f>
        <v>192.15899999999999</v>
      </c>
      <c r="J2110" s="92">
        <f>'EN10297-1'!I608</f>
        <v>56.424025900000011</v>
      </c>
      <c r="K2110" s="274">
        <f>'EN10297-1'!J608</f>
        <v>356162.32116172987</v>
      </c>
      <c r="L2110" s="275">
        <f>'EN10297-1'!K608</f>
        <v>78.993636260000017</v>
      </c>
      <c r="M2110" s="278" t="s">
        <v>66</v>
      </c>
    </row>
    <row r="2111" spans="1:13" x14ac:dyDescent="0.25">
      <c r="A2111" s="257" t="s">
        <v>57</v>
      </c>
      <c r="B2111" s="243">
        <f>'EN10297-1'!A717</f>
        <v>298.5</v>
      </c>
      <c r="C2111" s="243">
        <f>'EN10297-1'!B717</f>
        <v>198.5</v>
      </c>
      <c r="D2111" s="248">
        <f>'EN10297-1'!C717</f>
        <v>50</v>
      </c>
      <c r="E2111" s="273">
        <f>'EN10297-1'!E717</f>
        <v>2.9849999999999999</v>
      </c>
      <c r="F2111" s="92">
        <f>'EN10297-1'!F717</f>
        <v>6.25</v>
      </c>
      <c r="G2111" s="274"/>
      <c r="H2111" s="92">
        <f>'EN10297-1'!G717</f>
        <v>213.98500000000001</v>
      </c>
      <c r="I2111" s="252">
        <f>'EN10297-1'!H717</f>
        <v>183.01499999999999</v>
      </c>
      <c r="J2111" s="92">
        <f>'EN10297-1'!I717</f>
        <v>306.263825</v>
      </c>
      <c r="K2111" s="274">
        <f>'EN10297-1'!J717</f>
        <v>2099471.8656825796</v>
      </c>
      <c r="L2111" s="275">
        <f>'EN10297-1'!K717</f>
        <v>428.76935499999996</v>
      </c>
      <c r="M2111" s="278" t="s">
        <v>66</v>
      </c>
    </row>
    <row r="2112" spans="1:13" x14ac:dyDescent="0.25">
      <c r="A2112" s="256" t="s">
        <v>2</v>
      </c>
      <c r="B2112" s="243">
        <f>'EN 10219-2'!A89</f>
        <v>219.1</v>
      </c>
      <c r="C2112" s="243">
        <f>'EN 10219-2'!B89</f>
        <v>199.1</v>
      </c>
      <c r="D2112" s="248">
        <f>'EN 10219-2'!C89</f>
        <v>10</v>
      </c>
      <c r="E2112" s="273">
        <f>'EN 10219-2'!E89</f>
        <v>2.1909999999999998</v>
      </c>
      <c r="F2112" s="92">
        <f>'EN 10219-2'!F89</f>
        <v>0.5</v>
      </c>
      <c r="G2112" s="274"/>
      <c r="H2112" s="92">
        <f>'EN 10219-2'!G89</f>
        <v>202.291</v>
      </c>
      <c r="I2112" s="252">
        <f>'EN 10219-2'!H89</f>
        <v>195.90899999999999</v>
      </c>
      <c r="J2112" s="92">
        <f>'EN 10219-2'!K89</f>
        <v>51.541059000000004</v>
      </c>
      <c r="K2112" s="274">
        <f>'EN 10219-2'!L89</f>
        <v>328308.051722273</v>
      </c>
      <c r="L2112" s="275">
        <f>'EN 10219-2'!M89</f>
        <v>46.386953100000007</v>
      </c>
      <c r="M2112" s="278" t="s">
        <v>65</v>
      </c>
    </row>
    <row r="2113" spans="1:13" x14ac:dyDescent="0.25">
      <c r="A2113" s="257" t="s">
        <v>56</v>
      </c>
      <c r="B2113" s="249">
        <f>'EN 10210-2'!A70</f>
        <v>219.1</v>
      </c>
      <c r="C2113" s="249">
        <f>'EN 10210-2'!B70</f>
        <v>199.1</v>
      </c>
      <c r="D2113" s="250">
        <f>'EN 10210-2'!C70</f>
        <v>10</v>
      </c>
      <c r="E2113" s="258">
        <f>'EN 10210-2'!E70</f>
        <v>2.1909999999999998</v>
      </c>
      <c r="F2113" s="259">
        <f>'EN 10210-2'!F70</f>
        <v>0.5</v>
      </c>
      <c r="G2113" s="260"/>
      <c r="H2113" s="92">
        <f>'EN 10210-2'!G70</f>
        <v>202.291</v>
      </c>
      <c r="I2113" s="252">
        <f>'EN 10210-2'!H70</f>
        <v>195.90899999999999</v>
      </c>
      <c r="J2113" s="259">
        <f>'EN 10210-2'!K70</f>
        <v>51.541059000000004</v>
      </c>
      <c r="K2113" s="260">
        <f>'EN 10210-2'!L70</f>
        <v>328308.051722273</v>
      </c>
      <c r="L2113" s="275">
        <f>'EN 10210-2'!M70</f>
        <v>56.695164900000009</v>
      </c>
      <c r="M2113" s="278" t="s">
        <v>65</v>
      </c>
    </row>
    <row r="2114" spans="1:13" x14ac:dyDescent="0.25">
      <c r="A2114" s="257" t="s">
        <v>57</v>
      </c>
      <c r="B2114" s="243">
        <f>'EN10297-1'!A607</f>
        <v>219.1</v>
      </c>
      <c r="C2114" s="243">
        <f>'EN10297-1'!B607</f>
        <v>199.1</v>
      </c>
      <c r="D2114" s="248">
        <f>'EN10297-1'!C607</f>
        <v>10</v>
      </c>
      <c r="E2114" s="273">
        <f>'EN10297-1'!E607</f>
        <v>2.1909999999999998</v>
      </c>
      <c r="F2114" s="92">
        <f>'EN10297-1'!F607</f>
        <v>1.25</v>
      </c>
      <c r="G2114" s="274"/>
      <c r="H2114" s="92">
        <f>'EN10297-1'!G607</f>
        <v>203.791</v>
      </c>
      <c r="I2114" s="252">
        <f>'EN10297-1'!H607</f>
        <v>194.40899999999999</v>
      </c>
      <c r="J2114" s="92">
        <f>'EN10297-1'!I607</f>
        <v>51.541059000000004</v>
      </c>
      <c r="K2114" s="274">
        <f>'EN10297-1'!J607</f>
        <v>328308.051722273</v>
      </c>
      <c r="L2114" s="275">
        <f>'EN10297-1'!K607</f>
        <v>72.157482599999994</v>
      </c>
      <c r="M2114" s="278" t="s">
        <v>66</v>
      </c>
    </row>
    <row r="2115" spans="1:13" x14ac:dyDescent="0.25">
      <c r="A2115" s="257" t="s">
        <v>58</v>
      </c>
      <c r="B2115" s="243">
        <f>'EN 10305-1'!A786</f>
        <v>220</v>
      </c>
      <c r="C2115" s="243">
        <f>'EN 10305-1'!B786</f>
        <v>200</v>
      </c>
      <c r="D2115" s="248">
        <f>'EN 10305-1'!C786</f>
        <v>10</v>
      </c>
      <c r="E2115" s="273">
        <f>'EN 10305-1'!E786</f>
        <v>1.1000000000000001</v>
      </c>
      <c r="F2115" s="92"/>
      <c r="G2115" s="274">
        <f>'EN 10305-1'!F786</f>
        <v>1.1000000000000001</v>
      </c>
      <c r="H2115" s="92">
        <f>'EN 10305-1'!G786</f>
        <v>201.1</v>
      </c>
      <c r="I2115" s="252">
        <f>'EN 10305-1'!H786</f>
        <v>198.9</v>
      </c>
      <c r="J2115" s="92">
        <f>'EN 10305-1'!I786</f>
        <v>51.762899999999995</v>
      </c>
      <c r="K2115" s="274">
        <f>'EN 10305-1'!J786</f>
        <v>331198.63636363635</v>
      </c>
      <c r="L2115" s="275">
        <f>'EN 10305-1'!K786</f>
        <v>108.70209</v>
      </c>
      <c r="M2115" s="278" t="s">
        <v>67</v>
      </c>
    </row>
    <row r="2116" spans="1:13" x14ac:dyDescent="0.25">
      <c r="A2116" s="257" t="s">
        <v>58</v>
      </c>
      <c r="B2116" s="243">
        <f>'EN 10305-1'!A806</f>
        <v>240</v>
      </c>
      <c r="C2116" s="243">
        <f>'EN 10305-1'!B806</f>
        <v>200</v>
      </c>
      <c r="D2116" s="248">
        <f>'EN 10305-1'!C806</f>
        <v>20</v>
      </c>
      <c r="E2116" s="273">
        <f>'EN 10305-1'!E806</f>
        <v>1.2</v>
      </c>
      <c r="F2116" s="92"/>
      <c r="G2116" s="274">
        <f>'EN 10305-1'!F806</f>
        <v>1.2</v>
      </c>
      <c r="H2116" s="92">
        <f>'EN 10305-1'!G806</f>
        <v>201.2</v>
      </c>
      <c r="I2116" s="252">
        <f>'EN 10305-1'!H806</f>
        <v>198.8</v>
      </c>
      <c r="J2116" s="92">
        <f>'EN 10305-1'!I806</f>
        <v>108.45559999999999</v>
      </c>
      <c r="K2116" s="274">
        <f>'EN 10305-1'!J806</f>
        <v>702313.33333333337</v>
      </c>
      <c r="L2116" s="275">
        <f>'EN 10305-1'!K806</f>
        <v>227.75675999999999</v>
      </c>
      <c r="M2116" s="278" t="s">
        <v>67</v>
      </c>
    </row>
    <row r="2117" spans="1:13" x14ac:dyDescent="0.25">
      <c r="A2117" s="257" t="s">
        <v>57</v>
      </c>
      <c r="B2117" s="243">
        <f>'EN10297-1'!A661</f>
        <v>244.5</v>
      </c>
      <c r="C2117" s="243">
        <f>'EN10297-1'!B661</f>
        <v>200.1</v>
      </c>
      <c r="D2117" s="248">
        <f>'EN10297-1'!C661</f>
        <v>22.2</v>
      </c>
      <c r="E2117" s="273">
        <f>'EN10297-1'!E661</f>
        <v>2.4449999999999998</v>
      </c>
      <c r="F2117" s="92">
        <f>'EN10297-1'!F661</f>
        <v>2.7749999999999999</v>
      </c>
      <c r="G2117" s="274"/>
      <c r="H2117" s="92">
        <f>'EN10297-1'!G661</f>
        <v>208.095</v>
      </c>
      <c r="I2117" s="252">
        <f>'EN10297-1'!H661</f>
        <v>192.10500000000002</v>
      </c>
      <c r="J2117" s="92">
        <f>'EN10297-1'!I661</f>
        <v>121.64429394000003</v>
      </c>
      <c r="K2117" s="274">
        <f>'EN10297-1'!J661</f>
        <v>790809.59768455219</v>
      </c>
      <c r="L2117" s="275">
        <f>'EN10297-1'!K661</f>
        <v>170.30201151600002</v>
      </c>
      <c r="M2117" s="278" t="s">
        <v>66</v>
      </c>
    </row>
    <row r="2118" spans="1:13" x14ac:dyDescent="0.25">
      <c r="A2118" s="257" t="s">
        <v>57</v>
      </c>
      <c r="B2118" s="243">
        <f>'EN10297-1'!A633</f>
        <v>229</v>
      </c>
      <c r="C2118" s="243">
        <f>'EN10297-1'!B633</f>
        <v>200.6</v>
      </c>
      <c r="D2118" s="248">
        <f>'EN10297-1'!C633</f>
        <v>14.2</v>
      </c>
      <c r="E2118" s="273">
        <f>'EN10297-1'!E633</f>
        <v>2.29</v>
      </c>
      <c r="F2118" s="92">
        <f>'EN10297-1'!F633</f>
        <v>1.7749999999999999</v>
      </c>
      <c r="G2118" s="274"/>
      <c r="H2118" s="92">
        <f>'EN10297-1'!G633</f>
        <v>206.44</v>
      </c>
      <c r="I2118" s="252">
        <f>'EN10297-1'!H633</f>
        <v>194.76000000000002</v>
      </c>
      <c r="J2118" s="92">
        <f>'EN10297-1'!I633</f>
        <v>75.183393839999994</v>
      </c>
      <c r="K2118" s="274">
        <f>'EN10297-1'!J633</f>
        <v>484528.35580527515</v>
      </c>
      <c r="L2118" s="275">
        <f>'EN10297-1'!K633</f>
        <v>105.25675137599998</v>
      </c>
      <c r="M2118" s="278" t="s">
        <v>66</v>
      </c>
    </row>
    <row r="2119" spans="1:13" x14ac:dyDescent="0.25">
      <c r="A2119" s="257" t="s">
        <v>57</v>
      </c>
      <c r="B2119" s="243">
        <f>'EN10297-1'!A690</f>
        <v>273</v>
      </c>
      <c r="C2119" s="243">
        <f>'EN10297-1'!B690</f>
        <v>201</v>
      </c>
      <c r="D2119" s="248">
        <f>'EN10297-1'!C690</f>
        <v>36</v>
      </c>
      <c r="E2119" s="273">
        <f>'EN10297-1'!E690</f>
        <v>2.73</v>
      </c>
      <c r="F2119" s="92">
        <f>'EN10297-1'!F690</f>
        <v>4.5</v>
      </c>
      <c r="G2119" s="274"/>
      <c r="H2119" s="92">
        <f>'EN10297-1'!G690</f>
        <v>212.73000000000002</v>
      </c>
      <c r="I2119" s="252">
        <f>'EN10297-1'!H690</f>
        <v>189.26999999999998</v>
      </c>
      <c r="J2119" s="92">
        <f>'EN10297-1'!I690</f>
        <v>210.30526799999998</v>
      </c>
      <c r="K2119" s="274">
        <f>'EN10297-1'!J690</f>
        <v>1409812.2098901102</v>
      </c>
      <c r="L2119" s="275">
        <f>'EN10297-1'!K690</f>
        <v>294.42737519999997</v>
      </c>
      <c r="M2119" s="278" t="s">
        <v>66</v>
      </c>
    </row>
    <row r="2120" spans="1:13" x14ac:dyDescent="0.25">
      <c r="A2120" s="257" t="s">
        <v>57</v>
      </c>
      <c r="B2120" s="243">
        <f>'EN10297-1'!A606</f>
        <v>219.1</v>
      </c>
      <c r="C2120" s="243">
        <f>'EN10297-1'!B606</f>
        <v>201.5</v>
      </c>
      <c r="D2120" s="248">
        <f>'EN10297-1'!C606</f>
        <v>8.8000000000000007</v>
      </c>
      <c r="E2120" s="273">
        <f>'EN10297-1'!E606</f>
        <v>2.1909999999999998</v>
      </c>
      <c r="F2120" s="92">
        <f>'EN10297-1'!F606</f>
        <v>1.1000000000000001</v>
      </c>
      <c r="G2120" s="274"/>
      <c r="H2120" s="92">
        <f>'EN10297-1'!G606</f>
        <v>205.89099999999999</v>
      </c>
      <c r="I2120" s="252">
        <f>'EN10297-1'!H606</f>
        <v>197.10899999999998</v>
      </c>
      <c r="J2120" s="92">
        <f>'EN10297-1'!I606</f>
        <v>45.616425359999987</v>
      </c>
      <c r="K2120" s="274">
        <f>'EN10297-1'!J606</f>
        <v>293756.54740288446</v>
      </c>
      <c r="L2120" s="275">
        <f>'EN10297-1'!K606</f>
        <v>63.862995503999976</v>
      </c>
      <c r="M2120" s="278" t="s">
        <v>66</v>
      </c>
    </row>
    <row r="2121" spans="1:13" x14ac:dyDescent="0.25">
      <c r="A2121" s="257" t="s">
        <v>58</v>
      </c>
      <c r="B2121" s="243">
        <f>'EN 10305-1'!A785</f>
        <v>220</v>
      </c>
      <c r="C2121" s="243">
        <f>'EN 10305-1'!B785</f>
        <v>202</v>
      </c>
      <c r="D2121" s="248">
        <f>'EN 10305-1'!C785</f>
        <v>9</v>
      </c>
      <c r="E2121" s="273">
        <f>'EN 10305-1'!E785</f>
        <v>1.1000000000000001</v>
      </c>
      <c r="F2121" s="92"/>
      <c r="G2121" s="274">
        <f>'EN 10305-1'!F785</f>
        <v>1.1000000000000001</v>
      </c>
      <c r="H2121" s="92">
        <f>'EN 10305-1'!G785</f>
        <v>203.1</v>
      </c>
      <c r="I2121" s="252">
        <f>'EN 10305-1'!H785</f>
        <v>200.9</v>
      </c>
      <c r="J2121" s="92">
        <f>'EN 10305-1'!I785</f>
        <v>46.808450999999998</v>
      </c>
      <c r="K2121" s="274">
        <f>'EN 10305-1'!J785</f>
        <v>302222.13831818179</v>
      </c>
      <c r="L2121" s="275">
        <f>'EN 10305-1'!K785</f>
        <v>98.297747099999995</v>
      </c>
      <c r="M2121" s="278" t="s">
        <v>67</v>
      </c>
    </row>
    <row r="2122" spans="1:13" x14ac:dyDescent="0.25">
      <c r="A2122" s="256" t="s">
        <v>2</v>
      </c>
      <c r="B2122" s="243">
        <f>'EN 10219-2'!A88</f>
        <v>219.1</v>
      </c>
      <c r="C2122" s="243">
        <f>'EN 10219-2'!B88</f>
        <v>203.1</v>
      </c>
      <c r="D2122" s="248">
        <f>'EN 10219-2'!C88</f>
        <v>8</v>
      </c>
      <c r="E2122" s="273">
        <f>'EN 10219-2'!E88</f>
        <v>2.1909999999999998</v>
      </c>
      <c r="F2122" s="92">
        <f>'EN 10219-2'!F88</f>
        <v>0.5</v>
      </c>
      <c r="G2122" s="274"/>
      <c r="H2122" s="92">
        <f>'EN 10219-2'!G88</f>
        <v>206.291</v>
      </c>
      <c r="I2122" s="252">
        <f>'EN 10219-2'!H88</f>
        <v>199.90899999999999</v>
      </c>
      <c r="J2122" s="92">
        <f>'EN 10219-2'!K88</f>
        <v>41.627231199999983</v>
      </c>
      <c r="K2122" s="274">
        <f>'EN 10219-2'!L88</f>
        <v>270025.78418384289</v>
      </c>
      <c r="L2122" s="275">
        <f>'EN 10219-2'!M88</f>
        <v>37.464508079999987</v>
      </c>
      <c r="M2122" s="278" t="s">
        <v>65</v>
      </c>
    </row>
    <row r="2123" spans="1:13" x14ac:dyDescent="0.25">
      <c r="A2123" s="257" t="s">
        <v>56</v>
      </c>
      <c r="B2123" s="249">
        <f>'EN 10210-2'!A69</f>
        <v>219.1</v>
      </c>
      <c r="C2123" s="249">
        <f>'EN 10210-2'!B69</f>
        <v>203.1</v>
      </c>
      <c r="D2123" s="250">
        <f>'EN 10210-2'!C69</f>
        <v>8</v>
      </c>
      <c r="E2123" s="258">
        <f>'EN 10210-2'!E69</f>
        <v>2.1909999999999998</v>
      </c>
      <c r="F2123" s="259">
        <f>'EN 10210-2'!F69</f>
        <v>0.5</v>
      </c>
      <c r="G2123" s="260"/>
      <c r="H2123" s="92">
        <f>'EN 10210-2'!G69</f>
        <v>206.291</v>
      </c>
      <c r="I2123" s="252">
        <f>'EN 10210-2'!H69</f>
        <v>199.90899999999999</v>
      </c>
      <c r="J2123" s="259">
        <f>'EN 10210-2'!K69</f>
        <v>41.627231199999983</v>
      </c>
      <c r="K2123" s="260">
        <f>'EN 10210-2'!L69</f>
        <v>270025.78418384289</v>
      </c>
      <c r="L2123" s="275">
        <f>'EN 10210-2'!M69</f>
        <v>45.789954319999985</v>
      </c>
      <c r="M2123" s="278" t="s">
        <v>65</v>
      </c>
    </row>
    <row r="2124" spans="1:13" x14ac:dyDescent="0.25">
      <c r="A2124" s="257" t="s">
        <v>57</v>
      </c>
      <c r="B2124" s="243">
        <f>'EN10297-1'!A605</f>
        <v>219.1</v>
      </c>
      <c r="C2124" s="243">
        <f>'EN10297-1'!B605</f>
        <v>203.1</v>
      </c>
      <c r="D2124" s="248">
        <f>'EN10297-1'!C605</f>
        <v>8</v>
      </c>
      <c r="E2124" s="273">
        <f>'EN10297-1'!E605</f>
        <v>2.1909999999999998</v>
      </c>
      <c r="F2124" s="92">
        <f>'EN10297-1'!F605</f>
        <v>1</v>
      </c>
      <c r="G2124" s="274"/>
      <c r="H2124" s="92">
        <f>'EN10297-1'!G605</f>
        <v>207.291</v>
      </c>
      <c r="I2124" s="252">
        <f>'EN10297-1'!H605</f>
        <v>198.90899999999999</v>
      </c>
      <c r="J2124" s="92">
        <f>'EN10297-1'!I605</f>
        <v>41.627231199999983</v>
      </c>
      <c r="K2124" s="274">
        <f>'EN10297-1'!J605</f>
        <v>270025.78418384289</v>
      </c>
      <c r="L2124" s="275">
        <f>'EN10297-1'!K605</f>
        <v>58.278123679999972</v>
      </c>
      <c r="M2124" s="278" t="s">
        <v>66</v>
      </c>
    </row>
    <row r="2125" spans="1:13" x14ac:dyDescent="0.25">
      <c r="A2125" s="257" t="s">
        <v>57</v>
      </c>
      <c r="B2125" s="243">
        <f>'EN10297-1'!A743</f>
        <v>323.89999999999998</v>
      </c>
      <c r="C2125" s="243">
        <f>'EN10297-1'!B743</f>
        <v>203.89999999999998</v>
      </c>
      <c r="D2125" s="248">
        <f>'EN10297-1'!C743</f>
        <v>60</v>
      </c>
      <c r="E2125" s="273">
        <f>'EN10297-1'!E743</f>
        <v>3.2389999999999999</v>
      </c>
      <c r="F2125" s="92">
        <f>'EN10297-1'!F743</f>
        <v>7.5</v>
      </c>
      <c r="G2125" s="274"/>
      <c r="H2125" s="92">
        <f>'EN10297-1'!G743</f>
        <v>222.13899999999995</v>
      </c>
      <c r="I2125" s="252">
        <f>'EN10297-1'!H743</f>
        <v>185.661</v>
      </c>
      <c r="J2125" s="92">
        <f>'EN10297-1'!I743</f>
        <v>390.29226599999998</v>
      </c>
      <c r="K2125" s="274">
        <f>'EN10297-1'!J743</f>
        <v>2810714.4022997841</v>
      </c>
      <c r="L2125" s="275">
        <f>'EN10297-1'!K743</f>
        <v>546.40917239999999</v>
      </c>
      <c r="M2125" s="278" t="s">
        <v>66</v>
      </c>
    </row>
    <row r="2126" spans="1:13" x14ac:dyDescent="0.25">
      <c r="A2126" s="257" t="s">
        <v>58</v>
      </c>
      <c r="B2126" s="243">
        <f>'EN 10305-1'!A784</f>
        <v>220</v>
      </c>
      <c r="C2126" s="243">
        <f>'EN 10305-1'!B784</f>
        <v>204</v>
      </c>
      <c r="D2126" s="248">
        <f>'EN 10305-1'!C784</f>
        <v>8</v>
      </c>
      <c r="E2126" s="273">
        <f>'EN 10305-1'!E784</f>
        <v>1.1000000000000001</v>
      </c>
      <c r="F2126" s="92"/>
      <c r="G2126" s="274">
        <f>'EN 10305-1'!F784</f>
        <v>1.1000000000000001</v>
      </c>
      <c r="H2126" s="92">
        <f>'EN 10305-1'!G784</f>
        <v>205.1</v>
      </c>
      <c r="I2126" s="252">
        <f>'EN 10305-1'!H784</f>
        <v>202.9</v>
      </c>
      <c r="J2126" s="92">
        <f>'EN 10305-1'!I784</f>
        <v>41.804704000000008</v>
      </c>
      <c r="K2126" s="274">
        <f>'EN 10305-1'!J784</f>
        <v>272372.04945454549</v>
      </c>
      <c r="L2126" s="275">
        <f>'EN 10305-1'!K784</f>
        <v>87.789878400000021</v>
      </c>
      <c r="M2126" s="278" t="s">
        <v>67</v>
      </c>
    </row>
    <row r="2127" spans="1:13" x14ac:dyDescent="0.25">
      <c r="A2127" s="257" t="s">
        <v>57</v>
      </c>
      <c r="B2127" s="243">
        <f>'EN10297-1'!A632</f>
        <v>229</v>
      </c>
      <c r="C2127" s="243">
        <f>'EN10297-1'!B632</f>
        <v>204</v>
      </c>
      <c r="D2127" s="248">
        <f>'EN10297-1'!C632</f>
        <v>12.5</v>
      </c>
      <c r="E2127" s="273">
        <f>'EN10297-1'!E632</f>
        <v>2.29</v>
      </c>
      <c r="F2127" s="92">
        <f>'EN10297-1'!F632</f>
        <v>1.5625</v>
      </c>
      <c r="G2127" s="274"/>
      <c r="H2127" s="92">
        <f>'EN10297-1'!G632</f>
        <v>209.41499999999999</v>
      </c>
      <c r="I2127" s="252">
        <f>'EN10297-1'!H632</f>
        <v>198.58500000000001</v>
      </c>
      <c r="J2127" s="92">
        <f>'EN10297-1'!I632</f>
        <v>66.706356249999999</v>
      </c>
      <c r="K2127" s="274">
        <f>'EN10297-1'!J632</f>
        <v>436277.90099617903</v>
      </c>
      <c r="L2127" s="275">
        <f>'EN10297-1'!K632</f>
        <v>93.388898749999996</v>
      </c>
      <c r="M2127" s="278" t="s">
        <v>66</v>
      </c>
    </row>
    <row r="2128" spans="1:13" x14ac:dyDescent="0.25">
      <c r="A2128" s="257" t="s">
        <v>58</v>
      </c>
      <c r="B2128" s="243">
        <f>'EN 10305-1'!A805</f>
        <v>240</v>
      </c>
      <c r="C2128" s="243">
        <f>'EN 10305-1'!B805</f>
        <v>204</v>
      </c>
      <c r="D2128" s="248">
        <f>'EN 10305-1'!C805</f>
        <v>18</v>
      </c>
      <c r="E2128" s="273">
        <f>'EN 10305-1'!E805</f>
        <v>1.2</v>
      </c>
      <c r="F2128" s="92"/>
      <c r="G2128" s="274">
        <f>'EN 10305-1'!F805</f>
        <v>1.2</v>
      </c>
      <c r="H2128" s="92">
        <f>'EN 10305-1'!G805</f>
        <v>205.2</v>
      </c>
      <c r="I2128" s="252">
        <f>'EN 10305-1'!H805</f>
        <v>202.8</v>
      </c>
      <c r="J2128" s="92">
        <f>'EN 10305-1'!I805</f>
        <v>98.497403999999989</v>
      </c>
      <c r="K2128" s="274">
        <f>'EN 10305-1'!J805</f>
        <v>648388.96199999994</v>
      </c>
      <c r="L2128" s="275">
        <f>'EN 10305-1'!K805</f>
        <v>206.84454839999998</v>
      </c>
      <c r="M2128" s="278" t="s">
        <v>67</v>
      </c>
    </row>
    <row r="2129" spans="1:13" x14ac:dyDescent="0.25">
      <c r="A2129" s="257" t="s">
        <v>56</v>
      </c>
      <c r="B2129" s="249">
        <f>'EN 10210-2'!A82</f>
        <v>244.5</v>
      </c>
      <c r="C2129" s="249">
        <f>'EN 10210-2'!B82</f>
        <v>204.5</v>
      </c>
      <c r="D2129" s="250">
        <f>'EN 10210-2'!C82</f>
        <v>20</v>
      </c>
      <c r="E2129" s="258">
        <f>'EN 10210-2'!E82</f>
        <v>2.4449999999999998</v>
      </c>
      <c r="F2129" s="259">
        <f>'EN 10210-2'!F82</f>
        <v>0.5</v>
      </c>
      <c r="G2129" s="260"/>
      <c r="H2129" s="92">
        <f>'EN 10210-2'!G82</f>
        <v>207.94499999999999</v>
      </c>
      <c r="I2129" s="252">
        <f>'EN 10210-2'!H82</f>
        <v>201.05500000000001</v>
      </c>
      <c r="J2129" s="259">
        <f>'EN 10210-2'!K82</f>
        <v>110.67401</v>
      </c>
      <c r="K2129" s="260">
        <f>'EN 10210-2'!L82</f>
        <v>732323.5221370142</v>
      </c>
      <c r="L2129" s="275">
        <f>'EN 10210-2'!M82</f>
        <v>121.741411</v>
      </c>
      <c r="M2129" s="278" t="s">
        <v>65</v>
      </c>
    </row>
    <row r="2130" spans="1:13" x14ac:dyDescent="0.25">
      <c r="A2130" s="257" t="s">
        <v>57</v>
      </c>
      <c r="B2130" s="243">
        <f>'EN10297-1'!A660</f>
        <v>244.5</v>
      </c>
      <c r="C2130" s="243">
        <f>'EN10297-1'!B660</f>
        <v>204.5</v>
      </c>
      <c r="D2130" s="248">
        <f>'EN10297-1'!C660</f>
        <v>20</v>
      </c>
      <c r="E2130" s="273">
        <f>'EN10297-1'!E660</f>
        <v>2.4449999999999998</v>
      </c>
      <c r="F2130" s="92">
        <f>'EN10297-1'!F660</f>
        <v>2.5</v>
      </c>
      <c r="G2130" s="274"/>
      <c r="H2130" s="92">
        <f>'EN10297-1'!G660</f>
        <v>211.94499999999999</v>
      </c>
      <c r="I2130" s="252">
        <f>'EN10297-1'!H660</f>
        <v>197.05500000000001</v>
      </c>
      <c r="J2130" s="92">
        <f>'EN10297-1'!I660</f>
        <v>110.67401</v>
      </c>
      <c r="K2130" s="274">
        <f>'EN10297-1'!J660</f>
        <v>732323.5221370142</v>
      </c>
      <c r="L2130" s="275">
        <f>'EN10297-1'!K660</f>
        <v>154.943614</v>
      </c>
      <c r="M2130" s="278" t="s">
        <v>66</v>
      </c>
    </row>
    <row r="2131" spans="1:13" x14ac:dyDescent="0.25">
      <c r="A2131" s="257" t="s">
        <v>57</v>
      </c>
      <c r="B2131" s="243">
        <f>'EN10297-1'!A604</f>
        <v>219.1</v>
      </c>
      <c r="C2131" s="243">
        <f>'EN10297-1'!B604</f>
        <v>204.9</v>
      </c>
      <c r="D2131" s="248">
        <f>'EN10297-1'!C604</f>
        <v>7.1</v>
      </c>
      <c r="E2131" s="273">
        <f>'EN10297-1'!E604</f>
        <v>2.1909999999999998</v>
      </c>
      <c r="F2131" s="92">
        <f>'EN10297-1'!F604</f>
        <v>0.88749999999999996</v>
      </c>
      <c r="G2131" s="274"/>
      <c r="H2131" s="92">
        <f>'EN10297-1'!G604</f>
        <v>208.86599999999999</v>
      </c>
      <c r="I2131" s="252">
        <f>'EN10297-1'!H604</f>
        <v>200.934</v>
      </c>
      <c r="J2131" s="92">
        <f>'EN10297-1'!I604</f>
        <v>37.101674799999969</v>
      </c>
      <c r="K2131" s="274">
        <f>'EN10297-1'!J604</f>
        <v>242649.86287822895</v>
      </c>
      <c r="L2131" s="275">
        <f>'EN10297-1'!K604</f>
        <v>51.942344719999952</v>
      </c>
      <c r="M2131" s="278" t="s">
        <v>66</v>
      </c>
    </row>
    <row r="2132" spans="1:13" x14ac:dyDescent="0.25">
      <c r="A2132" s="257" t="s">
        <v>58</v>
      </c>
      <c r="B2132" s="243">
        <f>'EN 10305-1'!A783</f>
        <v>220</v>
      </c>
      <c r="C2132" s="243">
        <f>'EN 10305-1'!B783</f>
        <v>206</v>
      </c>
      <c r="D2132" s="248">
        <f>'EN 10305-1'!C783</f>
        <v>7</v>
      </c>
      <c r="E2132" s="273">
        <f>'EN 10305-1'!E783</f>
        <v>1.1000000000000001</v>
      </c>
      <c r="F2132" s="92"/>
      <c r="G2132" s="274">
        <f>'EN 10305-1'!F783</f>
        <v>1.1000000000000001</v>
      </c>
      <c r="H2132" s="92">
        <f>'EN 10305-1'!G783</f>
        <v>207.1</v>
      </c>
      <c r="I2132" s="252">
        <f>'EN 10305-1'!H783</f>
        <v>204.9</v>
      </c>
      <c r="J2132" s="92">
        <f>'EN 10305-1'!I783</f>
        <v>36.751658999999997</v>
      </c>
      <c r="K2132" s="274">
        <f>'EN 10305-1'!J783</f>
        <v>241630.98559090908</v>
      </c>
      <c r="L2132" s="275">
        <f>'EN 10305-1'!K783</f>
        <v>77.178483899999989</v>
      </c>
      <c r="M2132" s="278" t="s">
        <v>67</v>
      </c>
    </row>
    <row r="2133" spans="1:13" x14ac:dyDescent="0.25">
      <c r="A2133" s="257" t="s">
        <v>57</v>
      </c>
      <c r="B2133" s="243">
        <f>'EN10297-1'!A819</f>
        <v>406.4</v>
      </c>
      <c r="C2133" s="243">
        <f>'EN10297-1'!B819</f>
        <v>206.39999999999998</v>
      </c>
      <c r="D2133" s="248">
        <f>'EN10297-1'!C819</f>
        <v>100</v>
      </c>
      <c r="E2133" s="273">
        <f>'EN10297-1'!E819</f>
        <v>4.0640000000000001</v>
      </c>
      <c r="F2133" s="92">
        <f>'EN10297-1'!F819</f>
        <v>12.5</v>
      </c>
      <c r="G2133" s="274"/>
      <c r="H2133" s="92">
        <f>'EN10297-1'!G819</f>
        <v>235.464</v>
      </c>
      <c r="I2133" s="252">
        <f>'EN10297-1'!H819</f>
        <v>177.33599999999996</v>
      </c>
      <c r="J2133" s="92">
        <f>'EN10297-1'!I819</f>
        <v>755.24536000000001</v>
      </c>
      <c r="K2133" s="274">
        <f>'EN10297-1'!J819</f>
        <v>6148096.4623622047</v>
      </c>
      <c r="L2133" s="275">
        <f>'EN10297-1'!K819</f>
        <v>1057.3435039999999</v>
      </c>
      <c r="M2133" s="278" t="s">
        <v>66</v>
      </c>
    </row>
    <row r="2134" spans="1:13" x14ac:dyDescent="0.25">
      <c r="A2134" s="256" t="s">
        <v>2</v>
      </c>
      <c r="B2134" s="243">
        <f>'EN 10219-2'!A87</f>
        <v>219.1</v>
      </c>
      <c r="C2134" s="243">
        <f>'EN 10219-2'!B87</f>
        <v>206.5</v>
      </c>
      <c r="D2134" s="248">
        <f>'EN 10219-2'!C87</f>
        <v>6.3</v>
      </c>
      <c r="E2134" s="273">
        <f>'EN 10219-2'!E87</f>
        <v>2.1909999999999998</v>
      </c>
      <c r="F2134" s="92">
        <f>'EN 10219-2'!F87</f>
        <v>0.5</v>
      </c>
      <c r="G2134" s="274"/>
      <c r="H2134" s="92">
        <f>'EN 10219-2'!G87</f>
        <v>209.691</v>
      </c>
      <c r="I2134" s="252">
        <f>'EN 10219-2'!H87</f>
        <v>203.309</v>
      </c>
      <c r="J2134" s="92">
        <f>'EN 10219-2'!K87</f>
        <v>33.045435359999985</v>
      </c>
      <c r="K2134" s="274">
        <f>'EN 10219-2'!L87</f>
        <v>217702.3813257507</v>
      </c>
      <c r="L2134" s="275">
        <f>'EN 10219-2'!M87</f>
        <v>29.740891823999988</v>
      </c>
      <c r="M2134" s="278" t="s">
        <v>65</v>
      </c>
    </row>
    <row r="2135" spans="1:13" x14ac:dyDescent="0.25">
      <c r="A2135" s="257" t="s">
        <v>56</v>
      </c>
      <c r="B2135" s="249">
        <f>'EN 10210-2'!A68</f>
        <v>219.1</v>
      </c>
      <c r="C2135" s="249">
        <f>'EN 10210-2'!B68</f>
        <v>206.5</v>
      </c>
      <c r="D2135" s="250">
        <f>'EN 10210-2'!C68</f>
        <v>6.3</v>
      </c>
      <c r="E2135" s="258">
        <f>'EN 10210-2'!E68</f>
        <v>2.1909999999999998</v>
      </c>
      <c r="F2135" s="259">
        <f>'EN 10210-2'!F68</f>
        <v>0.5</v>
      </c>
      <c r="G2135" s="260"/>
      <c r="H2135" s="92">
        <f>'EN 10210-2'!G68</f>
        <v>209.691</v>
      </c>
      <c r="I2135" s="252">
        <f>'EN 10210-2'!H68</f>
        <v>203.309</v>
      </c>
      <c r="J2135" s="259">
        <f>'EN 10210-2'!K68</f>
        <v>33.045435359999985</v>
      </c>
      <c r="K2135" s="260">
        <f>'EN 10210-2'!L68</f>
        <v>217702.3813257507</v>
      </c>
      <c r="L2135" s="275">
        <f>'EN 10210-2'!M68</f>
        <v>36.349978895999989</v>
      </c>
      <c r="M2135" s="278" t="s">
        <v>65</v>
      </c>
    </row>
    <row r="2136" spans="1:13" x14ac:dyDescent="0.25">
      <c r="A2136" s="257" t="s">
        <v>57</v>
      </c>
      <c r="B2136" s="243">
        <f>'EN10297-1'!A603</f>
        <v>219.1</v>
      </c>
      <c r="C2136" s="243">
        <f>'EN10297-1'!B603</f>
        <v>206.5</v>
      </c>
      <c r="D2136" s="248">
        <f>'EN10297-1'!C603</f>
        <v>6.3</v>
      </c>
      <c r="E2136" s="273">
        <f>'EN10297-1'!E603</f>
        <v>2.1909999999999998</v>
      </c>
      <c r="F2136" s="92">
        <f>'EN10297-1'!F603</f>
        <v>0.78749999999999998</v>
      </c>
      <c r="G2136" s="274"/>
      <c r="H2136" s="92">
        <f>'EN10297-1'!G603</f>
        <v>210.26599999999999</v>
      </c>
      <c r="I2136" s="252">
        <f>'EN10297-1'!H603</f>
        <v>202.73399999999998</v>
      </c>
      <c r="J2136" s="92">
        <f>'EN10297-1'!I603</f>
        <v>33.045435359999985</v>
      </c>
      <c r="K2136" s="274">
        <f>'EN10297-1'!J603</f>
        <v>217702.3813257507</v>
      </c>
      <c r="L2136" s="275">
        <f>'EN10297-1'!K603</f>
        <v>46.263609503999973</v>
      </c>
      <c r="M2136" s="278" t="s">
        <v>66</v>
      </c>
    </row>
    <row r="2137" spans="1:13" x14ac:dyDescent="0.25">
      <c r="A2137" s="257" t="s">
        <v>57</v>
      </c>
      <c r="B2137" s="243">
        <f>'EN10297-1'!A631</f>
        <v>229</v>
      </c>
      <c r="C2137" s="243">
        <f>'EN10297-1'!B631</f>
        <v>207</v>
      </c>
      <c r="D2137" s="248">
        <f>'EN10297-1'!C631</f>
        <v>11</v>
      </c>
      <c r="E2137" s="273">
        <f>'EN10297-1'!E631</f>
        <v>2.29</v>
      </c>
      <c r="F2137" s="92">
        <f>'EN10297-1'!F631</f>
        <v>1.375</v>
      </c>
      <c r="G2137" s="274"/>
      <c r="H2137" s="92">
        <f>'EN10297-1'!G631</f>
        <v>212.04</v>
      </c>
      <c r="I2137" s="252">
        <f>'EN10297-1'!H631</f>
        <v>201.96</v>
      </c>
      <c r="J2137" s="92">
        <f>'EN10297-1'!I631</f>
        <v>59.108301999999995</v>
      </c>
      <c r="K2137" s="274">
        <f>'EN10297-1'!J631</f>
        <v>391652.302838428</v>
      </c>
      <c r="L2137" s="275">
        <f>'EN10297-1'!K631</f>
        <v>82.751622799999993</v>
      </c>
      <c r="M2137" s="278" t="s">
        <v>66</v>
      </c>
    </row>
    <row r="2138" spans="1:13" x14ac:dyDescent="0.25">
      <c r="A2138" s="256" t="s">
        <v>2</v>
      </c>
      <c r="B2138" s="243">
        <f>'EN 10219-2'!A86</f>
        <v>219.1</v>
      </c>
      <c r="C2138" s="243">
        <f>'EN 10219-2'!B86</f>
        <v>207.1</v>
      </c>
      <c r="D2138" s="248">
        <f>'EN 10219-2'!C86</f>
        <v>6</v>
      </c>
      <c r="E2138" s="273">
        <f>'EN 10219-2'!E86</f>
        <v>2.1909999999999998</v>
      </c>
      <c r="F2138" s="92">
        <f>'EN 10219-2'!F86</f>
        <v>0.5</v>
      </c>
      <c r="G2138" s="274"/>
      <c r="H2138" s="92">
        <f>'EN 10219-2'!G86</f>
        <v>210.291</v>
      </c>
      <c r="I2138" s="252">
        <f>'EN 10219-2'!H86</f>
        <v>203.90899999999999</v>
      </c>
      <c r="J2138" s="92">
        <f>'EN 10219-2'!K86</f>
        <v>31.51621140000001</v>
      </c>
      <c r="K2138" s="274">
        <f>'EN 10219-2'!L86</f>
        <v>208196.31038160669</v>
      </c>
      <c r="L2138" s="275">
        <f>'EN 10219-2'!M86</f>
        <v>28.364590260000011</v>
      </c>
      <c r="M2138" s="278" t="s">
        <v>65</v>
      </c>
    </row>
    <row r="2139" spans="1:13" x14ac:dyDescent="0.25">
      <c r="A2139" s="257" t="s">
        <v>58</v>
      </c>
      <c r="B2139" s="243">
        <f>'EN 10305-1'!A782</f>
        <v>220</v>
      </c>
      <c r="C2139" s="243">
        <f>'EN 10305-1'!B782</f>
        <v>208</v>
      </c>
      <c r="D2139" s="248">
        <f>'EN 10305-1'!C782</f>
        <v>6</v>
      </c>
      <c r="E2139" s="273">
        <f>'EN 10305-1'!E782</f>
        <v>1.1000000000000001</v>
      </c>
      <c r="F2139" s="92"/>
      <c r="G2139" s="274">
        <f>'EN 10305-1'!F782</f>
        <v>1.1000000000000001</v>
      </c>
      <c r="H2139" s="92">
        <f>'EN 10305-1'!G782</f>
        <v>209.1</v>
      </c>
      <c r="I2139" s="252">
        <f>'EN 10305-1'!H782</f>
        <v>206.9</v>
      </c>
      <c r="J2139" s="92">
        <f>'EN 10305-1'!I782</f>
        <v>31.649315999999999</v>
      </c>
      <c r="K2139" s="274">
        <f>'EN 10305-1'!J782</f>
        <v>209981.39127272723</v>
      </c>
      <c r="L2139" s="275">
        <f>'EN 10305-1'!K782</f>
        <v>66.463563600000001</v>
      </c>
      <c r="M2139" s="278" t="s">
        <v>67</v>
      </c>
    </row>
    <row r="2140" spans="1:13" x14ac:dyDescent="0.25">
      <c r="A2140" s="257" t="s">
        <v>58</v>
      </c>
      <c r="B2140" s="243">
        <f>'EN 10305-1'!A804</f>
        <v>240</v>
      </c>
      <c r="C2140" s="243">
        <f>'EN 10305-1'!B804</f>
        <v>208</v>
      </c>
      <c r="D2140" s="248">
        <f>'EN 10305-1'!C804</f>
        <v>16</v>
      </c>
      <c r="E2140" s="273">
        <f>'EN 10305-1'!E804</f>
        <v>1.2</v>
      </c>
      <c r="F2140" s="92"/>
      <c r="G2140" s="274">
        <f>'EN 10305-1'!F804</f>
        <v>1.2</v>
      </c>
      <c r="H2140" s="92">
        <f>'EN 10305-1'!G804</f>
        <v>209.2</v>
      </c>
      <c r="I2140" s="252">
        <f>'EN 10305-1'!H804</f>
        <v>206.8</v>
      </c>
      <c r="J2140" s="92">
        <f>'EN 10305-1'!I804</f>
        <v>88.342016000000001</v>
      </c>
      <c r="K2140" s="274">
        <f>'EN 10305-1'!J804</f>
        <v>591197.52533333353</v>
      </c>
      <c r="L2140" s="275">
        <f>'EN 10305-1'!K804</f>
        <v>185.5182336</v>
      </c>
      <c r="M2140" s="278" t="s">
        <v>67</v>
      </c>
    </row>
    <row r="2141" spans="1:13" x14ac:dyDescent="0.25">
      <c r="A2141" s="257" t="s">
        <v>57</v>
      </c>
      <c r="B2141" s="243">
        <f>'EN10297-1'!A793</f>
        <v>368</v>
      </c>
      <c r="C2141" s="243">
        <f>'EN10297-1'!B793</f>
        <v>208</v>
      </c>
      <c r="D2141" s="248">
        <f>'EN10297-1'!C793</f>
        <v>80</v>
      </c>
      <c r="E2141" s="273">
        <f>'EN10297-1'!E793</f>
        <v>3.68</v>
      </c>
      <c r="F2141" s="92">
        <f>'EN10297-1'!F793</f>
        <v>10</v>
      </c>
      <c r="G2141" s="274"/>
      <c r="H2141" s="92">
        <f>'EN10297-1'!G793</f>
        <v>231.68</v>
      </c>
      <c r="I2141" s="252">
        <f>'EN10297-1'!H793</f>
        <v>184.32</v>
      </c>
      <c r="J2141" s="92">
        <f>'EN10297-1'!I793</f>
        <v>567.91296</v>
      </c>
      <c r="K2141" s="274">
        <f>'EN10297-1'!J793</f>
        <v>4391063.3739130432</v>
      </c>
      <c r="L2141" s="275">
        <f>'EN10297-1'!K793</f>
        <v>795.07814399999995</v>
      </c>
      <c r="M2141" s="278" t="s">
        <v>66</v>
      </c>
    </row>
    <row r="2142" spans="1:13" x14ac:dyDescent="0.25">
      <c r="A2142" s="257" t="s">
        <v>57</v>
      </c>
      <c r="B2142" s="243">
        <f>'EN10297-1'!A716</f>
        <v>298.5</v>
      </c>
      <c r="C2142" s="243">
        <f>'EN10297-1'!B716</f>
        <v>208.5</v>
      </c>
      <c r="D2142" s="248">
        <f>'EN10297-1'!C716</f>
        <v>45</v>
      </c>
      <c r="E2142" s="273">
        <f>'EN10297-1'!E716</f>
        <v>2.9849999999999999</v>
      </c>
      <c r="F2142" s="92">
        <f>'EN10297-1'!F716</f>
        <v>5.625</v>
      </c>
      <c r="G2142" s="274"/>
      <c r="H2142" s="92">
        <f>'EN10297-1'!G716</f>
        <v>222.73500000000001</v>
      </c>
      <c r="I2142" s="252">
        <f>'EN10297-1'!H716</f>
        <v>194.26499999999999</v>
      </c>
      <c r="J2142" s="92">
        <f>'EN10297-1'!I716</f>
        <v>281.18346750000001</v>
      </c>
      <c r="K2142" s="274">
        <f>'EN10297-1'!J716</f>
        <v>1988592.5173680906</v>
      </c>
      <c r="L2142" s="275">
        <f>'EN10297-1'!K716</f>
        <v>393.65685450000001</v>
      </c>
      <c r="M2142" s="278" t="s">
        <v>66</v>
      </c>
    </row>
    <row r="2143" spans="1:13" x14ac:dyDescent="0.25">
      <c r="A2143" s="257" t="s">
        <v>58</v>
      </c>
      <c r="B2143" s="243">
        <f>'EN 10305-1'!A781</f>
        <v>220</v>
      </c>
      <c r="C2143" s="243">
        <f>'EN 10305-1'!B781</f>
        <v>209</v>
      </c>
      <c r="D2143" s="248">
        <f>'EN 10305-1'!C781</f>
        <v>5.5</v>
      </c>
      <c r="E2143" s="273">
        <f>'EN 10305-1'!E781</f>
        <v>1.1000000000000001</v>
      </c>
      <c r="F2143" s="92"/>
      <c r="G2143" s="274">
        <f>'EN 10305-1'!F781</f>
        <v>1.1000000000000001</v>
      </c>
      <c r="H2143" s="92">
        <f>'EN 10305-1'!G781</f>
        <v>210.1</v>
      </c>
      <c r="I2143" s="252">
        <f>'EN 10305-1'!H781</f>
        <v>207.9</v>
      </c>
      <c r="J2143" s="92">
        <f>'EN 10305-1'!I781</f>
        <v>29.079657749999999</v>
      </c>
      <c r="K2143" s="274">
        <f>'EN 10305-1'!J781</f>
        <v>193810.36228125001</v>
      </c>
      <c r="L2143" s="275">
        <f>'EN 10305-1'!K781</f>
        <v>61.067281274999999</v>
      </c>
      <c r="M2143" s="278" t="s">
        <v>67</v>
      </c>
    </row>
    <row r="2144" spans="1:13" x14ac:dyDescent="0.25">
      <c r="A2144" s="257" t="s">
        <v>57</v>
      </c>
      <c r="B2144" s="243">
        <f>'EN10297-1'!A630</f>
        <v>229</v>
      </c>
      <c r="C2144" s="243">
        <f>'EN10297-1'!B630</f>
        <v>209</v>
      </c>
      <c r="D2144" s="248">
        <f>'EN10297-1'!C630</f>
        <v>10</v>
      </c>
      <c r="E2144" s="273">
        <f>'EN10297-1'!E630</f>
        <v>2.29</v>
      </c>
      <c r="F2144" s="92">
        <f>'EN10297-1'!F630</f>
        <v>1.25</v>
      </c>
      <c r="G2144" s="274"/>
      <c r="H2144" s="92">
        <f>'EN10297-1'!G630</f>
        <v>213.79</v>
      </c>
      <c r="I2144" s="252">
        <f>'EN10297-1'!H630</f>
        <v>204.21</v>
      </c>
      <c r="J2144" s="92">
        <f>'EN10297-1'!I630</f>
        <v>53.981310000000001</v>
      </c>
      <c r="K2144" s="274">
        <f>'EN10297-1'!J630</f>
        <v>360803.79104803497</v>
      </c>
      <c r="L2144" s="275">
        <f>'EN10297-1'!K630</f>
        <v>75.573833999999991</v>
      </c>
      <c r="M2144" s="278" t="s">
        <v>66</v>
      </c>
    </row>
    <row r="2145" spans="1:13" x14ac:dyDescent="0.25">
      <c r="A2145" s="257" t="s">
        <v>57</v>
      </c>
      <c r="B2145" s="243">
        <f>'EN10297-1'!A689</f>
        <v>273</v>
      </c>
      <c r="C2145" s="243">
        <f>'EN10297-1'!B689</f>
        <v>209</v>
      </c>
      <c r="D2145" s="248">
        <f>'EN10297-1'!C689</f>
        <v>32</v>
      </c>
      <c r="E2145" s="273">
        <f>'EN10297-1'!E689</f>
        <v>2.73</v>
      </c>
      <c r="F2145" s="92">
        <f>'EN10297-1'!F689</f>
        <v>4</v>
      </c>
      <c r="G2145" s="274"/>
      <c r="H2145" s="92">
        <f>'EN10297-1'!G689</f>
        <v>219.73000000000002</v>
      </c>
      <c r="I2145" s="252">
        <f>'EN10297-1'!H689</f>
        <v>198.26999999999998</v>
      </c>
      <c r="J2145" s="92">
        <f>'EN10297-1'!I689</f>
        <v>190.09308799999999</v>
      </c>
      <c r="K2145" s="274">
        <f>'EN10297-1'!J689</f>
        <v>1310684.7677655676</v>
      </c>
      <c r="L2145" s="275">
        <f>'EN10297-1'!K689</f>
        <v>266.13032319999996</v>
      </c>
      <c r="M2145" s="278" t="s">
        <v>66</v>
      </c>
    </row>
    <row r="2146" spans="1:13" x14ac:dyDescent="0.25">
      <c r="A2146" s="256" t="s">
        <v>2</v>
      </c>
      <c r="B2146" s="243">
        <f>'EN 10219-2'!A85</f>
        <v>219.1</v>
      </c>
      <c r="C2146" s="243">
        <f>'EN 10219-2'!B85</f>
        <v>209.1</v>
      </c>
      <c r="D2146" s="248">
        <f>'EN 10219-2'!C85</f>
        <v>5</v>
      </c>
      <c r="E2146" s="273">
        <f>'EN 10219-2'!E85</f>
        <v>2.1909999999999998</v>
      </c>
      <c r="F2146" s="92">
        <f>'EN 10219-2'!F85</f>
        <v>0.5</v>
      </c>
      <c r="G2146" s="274"/>
      <c r="H2146" s="92">
        <f>'EN 10219-2'!G85</f>
        <v>212.291</v>
      </c>
      <c r="I2146" s="252">
        <f>'EN 10219-2'!H85</f>
        <v>205.90899999999999</v>
      </c>
      <c r="J2146" s="92">
        <f>'EN 10219-2'!K85</f>
        <v>26.386754500000002</v>
      </c>
      <c r="K2146" s="274">
        <f>'EN 10219-2'!L85</f>
        <v>175907.38820139202</v>
      </c>
      <c r="L2146" s="275">
        <f>'EN 10219-2'!M85</f>
        <v>23.748079050000001</v>
      </c>
      <c r="M2146" s="278" t="s">
        <v>65</v>
      </c>
    </row>
    <row r="2147" spans="1:13" x14ac:dyDescent="0.25">
      <c r="A2147" s="257" t="s">
        <v>56</v>
      </c>
      <c r="B2147" s="249">
        <f>'EN 10210-2'!A67</f>
        <v>219.1</v>
      </c>
      <c r="C2147" s="249">
        <f>'EN 10210-2'!B67</f>
        <v>209.1</v>
      </c>
      <c r="D2147" s="250">
        <f>'EN 10210-2'!C67</f>
        <v>5</v>
      </c>
      <c r="E2147" s="258">
        <f>'EN 10210-2'!E67</f>
        <v>2.1909999999999998</v>
      </c>
      <c r="F2147" s="259">
        <f>'EN 10210-2'!F67</f>
        <v>0.5</v>
      </c>
      <c r="G2147" s="260"/>
      <c r="H2147" s="92">
        <f>'EN 10210-2'!G67</f>
        <v>212.291</v>
      </c>
      <c r="I2147" s="252">
        <f>'EN 10210-2'!H67</f>
        <v>205.90899999999999</v>
      </c>
      <c r="J2147" s="259">
        <f>'EN 10210-2'!K67</f>
        <v>26.386754500000002</v>
      </c>
      <c r="K2147" s="260">
        <f>'EN 10210-2'!L67</f>
        <v>175907.38820139202</v>
      </c>
      <c r="L2147" s="275">
        <f>'EN 10210-2'!M67</f>
        <v>29.025429950000003</v>
      </c>
      <c r="M2147" s="278" t="s">
        <v>65</v>
      </c>
    </row>
    <row r="2148" spans="1:13" x14ac:dyDescent="0.25">
      <c r="A2148" s="257" t="s">
        <v>57</v>
      </c>
      <c r="B2148" s="243">
        <f>'EN10297-1'!A659</f>
        <v>244.5</v>
      </c>
      <c r="C2148" s="243">
        <f>'EN10297-1'!B659</f>
        <v>209.5</v>
      </c>
      <c r="D2148" s="248">
        <f>'EN10297-1'!C659</f>
        <v>17.5</v>
      </c>
      <c r="E2148" s="273">
        <f>'EN10297-1'!E659</f>
        <v>2.4449999999999998</v>
      </c>
      <c r="F2148" s="92">
        <f>'EN10297-1'!F659</f>
        <v>2.1875</v>
      </c>
      <c r="G2148" s="274"/>
      <c r="H2148" s="92">
        <f>'EN10297-1'!G659</f>
        <v>216.32</v>
      </c>
      <c r="I2148" s="252">
        <f>'EN10297-1'!H659</f>
        <v>202.68</v>
      </c>
      <c r="J2148" s="92">
        <f>'EN10297-1'!I659</f>
        <v>97.918152499999991</v>
      </c>
      <c r="K2148" s="274">
        <f>'EN10297-1'!J659</f>
        <v>661119.39280419226</v>
      </c>
      <c r="L2148" s="275">
        <f>'EN10297-1'!K659</f>
        <v>137.08541349999999</v>
      </c>
      <c r="M2148" s="278" t="s">
        <v>66</v>
      </c>
    </row>
    <row r="2149" spans="1:13" x14ac:dyDescent="0.25">
      <c r="A2149" s="257" t="s">
        <v>58</v>
      </c>
      <c r="B2149" s="243">
        <f>'EN 10305-1'!A780</f>
        <v>220</v>
      </c>
      <c r="C2149" s="243">
        <f>'EN 10305-1'!B780</f>
        <v>210</v>
      </c>
      <c r="D2149" s="248">
        <f>'EN 10305-1'!C780</f>
        <v>5</v>
      </c>
      <c r="E2149" s="273">
        <f>'EN 10305-1'!E780</f>
        <v>1.1000000000000001</v>
      </c>
      <c r="F2149" s="92"/>
      <c r="G2149" s="274">
        <f>'EN 10305-1'!F780</f>
        <v>1.1000000000000001</v>
      </c>
      <c r="H2149" s="92">
        <f>'EN 10305-1'!G780</f>
        <v>211.1</v>
      </c>
      <c r="I2149" s="252">
        <f>'EN 10305-1'!H780</f>
        <v>208.9</v>
      </c>
      <c r="J2149" s="92">
        <f>'EN 10305-1'!I780</f>
        <v>26.497675000000001</v>
      </c>
      <c r="K2149" s="274">
        <f>'EN 10305-1'!J780</f>
        <v>177405.53977272726</v>
      </c>
      <c r="L2149" s="275">
        <f>'EN 10305-1'!K780</f>
        <v>55.645117500000005</v>
      </c>
      <c r="M2149" s="278" t="s">
        <v>67</v>
      </c>
    </row>
    <row r="2150" spans="1:13" x14ac:dyDescent="0.25">
      <c r="A2150" s="257" t="s">
        <v>58</v>
      </c>
      <c r="B2150" s="243">
        <f>'EN 10305-1'!A822</f>
        <v>260</v>
      </c>
      <c r="C2150" s="243">
        <f>'EN 10305-1'!B822</f>
        <v>210</v>
      </c>
      <c r="D2150" s="248">
        <f>'EN 10305-1'!C822</f>
        <v>25</v>
      </c>
      <c r="E2150" s="273">
        <f>'EN 10305-1'!E822</f>
        <v>1.3</v>
      </c>
      <c r="F2150" s="92"/>
      <c r="G2150" s="274">
        <f>'EN 10305-1'!F822</f>
        <v>1.3</v>
      </c>
      <c r="H2150" s="92">
        <f>'EN 10305-1'!G822</f>
        <v>211.3</v>
      </c>
      <c r="I2150" s="252">
        <f>'EN 10305-1'!H822</f>
        <v>208.7</v>
      </c>
      <c r="J2150" s="92">
        <f>'EN 10305-1'!I822</f>
        <v>144.81287499999999</v>
      </c>
      <c r="K2150" s="274">
        <f>'EN 10305-1'!J822</f>
        <v>990666.2259615385</v>
      </c>
      <c r="L2150" s="275">
        <f>'EN 10305-1'!K822</f>
        <v>304.10703749999999</v>
      </c>
      <c r="M2150" s="278" t="s">
        <v>67</v>
      </c>
    </row>
    <row r="2151" spans="1:13" x14ac:dyDescent="0.25">
      <c r="A2151" s="257" t="s">
        <v>58</v>
      </c>
      <c r="B2151" s="243">
        <f>'EN 10305-1'!A779</f>
        <v>220</v>
      </c>
      <c r="C2151" s="243">
        <f>'EN 10305-1'!B779</f>
        <v>211</v>
      </c>
      <c r="D2151" s="248">
        <f>'EN 10305-1'!C779</f>
        <v>4.5</v>
      </c>
      <c r="E2151" s="273">
        <f>'EN 10305-1'!E779</f>
        <v>1.1000000000000001</v>
      </c>
      <c r="F2151" s="92"/>
      <c r="G2151" s="274">
        <f>'EN 10305-1'!F779</f>
        <v>1.1000000000000001</v>
      </c>
      <c r="H2151" s="92">
        <f>'EN 10305-1'!G779</f>
        <v>212.1</v>
      </c>
      <c r="I2151" s="252">
        <f>'EN 10305-1'!H779</f>
        <v>209.9</v>
      </c>
      <c r="J2151" s="92">
        <f>'EN 10305-1'!I779</f>
        <v>23.903367750000001</v>
      </c>
      <c r="K2151" s="274">
        <f>'EN 10305-1'!J779</f>
        <v>160764.68114488636</v>
      </c>
      <c r="L2151" s="275">
        <f>'EN 10305-1'!K779</f>
        <v>50.197072275000004</v>
      </c>
      <c r="M2151" s="278" t="s">
        <v>67</v>
      </c>
    </row>
    <row r="2152" spans="1:13" x14ac:dyDescent="0.25">
      <c r="A2152" s="256" t="s">
        <v>2</v>
      </c>
      <c r="B2152" s="243">
        <f>'EN 10219-2'!A84</f>
        <v>219.1</v>
      </c>
      <c r="C2152" s="243">
        <f>'EN 10219-2'!B84</f>
        <v>211.1</v>
      </c>
      <c r="D2152" s="248">
        <f>'EN 10219-2'!C84</f>
        <v>4</v>
      </c>
      <c r="E2152" s="273">
        <f>'EN 10219-2'!E84</f>
        <v>2.1909999999999998</v>
      </c>
      <c r="F2152" s="92">
        <f>'EN 10219-2'!F84</f>
        <v>0.4</v>
      </c>
      <c r="G2152" s="274"/>
      <c r="H2152" s="92">
        <f>'EN 10219-2'!G84</f>
        <v>214.09100000000001</v>
      </c>
      <c r="I2152" s="252">
        <f>'EN 10219-2'!H84</f>
        <v>208.10899999999998</v>
      </c>
      <c r="J2152" s="92">
        <f>'EN 10219-2'!K84</f>
        <v>21.20799959999999</v>
      </c>
      <c r="K2152" s="274">
        <f>'EN 10219-2'!L84</f>
        <v>142678.54098649017</v>
      </c>
      <c r="L2152" s="275">
        <f>'EN 10219-2'!M84</f>
        <v>19.087199639999991</v>
      </c>
      <c r="M2152" s="278" t="s">
        <v>65</v>
      </c>
    </row>
    <row r="2153" spans="1:13" x14ac:dyDescent="0.25">
      <c r="A2153" s="257" t="s">
        <v>57</v>
      </c>
      <c r="B2153" s="243">
        <f>'EN10297-1'!A629</f>
        <v>229</v>
      </c>
      <c r="C2153" s="243">
        <f>'EN10297-1'!B629</f>
        <v>211.4</v>
      </c>
      <c r="D2153" s="248">
        <f>'EN10297-1'!C629</f>
        <v>8.8000000000000007</v>
      </c>
      <c r="E2153" s="273">
        <f>'EN10297-1'!E629</f>
        <v>2.29</v>
      </c>
      <c r="F2153" s="92">
        <f>'EN10297-1'!F629</f>
        <v>1.1000000000000001</v>
      </c>
      <c r="G2153" s="274"/>
      <c r="H2153" s="92">
        <f>'EN10297-1'!G629</f>
        <v>215.89</v>
      </c>
      <c r="I2153" s="252">
        <f>'EN10297-1'!H629</f>
        <v>206.91</v>
      </c>
      <c r="J2153" s="92">
        <f>'EN10297-1'!I629</f>
        <v>47.763846240000007</v>
      </c>
      <c r="K2153" s="274">
        <f>'EN10297-1'!J629</f>
        <v>322598.13079462008</v>
      </c>
      <c r="L2153" s="275">
        <f>'EN10297-1'!K629</f>
        <v>66.869384736000001</v>
      </c>
      <c r="M2153" s="278" t="s">
        <v>66</v>
      </c>
    </row>
    <row r="2154" spans="1:13" x14ac:dyDescent="0.25">
      <c r="A2154" s="257" t="s">
        <v>58</v>
      </c>
      <c r="B2154" s="243">
        <f>'EN 10305-1'!A803</f>
        <v>240</v>
      </c>
      <c r="C2154" s="243">
        <f>'EN 10305-1'!B803</f>
        <v>212</v>
      </c>
      <c r="D2154" s="248">
        <f>'EN 10305-1'!C803</f>
        <v>14</v>
      </c>
      <c r="E2154" s="273">
        <f>'EN 10305-1'!E803</f>
        <v>1.2</v>
      </c>
      <c r="F2154" s="92"/>
      <c r="G2154" s="274">
        <f>'EN 10305-1'!F803</f>
        <v>1.2</v>
      </c>
      <c r="H2154" s="92">
        <f>'EN 10305-1'!G803</f>
        <v>213.2</v>
      </c>
      <c r="I2154" s="252">
        <f>'EN 10305-1'!H803</f>
        <v>210.8</v>
      </c>
      <c r="J2154" s="92">
        <f>'EN 10305-1'!I803</f>
        <v>77.989435999999998</v>
      </c>
      <c r="K2154" s="274">
        <f>'EN 10305-1'!J803</f>
        <v>530609.6553333333</v>
      </c>
      <c r="L2154" s="275">
        <f>'EN 10305-1'!K803</f>
        <v>163.7778156</v>
      </c>
      <c r="M2154" s="278" t="s">
        <v>67</v>
      </c>
    </row>
    <row r="2155" spans="1:13" x14ac:dyDescent="0.25">
      <c r="A2155" s="257" t="s">
        <v>56</v>
      </c>
      <c r="B2155" s="249">
        <f>'EN 10210-2'!A81</f>
        <v>244.5</v>
      </c>
      <c r="C2155" s="249">
        <f>'EN 10210-2'!B81</f>
        <v>212.5</v>
      </c>
      <c r="D2155" s="250">
        <f>'EN 10210-2'!C81</f>
        <v>16</v>
      </c>
      <c r="E2155" s="258">
        <f>'EN 10210-2'!E81</f>
        <v>2.4449999999999998</v>
      </c>
      <c r="F2155" s="259">
        <f>'EN 10210-2'!F81</f>
        <v>0.5</v>
      </c>
      <c r="G2155" s="260"/>
      <c r="H2155" s="92">
        <f>'EN 10210-2'!G81</f>
        <v>215.94499999999999</v>
      </c>
      <c r="I2155" s="252">
        <f>'EN 10210-2'!H81</f>
        <v>209.05500000000001</v>
      </c>
      <c r="J2155" s="259">
        <f>'EN 10210-2'!K81</f>
        <v>90.116743999999997</v>
      </c>
      <c r="K2155" s="260">
        <f>'EN 10210-2'!L81</f>
        <v>615876.39578732115</v>
      </c>
      <c r="L2155" s="275">
        <f>'EN 10210-2'!M81</f>
        <v>99.128418400000001</v>
      </c>
      <c r="M2155" s="278" t="s">
        <v>65</v>
      </c>
    </row>
    <row r="2156" spans="1:13" x14ac:dyDescent="0.25">
      <c r="A2156" s="257" t="s">
        <v>57</v>
      </c>
      <c r="B2156" s="243">
        <f>'EN10297-1'!A658</f>
        <v>244.5</v>
      </c>
      <c r="C2156" s="243">
        <f>'EN10297-1'!B658</f>
        <v>212.5</v>
      </c>
      <c r="D2156" s="248">
        <f>'EN10297-1'!C658</f>
        <v>16</v>
      </c>
      <c r="E2156" s="273">
        <f>'EN10297-1'!E658</f>
        <v>2.4449999999999998</v>
      </c>
      <c r="F2156" s="92">
        <f>'EN10297-1'!F658</f>
        <v>2</v>
      </c>
      <c r="G2156" s="274"/>
      <c r="H2156" s="92">
        <f>'EN10297-1'!G658</f>
        <v>218.94499999999999</v>
      </c>
      <c r="I2156" s="252">
        <f>'EN10297-1'!H658</f>
        <v>206.05500000000001</v>
      </c>
      <c r="J2156" s="92">
        <f>'EN10297-1'!I658</f>
        <v>90.116743999999997</v>
      </c>
      <c r="K2156" s="274">
        <f>'EN10297-1'!J658</f>
        <v>615876.39578732115</v>
      </c>
      <c r="L2156" s="275">
        <f>'EN10297-1'!K658</f>
        <v>126.16344159999998</v>
      </c>
      <c r="M2156" s="278" t="s">
        <v>66</v>
      </c>
    </row>
    <row r="2157" spans="1:13" x14ac:dyDescent="0.25">
      <c r="A2157" s="257" t="s">
        <v>57</v>
      </c>
      <c r="B2157" s="243">
        <f>'EN10297-1'!A628</f>
        <v>229</v>
      </c>
      <c r="C2157" s="243">
        <f>'EN10297-1'!B628</f>
        <v>213</v>
      </c>
      <c r="D2157" s="248">
        <f>'EN10297-1'!C628</f>
        <v>8</v>
      </c>
      <c r="E2157" s="273">
        <f>'EN10297-1'!E628</f>
        <v>2.29</v>
      </c>
      <c r="F2157" s="92">
        <f>'EN10297-1'!F628</f>
        <v>1</v>
      </c>
      <c r="G2157" s="274"/>
      <c r="H2157" s="92">
        <f>'EN10297-1'!G628</f>
        <v>217.29</v>
      </c>
      <c r="I2157" s="252">
        <f>'EN10297-1'!H628</f>
        <v>208.71</v>
      </c>
      <c r="J2157" s="92">
        <f>'EN10297-1'!I628</f>
        <v>43.579432000000004</v>
      </c>
      <c r="K2157" s="274">
        <f>'EN10297-1'!J628</f>
        <v>296394.19825327513</v>
      </c>
      <c r="L2157" s="275">
        <f>'EN10297-1'!K628</f>
        <v>61.011204800000002</v>
      </c>
      <c r="M2157" s="278" t="s">
        <v>66</v>
      </c>
    </row>
    <row r="2158" spans="1:13" x14ac:dyDescent="0.25">
      <c r="A2158" s="257" t="s">
        <v>57</v>
      </c>
      <c r="B2158" s="243">
        <f>'EN10297-1'!A688</f>
        <v>273</v>
      </c>
      <c r="C2158" s="243">
        <f>'EN10297-1'!B688</f>
        <v>213</v>
      </c>
      <c r="D2158" s="248">
        <f>'EN10297-1'!C688</f>
        <v>30</v>
      </c>
      <c r="E2158" s="273">
        <f>'EN10297-1'!E688</f>
        <v>2.73</v>
      </c>
      <c r="F2158" s="92">
        <f>'EN10297-1'!F688</f>
        <v>3.75</v>
      </c>
      <c r="G2158" s="274"/>
      <c r="H2158" s="92">
        <f>'EN10297-1'!G688</f>
        <v>223.23000000000002</v>
      </c>
      <c r="I2158" s="252">
        <f>'EN10297-1'!H688</f>
        <v>202.76999999999998</v>
      </c>
      <c r="J2158" s="92">
        <f>'EN10297-1'!I688</f>
        <v>179.69121000000001</v>
      </c>
      <c r="K2158" s="274">
        <f>'EN10297-1'!J688</f>
        <v>1256656.2082417586</v>
      </c>
      <c r="L2158" s="275">
        <f>'EN10297-1'!K688</f>
        <v>251.56769399999999</v>
      </c>
      <c r="M2158" s="278" t="s">
        <v>66</v>
      </c>
    </row>
    <row r="2159" spans="1:13" x14ac:dyDescent="0.25">
      <c r="A2159" s="257" t="s">
        <v>57</v>
      </c>
      <c r="B2159" s="243">
        <f>'EN10297-1'!A742</f>
        <v>323.89999999999998</v>
      </c>
      <c r="C2159" s="243">
        <f>'EN10297-1'!B742</f>
        <v>213.89999999999998</v>
      </c>
      <c r="D2159" s="248">
        <f>'EN10297-1'!C742</f>
        <v>55</v>
      </c>
      <c r="E2159" s="273">
        <f>'EN10297-1'!E742</f>
        <v>3.2389999999999999</v>
      </c>
      <c r="F2159" s="92">
        <f>'EN10297-1'!F742</f>
        <v>6.875</v>
      </c>
      <c r="G2159" s="274"/>
      <c r="H2159" s="92">
        <f>'EN10297-1'!G742</f>
        <v>230.88899999999995</v>
      </c>
      <c r="I2159" s="252">
        <f>'EN10297-1'!H742</f>
        <v>196.911</v>
      </c>
      <c r="J2159" s="92">
        <f>'EN10297-1'!I742</f>
        <v>364.54638549999999</v>
      </c>
      <c r="K2159" s="274">
        <f>'EN10297-1'!J742</f>
        <v>2700181.1980212256</v>
      </c>
      <c r="L2159" s="275">
        <f>'EN10297-1'!K742</f>
        <v>510.36493969999992</v>
      </c>
      <c r="M2159" s="278" t="s">
        <v>66</v>
      </c>
    </row>
    <row r="2160" spans="1:13" x14ac:dyDescent="0.25">
      <c r="A2160" s="257" t="s">
        <v>57</v>
      </c>
      <c r="B2160" s="243">
        <f>'EN10297-1'!A627</f>
        <v>229</v>
      </c>
      <c r="C2160" s="243">
        <f>'EN10297-1'!B627</f>
        <v>214.8</v>
      </c>
      <c r="D2160" s="248">
        <f>'EN10297-1'!C627</f>
        <v>7.1</v>
      </c>
      <c r="E2160" s="273">
        <f>'EN10297-1'!E627</f>
        <v>2.29</v>
      </c>
      <c r="F2160" s="92">
        <f>'EN10297-1'!F627</f>
        <v>0.88749999999999996</v>
      </c>
      <c r="G2160" s="274"/>
      <c r="H2160" s="92">
        <f>'EN10297-1'!G627</f>
        <v>218.86499999999998</v>
      </c>
      <c r="I2160" s="252">
        <f>'EN10297-1'!H627</f>
        <v>210.73500000000001</v>
      </c>
      <c r="J2160" s="92">
        <f>'EN10297-1'!I627</f>
        <v>38.834253009999948</v>
      </c>
      <c r="K2160" s="274">
        <f>'EN10297-1'!J627</f>
        <v>266200.47110782936</v>
      </c>
      <c r="L2160" s="275">
        <f>'EN10297-1'!K627</f>
        <v>54.367954213999923</v>
      </c>
      <c r="M2160" s="278" t="s">
        <v>66</v>
      </c>
    </row>
    <row r="2161" spans="1:13" x14ac:dyDescent="0.25">
      <c r="A2161" s="257" t="s">
        <v>57</v>
      </c>
      <c r="B2161" s="243">
        <f>'EN10297-1'!A768</f>
        <v>355.6</v>
      </c>
      <c r="C2161" s="243">
        <f>'EN10297-1'!B768</f>
        <v>215.60000000000002</v>
      </c>
      <c r="D2161" s="248">
        <f>'EN10297-1'!C768</f>
        <v>70</v>
      </c>
      <c r="E2161" s="273">
        <f>'EN10297-1'!E768</f>
        <v>3.5560000000000005</v>
      </c>
      <c r="F2161" s="92">
        <f>'EN10297-1'!F768</f>
        <v>8.75</v>
      </c>
      <c r="G2161" s="274"/>
      <c r="H2161" s="92">
        <f>'EN10297-1'!G768</f>
        <v>236.65600000000001</v>
      </c>
      <c r="I2161" s="252">
        <f>'EN10297-1'!H768</f>
        <v>194.54400000000004</v>
      </c>
      <c r="J2161" s="92">
        <f>'EN10297-1'!I768</f>
        <v>492.78280800000005</v>
      </c>
      <c r="K2161" s="274">
        <f>'EN10297-1'!J768</f>
        <v>3816070.1264881906</v>
      </c>
      <c r="L2161" s="275">
        <f>'EN10297-1'!K768</f>
        <v>689.89593120000006</v>
      </c>
      <c r="M2161" s="278" t="s">
        <v>66</v>
      </c>
    </row>
    <row r="2162" spans="1:13" x14ac:dyDescent="0.25">
      <c r="A2162" s="257" t="s">
        <v>58</v>
      </c>
      <c r="B2162" s="243">
        <f>'EN 10305-1'!A802</f>
        <v>240</v>
      </c>
      <c r="C2162" s="243">
        <f>'EN 10305-1'!B802</f>
        <v>216</v>
      </c>
      <c r="D2162" s="248">
        <f>'EN 10305-1'!C802</f>
        <v>12</v>
      </c>
      <c r="E2162" s="273">
        <f>'EN 10305-1'!E802</f>
        <v>1.2</v>
      </c>
      <c r="F2162" s="92"/>
      <c r="G2162" s="274">
        <f>'EN 10305-1'!F802</f>
        <v>1.2</v>
      </c>
      <c r="H2162" s="92">
        <f>'EN 10305-1'!G802</f>
        <v>217.2</v>
      </c>
      <c r="I2162" s="252">
        <f>'EN 10305-1'!H802</f>
        <v>214.8</v>
      </c>
      <c r="J2162" s="92">
        <f>'EN 10305-1'!I802</f>
        <v>67.439664000000008</v>
      </c>
      <c r="K2162" s="274">
        <f>'EN 10305-1'!J802</f>
        <v>466493.47200000007</v>
      </c>
      <c r="L2162" s="275">
        <f>'EN 10305-1'!K802</f>
        <v>141.62329440000002</v>
      </c>
      <c r="M2162" s="278" t="s">
        <v>67</v>
      </c>
    </row>
    <row r="2163" spans="1:13" x14ac:dyDescent="0.25">
      <c r="A2163" s="257" t="s">
        <v>58</v>
      </c>
      <c r="B2163" s="243">
        <f>'EN 10305-1'!A821</f>
        <v>260</v>
      </c>
      <c r="C2163" s="243">
        <f>'EN 10305-1'!B821</f>
        <v>216</v>
      </c>
      <c r="D2163" s="248">
        <f>'EN 10305-1'!C821</f>
        <v>22</v>
      </c>
      <c r="E2163" s="273">
        <f>'EN 10305-1'!E821</f>
        <v>1.3</v>
      </c>
      <c r="F2163" s="92"/>
      <c r="G2163" s="274">
        <f>'EN 10305-1'!F821</f>
        <v>1.3</v>
      </c>
      <c r="H2163" s="92">
        <f>'EN 10305-1'!G821</f>
        <v>217.3</v>
      </c>
      <c r="I2163" s="252">
        <f>'EN 10305-1'!H821</f>
        <v>214.7</v>
      </c>
      <c r="J2163" s="92">
        <f>'EN 10305-1'!I821</f>
        <v>129.062164</v>
      </c>
      <c r="K2163" s="274">
        <f>'EN 10305-1'!J821</f>
        <v>903118.97415384604</v>
      </c>
      <c r="L2163" s="275">
        <f>'EN 10305-1'!K821</f>
        <v>271.0305444</v>
      </c>
      <c r="M2163" s="278" t="s">
        <v>67</v>
      </c>
    </row>
    <row r="2164" spans="1:13" x14ac:dyDescent="0.25">
      <c r="A2164" s="257" t="s">
        <v>56</v>
      </c>
      <c r="B2164" s="249">
        <f>'EN 10210-2'!A80</f>
        <v>244.5</v>
      </c>
      <c r="C2164" s="249">
        <f>'EN 10210-2'!B80</f>
        <v>216.1</v>
      </c>
      <c r="D2164" s="250">
        <f>'EN 10210-2'!C80</f>
        <v>14.2</v>
      </c>
      <c r="E2164" s="258">
        <f>'EN 10210-2'!E80</f>
        <v>2.4449999999999998</v>
      </c>
      <c r="F2164" s="259">
        <f>'EN 10210-2'!F80</f>
        <v>0.5</v>
      </c>
      <c r="G2164" s="260"/>
      <c r="H2164" s="92">
        <f>'EN 10210-2'!G80</f>
        <v>219.54499999999999</v>
      </c>
      <c r="I2164" s="252">
        <f>'EN 10210-2'!H80</f>
        <v>212.655</v>
      </c>
      <c r="J2164" s="259">
        <f>'EN 10210-2'!K80</f>
        <v>80.608638740000004</v>
      </c>
      <c r="K2164" s="260">
        <f>'EN 10210-2'!L80</f>
        <v>558996.2828318734</v>
      </c>
      <c r="L2164" s="275">
        <f>'EN 10210-2'!M80</f>
        <v>88.66950261400001</v>
      </c>
      <c r="M2164" s="278" t="s">
        <v>65</v>
      </c>
    </row>
    <row r="2165" spans="1:13" x14ac:dyDescent="0.25">
      <c r="A2165" s="257" t="s">
        <v>57</v>
      </c>
      <c r="B2165" s="243">
        <f>'EN10297-1'!A657</f>
        <v>244.5</v>
      </c>
      <c r="C2165" s="243">
        <f>'EN10297-1'!B657</f>
        <v>216.1</v>
      </c>
      <c r="D2165" s="248">
        <f>'EN10297-1'!C657</f>
        <v>14.2</v>
      </c>
      <c r="E2165" s="273">
        <f>'EN10297-1'!E657</f>
        <v>2.4449999999999998</v>
      </c>
      <c r="F2165" s="92">
        <f>'EN10297-1'!F657</f>
        <v>1.7749999999999999</v>
      </c>
      <c r="G2165" s="274"/>
      <c r="H2165" s="92">
        <f>'EN10297-1'!G657</f>
        <v>222.095</v>
      </c>
      <c r="I2165" s="252">
        <f>'EN10297-1'!H657</f>
        <v>210.10500000000002</v>
      </c>
      <c r="J2165" s="92">
        <f>'EN10297-1'!I657</f>
        <v>80.608638740000004</v>
      </c>
      <c r="K2165" s="274">
        <f>'EN10297-1'!J657</f>
        <v>558996.2828318734</v>
      </c>
      <c r="L2165" s="275">
        <f>'EN10297-1'!K657</f>
        <v>112.852094236</v>
      </c>
      <c r="M2165" s="278" t="s">
        <v>66</v>
      </c>
    </row>
    <row r="2166" spans="1:13" x14ac:dyDescent="0.25">
      <c r="A2166" s="257" t="s">
        <v>57</v>
      </c>
      <c r="B2166" s="243">
        <f>'EN10297-1'!A626</f>
        <v>229</v>
      </c>
      <c r="C2166" s="243">
        <f>'EN10297-1'!B626</f>
        <v>216.4</v>
      </c>
      <c r="D2166" s="248">
        <f>'EN10297-1'!C626</f>
        <v>6.3</v>
      </c>
      <c r="E2166" s="273">
        <f>'EN10297-1'!E626</f>
        <v>2.29</v>
      </c>
      <c r="F2166" s="92">
        <f>'EN10297-1'!F626</f>
        <v>0.78749999999999998</v>
      </c>
      <c r="G2166" s="274"/>
      <c r="H2166" s="92">
        <f>'EN10297-1'!G626</f>
        <v>220.26499999999999</v>
      </c>
      <c r="I2166" s="252">
        <f>'EN10297-1'!H626</f>
        <v>212.535</v>
      </c>
      <c r="J2166" s="92">
        <f>'EN10297-1'!I626</f>
        <v>34.58279349</v>
      </c>
      <c r="K2166" s="274">
        <f>'EN10297-1'!J626</f>
        <v>238716.6944650349</v>
      </c>
      <c r="L2166" s="275">
        <f>'EN10297-1'!K626</f>
        <v>48.415910885999999</v>
      </c>
      <c r="M2166" s="278" t="s">
        <v>66</v>
      </c>
    </row>
    <row r="2167" spans="1:13" x14ac:dyDescent="0.25">
      <c r="A2167" s="257" t="s">
        <v>57</v>
      </c>
      <c r="B2167" s="243">
        <f>'EN10297-1'!A687</f>
        <v>273</v>
      </c>
      <c r="C2167" s="243">
        <f>'EN10297-1'!B687</f>
        <v>217</v>
      </c>
      <c r="D2167" s="248">
        <f>'EN10297-1'!C687</f>
        <v>28</v>
      </c>
      <c r="E2167" s="273">
        <f>'EN10297-1'!E687</f>
        <v>2.73</v>
      </c>
      <c r="F2167" s="92">
        <f>'EN10297-1'!F687</f>
        <v>3.5</v>
      </c>
      <c r="G2167" s="274"/>
      <c r="H2167" s="92">
        <f>'EN10297-1'!G687</f>
        <v>226.73000000000002</v>
      </c>
      <c r="I2167" s="252">
        <f>'EN10297-1'!H687</f>
        <v>207.26999999999998</v>
      </c>
      <c r="J2167" s="92">
        <f>'EN10297-1'!I687</f>
        <v>169.09214</v>
      </c>
      <c r="K2167" s="274">
        <f>'EN10297-1'!J687</f>
        <v>1199496.5051282053</v>
      </c>
      <c r="L2167" s="275">
        <f>'EN10297-1'!K687</f>
        <v>236.728996</v>
      </c>
      <c r="M2167" s="278" t="s">
        <v>66</v>
      </c>
    </row>
    <row r="2168" spans="1:13" x14ac:dyDescent="0.25">
      <c r="A2168" s="257" t="s">
        <v>57</v>
      </c>
      <c r="B2168" s="243">
        <f>'EN10297-1'!A715</f>
        <v>298.5</v>
      </c>
      <c r="C2168" s="243">
        <f>'EN10297-1'!B715</f>
        <v>218.5</v>
      </c>
      <c r="D2168" s="248">
        <f>'EN10297-1'!C715</f>
        <v>40</v>
      </c>
      <c r="E2168" s="273">
        <f>'EN10297-1'!E715</f>
        <v>2.9849999999999999</v>
      </c>
      <c r="F2168" s="92">
        <f>'EN10297-1'!F715</f>
        <v>5</v>
      </c>
      <c r="G2168" s="274"/>
      <c r="H2168" s="92">
        <f>'EN10297-1'!G715</f>
        <v>231.48500000000001</v>
      </c>
      <c r="I2168" s="252">
        <f>'EN10297-1'!H715</f>
        <v>205.51499999999999</v>
      </c>
      <c r="J2168" s="92">
        <f>'EN10297-1'!I715</f>
        <v>254.87066000000002</v>
      </c>
      <c r="K2168" s="274">
        <f>'EN10297-1'!J715</f>
        <v>1860557.9933835845</v>
      </c>
      <c r="L2168" s="275">
        <f>'EN10297-1'!K715</f>
        <v>356.81892399999998</v>
      </c>
      <c r="M2168" s="278" t="s">
        <v>66</v>
      </c>
    </row>
    <row r="2169" spans="1:13" x14ac:dyDescent="0.25">
      <c r="A2169" s="257" t="s">
        <v>57</v>
      </c>
      <c r="B2169" s="243">
        <f>'EN10297-1'!A842</f>
        <v>419</v>
      </c>
      <c r="C2169" s="243">
        <f>'EN10297-1'!B842</f>
        <v>219</v>
      </c>
      <c r="D2169" s="248">
        <f>'EN10297-1'!C842</f>
        <v>100</v>
      </c>
      <c r="E2169" s="273">
        <f>'EN10297-1'!E842</f>
        <v>4.1900000000000004</v>
      </c>
      <c r="F2169" s="92">
        <f>'EN10297-1'!F842</f>
        <v>12.5</v>
      </c>
      <c r="G2169" s="274"/>
      <c r="H2169" s="92">
        <f>'EN10297-1'!G842</f>
        <v>248.19</v>
      </c>
      <c r="I2169" s="252">
        <f>'EN10297-1'!H842</f>
        <v>189.81</v>
      </c>
      <c r="J2169" s="92">
        <f>'EN10297-1'!I842</f>
        <v>786.30309999999997</v>
      </c>
      <c r="K2169" s="274">
        <f>'EN10297-1'!J842</f>
        <v>6679386.8293556087</v>
      </c>
      <c r="L2169" s="275">
        <f>'EN10297-1'!K842</f>
        <v>1100.8243399999999</v>
      </c>
      <c r="M2169" s="278" t="s">
        <v>66</v>
      </c>
    </row>
    <row r="2170" spans="1:13" x14ac:dyDescent="0.25">
      <c r="A2170" s="256" t="s">
        <v>2</v>
      </c>
      <c r="B2170" s="243">
        <f>'EN 10219-2'!A98</f>
        <v>244.5</v>
      </c>
      <c r="C2170" s="243">
        <f>'EN 10219-2'!B98</f>
        <v>219.5</v>
      </c>
      <c r="D2170" s="248">
        <f>'EN 10219-2'!C98</f>
        <v>12.5</v>
      </c>
      <c r="E2170" s="273">
        <f>'EN 10219-2'!E98</f>
        <v>2.4449999999999998</v>
      </c>
      <c r="F2170" s="92">
        <f>'EN 10219-2'!F98</f>
        <v>0.5</v>
      </c>
      <c r="G2170" s="274"/>
      <c r="H2170" s="92">
        <f>'EN 10219-2'!G98</f>
        <v>222.94499999999999</v>
      </c>
      <c r="I2170" s="252">
        <f>'EN 10219-2'!H98</f>
        <v>216.05500000000001</v>
      </c>
      <c r="J2170" s="92">
        <f>'EN 10219-2'!K98</f>
        <v>71.482099999999988</v>
      </c>
      <c r="K2170" s="274">
        <f>'EN 10219-2'!L98</f>
        <v>502601.387014315</v>
      </c>
      <c r="L2170" s="275">
        <f>'EN 10219-2'!M98</f>
        <v>64.333889999999997</v>
      </c>
      <c r="M2170" s="278" t="s">
        <v>65</v>
      </c>
    </row>
    <row r="2171" spans="1:13" x14ac:dyDescent="0.25">
      <c r="A2171" s="257" t="s">
        <v>56</v>
      </c>
      <c r="B2171" s="249">
        <f>'EN 10210-2'!A79</f>
        <v>244.5</v>
      </c>
      <c r="C2171" s="249">
        <f>'EN 10210-2'!B79</f>
        <v>219.5</v>
      </c>
      <c r="D2171" s="250">
        <f>'EN 10210-2'!C79</f>
        <v>12.5</v>
      </c>
      <c r="E2171" s="258">
        <f>'EN 10210-2'!E79</f>
        <v>2.4449999999999998</v>
      </c>
      <c r="F2171" s="259">
        <f>'EN 10210-2'!F79</f>
        <v>0.5</v>
      </c>
      <c r="G2171" s="260"/>
      <c r="H2171" s="92">
        <f>'EN 10210-2'!G79</f>
        <v>222.94499999999999</v>
      </c>
      <c r="I2171" s="252">
        <f>'EN 10210-2'!H79</f>
        <v>216.05500000000001</v>
      </c>
      <c r="J2171" s="259">
        <f>'EN 10210-2'!K79</f>
        <v>71.482099999999988</v>
      </c>
      <c r="K2171" s="260">
        <f>'EN 10210-2'!L79</f>
        <v>502601.387014315</v>
      </c>
      <c r="L2171" s="275">
        <f>'EN 10210-2'!M79</f>
        <v>78.630309999999994</v>
      </c>
      <c r="M2171" s="278" t="s">
        <v>65</v>
      </c>
    </row>
    <row r="2172" spans="1:13" x14ac:dyDescent="0.25">
      <c r="A2172" s="257" t="s">
        <v>57</v>
      </c>
      <c r="B2172" s="243">
        <f>'EN10297-1'!A656</f>
        <v>244.5</v>
      </c>
      <c r="C2172" s="243">
        <f>'EN10297-1'!B656</f>
        <v>219.5</v>
      </c>
      <c r="D2172" s="248">
        <f>'EN10297-1'!C656</f>
        <v>12.5</v>
      </c>
      <c r="E2172" s="273">
        <f>'EN10297-1'!E656</f>
        <v>2.4449999999999998</v>
      </c>
      <c r="F2172" s="92">
        <f>'EN10297-1'!F656</f>
        <v>1.5625</v>
      </c>
      <c r="G2172" s="274"/>
      <c r="H2172" s="92">
        <f>'EN10297-1'!G656</f>
        <v>225.07</v>
      </c>
      <c r="I2172" s="252">
        <f>'EN10297-1'!H656</f>
        <v>213.93</v>
      </c>
      <c r="J2172" s="92">
        <f>'EN10297-1'!I656</f>
        <v>71.482099999999988</v>
      </c>
      <c r="K2172" s="274">
        <f>'EN10297-1'!J656</f>
        <v>502601.387014315</v>
      </c>
      <c r="L2172" s="275">
        <f>'EN10297-1'!K656</f>
        <v>100.07493999999998</v>
      </c>
      <c r="M2172" s="278" t="s">
        <v>66</v>
      </c>
    </row>
    <row r="2173" spans="1:13" x14ac:dyDescent="0.25">
      <c r="A2173" s="257" t="s">
        <v>58</v>
      </c>
      <c r="B2173" s="243">
        <f>'EN 10305-1'!A801</f>
        <v>240</v>
      </c>
      <c r="C2173" s="243">
        <f>'EN 10305-1'!B801</f>
        <v>220</v>
      </c>
      <c r="D2173" s="248">
        <f>'EN 10305-1'!C801</f>
        <v>10</v>
      </c>
      <c r="E2173" s="273">
        <f>'EN 10305-1'!E801</f>
        <v>1.2</v>
      </c>
      <c r="F2173" s="92"/>
      <c r="G2173" s="274">
        <f>'EN 10305-1'!F801</f>
        <v>1.2</v>
      </c>
      <c r="H2173" s="92">
        <f>'EN 10305-1'!G801</f>
        <v>221.2</v>
      </c>
      <c r="I2173" s="252">
        <f>'EN 10305-1'!H801</f>
        <v>218.8</v>
      </c>
      <c r="J2173" s="92">
        <f>'EN 10305-1'!I801</f>
        <v>56.692699999999995</v>
      </c>
      <c r="K2173" s="274">
        <f>'EN 10305-1'!J801</f>
        <v>398714.58333333331</v>
      </c>
      <c r="L2173" s="275">
        <f>'EN 10305-1'!K801</f>
        <v>119.05467</v>
      </c>
      <c r="M2173" s="278" t="s">
        <v>67</v>
      </c>
    </row>
    <row r="2174" spans="1:13" x14ac:dyDescent="0.25">
      <c r="A2174" s="257" t="s">
        <v>58</v>
      </c>
      <c r="B2174" s="243">
        <f>'EN 10305-1'!A820</f>
        <v>260</v>
      </c>
      <c r="C2174" s="243">
        <f>'EN 10305-1'!B820</f>
        <v>220</v>
      </c>
      <c r="D2174" s="248">
        <f>'EN 10305-1'!C820</f>
        <v>20</v>
      </c>
      <c r="E2174" s="273">
        <f>'EN 10305-1'!E820</f>
        <v>1.3</v>
      </c>
      <c r="F2174" s="92"/>
      <c r="G2174" s="274">
        <f>'EN 10305-1'!F820</f>
        <v>1.3</v>
      </c>
      <c r="H2174" s="92">
        <f>'EN 10305-1'!G820</f>
        <v>221.3</v>
      </c>
      <c r="I2174" s="252">
        <f>'EN 10305-1'!H820</f>
        <v>218.7</v>
      </c>
      <c r="J2174" s="92">
        <f>'EN 10305-1'!I820</f>
        <v>118.31519999999999</v>
      </c>
      <c r="K2174" s="274">
        <f>'EN 10305-1'!J820</f>
        <v>840553.84615384613</v>
      </c>
      <c r="L2174" s="275">
        <f>'EN 10305-1'!K820</f>
        <v>248.46191999999999</v>
      </c>
      <c r="M2174" s="278" t="s">
        <v>67</v>
      </c>
    </row>
    <row r="2175" spans="1:13" x14ac:dyDescent="0.25">
      <c r="A2175" s="256" t="s">
        <v>2</v>
      </c>
      <c r="B2175" s="243">
        <f>'EN 10219-2'!A97</f>
        <v>244.5</v>
      </c>
      <c r="C2175" s="243">
        <f>'EN 10219-2'!B97</f>
        <v>220.5</v>
      </c>
      <c r="D2175" s="248">
        <f>'EN 10219-2'!C97</f>
        <v>12</v>
      </c>
      <c r="E2175" s="273">
        <f>'EN 10219-2'!E97</f>
        <v>2.4449999999999998</v>
      </c>
      <c r="F2175" s="92">
        <f>'EN 10219-2'!F97</f>
        <v>0.5</v>
      </c>
      <c r="G2175" s="274"/>
      <c r="H2175" s="92">
        <f>'EN 10219-2'!G97</f>
        <v>223.94499999999999</v>
      </c>
      <c r="I2175" s="252">
        <f>'EN 10219-2'!H97</f>
        <v>217.05500000000001</v>
      </c>
      <c r="J2175" s="92">
        <f>'EN 10219-2'!K97</f>
        <v>68.770710000000008</v>
      </c>
      <c r="K2175" s="274">
        <f>'EN 10219-2'!L97</f>
        <v>485507.88358895713</v>
      </c>
      <c r="L2175" s="275">
        <f>'EN 10219-2'!M97</f>
        <v>61.893639000000007</v>
      </c>
      <c r="M2175" s="278" t="s">
        <v>65</v>
      </c>
    </row>
    <row r="2176" spans="1:13" x14ac:dyDescent="0.25">
      <c r="A2176" s="257" t="s">
        <v>58</v>
      </c>
      <c r="B2176" s="243">
        <f>'EN 10305-1'!A800</f>
        <v>240</v>
      </c>
      <c r="C2176" s="243">
        <f>'EN 10305-1'!B800</f>
        <v>222</v>
      </c>
      <c r="D2176" s="248">
        <f>'EN 10305-1'!C800</f>
        <v>9</v>
      </c>
      <c r="E2176" s="273">
        <f>'EN 10305-1'!E800</f>
        <v>1.2</v>
      </c>
      <c r="F2176" s="92"/>
      <c r="G2176" s="274">
        <f>'EN 10305-1'!F800</f>
        <v>1.2</v>
      </c>
      <c r="H2176" s="92">
        <f>'EN 10305-1'!G800</f>
        <v>223.2</v>
      </c>
      <c r="I2176" s="252">
        <f>'EN 10305-1'!H800</f>
        <v>220.8</v>
      </c>
      <c r="J2176" s="92">
        <f>'EN 10305-1'!I800</f>
        <v>51.245271000000002</v>
      </c>
      <c r="K2176" s="274">
        <f>'EN 10305-1'!J800</f>
        <v>363408.94012500002</v>
      </c>
      <c r="L2176" s="275">
        <f>'EN 10305-1'!K800</f>
        <v>107.61506910000001</v>
      </c>
      <c r="M2176" s="278" t="s">
        <v>67</v>
      </c>
    </row>
    <row r="2177" spans="1:13" x14ac:dyDescent="0.25">
      <c r="A2177" s="257" t="s">
        <v>57</v>
      </c>
      <c r="B2177" s="243">
        <f>'EN10297-1'!A655</f>
        <v>244.5</v>
      </c>
      <c r="C2177" s="243">
        <f>'EN10297-1'!B655</f>
        <v>222.5</v>
      </c>
      <c r="D2177" s="248">
        <f>'EN10297-1'!C655</f>
        <v>11</v>
      </c>
      <c r="E2177" s="273">
        <f>'EN10297-1'!E655</f>
        <v>2.4449999999999998</v>
      </c>
      <c r="F2177" s="92">
        <f>'EN10297-1'!F655</f>
        <v>1.375</v>
      </c>
      <c r="G2177" s="274"/>
      <c r="H2177" s="92">
        <f>'EN10297-1'!G655</f>
        <v>227.69499999999999</v>
      </c>
      <c r="I2177" s="252">
        <f>'EN10297-1'!H655</f>
        <v>217.30500000000001</v>
      </c>
      <c r="J2177" s="92">
        <f>'EN10297-1'!I655</f>
        <v>63.310956500000003</v>
      </c>
      <c r="K2177" s="274">
        <f>'EN10297-1'!J655</f>
        <v>450616.28746676893</v>
      </c>
      <c r="L2177" s="275">
        <f>'EN10297-1'!K655</f>
        <v>88.635339099999996</v>
      </c>
      <c r="M2177" s="278" t="s">
        <v>66</v>
      </c>
    </row>
    <row r="2178" spans="1:13" x14ac:dyDescent="0.25">
      <c r="A2178" s="257" t="s">
        <v>56</v>
      </c>
      <c r="B2178" s="249">
        <f>'EN 10210-2'!A92</f>
        <v>273</v>
      </c>
      <c r="C2178" s="249">
        <f>'EN 10210-2'!B92</f>
        <v>223</v>
      </c>
      <c r="D2178" s="250">
        <f>'EN 10210-2'!C92</f>
        <v>25</v>
      </c>
      <c r="E2178" s="258">
        <f>'EN 10210-2'!E92</f>
        <v>2.73</v>
      </c>
      <c r="F2178" s="259">
        <f>'EN 10210-2'!F92</f>
        <v>0.5</v>
      </c>
      <c r="G2178" s="260"/>
      <c r="H2178" s="92">
        <f>'EN 10210-2'!G92</f>
        <v>226.73000000000002</v>
      </c>
      <c r="I2178" s="252">
        <f>'EN 10210-2'!H92</f>
        <v>219.26999999999998</v>
      </c>
      <c r="J2178" s="259">
        <f>'EN 10210-2'!K92</f>
        <v>152.82379999999998</v>
      </c>
      <c r="K2178" s="260">
        <f>'EN 10210-2'!L92</f>
        <v>1107625.7985347984</v>
      </c>
      <c r="L2178" s="275">
        <f>'EN 10210-2'!M92</f>
        <v>168.10617999999999</v>
      </c>
      <c r="M2178" s="278" t="s">
        <v>65</v>
      </c>
    </row>
    <row r="2179" spans="1:13" x14ac:dyDescent="0.25">
      <c r="A2179" s="257" t="s">
        <v>57</v>
      </c>
      <c r="B2179" s="243">
        <f>'EN10297-1'!A686</f>
        <v>273</v>
      </c>
      <c r="C2179" s="243">
        <f>'EN10297-1'!B686</f>
        <v>223</v>
      </c>
      <c r="D2179" s="248">
        <f>'EN10297-1'!C686</f>
        <v>25</v>
      </c>
      <c r="E2179" s="273">
        <f>'EN10297-1'!E686</f>
        <v>2.73</v>
      </c>
      <c r="F2179" s="92">
        <f>'EN10297-1'!F686</f>
        <v>3.125</v>
      </c>
      <c r="G2179" s="274"/>
      <c r="H2179" s="92">
        <f>'EN10297-1'!G686</f>
        <v>231.98000000000002</v>
      </c>
      <c r="I2179" s="252">
        <f>'EN10297-1'!H686</f>
        <v>214.01999999999998</v>
      </c>
      <c r="J2179" s="92">
        <f>'EN10297-1'!I686</f>
        <v>152.82379999999998</v>
      </c>
      <c r="K2179" s="274">
        <f>'EN10297-1'!J686</f>
        <v>1107625.7985347984</v>
      </c>
      <c r="L2179" s="275">
        <f>'EN10297-1'!K686</f>
        <v>213.95331999999996</v>
      </c>
      <c r="M2179" s="278" t="s">
        <v>66</v>
      </c>
    </row>
    <row r="2180" spans="1:13" x14ac:dyDescent="0.25">
      <c r="A2180" s="257" t="s">
        <v>57</v>
      </c>
      <c r="B2180" s="243">
        <f>'EN10297-1'!A741</f>
        <v>323.89999999999998</v>
      </c>
      <c r="C2180" s="243">
        <f>'EN10297-1'!B741</f>
        <v>223.89999999999998</v>
      </c>
      <c r="D2180" s="248">
        <f>'EN10297-1'!C741</f>
        <v>50</v>
      </c>
      <c r="E2180" s="273">
        <f>'EN10297-1'!E741</f>
        <v>3.2389999999999999</v>
      </c>
      <c r="F2180" s="92">
        <f>'EN10297-1'!F741</f>
        <v>6.25</v>
      </c>
      <c r="G2180" s="274"/>
      <c r="H2180" s="92">
        <f>'EN10297-1'!G741</f>
        <v>239.63899999999995</v>
      </c>
      <c r="I2180" s="252">
        <f>'EN10297-1'!H741</f>
        <v>208.161</v>
      </c>
      <c r="J2180" s="92">
        <f>'EN10297-1'!I741</f>
        <v>337.56805500000002</v>
      </c>
      <c r="K2180" s="274">
        <f>'EN10297-1'!J741</f>
        <v>2573008.8984123189</v>
      </c>
      <c r="L2180" s="275">
        <f>'EN10297-1'!K741</f>
        <v>472.59527700000001</v>
      </c>
      <c r="M2180" s="278" t="s">
        <v>66</v>
      </c>
    </row>
    <row r="2181" spans="1:13" x14ac:dyDescent="0.25">
      <c r="A2181" s="257" t="s">
        <v>58</v>
      </c>
      <c r="B2181" s="243">
        <f>'EN 10305-1'!A799</f>
        <v>240</v>
      </c>
      <c r="C2181" s="243">
        <f>'EN 10305-1'!B799</f>
        <v>224</v>
      </c>
      <c r="D2181" s="248">
        <f>'EN 10305-1'!C799</f>
        <v>8</v>
      </c>
      <c r="E2181" s="273">
        <f>'EN 10305-1'!E799</f>
        <v>1.2</v>
      </c>
      <c r="F2181" s="92"/>
      <c r="G2181" s="274">
        <f>'EN 10305-1'!F799</f>
        <v>1.2</v>
      </c>
      <c r="H2181" s="92">
        <f>'EN 10305-1'!G799</f>
        <v>225.2</v>
      </c>
      <c r="I2181" s="252">
        <f>'EN 10305-1'!H799</f>
        <v>222.8</v>
      </c>
      <c r="J2181" s="92">
        <f>'EN 10305-1'!I799</f>
        <v>45.748544000000003</v>
      </c>
      <c r="K2181" s="274">
        <f>'EN 10305-1'!J799</f>
        <v>327136.08533333335</v>
      </c>
      <c r="L2181" s="275">
        <f>'EN 10305-1'!K799</f>
        <v>96.071942400000012</v>
      </c>
      <c r="M2181" s="278" t="s">
        <v>67</v>
      </c>
    </row>
    <row r="2182" spans="1:13" x14ac:dyDescent="0.25">
      <c r="A2182" s="257" t="s">
        <v>58</v>
      </c>
      <c r="B2182" s="243">
        <f>'EN 10305-1'!A819</f>
        <v>260</v>
      </c>
      <c r="C2182" s="243">
        <f>'EN 10305-1'!B819</f>
        <v>224</v>
      </c>
      <c r="D2182" s="248">
        <f>'EN 10305-1'!C819</f>
        <v>18</v>
      </c>
      <c r="E2182" s="273">
        <f>'EN 10305-1'!E819</f>
        <v>1.3</v>
      </c>
      <c r="F2182" s="92"/>
      <c r="G2182" s="274">
        <f>'EN 10305-1'!F819</f>
        <v>1.3</v>
      </c>
      <c r="H2182" s="92">
        <f>'EN 10305-1'!G819</f>
        <v>225.3</v>
      </c>
      <c r="I2182" s="252">
        <f>'EN 10305-1'!H819</f>
        <v>222.7</v>
      </c>
      <c r="J2182" s="92">
        <f>'EN 10305-1'!I819</f>
        <v>107.371044</v>
      </c>
      <c r="K2182" s="274">
        <f>'EN 10305-1'!J819</f>
        <v>774481.3864615385</v>
      </c>
      <c r="L2182" s="275">
        <f>'EN 10305-1'!K819</f>
        <v>225.47919240000002</v>
      </c>
      <c r="M2182" s="278" t="s">
        <v>67</v>
      </c>
    </row>
    <row r="2183" spans="1:13" x14ac:dyDescent="0.25">
      <c r="A2183" s="256" t="s">
        <v>2</v>
      </c>
      <c r="B2183" s="243">
        <f>'EN 10219-2'!A96</f>
        <v>244.5</v>
      </c>
      <c r="C2183" s="243">
        <f>'EN 10219-2'!B96</f>
        <v>224.5</v>
      </c>
      <c r="D2183" s="248">
        <f>'EN 10219-2'!C96</f>
        <v>10</v>
      </c>
      <c r="E2183" s="273">
        <f>'EN 10219-2'!E96</f>
        <v>2.4449999999999998</v>
      </c>
      <c r="F2183" s="92">
        <f>'EN 10219-2'!F96</f>
        <v>0.5</v>
      </c>
      <c r="G2183" s="274"/>
      <c r="H2183" s="92">
        <f>'EN 10219-2'!G96</f>
        <v>227.94499999999999</v>
      </c>
      <c r="I2183" s="252">
        <f>'EN 10219-2'!H96</f>
        <v>221.05500000000001</v>
      </c>
      <c r="J2183" s="92">
        <f>'EN 10219-2'!K96</f>
        <v>57.801904999999998</v>
      </c>
      <c r="K2183" s="274">
        <f>'EN 10219-2'!L96</f>
        <v>414770.99982106336</v>
      </c>
      <c r="L2183" s="275">
        <f>'EN 10219-2'!M96</f>
        <v>52.021714500000002</v>
      </c>
      <c r="M2183" s="278" t="s">
        <v>65</v>
      </c>
    </row>
    <row r="2184" spans="1:13" x14ac:dyDescent="0.25">
      <c r="A2184" s="257" t="s">
        <v>56</v>
      </c>
      <c r="B2184" s="249">
        <f>'EN 10210-2'!A78</f>
        <v>244.5</v>
      </c>
      <c r="C2184" s="249">
        <f>'EN 10210-2'!B78</f>
        <v>224.5</v>
      </c>
      <c r="D2184" s="250">
        <f>'EN 10210-2'!C78</f>
        <v>10</v>
      </c>
      <c r="E2184" s="258">
        <f>'EN 10210-2'!E78</f>
        <v>2.4449999999999998</v>
      </c>
      <c r="F2184" s="259">
        <f>'EN 10210-2'!F78</f>
        <v>0.5</v>
      </c>
      <c r="G2184" s="260"/>
      <c r="H2184" s="92">
        <f>'EN 10210-2'!G78</f>
        <v>227.94499999999999</v>
      </c>
      <c r="I2184" s="252">
        <f>'EN 10210-2'!H78</f>
        <v>221.05500000000001</v>
      </c>
      <c r="J2184" s="259">
        <f>'EN 10210-2'!K78</f>
        <v>57.801904999999998</v>
      </c>
      <c r="K2184" s="260">
        <f>'EN 10210-2'!L78</f>
        <v>414770.99982106336</v>
      </c>
      <c r="L2184" s="275">
        <f>'EN 10210-2'!M78</f>
        <v>63.582095500000001</v>
      </c>
      <c r="M2184" s="278" t="s">
        <v>65</v>
      </c>
    </row>
    <row r="2185" spans="1:13" x14ac:dyDescent="0.25">
      <c r="A2185" s="257" t="s">
        <v>57</v>
      </c>
      <c r="B2185" s="243">
        <f>'EN10297-1'!A654</f>
        <v>244.5</v>
      </c>
      <c r="C2185" s="243">
        <f>'EN10297-1'!B654</f>
        <v>224.5</v>
      </c>
      <c r="D2185" s="248">
        <f>'EN10297-1'!C654</f>
        <v>10</v>
      </c>
      <c r="E2185" s="273">
        <f>'EN10297-1'!E654</f>
        <v>2.4449999999999998</v>
      </c>
      <c r="F2185" s="92">
        <f>'EN10297-1'!F654</f>
        <v>1.25</v>
      </c>
      <c r="G2185" s="274"/>
      <c r="H2185" s="92">
        <f>'EN10297-1'!G654</f>
        <v>229.44499999999999</v>
      </c>
      <c r="I2185" s="252">
        <f>'EN10297-1'!H654</f>
        <v>219.55500000000001</v>
      </c>
      <c r="J2185" s="92">
        <f>'EN10297-1'!I654</f>
        <v>57.801904999999998</v>
      </c>
      <c r="K2185" s="274">
        <f>'EN10297-1'!J654</f>
        <v>414770.99982106336</v>
      </c>
      <c r="L2185" s="275">
        <f>'EN10297-1'!K654</f>
        <v>80.92266699999999</v>
      </c>
      <c r="M2185" s="278" t="s">
        <v>66</v>
      </c>
    </row>
    <row r="2186" spans="1:13" x14ac:dyDescent="0.25">
      <c r="A2186" s="257" t="s">
        <v>57</v>
      </c>
      <c r="B2186" s="243">
        <f>'EN10297-1'!A767</f>
        <v>355.6</v>
      </c>
      <c r="C2186" s="243">
        <f>'EN10297-1'!B767</f>
        <v>225.60000000000002</v>
      </c>
      <c r="D2186" s="248">
        <f>'EN10297-1'!C767</f>
        <v>65</v>
      </c>
      <c r="E2186" s="273">
        <f>'EN10297-1'!E767</f>
        <v>3.5560000000000005</v>
      </c>
      <c r="F2186" s="92">
        <f>'EN10297-1'!F767</f>
        <v>8.125</v>
      </c>
      <c r="G2186" s="274"/>
      <c r="H2186" s="92">
        <f>'EN10297-1'!G767</f>
        <v>245.40600000000001</v>
      </c>
      <c r="I2186" s="252">
        <f>'EN10297-1'!H767</f>
        <v>205.79400000000004</v>
      </c>
      <c r="J2186" s="92">
        <f>'EN10297-1'!I767</f>
        <v>465.59496099999996</v>
      </c>
      <c r="K2186" s="274">
        <f>'EN10297-1'!J767</f>
        <v>3697515.7794611934</v>
      </c>
      <c r="L2186" s="275">
        <f>'EN10297-1'!K767</f>
        <v>651.83294539999986</v>
      </c>
      <c r="M2186" s="278" t="s">
        <v>66</v>
      </c>
    </row>
    <row r="2187" spans="1:13" x14ac:dyDescent="0.25">
      <c r="A2187" s="257" t="s">
        <v>58</v>
      </c>
      <c r="B2187" s="243">
        <f>'EN 10305-1'!A798</f>
        <v>240</v>
      </c>
      <c r="C2187" s="243">
        <f>'EN 10305-1'!B798</f>
        <v>226</v>
      </c>
      <c r="D2187" s="248">
        <f>'EN 10305-1'!C798</f>
        <v>7</v>
      </c>
      <c r="E2187" s="273">
        <f>'EN 10305-1'!E798</f>
        <v>1.2</v>
      </c>
      <c r="F2187" s="92"/>
      <c r="G2187" s="274">
        <f>'EN 10305-1'!F798</f>
        <v>1.2</v>
      </c>
      <c r="H2187" s="92">
        <f>'EN 10305-1'!G798</f>
        <v>227.2</v>
      </c>
      <c r="I2187" s="252">
        <f>'EN 10305-1'!H798</f>
        <v>224.8</v>
      </c>
      <c r="J2187" s="92">
        <f>'EN 10305-1'!I798</f>
        <v>40.202519000000002</v>
      </c>
      <c r="K2187" s="274">
        <f>'EN 10305-1'!J798</f>
        <v>289878.51345833333</v>
      </c>
      <c r="L2187" s="275">
        <f>'EN 10305-1'!K798</f>
        <v>84.42528990000001</v>
      </c>
      <c r="M2187" s="278" t="s">
        <v>67</v>
      </c>
    </row>
    <row r="2188" spans="1:13" x14ac:dyDescent="0.25">
      <c r="A2188" s="257" t="s">
        <v>57</v>
      </c>
      <c r="B2188" s="243">
        <f>'EN10297-1'!A818</f>
        <v>406.4</v>
      </c>
      <c r="C2188" s="243">
        <f>'EN10297-1'!B818</f>
        <v>226.39999999999998</v>
      </c>
      <c r="D2188" s="248">
        <f>'EN10297-1'!C818</f>
        <v>90</v>
      </c>
      <c r="E2188" s="273">
        <f>'EN10297-1'!E818</f>
        <v>4.0640000000000001</v>
      </c>
      <c r="F2188" s="92">
        <f>'EN10297-1'!F818</f>
        <v>11.25</v>
      </c>
      <c r="G2188" s="274"/>
      <c r="H2188" s="92">
        <f>'EN10297-1'!G818</f>
        <v>252.964</v>
      </c>
      <c r="I2188" s="252">
        <f>'EN10297-1'!H818</f>
        <v>199.83599999999996</v>
      </c>
      <c r="J2188" s="92">
        <f>'EN10297-1'!I818</f>
        <v>701.90492400000005</v>
      </c>
      <c r="K2188" s="274">
        <f>'EN10297-1'!J818</f>
        <v>5951934.7952598417</v>
      </c>
      <c r="L2188" s="275">
        <f>'EN10297-1'!K818</f>
        <v>982.66689359999998</v>
      </c>
      <c r="M2188" s="278" t="s">
        <v>66</v>
      </c>
    </row>
    <row r="2189" spans="1:13" x14ac:dyDescent="0.25">
      <c r="A2189" s="257" t="s">
        <v>57</v>
      </c>
      <c r="B2189" s="243">
        <f>'EN10297-1'!A714</f>
        <v>298.5</v>
      </c>
      <c r="C2189" s="243">
        <f>'EN10297-1'!B714</f>
        <v>226.5</v>
      </c>
      <c r="D2189" s="248">
        <f>'EN10297-1'!C714</f>
        <v>36</v>
      </c>
      <c r="E2189" s="273">
        <f>'EN10297-1'!E714</f>
        <v>2.9849999999999999</v>
      </c>
      <c r="F2189" s="92">
        <f>'EN10297-1'!F714</f>
        <v>4.5</v>
      </c>
      <c r="G2189" s="274"/>
      <c r="H2189" s="92">
        <f>'EN10297-1'!G714</f>
        <v>238.48500000000001</v>
      </c>
      <c r="I2189" s="252">
        <f>'EN10297-1'!H714</f>
        <v>214.51499999999999</v>
      </c>
      <c r="J2189" s="92">
        <f>'EN10297-1'!I714</f>
        <v>232.93304999999998</v>
      </c>
      <c r="K2189" s="274">
        <f>'EN10297-1'!J714</f>
        <v>1744649.3837939699</v>
      </c>
      <c r="L2189" s="275">
        <f>'EN10297-1'!K714</f>
        <v>326.10626999999994</v>
      </c>
      <c r="M2189" s="278" t="s">
        <v>66</v>
      </c>
    </row>
    <row r="2190" spans="1:13" x14ac:dyDescent="0.25">
      <c r="A2190" s="257" t="s">
        <v>57</v>
      </c>
      <c r="B2190" s="243">
        <f>'EN10297-1'!A653</f>
        <v>244.5</v>
      </c>
      <c r="C2190" s="243">
        <f>'EN10297-1'!B653</f>
        <v>226.9</v>
      </c>
      <c r="D2190" s="248">
        <f>'EN10297-1'!C653</f>
        <v>8.8000000000000007</v>
      </c>
      <c r="E2190" s="273">
        <f>'EN10297-1'!E653</f>
        <v>2.4449999999999998</v>
      </c>
      <c r="F2190" s="92">
        <f>'EN10297-1'!F653</f>
        <v>1.1000000000000001</v>
      </c>
      <c r="G2190" s="274"/>
      <c r="H2190" s="92">
        <f>'EN10297-1'!G653</f>
        <v>231.54499999999999</v>
      </c>
      <c r="I2190" s="252">
        <f>'EN10297-1'!H653</f>
        <v>222.255</v>
      </c>
      <c r="J2190" s="92">
        <f>'EN10297-1'!I653</f>
        <v>51.125969839999996</v>
      </c>
      <c r="K2190" s="274">
        <f>'EN10297-1'!J653</f>
        <v>370473.52263438853</v>
      </c>
      <c r="L2190" s="275">
        <f>'EN10297-1'!K653</f>
        <v>71.576357775999995</v>
      </c>
      <c r="M2190" s="278" t="s">
        <v>66</v>
      </c>
    </row>
    <row r="2191" spans="1:13" x14ac:dyDescent="0.25">
      <c r="A2191" s="257" t="s">
        <v>58</v>
      </c>
      <c r="B2191" s="243">
        <f>'EN 10305-1'!A797</f>
        <v>240</v>
      </c>
      <c r="C2191" s="243">
        <f>'EN 10305-1'!B797</f>
        <v>228</v>
      </c>
      <c r="D2191" s="248">
        <f>'EN 10305-1'!C797</f>
        <v>6</v>
      </c>
      <c r="E2191" s="273">
        <f>'EN 10305-1'!E797</f>
        <v>1.2</v>
      </c>
      <c r="F2191" s="92"/>
      <c r="G2191" s="274">
        <f>'EN 10305-1'!F797</f>
        <v>1.2</v>
      </c>
      <c r="H2191" s="92">
        <f>'EN 10305-1'!G797</f>
        <v>229.2</v>
      </c>
      <c r="I2191" s="252">
        <f>'EN 10305-1'!H797</f>
        <v>226.8</v>
      </c>
      <c r="J2191" s="92">
        <f>'EN 10305-1'!I797</f>
        <v>34.607196000000002</v>
      </c>
      <c r="K2191" s="274">
        <f>'EN 10305-1'!J797</f>
        <v>251618.56199999998</v>
      </c>
      <c r="L2191" s="275">
        <f>'EN 10305-1'!K797</f>
        <v>72.675111600000008</v>
      </c>
      <c r="M2191" s="278" t="s">
        <v>67</v>
      </c>
    </row>
    <row r="2192" spans="1:13" x14ac:dyDescent="0.25">
      <c r="A2192" s="257" t="s">
        <v>58</v>
      </c>
      <c r="B2192" s="243">
        <f>'EN 10305-1'!A818</f>
        <v>260</v>
      </c>
      <c r="C2192" s="243">
        <f>'EN 10305-1'!B818</f>
        <v>228</v>
      </c>
      <c r="D2192" s="248">
        <f>'EN 10305-1'!C818</f>
        <v>16</v>
      </c>
      <c r="E2192" s="273">
        <f>'EN 10305-1'!E818</f>
        <v>1.3</v>
      </c>
      <c r="F2192" s="92"/>
      <c r="G2192" s="274">
        <f>'EN 10305-1'!F818</f>
        <v>1.3</v>
      </c>
      <c r="H2192" s="92">
        <f>'EN 10305-1'!G818</f>
        <v>229.3</v>
      </c>
      <c r="I2192" s="252">
        <f>'EN 10305-1'!H818</f>
        <v>226.7</v>
      </c>
      <c r="J2192" s="92">
        <f>'EN 10305-1'!I818</f>
        <v>96.229696000000004</v>
      </c>
      <c r="K2192" s="274">
        <f>'EN 10305-1'!J818</f>
        <v>704772.90338461532</v>
      </c>
      <c r="L2192" s="275">
        <f>'EN 10305-1'!K818</f>
        <v>202.08236160000001</v>
      </c>
      <c r="M2192" s="278" t="s">
        <v>67</v>
      </c>
    </row>
    <row r="2193" spans="1:13" x14ac:dyDescent="0.25">
      <c r="A2193" s="257" t="s">
        <v>57</v>
      </c>
      <c r="B2193" s="243">
        <f>'EN10297-1'!A792</f>
        <v>368</v>
      </c>
      <c r="C2193" s="243">
        <f>'EN10297-1'!B792</f>
        <v>228</v>
      </c>
      <c r="D2193" s="248">
        <f>'EN10297-1'!C792</f>
        <v>70</v>
      </c>
      <c r="E2193" s="273">
        <f>'EN10297-1'!E792</f>
        <v>3.68</v>
      </c>
      <c r="F2193" s="92">
        <f>'EN10297-1'!F792</f>
        <v>8.75</v>
      </c>
      <c r="G2193" s="274"/>
      <c r="H2193" s="92">
        <f>'EN10297-1'!G792</f>
        <v>249.18</v>
      </c>
      <c r="I2193" s="252">
        <f>'EN10297-1'!H792</f>
        <v>206.82</v>
      </c>
      <c r="J2193" s="92">
        <f>'EN10297-1'!I792</f>
        <v>514.17813999999998</v>
      </c>
      <c r="K2193" s="274">
        <f>'EN10297-1'!J792</f>
        <v>4169598.8326086961</v>
      </c>
      <c r="L2193" s="275">
        <f>'EN10297-1'!K792</f>
        <v>719.84939599999996</v>
      </c>
      <c r="M2193" s="278" t="s">
        <v>66</v>
      </c>
    </row>
    <row r="2194" spans="1:13" x14ac:dyDescent="0.25">
      <c r="A2194" s="256" t="s">
        <v>2</v>
      </c>
      <c r="B2194" s="243">
        <f>'EN 10219-2'!A95</f>
        <v>244.5</v>
      </c>
      <c r="C2194" s="243">
        <f>'EN 10219-2'!B95</f>
        <v>228.5</v>
      </c>
      <c r="D2194" s="248">
        <f>'EN 10219-2'!C95</f>
        <v>8</v>
      </c>
      <c r="E2194" s="273">
        <f>'EN 10219-2'!E95</f>
        <v>2.4449999999999998</v>
      </c>
      <c r="F2194" s="92">
        <f>'EN 10219-2'!F95</f>
        <v>0.5</v>
      </c>
      <c r="G2194" s="274"/>
      <c r="H2194" s="92">
        <f>'EN 10219-2'!G95</f>
        <v>231.94499999999999</v>
      </c>
      <c r="I2194" s="252">
        <f>'EN 10219-2'!H95</f>
        <v>225.05500000000001</v>
      </c>
      <c r="J2194" s="92">
        <f>'EN 10219-2'!K95</f>
        <v>46.635907999999993</v>
      </c>
      <c r="K2194" s="274">
        <f>'EN 10219-2'!L95</f>
        <v>340150.30848670757</v>
      </c>
      <c r="L2194" s="275">
        <f>'EN 10219-2'!M95</f>
        <v>41.972317199999992</v>
      </c>
      <c r="M2194" s="278" t="s">
        <v>65</v>
      </c>
    </row>
    <row r="2195" spans="1:13" x14ac:dyDescent="0.25">
      <c r="A2195" s="257" t="s">
        <v>56</v>
      </c>
      <c r="B2195" s="249">
        <f>'EN 10210-2'!A77</f>
        <v>244.5</v>
      </c>
      <c r="C2195" s="249">
        <f>'EN 10210-2'!B77</f>
        <v>228.5</v>
      </c>
      <c r="D2195" s="250">
        <f>'EN 10210-2'!C77</f>
        <v>8</v>
      </c>
      <c r="E2195" s="258">
        <f>'EN 10210-2'!E77</f>
        <v>2.4449999999999998</v>
      </c>
      <c r="F2195" s="259">
        <f>'EN 10210-2'!F77</f>
        <v>0.5</v>
      </c>
      <c r="G2195" s="260"/>
      <c r="H2195" s="92">
        <f>'EN 10210-2'!G77</f>
        <v>231.94499999999999</v>
      </c>
      <c r="I2195" s="252">
        <f>'EN 10210-2'!H77</f>
        <v>225.05500000000001</v>
      </c>
      <c r="J2195" s="259">
        <f>'EN 10210-2'!K77</f>
        <v>46.635907999999993</v>
      </c>
      <c r="K2195" s="260">
        <f>'EN 10210-2'!L77</f>
        <v>340150.30848670757</v>
      </c>
      <c r="L2195" s="275">
        <f>'EN 10210-2'!M77</f>
        <v>51.299498799999995</v>
      </c>
      <c r="M2195" s="278" t="s">
        <v>65</v>
      </c>
    </row>
    <row r="2196" spans="1:13" x14ac:dyDescent="0.25">
      <c r="A2196" s="257" t="s">
        <v>57</v>
      </c>
      <c r="B2196" s="243">
        <f>'EN10297-1'!A652</f>
        <v>244.5</v>
      </c>
      <c r="C2196" s="243">
        <f>'EN10297-1'!B652</f>
        <v>228.5</v>
      </c>
      <c r="D2196" s="248">
        <f>'EN10297-1'!C652</f>
        <v>8</v>
      </c>
      <c r="E2196" s="273">
        <f>'EN10297-1'!E652</f>
        <v>2.4449999999999998</v>
      </c>
      <c r="F2196" s="92">
        <f>'EN10297-1'!F652</f>
        <v>1</v>
      </c>
      <c r="G2196" s="274"/>
      <c r="H2196" s="92">
        <f>'EN10297-1'!G652</f>
        <v>232.94499999999999</v>
      </c>
      <c r="I2196" s="252">
        <f>'EN10297-1'!H652</f>
        <v>224.05500000000001</v>
      </c>
      <c r="J2196" s="92">
        <f>'EN10297-1'!I652</f>
        <v>46.635907999999993</v>
      </c>
      <c r="K2196" s="274">
        <f>'EN10297-1'!J652</f>
        <v>340150.30848670757</v>
      </c>
      <c r="L2196" s="275">
        <f>'EN10297-1'!K652</f>
        <v>65.290271199999992</v>
      </c>
      <c r="M2196" s="278" t="s">
        <v>66</v>
      </c>
    </row>
    <row r="2197" spans="1:13" x14ac:dyDescent="0.25">
      <c r="A2197" s="257" t="s">
        <v>57</v>
      </c>
      <c r="B2197" s="243">
        <f>'EN10297-1'!A685</f>
        <v>273</v>
      </c>
      <c r="C2197" s="243">
        <f>'EN10297-1'!B685</f>
        <v>228.6</v>
      </c>
      <c r="D2197" s="248">
        <f>'EN10297-1'!C685</f>
        <v>22.2</v>
      </c>
      <c r="E2197" s="273">
        <f>'EN10297-1'!E685</f>
        <v>2.73</v>
      </c>
      <c r="F2197" s="92">
        <f>'EN10297-1'!F685</f>
        <v>2.7749999999999999</v>
      </c>
      <c r="G2197" s="274"/>
      <c r="H2197" s="92">
        <f>'EN10297-1'!G685</f>
        <v>236.88000000000002</v>
      </c>
      <c r="I2197" s="252">
        <f>'EN10297-1'!H685</f>
        <v>220.32</v>
      </c>
      <c r="J2197" s="92">
        <f>'EN10297-1'!I685</f>
        <v>137.23971624000001</v>
      </c>
      <c r="K2197" s="274">
        <f>'EN10297-1'!J685</f>
        <v>1014920.6979149012</v>
      </c>
      <c r="L2197" s="275">
        <f>'EN10297-1'!K685</f>
        <v>192.13560273600001</v>
      </c>
      <c r="M2197" s="278" t="s">
        <v>66</v>
      </c>
    </row>
    <row r="2198" spans="1:13" x14ac:dyDescent="0.25">
      <c r="A2198" s="257" t="s">
        <v>58</v>
      </c>
      <c r="B2198" s="243">
        <f>'EN 10305-1'!A796</f>
        <v>240</v>
      </c>
      <c r="C2198" s="243">
        <f>'EN 10305-1'!B796</f>
        <v>229</v>
      </c>
      <c r="D2198" s="248">
        <f>'EN 10305-1'!C796</f>
        <v>5.5</v>
      </c>
      <c r="E2198" s="273">
        <f>'EN 10305-1'!E796</f>
        <v>1.2</v>
      </c>
      <c r="F2198" s="92"/>
      <c r="G2198" s="274">
        <f>'EN 10305-1'!F796</f>
        <v>1.2</v>
      </c>
      <c r="H2198" s="92">
        <f>'EN 10305-1'!G796</f>
        <v>230.2</v>
      </c>
      <c r="I2198" s="252">
        <f>'EN 10305-1'!H796</f>
        <v>227.8</v>
      </c>
      <c r="J2198" s="92">
        <f>'EN 10305-1'!I796</f>
        <v>31.791047749999997</v>
      </c>
      <c r="K2198" s="274">
        <f>'EN 10305-1'!J796</f>
        <v>232107.1314661458</v>
      </c>
      <c r="L2198" s="275">
        <f>'EN 10305-1'!K796</f>
        <v>66.761200274999993</v>
      </c>
      <c r="M2198" s="278" t="s">
        <v>67</v>
      </c>
    </row>
    <row r="2199" spans="1:13" x14ac:dyDescent="0.25">
      <c r="A2199" s="257" t="s">
        <v>58</v>
      </c>
      <c r="B2199" s="243">
        <f>'EN 10305-1'!A795</f>
        <v>240</v>
      </c>
      <c r="C2199" s="243">
        <f>'EN 10305-1'!B795</f>
        <v>230</v>
      </c>
      <c r="D2199" s="248">
        <f>'EN 10305-1'!C795</f>
        <v>5</v>
      </c>
      <c r="E2199" s="273">
        <f>'EN 10305-1'!E795</f>
        <v>1.2</v>
      </c>
      <c r="F2199" s="92"/>
      <c r="G2199" s="274">
        <f>'EN 10305-1'!F795</f>
        <v>1.2</v>
      </c>
      <c r="H2199" s="92">
        <f>'EN 10305-1'!G795</f>
        <v>231.2</v>
      </c>
      <c r="I2199" s="252">
        <f>'EN 10305-1'!H795</f>
        <v>228.8</v>
      </c>
      <c r="J2199" s="92">
        <f>'EN 10305-1'!I795</f>
        <v>28.962574999999998</v>
      </c>
      <c r="K2199" s="274">
        <f>'EN 10305-1'!J795</f>
        <v>212338.41145833334</v>
      </c>
      <c r="L2199" s="275">
        <f>'EN 10305-1'!K795</f>
        <v>60.821407499999999</v>
      </c>
      <c r="M2199" s="278" t="s">
        <v>67</v>
      </c>
    </row>
    <row r="2200" spans="1:13" x14ac:dyDescent="0.25">
      <c r="A2200" s="257" t="s">
        <v>58</v>
      </c>
      <c r="B2200" s="243">
        <f>'EN 10305-1'!A835</f>
        <v>280</v>
      </c>
      <c r="C2200" s="243">
        <f>'EN 10305-1'!B835</f>
        <v>230</v>
      </c>
      <c r="D2200" s="248">
        <f>'EN 10305-1'!C835</f>
        <v>25</v>
      </c>
      <c r="E2200" s="273">
        <f>'EN 10305-1'!E835</f>
        <v>1.4</v>
      </c>
      <c r="F2200" s="92"/>
      <c r="G2200" s="274">
        <f>'EN 10305-1'!F835</f>
        <v>1.4</v>
      </c>
      <c r="H2200" s="92">
        <f>'EN 10305-1'!G835</f>
        <v>231.4</v>
      </c>
      <c r="I2200" s="252">
        <f>'EN 10305-1'!H835</f>
        <v>228.6</v>
      </c>
      <c r="J2200" s="92">
        <f>'EN 10305-1'!I835</f>
        <v>157.13737499999999</v>
      </c>
      <c r="K2200" s="274">
        <f>'EN 10305-1'!J835</f>
        <v>1173347.2098214289</v>
      </c>
      <c r="L2200" s="275">
        <f>'EN 10305-1'!K835</f>
        <v>329.98848750000002</v>
      </c>
      <c r="M2200" s="278" t="s">
        <v>67</v>
      </c>
    </row>
    <row r="2201" spans="1:13" x14ac:dyDescent="0.25">
      <c r="A2201" s="257" t="s">
        <v>57</v>
      </c>
      <c r="B2201" s="243">
        <f>'EN10297-1'!A651</f>
        <v>244.5</v>
      </c>
      <c r="C2201" s="243">
        <f>'EN10297-1'!B651</f>
        <v>230.3</v>
      </c>
      <c r="D2201" s="248">
        <f>'EN10297-1'!C651</f>
        <v>7.1</v>
      </c>
      <c r="E2201" s="273">
        <f>'EN10297-1'!E651</f>
        <v>2.4449999999999998</v>
      </c>
      <c r="F2201" s="92">
        <f>'EN10297-1'!F651</f>
        <v>0.88749999999999996</v>
      </c>
      <c r="G2201" s="274"/>
      <c r="H2201" s="92">
        <f>'EN10297-1'!G651</f>
        <v>234.51999999999998</v>
      </c>
      <c r="I2201" s="252">
        <f>'EN10297-1'!H651</f>
        <v>226.08</v>
      </c>
      <c r="J2201" s="92">
        <f>'EN10297-1'!I651</f>
        <v>41.546875459999974</v>
      </c>
      <c r="K2201" s="274">
        <f>'EN10297-1'!J651</f>
        <v>305266.79441886704</v>
      </c>
      <c r="L2201" s="275">
        <f>'EN10297-1'!K651</f>
        <v>58.165625643999959</v>
      </c>
      <c r="M2201" s="278" t="s">
        <v>66</v>
      </c>
    </row>
    <row r="2202" spans="1:13" x14ac:dyDescent="0.25">
      <c r="A2202" s="257" t="s">
        <v>58</v>
      </c>
      <c r="B2202" s="243">
        <f>'EN 10305-1'!A794</f>
        <v>240</v>
      </c>
      <c r="C2202" s="243">
        <f>'EN 10305-1'!B794</f>
        <v>231</v>
      </c>
      <c r="D2202" s="248">
        <f>'EN 10305-1'!C794</f>
        <v>4.5</v>
      </c>
      <c r="E2202" s="273">
        <f>'EN 10305-1'!E794</f>
        <v>1.2</v>
      </c>
      <c r="F2202" s="92"/>
      <c r="G2202" s="274">
        <f>'EN 10305-1'!F794</f>
        <v>1.2</v>
      </c>
      <c r="H2202" s="92">
        <f>'EN 10305-1'!G794</f>
        <v>232.2</v>
      </c>
      <c r="I2202" s="252">
        <f>'EN 10305-1'!H794</f>
        <v>229.8</v>
      </c>
      <c r="J2202" s="92">
        <f>'EN 10305-1'!I794</f>
        <v>26.12177775</v>
      </c>
      <c r="K2202" s="274">
        <f>'EN 10305-1'!J794</f>
        <v>192310.15000781248</v>
      </c>
      <c r="L2202" s="275">
        <f>'EN 10305-1'!K794</f>
        <v>54.855733274999999</v>
      </c>
      <c r="M2202" s="278" t="s">
        <v>67</v>
      </c>
    </row>
    <row r="2203" spans="1:13" x14ac:dyDescent="0.25">
      <c r="A2203" s="256" t="s">
        <v>2</v>
      </c>
      <c r="B2203" s="243">
        <f>'EN 10219-2'!A94</f>
        <v>244.5</v>
      </c>
      <c r="C2203" s="243">
        <f>'EN 10219-2'!B94</f>
        <v>231.9</v>
      </c>
      <c r="D2203" s="248">
        <f>'EN 10219-2'!C94</f>
        <v>6.3</v>
      </c>
      <c r="E2203" s="273">
        <f>'EN 10219-2'!E94</f>
        <v>2.4449999999999998</v>
      </c>
      <c r="F2203" s="92">
        <f>'EN 10219-2'!F94</f>
        <v>0.5</v>
      </c>
      <c r="G2203" s="274"/>
      <c r="H2203" s="92">
        <f>'EN 10219-2'!G94</f>
        <v>235.345</v>
      </c>
      <c r="I2203" s="252">
        <f>'EN 10219-2'!H94</f>
        <v>228.45500000000001</v>
      </c>
      <c r="J2203" s="92">
        <f>'EN 10219-2'!K94</f>
        <v>36.989768339999998</v>
      </c>
      <c r="K2203" s="274">
        <f>'EN 10219-2'!L94</f>
        <v>273564.85578173009</v>
      </c>
      <c r="L2203" s="275">
        <f>'EN 10219-2'!M94</f>
        <v>33.290791505999998</v>
      </c>
      <c r="M2203" s="278" t="s">
        <v>65</v>
      </c>
    </row>
    <row r="2204" spans="1:13" x14ac:dyDescent="0.25">
      <c r="A2204" s="257" t="s">
        <v>56</v>
      </c>
      <c r="B2204" s="249">
        <f>'EN 10210-2'!A76</f>
        <v>244.5</v>
      </c>
      <c r="C2204" s="249">
        <f>'EN 10210-2'!B76</f>
        <v>231.9</v>
      </c>
      <c r="D2204" s="250">
        <f>'EN 10210-2'!C76</f>
        <v>6.3</v>
      </c>
      <c r="E2204" s="258">
        <f>'EN 10210-2'!E76</f>
        <v>2.4449999999999998</v>
      </c>
      <c r="F2204" s="259">
        <f>'EN 10210-2'!F76</f>
        <v>0.5</v>
      </c>
      <c r="G2204" s="260"/>
      <c r="H2204" s="92">
        <f>'EN 10210-2'!G76</f>
        <v>235.345</v>
      </c>
      <c r="I2204" s="252">
        <f>'EN 10210-2'!H76</f>
        <v>228.45500000000001</v>
      </c>
      <c r="J2204" s="259">
        <f>'EN 10210-2'!K76</f>
        <v>36.989768339999998</v>
      </c>
      <c r="K2204" s="260">
        <f>'EN 10210-2'!L76</f>
        <v>273564.85578173009</v>
      </c>
      <c r="L2204" s="275">
        <f>'EN 10210-2'!M76</f>
        <v>40.688745173999997</v>
      </c>
      <c r="M2204" s="278" t="s">
        <v>65</v>
      </c>
    </row>
    <row r="2205" spans="1:13" x14ac:dyDescent="0.25">
      <c r="A2205" s="257" t="s">
        <v>57</v>
      </c>
      <c r="B2205" s="243">
        <f>'EN10297-1'!A650</f>
        <v>244.5</v>
      </c>
      <c r="C2205" s="243">
        <f>'EN10297-1'!B650</f>
        <v>231.9</v>
      </c>
      <c r="D2205" s="248">
        <f>'EN10297-1'!C650</f>
        <v>6.3</v>
      </c>
      <c r="E2205" s="273">
        <f>'EN10297-1'!E650</f>
        <v>2.4449999999999998</v>
      </c>
      <c r="F2205" s="92">
        <f>'EN10297-1'!F650</f>
        <v>0.78749999999999998</v>
      </c>
      <c r="G2205" s="274"/>
      <c r="H2205" s="92">
        <f>'EN10297-1'!G650</f>
        <v>235.92</v>
      </c>
      <c r="I2205" s="252">
        <f>'EN10297-1'!H650</f>
        <v>227.88</v>
      </c>
      <c r="J2205" s="92">
        <f>'EN10297-1'!I650</f>
        <v>36.989768339999998</v>
      </c>
      <c r="K2205" s="274">
        <f>'EN10297-1'!J650</f>
        <v>273564.85578173009</v>
      </c>
      <c r="L2205" s="275">
        <f>'EN10297-1'!K650</f>
        <v>51.785675675999997</v>
      </c>
      <c r="M2205" s="278" t="s">
        <v>66</v>
      </c>
    </row>
    <row r="2206" spans="1:13" x14ac:dyDescent="0.25">
      <c r="A2206" s="257" t="s">
        <v>58</v>
      </c>
      <c r="B2206" s="243">
        <f>'EN 10305-1'!A817</f>
        <v>260</v>
      </c>
      <c r="C2206" s="243">
        <f>'EN 10305-1'!B817</f>
        <v>232</v>
      </c>
      <c r="D2206" s="248">
        <f>'EN 10305-1'!C817</f>
        <v>14</v>
      </c>
      <c r="E2206" s="273">
        <f>'EN 10305-1'!E817</f>
        <v>1.3</v>
      </c>
      <c r="F2206" s="92"/>
      <c r="G2206" s="274">
        <f>'EN 10305-1'!F817</f>
        <v>1.3</v>
      </c>
      <c r="H2206" s="92">
        <f>'EN 10305-1'!G817</f>
        <v>233.3</v>
      </c>
      <c r="I2206" s="252">
        <f>'EN 10305-1'!H817</f>
        <v>230.7</v>
      </c>
      <c r="J2206" s="92">
        <f>'EN 10305-1'!I817</f>
        <v>84.891155999999995</v>
      </c>
      <c r="K2206" s="274">
        <f>'EN 10305-1'!J817</f>
        <v>631297.3864615385</v>
      </c>
      <c r="L2206" s="275">
        <f>'EN 10305-1'!K817</f>
        <v>178.27142760000001</v>
      </c>
      <c r="M2206" s="278" t="s">
        <v>67</v>
      </c>
    </row>
    <row r="2207" spans="1:13" x14ac:dyDescent="0.25">
      <c r="A2207" s="256" t="s">
        <v>2</v>
      </c>
      <c r="B2207" s="243">
        <f>'EN 10219-2'!A93</f>
        <v>244.5</v>
      </c>
      <c r="C2207" s="243">
        <f>'EN 10219-2'!B93</f>
        <v>232.5</v>
      </c>
      <c r="D2207" s="248">
        <f>'EN 10219-2'!C93</f>
        <v>6</v>
      </c>
      <c r="E2207" s="273">
        <f>'EN 10219-2'!E93</f>
        <v>2.4449999999999998</v>
      </c>
      <c r="F2207" s="92">
        <f>'EN 10219-2'!F93</f>
        <v>0.5</v>
      </c>
      <c r="G2207" s="274"/>
      <c r="H2207" s="92">
        <f>'EN 10219-2'!G93</f>
        <v>235.94499999999999</v>
      </c>
      <c r="I2207" s="252">
        <f>'EN 10219-2'!H93</f>
        <v>229.05500000000001</v>
      </c>
      <c r="J2207" s="92">
        <f>'EN 10219-2'!K93</f>
        <v>35.272718999999995</v>
      </c>
      <c r="K2207" s="274">
        <f>'EN 10219-2'!L93</f>
        <v>261506.18553680982</v>
      </c>
      <c r="L2207" s="275">
        <f>'EN 10219-2'!M93</f>
        <v>31.745447099999996</v>
      </c>
      <c r="M2207" s="278" t="s">
        <v>65</v>
      </c>
    </row>
    <row r="2208" spans="1:13" x14ac:dyDescent="0.25">
      <c r="A2208" s="257" t="s">
        <v>56</v>
      </c>
      <c r="B2208" s="249">
        <f>'EN 10210-2'!A91</f>
        <v>273</v>
      </c>
      <c r="C2208" s="249">
        <f>'EN 10210-2'!B91</f>
        <v>233</v>
      </c>
      <c r="D2208" s="250">
        <f>'EN 10210-2'!C91</f>
        <v>20</v>
      </c>
      <c r="E2208" s="258">
        <f>'EN 10210-2'!E91</f>
        <v>2.73</v>
      </c>
      <c r="F2208" s="259">
        <f>'EN 10210-2'!F91</f>
        <v>0.5</v>
      </c>
      <c r="G2208" s="260"/>
      <c r="H2208" s="92">
        <f>'EN 10210-2'!G91</f>
        <v>236.73000000000002</v>
      </c>
      <c r="I2208" s="252">
        <f>'EN 10210-2'!H91</f>
        <v>229.26999999999998</v>
      </c>
      <c r="J2208" s="259">
        <f>'EN 10210-2'!K91</f>
        <v>124.72394</v>
      </c>
      <c r="K2208" s="260">
        <f>'EN 10210-2'!L91</f>
        <v>937139.15347985353</v>
      </c>
      <c r="L2208" s="275">
        <f>'EN 10210-2'!M91</f>
        <v>137.19633400000001</v>
      </c>
      <c r="M2208" s="278" t="s">
        <v>65</v>
      </c>
    </row>
    <row r="2209" spans="1:13" x14ac:dyDescent="0.25">
      <c r="A2209" s="257" t="s">
        <v>57</v>
      </c>
      <c r="B2209" s="243">
        <f>'EN10297-1'!A684</f>
        <v>273</v>
      </c>
      <c r="C2209" s="243">
        <f>'EN10297-1'!B684</f>
        <v>233</v>
      </c>
      <c r="D2209" s="248">
        <f>'EN10297-1'!C684</f>
        <v>20</v>
      </c>
      <c r="E2209" s="273">
        <f>'EN10297-1'!E684</f>
        <v>2.73</v>
      </c>
      <c r="F2209" s="92">
        <f>'EN10297-1'!F684</f>
        <v>2.5</v>
      </c>
      <c r="G2209" s="274"/>
      <c r="H2209" s="92">
        <f>'EN10297-1'!G684</f>
        <v>240.73000000000002</v>
      </c>
      <c r="I2209" s="252">
        <f>'EN10297-1'!H684</f>
        <v>225.26999999999998</v>
      </c>
      <c r="J2209" s="92">
        <f>'EN10297-1'!I684</f>
        <v>124.72394</v>
      </c>
      <c r="K2209" s="274">
        <f>'EN10297-1'!J684</f>
        <v>937139.15347985353</v>
      </c>
      <c r="L2209" s="275">
        <f>'EN10297-1'!K684</f>
        <v>174.61351599999998</v>
      </c>
      <c r="M2209" s="278" t="s">
        <v>66</v>
      </c>
    </row>
    <row r="2210" spans="1:13" x14ac:dyDescent="0.25">
      <c r="A2210" s="257" t="s">
        <v>57</v>
      </c>
      <c r="B2210" s="243">
        <f>'EN10297-1'!A740</f>
        <v>323.89999999999998</v>
      </c>
      <c r="C2210" s="243">
        <f>'EN10297-1'!B740</f>
        <v>233.89999999999998</v>
      </c>
      <c r="D2210" s="248">
        <f>'EN10297-1'!C740</f>
        <v>45</v>
      </c>
      <c r="E2210" s="273">
        <f>'EN10297-1'!E740</f>
        <v>3.2389999999999999</v>
      </c>
      <c r="F2210" s="92">
        <f>'EN10297-1'!F740</f>
        <v>5.625</v>
      </c>
      <c r="G2210" s="274"/>
      <c r="H2210" s="92">
        <f>'EN10297-1'!G740</f>
        <v>248.38899999999995</v>
      </c>
      <c r="I2210" s="252">
        <f>'EN10297-1'!H740</f>
        <v>219.411</v>
      </c>
      <c r="J2210" s="92">
        <f>'EN10297-1'!I740</f>
        <v>309.35727450000002</v>
      </c>
      <c r="K2210" s="274">
        <f>'EN10297-1'!J740</f>
        <v>2427605.9335440723</v>
      </c>
      <c r="L2210" s="275">
        <f>'EN10297-1'!K740</f>
        <v>433.10018430000002</v>
      </c>
      <c r="M2210" s="278" t="s">
        <v>66</v>
      </c>
    </row>
    <row r="2211" spans="1:13" x14ac:dyDescent="0.25">
      <c r="A2211" s="256" t="s">
        <v>2</v>
      </c>
      <c r="B2211" s="243">
        <f>'EN 10219-2'!A92</f>
        <v>244.5</v>
      </c>
      <c r="C2211" s="243">
        <f>'EN 10219-2'!B92</f>
        <v>234.5</v>
      </c>
      <c r="D2211" s="248">
        <f>'EN 10219-2'!C92</f>
        <v>5</v>
      </c>
      <c r="E2211" s="273">
        <f>'EN 10219-2'!E92</f>
        <v>2.4449999999999998</v>
      </c>
      <c r="F2211" s="92">
        <f>'EN 10219-2'!F92</f>
        <v>0.5</v>
      </c>
      <c r="G2211" s="274"/>
      <c r="H2211" s="92">
        <f>'EN 10219-2'!G92</f>
        <v>237.94499999999999</v>
      </c>
      <c r="I2211" s="252">
        <f>'EN 10219-2'!H92</f>
        <v>231.05500000000001</v>
      </c>
      <c r="J2211" s="92">
        <f>'EN 10219-2'!K92</f>
        <v>29.517177499999999</v>
      </c>
      <c r="K2211" s="274">
        <f>'EN 10219-2'!L92</f>
        <v>220631.03045756646</v>
      </c>
      <c r="L2211" s="275">
        <f>'EN 10219-2'!M92</f>
        <v>26.565459749999999</v>
      </c>
      <c r="M2211" s="278" t="s">
        <v>65</v>
      </c>
    </row>
    <row r="2212" spans="1:13" x14ac:dyDescent="0.25">
      <c r="A2212" s="257" t="s">
        <v>56</v>
      </c>
      <c r="B2212" s="249">
        <f>'EN 10210-2'!A75</f>
        <v>244.5</v>
      </c>
      <c r="C2212" s="249">
        <f>'EN 10210-2'!B75</f>
        <v>234.5</v>
      </c>
      <c r="D2212" s="250">
        <f>'EN 10210-2'!C75</f>
        <v>5</v>
      </c>
      <c r="E2212" s="258">
        <f>'EN 10210-2'!E75</f>
        <v>2.4449999999999998</v>
      </c>
      <c r="F2212" s="259">
        <f>'EN 10210-2'!F75</f>
        <v>0.5</v>
      </c>
      <c r="G2212" s="260"/>
      <c r="H2212" s="92">
        <f>'EN 10210-2'!G75</f>
        <v>237.94499999999999</v>
      </c>
      <c r="I2212" s="252">
        <f>'EN 10210-2'!H75</f>
        <v>231.05500000000001</v>
      </c>
      <c r="J2212" s="259">
        <f>'EN 10210-2'!K75</f>
        <v>29.517177499999999</v>
      </c>
      <c r="K2212" s="260">
        <f>'EN 10210-2'!L75</f>
        <v>220631.03045756646</v>
      </c>
      <c r="L2212" s="275">
        <f>'EN 10210-2'!M75</f>
        <v>32.468895250000003</v>
      </c>
      <c r="M2212" s="278" t="s">
        <v>65</v>
      </c>
    </row>
    <row r="2213" spans="1:13" x14ac:dyDescent="0.25">
      <c r="A2213" s="257" t="s">
        <v>57</v>
      </c>
      <c r="B2213" s="243">
        <f>'EN10297-1'!A713</f>
        <v>298.5</v>
      </c>
      <c r="C2213" s="243">
        <f>'EN10297-1'!B713</f>
        <v>234.5</v>
      </c>
      <c r="D2213" s="248">
        <f>'EN10297-1'!C713</f>
        <v>32</v>
      </c>
      <c r="E2213" s="273">
        <f>'EN10297-1'!E713</f>
        <v>2.9849999999999999</v>
      </c>
      <c r="F2213" s="92">
        <f>'EN10297-1'!F713</f>
        <v>4</v>
      </c>
      <c r="G2213" s="274"/>
      <c r="H2213" s="92">
        <f>'EN10297-1'!G713</f>
        <v>245.48500000000001</v>
      </c>
      <c r="I2213" s="252">
        <f>'EN10297-1'!H713</f>
        <v>223.51499999999999</v>
      </c>
      <c r="J2213" s="92">
        <f>'EN10297-1'!I713</f>
        <v>210.206672</v>
      </c>
      <c r="K2213" s="274">
        <f>'EN10297-1'!J713</f>
        <v>1615786.1966499165</v>
      </c>
      <c r="L2213" s="275">
        <f>'EN10297-1'!K713</f>
        <v>294.28934079999999</v>
      </c>
      <c r="M2213" s="278" t="s">
        <v>66</v>
      </c>
    </row>
    <row r="2214" spans="1:13" x14ac:dyDescent="0.25">
      <c r="A2214" s="257" t="s">
        <v>57</v>
      </c>
      <c r="B2214" s="243">
        <f>'EN10297-1'!A766</f>
        <v>355.6</v>
      </c>
      <c r="C2214" s="243">
        <f>'EN10297-1'!B766</f>
        <v>235.60000000000002</v>
      </c>
      <c r="D2214" s="248">
        <f>'EN10297-1'!C766</f>
        <v>60</v>
      </c>
      <c r="E2214" s="273">
        <f>'EN10297-1'!E766</f>
        <v>3.5560000000000005</v>
      </c>
      <c r="F2214" s="92">
        <f>'EN10297-1'!F766</f>
        <v>7.5</v>
      </c>
      <c r="G2214" s="274"/>
      <c r="H2214" s="92">
        <f>'EN10297-1'!G766</f>
        <v>254.15600000000001</v>
      </c>
      <c r="I2214" s="252">
        <f>'EN10297-1'!H766</f>
        <v>217.04400000000004</v>
      </c>
      <c r="J2214" s="92">
        <f>'EN10297-1'!I766</f>
        <v>437.17466400000001</v>
      </c>
      <c r="K2214" s="274">
        <f>'EN10297-1'!J766</f>
        <v>3562102.9084184486</v>
      </c>
      <c r="L2214" s="275">
        <f>'EN10297-1'!K766</f>
        <v>612.04452959999992</v>
      </c>
      <c r="M2214" s="278" t="s">
        <v>66</v>
      </c>
    </row>
    <row r="2215" spans="1:13" x14ac:dyDescent="0.25">
      <c r="A2215" s="257" t="s">
        <v>58</v>
      </c>
      <c r="B2215" s="243">
        <f>'EN 10305-1'!A816</f>
        <v>260</v>
      </c>
      <c r="C2215" s="243">
        <f>'EN 10305-1'!B816</f>
        <v>236</v>
      </c>
      <c r="D2215" s="248">
        <f>'EN 10305-1'!C816</f>
        <v>12</v>
      </c>
      <c r="E2215" s="273">
        <f>'EN 10305-1'!E816</f>
        <v>1.3</v>
      </c>
      <c r="F2215" s="92"/>
      <c r="G2215" s="274">
        <f>'EN 10305-1'!F816</f>
        <v>1.3</v>
      </c>
      <c r="H2215" s="92">
        <f>'EN 10305-1'!G816</f>
        <v>237.3</v>
      </c>
      <c r="I2215" s="252">
        <f>'EN 10305-1'!H816</f>
        <v>234.7</v>
      </c>
      <c r="J2215" s="92">
        <f>'EN 10305-1'!I816</f>
        <v>73.355424000000014</v>
      </c>
      <c r="K2215" s="274">
        <f>'EN 10305-1'!J816</f>
        <v>553921.50646153849</v>
      </c>
      <c r="L2215" s="275">
        <f>'EN 10305-1'!K816</f>
        <v>154.04639040000004</v>
      </c>
      <c r="M2215" s="278" t="s">
        <v>67</v>
      </c>
    </row>
    <row r="2216" spans="1:13" x14ac:dyDescent="0.25">
      <c r="A2216" s="257" t="s">
        <v>58</v>
      </c>
      <c r="B2216" s="243">
        <f>'EN 10305-1'!A834</f>
        <v>280</v>
      </c>
      <c r="C2216" s="243">
        <f>'EN 10305-1'!B834</f>
        <v>236</v>
      </c>
      <c r="D2216" s="248">
        <f>'EN 10305-1'!C834</f>
        <v>22</v>
      </c>
      <c r="E2216" s="273">
        <f>'EN 10305-1'!E834</f>
        <v>1.4</v>
      </c>
      <c r="F2216" s="92"/>
      <c r="G2216" s="274">
        <f>'EN 10305-1'!F834</f>
        <v>1.4</v>
      </c>
      <c r="H2216" s="92">
        <f>'EN 10305-1'!G834</f>
        <v>237.4</v>
      </c>
      <c r="I2216" s="252">
        <f>'EN 10305-1'!H834</f>
        <v>234.6</v>
      </c>
      <c r="J2216" s="92">
        <f>'EN 10305-1'!I834</f>
        <v>139.90772399999997</v>
      </c>
      <c r="K2216" s="274">
        <f>'EN 10305-1'!J834</f>
        <v>1066939.6131428571</v>
      </c>
      <c r="L2216" s="275">
        <f>'EN 10305-1'!K834</f>
        <v>293.80622039999997</v>
      </c>
      <c r="M2216" s="278" t="s">
        <v>67</v>
      </c>
    </row>
    <row r="2217" spans="1:13" x14ac:dyDescent="0.25">
      <c r="A2217" s="257" t="s">
        <v>57</v>
      </c>
      <c r="B2217" s="243">
        <f>'EN10297-1'!A683</f>
        <v>273</v>
      </c>
      <c r="C2217" s="243">
        <f>'EN10297-1'!B683</f>
        <v>238</v>
      </c>
      <c r="D2217" s="248">
        <f>'EN10297-1'!C683</f>
        <v>17.5</v>
      </c>
      <c r="E2217" s="273">
        <f>'EN10297-1'!E683</f>
        <v>2.73</v>
      </c>
      <c r="F2217" s="92">
        <f>'EN10297-1'!F683</f>
        <v>2.1875</v>
      </c>
      <c r="G2217" s="274"/>
      <c r="H2217" s="92">
        <f>'EN10297-1'!G683</f>
        <v>245.10500000000002</v>
      </c>
      <c r="I2217" s="252">
        <f>'EN10297-1'!H683</f>
        <v>230.89499999999998</v>
      </c>
      <c r="J2217" s="92">
        <f>'EN10297-1'!I683</f>
        <v>110.21184124999999</v>
      </c>
      <c r="K2217" s="274">
        <f>'EN10297-1'!J683</f>
        <v>843238.4832532052</v>
      </c>
      <c r="L2217" s="275">
        <f>'EN10297-1'!K683</f>
        <v>154.29657774999998</v>
      </c>
      <c r="M2217" s="278" t="s">
        <v>66</v>
      </c>
    </row>
    <row r="2218" spans="1:13" x14ac:dyDescent="0.25">
      <c r="A2218" s="257" t="s">
        <v>57</v>
      </c>
      <c r="B2218" s="243">
        <f>'EN10297-1'!A791</f>
        <v>368</v>
      </c>
      <c r="C2218" s="243">
        <f>'EN10297-1'!B791</f>
        <v>238</v>
      </c>
      <c r="D2218" s="248">
        <f>'EN10297-1'!C791</f>
        <v>65</v>
      </c>
      <c r="E2218" s="273">
        <f>'EN10297-1'!E791</f>
        <v>3.68</v>
      </c>
      <c r="F2218" s="92">
        <f>'EN10297-1'!F791</f>
        <v>8.125</v>
      </c>
      <c r="G2218" s="274"/>
      <c r="H2218" s="92">
        <f>'EN10297-1'!G791</f>
        <v>257.93</v>
      </c>
      <c r="I2218" s="252">
        <f>'EN10297-1'!H791</f>
        <v>218.07</v>
      </c>
      <c r="J2218" s="92">
        <f>'EN10297-1'!I791</f>
        <v>485.46205500000002</v>
      </c>
      <c r="K2218" s="274">
        <f>'EN10297-1'!J791</f>
        <v>4034621.9009510861</v>
      </c>
      <c r="L2218" s="275">
        <f>'EN10297-1'!K791</f>
        <v>679.64687700000002</v>
      </c>
      <c r="M2218" s="278" t="s">
        <v>66</v>
      </c>
    </row>
    <row r="2219" spans="1:13" x14ac:dyDescent="0.25">
      <c r="A2219" s="257" t="s">
        <v>57</v>
      </c>
      <c r="B2219" s="243">
        <f>'EN10297-1'!A712</f>
        <v>298.5</v>
      </c>
      <c r="C2219" s="243">
        <f>'EN10297-1'!B712</f>
        <v>238.5</v>
      </c>
      <c r="D2219" s="248">
        <f>'EN10297-1'!C712</f>
        <v>30</v>
      </c>
      <c r="E2219" s="273">
        <f>'EN10297-1'!E712</f>
        <v>2.9849999999999999</v>
      </c>
      <c r="F2219" s="92">
        <f>'EN10297-1'!F712</f>
        <v>3.75</v>
      </c>
      <c r="G2219" s="274"/>
      <c r="H2219" s="92">
        <f>'EN10297-1'!G712</f>
        <v>248.98500000000001</v>
      </c>
      <c r="I2219" s="252">
        <f>'EN10297-1'!H712</f>
        <v>228.01499999999999</v>
      </c>
      <c r="J2219" s="92">
        <f>'EN10297-1'!I712</f>
        <v>198.547695</v>
      </c>
      <c r="K2219" s="274">
        <f>'EN10297-1'!J712</f>
        <v>1546206.9359924623</v>
      </c>
      <c r="L2219" s="275">
        <f>'EN10297-1'!K712</f>
        <v>277.96677299999999</v>
      </c>
      <c r="M2219" s="278" t="s">
        <v>66</v>
      </c>
    </row>
    <row r="2220" spans="1:13" x14ac:dyDescent="0.25">
      <c r="A2220" s="257" t="s">
        <v>57</v>
      </c>
      <c r="B2220" s="243">
        <f>'EN10297-1'!A841</f>
        <v>419</v>
      </c>
      <c r="C2220" s="243">
        <f>'EN10297-1'!B841</f>
        <v>239</v>
      </c>
      <c r="D2220" s="248">
        <f>'EN10297-1'!C841</f>
        <v>90</v>
      </c>
      <c r="E2220" s="273">
        <f>'EN10297-1'!E841</f>
        <v>4.1900000000000004</v>
      </c>
      <c r="F2220" s="92">
        <f>'EN10297-1'!F841</f>
        <v>11.25</v>
      </c>
      <c r="G2220" s="274"/>
      <c r="H2220" s="92">
        <f>'EN10297-1'!G841</f>
        <v>265.69</v>
      </c>
      <c r="I2220" s="252">
        <f>'EN10297-1'!H841</f>
        <v>212.31</v>
      </c>
      <c r="J2220" s="92">
        <f>'EN10297-1'!I841</f>
        <v>729.85689000000002</v>
      </c>
      <c r="K2220" s="274">
        <f>'EN10297-1'!J841</f>
        <v>6453968.3838902134</v>
      </c>
      <c r="L2220" s="275">
        <f>'EN10297-1'!K841</f>
        <v>1021.7996459999999</v>
      </c>
      <c r="M2220" s="278" t="s">
        <v>66</v>
      </c>
    </row>
    <row r="2221" spans="1:13" x14ac:dyDescent="0.25">
      <c r="A2221" s="257" t="s">
        <v>58</v>
      </c>
      <c r="B2221" s="243">
        <f>'EN 10305-1'!A815</f>
        <v>260</v>
      </c>
      <c r="C2221" s="243">
        <f>'EN 10305-1'!B815</f>
        <v>240</v>
      </c>
      <c r="D2221" s="248">
        <f>'EN 10305-1'!C815</f>
        <v>10</v>
      </c>
      <c r="E2221" s="273">
        <f>'EN 10305-1'!E815</f>
        <v>1.3</v>
      </c>
      <c r="F2221" s="92"/>
      <c r="G2221" s="274">
        <f>'EN 10305-1'!F815</f>
        <v>1.3</v>
      </c>
      <c r="H2221" s="92">
        <f>'EN 10305-1'!G815</f>
        <v>241.3</v>
      </c>
      <c r="I2221" s="252">
        <f>'EN 10305-1'!H815</f>
        <v>238.7</v>
      </c>
      <c r="J2221" s="92">
        <f>'EN 10305-1'!I815</f>
        <v>61.622500000000002</v>
      </c>
      <c r="K2221" s="274">
        <f>'EN 10305-1'!J815</f>
        <v>472509.61538461538</v>
      </c>
      <c r="L2221" s="275">
        <f>'EN 10305-1'!K815</f>
        <v>129.40725</v>
      </c>
      <c r="M2221" s="278" t="s">
        <v>67</v>
      </c>
    </row>
    <row r="2222" spans="1:13" x14ac:dyDescent="0.25">
      <c r="A2222" s="257" t="s">
        <v>58</v>
      </c>
      <c r="B2222" s="243">
        <f>'EN 10305-1'!A833</f>
        <v>280</v>
      </c>
      <c r="C2222" s="243">
        <f>'EN 10305-1'!B833</f>
        <v>240</v>
      </c>
      <c r="D2222" s="248">
        <f>'EN 10305-1'!C833</f>
        <v>20</v>
      </c>
      <c r="E2222" s="273">
        <f>'EN 10305-1'!E833</f>
        <v>1.4</v>
      </c>
      <c r="F2222" s="92"/>
      <c r="G2222" s="274">
        <f>'EN 10305-1'!F833</f>
        <v>1.4</v>
      </c>
      <c r="H2222" s="92">
        <f>'EN 10305-1'!G833</f>
        <v>241.4</v>
      </c>
      <c r="I2222" s="252">
        <f>'EN 10305-1'!H833</f>
        <v>238.6</v>
      </c>
      <c r="J2222" s="92">
        <f>'EN 10305-1'!I833</f>
        <v>128.17479999999998</v>
      </c>
      <c r="K2222" s="274">
        <f>'EN 10305-1'!J833</f>
        <v>991342.85714285716</v>
      </c>
      <c r="L2222" s="275">
        <f>'EN 10305-1'!K833</f>
        <v>269.16707999999994</v>
      </c>
      <c r="M2222" s="278" t="s">
        <v>67</v>
      </c>
    </row>
    <row r="2223" spans="1:13" x14ac:dyDescent="0.25">
      <c r="A2223" s="257" t="s">
        <v>56</v>
      </c>
      <c r="B2223" s="249">
        <f>'EN 10210-2'!A90</f>
        <v>273</v>
      </c>
      <c r="C2223" s="249">
        <f>'EN 10210-2'!B90</f>
        <v>241</v>
      </c>
      <c r="D2223" s="250">
        <f>'EN 10210-2'!C90</f>
        <v>16</v>
      </c>
      <c r="E2223" s="258">
        <f>'EN 10210-2'!E90</f>
        <v>2.73</v>
      </c>
      <c r="F2223" s="259">
        <f>'EN 10210-2'!F90</f>
        <v>0.5</v>
      </c>
      <c r="G2223" s="260"/>
      <c r="H2223" s="92">
        <f>'EN 10210-2'!G90</f>
        <v>244.73000000000002</v>
      </c>
      <c r="I2223" s="252">
        <f>'EN 10210-2'!H90</f>
        <v>237.26999999999998</v>
      </c>
      <c r="J2223" s="259">
        <f>'EN 10210-2'!K90</f>
        <v>101.35668799999999</v>
      </c>
      <c r="K2223" s="260">
        <f>'EN 10210-2'!L90</f>
        <v>783982.54798534792</v>
      </c>
      <c r="L2223" s="275">
        <f>'EN 10210-2'!M90</f>
        <v>111.4923568</v>
      </c>
      <c r="M2223" s="278" t="s">
        <v>65</v>
      </c>
    </row>
    <row r="2224" spans="1:13" x14ac:dyDescent="0.25">
      <c r="A2224" s="257" t="s">
        <v>57</v>
      </c>
      <c r="B2224" s="243">
        <f>'EN10297-1'!A682</f>
        <v>273</v>
      </c>
      <c r="C2224" s="243">
        <f>'EN10297-1'!B682</f>
        <v>241</v>
      </c>
      <c r="D2224" s="248">
        <f>'EN10297-1'!C682</f>
        <v>16</v>
      </c>
      <c r="E2224" s="273">
        <f>'EN10297-1'!E682</f>
        <v>2.73</v>
      </c>
      <c r="F2224" s="92">
        <f>'EN10297-1'!F682</f>
        <v>2</v>
      </c>
      <c r="G2224" s="274"/>
      <c r="H2224" s="92">
        <f>'EN10297-1'!G682</f>
        <v>247.73000000000002</v>
      </c>
      <c r="I2224" s="252">
        <f>'EN10297-1'!H682</f>
        <v>234.26999999999998</v>
      </c>
      <c r="J2224" s="92">
        <f>'EN10297-1'!I682</f>
        <v>101.35668799999999</v>
      </c>
      <c r="K2224" s="274">
        <f>'EN10297-1'!J682</f>
        <v>783982.54798534792</v>
      </c>
      <c r="L2224" s="275">
        <f>'EN10297-1'!K682</f>
        <v>141.89936319999998</v>
      </c>
      <c r="M2224" s="278" t="s">
        <v>66</v>
      </c>
    </row>
    <row r="2225" spans="1:13" x14ac:dyDescent="0.25">
      <c r="A2225" s="257" t="s">
        <v>58</v>
      </c>
      <c r="B2225" s="243">
        <f>'EN 10305-1'!A814</f>
        <v>260</v>
      </c>
      <c r="C2225" s="243">
        <f>'EN 10305-1'!B814</f>
        <v>242</v>
      </c>
      <c r="D2225" s="248">
        <f>'EN 10305-1'!C814</f>
        <v>9</v>
      </c>
      <c r="E2225" s="273">
        <f>'EN 10305-1'!E814</f>
        <v>1.3</v>
      </c>
      <c r="F2225" s="92"/>
      <c r="G2225" s="274">
        <f>'EN 10305-1'!F814</f>
        <v>1.3</v>
      </c>
      <c r="H2225" s="92">
        <f>'EN 10305-1'!G814</f>
        <v>243.3</v>
      </c>
      <c r="I2225" s="252">
        <f>'EN 10305-1'!H814</f>
        <v>240.7</v>
      </c>
      <c r="J2225" s="92">
        <f>'EN 10305-1'!I814</f>
        <v>55.682091</v>
      </c>
      <c r="K2225" s="274">
        <f>'EN 10305-1'!J814</f>
        <v>430247.14165384613</v>
      </c>
      <c r="L2225" s="275">
        <f>'EN 10305-1'!K814</f>
        <v>116.9323911</v>
      </c>
      <c r="M2225" s="278" t="s">
        <v>67</v>
      </c>
    </row>
    <row r="2226" spans="1:13" x14ac:dyDescent="0.25">
      <c r="A2226" s="257" t="s">
        <v>57</v>
      </c>
      <c r="B2226" s="243">
        <f>'EN10297-1'!A711</f>
        <v>298.5</v>
      </c>
      <c r="C2226" s="243">
        <f>'EN10297-1'!B711</f>
        <v>242.5</v>
      </c>
      <c r="D2226" s="248">
        <f>'EN10297-1'!C711</f>
        <v>28</v>
      </c>
      <c r="E2226" s="273">
        <f>'EN10297-1'!E711</f>
        <v>2.9849999999999999</v>
      </c>
      <c r="F2226" s="92">
        <f>'EN10297-1'!F711</f>
        <v>3.5</v>
      </c>
      <c r="G2226" s="274"/>
      <c r="H2226" s="92">
        <f>'EN10297-1'!G711</f>
        <v>252.48500000000001</v>
      </c>
      <c r="I2226" s="252">
        <f>'EN10297-1'!H711</f>
        <v>232.51499999999999</v>
      </c>
      <c r="J2226" s="92">
        <f>'EN10297-1'!I711</f>
        <v>186.69152599999998</v>
      </c>
      <c r="K2226" s="274">
        <f>'EN10297-1'!J711</f>
        <v>1473037.3509463985</v>
      </c>
      <c r="L2226" s="275">
        <f>'EN10297-1'!K711</f>
        <v>261.36813639999997</v>
      </c>
      <c r="M2226" s="278" t="s">
        <v>66</v>
      </c>
    </row>
    <row r="2227" spans="1:13" x14ac:dyDescent="0.25">
      <c r="A2227" s="257" t="s">
        <v>57</v>
      </c>
      <c r="B2227" s="243">
        <f>'EN10297-1'!A739</f>
        <v>323.89999999999998</v>
      </c>
      <c r="C2227" s="243">
        <f>'EN10297-1'!B739</f>
        <v>243.89999999999998</v>
      </c>
      <c r="D2227" s="248">
        <f>'EN10297-1'!C739</f>
        <v>40</v>
      </c>
      <c r="E2227" s="273">
        <f>'EN10297-1'!E739</f>
        <v>3.2389999999999999</v>
      </c>
      <c r="F2227" s="92">
        <f>'EN10297-1'!F739</f>
        <v>5</v>
      </c>
      <c r="G2227" s="274"/>
      <c r="H2227" s="92">
        <f>'EN10297-1'!G739</f>
        <v>257.13899999999995</v>
      </c>
      <c r="I2227" s="252">
        <f>'EN10297-1'!H739</f>
        <v>230.661</v>
      </c>
      <c r="J2227" s="92">
        <f>'EN10297-1'!I739</f>
        <v>279.91404399999999</v>
      </c>
      <c r="K2227" s="274">
        <f>'EN10297-1'!J739</f>
        <v>2262308.0258616861</v>
      </c>
      <c r="L2227" s="275">
        <f>'EN10297-1'!K739</f>
        <v>391.87966159999996</v>
      </c>
      <c r="M2227" s="278" t="s">
        <v>66</v>
      </c>
    </row>
    <row r="2228" spans="1:13" x14ac:dyDescent="0.25">
      <c r="A2228" s="257" t="s">
        <v>58</v>
      </c>
      <c r="B2228" s="243">
        <f>'EN 10305-1'!A813</f>
        <v>260</v>
      </c>
      <c r="C2228" s="243">
        <f>'EN 10305-1'!B813</f>
        <v>244</v>
      </c>
      <c r="D2228" s="248">
        <f>'EN 10305-1'!C813</f>
        <v>8</v>
      </c>
      <c r="E2228" s="273">
        <f>'EN 10305-1'!E813</f>
        <v>1.3</v>
      </c>
      <c r="F2228" s="92"/>
      <c r="G2228" s="274">
        <f>'EN 10305-1'!F813</f>
        <v>1.3</v>
      </c>
      <c r="H2228" s="92">
        <f>'EN 10305-1'!G813</f>
        <v>245.3</v>
      </c>
      <c r="I2228" s="252">
        <f>'EN 10305-1'!H813</f>
        <v>242.7</v>
      </c>
      <c r="J2228" s="92">
        <f>'EN 10305-1'!I813</f>
        <v>49.692384000000004</v>
      </c>
      <c r="K2228" s="274">
        <f>'EN 10305-1'!J813</f>
        <v>386923.74646153848</v>
      </c>
      <c r="L2228" s="275">
        <f>'EN 10305-1'!K813</f>
        <v>104.35400640000002</v>
      </c>
      <c r="M2228" s="278" t="s">
        <v>67</v>
      </c>
    </row>
    <row r="2229" spans="1:13" x14ac:dyDescent="0.25">
      <c r="A2229" s="257" t="s">
        <v>58</v>
      </c>
      <c r="B2229" s="243">
        <f>'EN 10305-1'!A832</f>
        <v>280</v>
      </c>
      <c r="C2229" s="243">
        <f>'EN 10305-1'!B832</f>
        <v>244</v>
      </c>
      <c r="D2229" s="248">
        <f>'EN 10305-1'!C832</f>
        <v>18</v>
      </c>
      <c r="E2229" s="273">
        <f>'EN 10305-1'!E832</f>
        <v>1.4</v>
      </c>
      <c r="F2229" s="92"/>
      <c r="G2229" s="274">
        <f>'EN 10305-1'!F832</f>
        <v>1.4</v>
      </c>
      <c r="H2229" s="92">
        <f>'EN 10305-1'!G832</f>
        <v>245.4</v>
      </c>
      <c r="I2229" s="252">
        <f>'EN 10305-1'!H832</f>
        <v>242.6</v>
      </c>
      <c r="J2229" s="92">
        <f>'EN 10305-1'!I832</f>
        <v>116.24468399999999</v>
      </c>
      <c r="K2229" s="274">
        <f>'EN 10305-1'!J832</f>
        <v>911870.26457142876</v>
      </c>
      <c r="L2229" s="275">
        <f>'EN 10305-1'!K832</f>
        <v>244.1138364</v>
      </c>
      <c r="M2229" s="278" t="s">
        <v>67</v>
      </c>
    </row>
    <row r="2230" spans="1:13" x14ac:dyDescent="0.25">
      <c r="A2230" s="257" t="s">
        <v>56</v>
      </c>
      <c r="B2230" s="249">
        <f>'EN 10210-2'!A89</f>
        <v>273</v>
      </c>
      <c r="C2230" s="249">
        <f>'EN 10210-2'!B89</f>
        <v>244.6</v>
      </c>
      <c r="D2230" s="250">
        <f>'EN 10210-2'!C89</f>
        <v>14.2</v>
      </c>
      <c r="E2230" s="258">
        <f>'EN 10210-2'!E89</f>
        <v>2.73</v>
      </c>
      <c r="F2230" s="259">
        <f>'EN 10210-2'!F89</f>
        <v>0.5</v>
      </c>
      <c r="G2230" s="260"/>
      <c r="H2230" s="92">
        <f>'EN 10210-2'!G89</f>
        <v>248.33</v>
      </c>
      <c r="I2230" s="252">
        <f>'EN 10210-2'!H89</f>
        <v>240.86999999999998</v>
      </c>
      <c r="J2230" s="259">
        <f>'EN 10210-2'!K89</f>
        <v>90.584089040000038</v>
      </c>
      <c r="K2230" s="260">
        <f>'EN 10210-2'!L89</f>
        <v>709894.28202156792</v>
      </c>
      <c r="L2230" s="275">
        <f>'EN 10210-2'!M89</f>
        <v>99.642497944000056</v>
      </c>
      <c r="M2230" s="278" t="s">
        <v>65</v>
      </c>
    </row>
    <row r="2231" spans="1:13" x14ac:dyDescent="0.25">
      <c r="A2231" s="257" t="s">
        <v>57</v>
      </c>
      <c r="B2231" s="243">
        <f>'EN10297-1'!A681</f>
        <v>273</v>
      </c>
      <c r="C2231" s="243">
        <f>'EN10297-1'!B681</f>
        <v>244.6</v>
      </c>
      <c r="D2231" s="248">
        <f>'EN10297-1'!C681</f>
        <v>14.2</v>
      </c>
      <c r="E2231" s="273">
        <f>'EN10297-1'!E681</f>
        <v>2.73</v>
      </c>
      <c r="F2231" s="92">
        <f>'EN10297-1'!F681</f>
        <v>1.7749999999999999</v>
      </c>
      <c r="G2231" s="274"/>
      <c r="H2231" s="92">
        <f>'EN10297-1'!G681</f>
        <v>250.88000000000002</v>
      </c>
      <c r="I2231" s="252">
        <f>'EN10297-1'!H681</f>
        <v>238.32</v>
      </c>
      <c r="J2231" s="92">
        <f>'EN10297-1'!I681</f>
        <v>90.584089040000038</v>
      </c>
      <c r="K2231" s="274">
        <f>'EN10297-1'!J681</f>
        <v>709894.28202156792</v>
      </c>
      <c r="L2231" s="275">
        <f>'EN10297-1'!K681</f>
        <v>126.81772465600004</v>
      </c>
      <c r="M2231" s="278" t="s">
        <v>66</v>
      </c>
    </row>
    <row r="2232" spans="1:13" x14ac:dyDescent="0.25">
      <c r="A2232" s="257" t="s">
        <v>57</v>
      </c>
      <c r="B2232" s="243">
        <f>'EN10297-1'!A765</f>
        <v>355.6</v>
      </c>
      <c r="C2232" s="243">
        <f>'EN10297-1'!B765</f>
        <v>245.60000000000002</v>
      </c>
      <c r="D2232" s="248">
        <f>'EN10297-1'!C765</f>
        <v>55</v>
      </c>
      <c r="E2232" s="273">
        <f>'EN10297-1'!E765</f>
        <v>3.5560000000000005</v>
      </c>
      <c r="F2232" s="92">
        <f>'EN10297-1'!F765</f>
        <v>6.875</v>
      </c>
      <c r="G2232" s="274"/>
      <c r="H2232" s="92">
        <f>'EN10297-1'!G765</f>
        <v>262.90600000000001</v>
      </c>
      <c r="I2232" s="252">
        <f>'EN10297-1'!H765</f>
        <v>228.29400000000004</v>
      </c>
      <c r="J2232" s="92">
        <f>'EN10297-1'!I765</f>
        <v>407.52191700000003</v>
      </c>
      <c r="K2232" s="274">
        <f>'EN10297-1'!J765</f>
        <v>3408304.3395691793</v>
      </c>
      <c r="L2232" s="275">
        <f>'EN10297-1'!K765</f>
        <v>570.53068380000002</v>
      </c>
      <c r="M2232" s="278" t="s">
        <v>66</v>
      </c>
    </row>
    <row r="2233" spans="1:13" x14ac:dyDescent="0.25">
      <c r="A2233" s="257" t="s">
        <v>58</v>
      </c>
      <c r="B2233" s="243">
        <f>'EN 10305-1'!A812</f>
        <v>260</v>
      </c>
      <c r="C2233" s="243">
        <f>'EN 10305-1'!B812</f>
        <v>246</v>
      </c>
      <c r="D2233" s="248">
        <f>'EN 10305-1'!C812</f>
        <v>7</v>
      </c>
      <c r="E2233" s="273">
        <f>'EN 10305-1'!E812</f>
        <v>1.3</v>
      </c>
      <c r="F2233" s="92"/>
      <c r="G2233" s="274">
        <f>'EN 10305-1'!F812</f>
        <v>1.3</v>
      </c>
      <c r="H2233" s="92">
        <f>'EN 10305-1'!G812</f>
        <v>247.3</v>
      </c>
      <c r="I2233" s="252">
        <f>'EN 10305-1'!H812</f>
        <v>244.7</v>
      </c>
      <c r="J2233" s="92">
        <f>'EN 10305-1'!I812</f>
        <v>43.653379000000001</v>
      </c>
      <c r="K2233" s="274">
        <f>'EN 10305-1'!J812</f>
        <v>342521.82165384613</v>
      </c>
      <c r="L2233" s="275">
        <f>'EN 10305-1'!K812</f>
        <v>91.672095900000002</v>
      </c>
      <c r="M2233" s="278" t="s">
        <v>67</v>
      </c>
    </row>
    <row r="2234" spans="1:13" x14ac:dyDescent="0.25">
      <c r="A2234" s="257" t="s">
        <v>57</v>
      </c>
      <c r="B2234" s="243">
        <f>'EN10297-1'!A817</f>
        <v>406.4</v>
      </c>
      <c r="C2234" s="243">
        <f>'EN10297-1'!B817</f>
        <v>246.39999999999998</v>
      </c>
      <c r="D2234" s="248">
        <f>'EN10297-1'!C817</f>
        <v>80</v>
      </c>
      <c r="E2234" s="273">
        <f>'EN10297-1'!E817</f>
        <v>4.0640000000000001</v>
      </c>
      <c r="F2234" s="92">
        <f>'EN10297-1'!F817</f>
        <v>10</v>
      </c>
      <c r="G2234" s="274"/>
      <c r="H2234" s="92">
        <f>'EN10297-1'!G817</f>
        <v>270.464</v>
      </c>
      <c r="I2234" s="252">
        <f>'EN10297-1'!H817</f>
        <v>222.33599999999996</v>
      </c>
      <c r="J2234" s="92">
        <f>'EN10297-1'!I817</f>
        <v>643.6346880000001</v>
      </c>
      <c r="K2234" s="274">
        <f>'EN10297-1'!J817</f>
        <v>5696291.2675275588</v>
      </c>
      <c r="L2234" s="275">
        <f>'EN10297-1'!K817</f>
        <v>901.08856320000007</v>
      </c>
      <c r="M2234" s="278" t="s">
        <v>66</v>
      </c>
    </row>
    <row r="2235" spans="1:13" x14ac:dyDescent="0.25">
      <c r="A2235" s="257" t="s">
        <v>58</v>
      </c>
      <c r="B2235" s="243">
        <f>'EN 10305-1'!A811</f>
        <v>260</v>
      </c>
      <c r="C2235" s="243">
        <f>'EN 10305-1'!B811</f>
        <v>248</v>
      </c>
      <c r="D2235" s="248">
        <f>'EN 10305-1'!C811</f>
        <v>6</v>
      </c>
      <c r="E2235" s="273">
        <f>'EN 10305-1'!E811</f>
        <v>1.3</v>
      </c>
      <c r="F2235" s="92"/>
      <c r="G2235" s="274">
        <f>'EN 10305-1'!F811</f>
        <v>1.3</v>
      </c>
      <c r="H2235" s="92">
        <f>'EN 10305-1'!G811</f>
        <v>249.3</v>
      </c>
      <c r="I2235" s="252">
        <f>'EN 10305-1'!H811</f>
        <v>246.7</v>
      </c>
      <c r="J2235" s="92">
        <f>'EN 10305-1'!I811</f>
        <v>37.565075999999998</v>
      </c>
      <c r="K2235" s="274">
        <f>'EN 10305-1'!J811</f>
        <v>297023.61415384617</v>
      </c>
      <c r="L2235" s="275">
        <f>'EN 10305-1'!K811</f>
        <v>78.886659600000002</v>
      </c>
      <c r="M2235" s="278" t="s">
        <v>67</v>
      </c>
    </row>
    <row r="2236" spans="1:13" x14ac:dyDescent="0.25">
      <c r="A2236" s="256" t="s">
        <v>2</v>
      </c>
      <c r="B2236" s="243">
        <f>'EN 10219-2'!A105</f>
        <v>273</v>
      </c>
      <c r="C2236" s="243">
        <f>'EN 10219-2'!B105</f>
        <v>248</v>
      </c>
      <c r="D2236" s="248">
        <f>'EN 10219-2'!C105</f>
        <v>12.5</v>
      </c>
      <c r="E2236" s="273">
        <f>'EN 10219-2'!E105</f>
        <v>2.73</v>
      </c>
      <c r="F2236" s="92">
        <f>'EN 10219-2'!F105</f>
        <v>0.5</v>
      </c>
      <c r="G2236" s="274"/>
      <c r="H2236" s="92">
        <f>'EN 10219-2'!G105</f>
        <v>251.73000000000002</v>
      </c>
      <c r="I2236" s="252">
        <f>'EN 10219-2'!H105</f>
        <v>244.26999999999998</v>
      </c>
      <c r="J2236" s="92">
        <f>'EN 10219-2'!K105</f>
        <v>80.263306249999999</v>
      </c>
      <c r="K2236" s="274">
        <f>'EN 10219-2'!L105</f>
        <v>636852.75303342496</v>
      </c>
      <c r="L2236" s="275">
        <f>'EN 10219-2'!M105</f>
        <v>72.236975624999999</v>
      </c>
      <c r="M2236" s="278" t="s">
        <v>65</v>
      </c>
    </row>
    <row r="2237" spans="1:13" x14ac:dyDescent="0.25">
      <c r="A2237" s="257" t="s">
        <v>56</v>
      </c>
      <c r="B2237" s="249">
        <f>'EN 10210-2'!A88</f>
        <v>273</v>
      </c>
      <c r="C2237" s="249">
        <f>'EN 10210-2'!B88</f>
        <v>248</v>
      </c>
      <c r="D2237" s="250">
        <f>'EN 10210-2'!C88</f>
        <v>12.5</v>
      </c>
      <c r="E2237" s="258">
        <f>'EN 10210-2'!E88</f>
        <v>2.73</v>
      </c>
      <c r="F2237" s="259">
        <f>'EN 10210-2'!F88</f>
        <v>0.5</v>
      </c>
      <c r="G2237" s="260"/>
      <c r="H2237" s="92">
        <f>'EN 10210-2'!G88</f>
        <v>251.73000000000002</v>
      </c>
      <c r="I2237" s="252">
        <f>'EN 10210-2'!H88</f>
        <v>244.26999999999998</v>
      </c>
      <c r="J2237" s="259">
        <f>'EN 10210-2'!K88</f>
        <v>80.263306249999999</v>
      </c>
      <c r="K2237" s="260">
        <f>'EN 10210-2'!L88</f>
        <v>636852.75303342496</v>
      </c>
      <c r="L2237" s="275">
        <f>'EN 10210-2'!M88</f>
        <v>88.289636875000014</v>
      </c>
      <c r="M2237" s="278" t="s">
        <v>65</v>
      </c>
    </row>
    <row r="2238" spans="1:13" x14ac:dyDescent="0.25">
      <c r="A2238" s="257" t="s">
        <v>57</v>
      </c>
      <c r="B2238" s="243">
        <f>'EN10297-1'!A680</f>
        <v>273</v>
      </c>
      <c r="C2238" s="243">
        <f>'EN10297-1'!B680</f>
        <v>248</v>
      </c>
      <c r="D2238" s="248">
        <f>'EN10297-1'!C680</f>
        <v>12.5</v>
      </c>
      <c r="E2238" s="273">
        <f>'EN10297-1'!E680</f>
        <v>2.73</v>
      </c>
      <c r="F2238" s="92">
        <f>'EN10297-1'!F680</f>
        <v>1.5625</v>
      </c>
      <c r="G2238" s="274"/>
      <c r="H2238" s="92">
        <f>'EN10297-1'!G680</f>
        <v>253.85500000000002</v>
      </c>
      <c r="I2238" s="252">
        <f>'EN10297-1'!H680</f>
        <v>242.14499999999998</v>
      </c>
      <c r="J2238" s="92">
        <f>'EN10297-1'!I680</f>
        <v>80.263306249999999</v>
      </c>
      <c r="K2238" s="274">
        <f>'EN10297-1'!J680</f>
        <v>636852.75303342496</v>
      </c>
      <c r="L2238" s="275">
        <f>'EN10297-1'!K680</f>
        <v>112.36862874999998</v>
      </c>
      <c r="M2238" s="278" t="s">
        <v>66</v>
      </c>
    </row>
    <row r="2239" spans="1:13" x14ac:dyDescent="0.25">
      <c r="A2239" s="257" t="s">
        <v>58</v>
      </c>
      <c r="B2239" s="243">
        <f>'EN 10305-1'!A831</f>
        <v>280</v>
      </c>
      <c r="C2239" s="243">
        <f>'EN 10305-1'!B831</f>
        <v>248</v>
      </c>
      <c r="D2239" s="248">
        <f>'EN 10305-1'!C831</f>
        <v>16</v>
      </c>
      <c r="E2239" s="273">
        <f>'EN 10305-1'!E831</f>
        <v>1.4</v>
      </c>
      <c r="F2239" s="92"/>
      <c r="G2239" s="274">
        <f>'EN 10305-1'!F831</f>
        <v>1.4</v>
      </c>
      <c r="H2239" s="92">
        <f>'EN 10305-1'!G831</f>
        <v>249.4</v>
      </c>
      <c r="I2239" s="252">
        <f>'EN 10305-1'!H831</f>
        <v>246.6</v>
      </c>
      <c r="J2239" s="92">
        <f>'EN 10305-1'!I831</f>
        <v>104.11737600000001</v>
      </c>
      <c r="K2239" s="274">
        <f>'EN 10305-1'!J831</f>
        <v>828391.57028571423</v>
      </c>
      <c r="L2239" s="275">
        <f>'EN 10305-1'!K831</f>
        <v>218.64648960000002</v>
      </c>
      <c r="M2239" s="278" t="s">
        <v>67</v>
      </c>
    </row>
    <row r="2240" spans="1:13" x14ac:dyDescent="0.25">
      <c r="A2240" s="257" t="s">
        <v>57</v>
      </c>
      <c r="B2240" s="243">
        <f>'EN10297-1'!A790</f>
        <v>368</v>
      </c>
      <c r="C2240" s="243">
        <f>'EN10297-1'!B790</f>
        <v>248</v>
      </c>
      <c r="D2240" s="248">
        <f>'EN10297-1'!C790</f>
        <v>60</v>
      </c>
      <c r="E2240" s="273">
        <f>'EN10297-1'!E790</f>
        <v>3.68</v>
      </c>
      <c r="F2240" s="92">
        <f>'EN10297-1'!F790</f>
        <v>7.5</v>
      </c>
      <c r="G2240" s="274"/>
      <c r="H2240" s="92">
        <f>'EN10297-1'!G790</f>
        <v>266.68</v>
      </c>
      <c r="I2240" s="252">
        <f>'EN10297-1'!H790</f>
        <v>229.32</v>
      </c>
      <c r="J2240" s="92">
        <f>'EN10297-1'!I790</f>
        <v>455.51352000000003</v>
      </c>
      <c r="K2240" s="274">
        <f>'EN10297-1'!J790</f>
        <v>3881515.0956521742</v>
      </c>
      <c r="L2240" s="275">
        <f>'EN10297-1'!K790</f>
        <v>637.71892800000001</v>
      </c>
      <c r="M2240" s="278" t="s">
        <v>66</v>
      </c>
    </row>
    <row r="2241" spans="1:13" x14ac:dyDescent="0.25">
      <c r="A2241" s="257" t="s">
        <v>57</v>
      </c>
      <c r="B2241" s="243">
        <f>'EN10297-1'!A710</f>
        <v>298.5</v>
      </c>
      <c r="C2241" s="243">
        <f>'EN10297-1'!B710</f>
        <v>248.5</v>
      </c>
      <c r="D2241" s="248">
        <f>'EN10297-1'!C710</f>
        <v>25</v>
      </c>
      <c r="E2241" s="273">
        <f>'EN10297-1'!E710</f>
        <v>2.9849999999999999</v>
      </c>
      <c r="F2241" s="92">
        <f>'EN10297-1'!F710</f>
        <v>3.125</v>
      </c>
      <c r="G2241" s="274"/>
      <c r="H2241" s="92">
        <f>'EN10297-1'!G710</f>
        <v>257.73500000000001</v>
      </c>
      <c r="I2241" s="252">
        <f>'EN10297-1'!H710</f>
        <v>239.26499999999999</v>
      </c>
      <c r="J2241" s="92">
        <f>'EN10297-1'!I710</f>
        <v>168.53753750000001</v>
      </c>
      <c r="K2241" s="274">
        <f>'EN10297-1'!J710</f>
        <v>1356284.9251989115</v>
      </c>
      <c r="L2241" s="275">
        <f>'EN10297-1'!K710</f>
        <v>235.9525525</v>
      </c>
      <c r="M2241" s="278" t="s">
        <v>66</v>
      </c>
    </row>
    <row r="2242" spans="1:13" x14ac:dyDescent="0.25">
      <c r="A2242" s="257" t="s">
        <v>58</v>
      </c>
      <c r="B2242" s="243">
        <f>'EN 10305-1'!A810</f>
        <v>260</v>
      </c>
      <c r="C2242" s="243">
        <f>'EN 10305-1'!B810</f>
        <v>249</v>
      </c>
      <c r="D2242" s="248">
        <f>'EN 10305-1'!C810</f>
        <v>5.5</v>
      </c>
      <c r="E2242" s="273">
        <f>'EN 10305-1'!E810</f>
        <v>1.3</v>
      </c>
      <c r="F2242" s="92"/>
      <c r="G2242" s="274">
        <f>'EN 10305-1'!F810</f>
        <v>1.3</v>
      </c>
      <c r="H2242" s="92">
        <f>'EN 10305-1'!G810</f>
        <v>250.3</v>
      </c>
      <c r="I2242" s="252">
        <f>'EN 10305-1'!H810</f>
        <v>247.7</v>
      </c>
      <c r="J2242" s="92">
        <f>'EN 10305-1'!I810</f>
        <v>34.502437749999999</v>
      </c>
      <c r="K2242" s="274">
        <f>'EN 10305-1'!J810</f>
        <v>273857.81693028845</v>
      </c>
      <c r="L2242" s="275">
        <f>'EN 10305-1'!K810</f>
        <v>72.455119275000001</v>
      </c>
      <c r="M2242" s="278" t="s">
        <v>67</v>
      </c>
    </row>
    <row r="2243" spans="1:13" x14ac:dyDescent="0.25">
      <c r="A2243" s="256" t="s">
        <v>2</v>
      </c>
      <c r="B2243" s="243">
        <f>'EN 10219-2'!A104</f>
        <v>273</v>
      </c>
      <c r="C2243" s="243">
        <f>'EN 10219-2'!B104</f>
        <v>249</v>
      </c>
      <c r="D2243" s="248">
        <f>'EN 10219-2'!C104</f>
        <v>12</v>
      </c>
      <c r="E2243" s="273">
        <f>'EN 10219-2'!E104</f>
        <v>2.73</v>
      </c>
      <c r="F2243" s="92">
        <f>'EN 10219-2'!F104</f>
        <v>0.5</v>
      </c>
      <c r="G2243" s="274"/>
      <c r="H2243" s="92">
        <f>'EN 10219-2'!G104</f>
        <v>252.73000000000002</v>
      </c>
      <c r="I2243" s="252">
        <f>'EN 10219-2'!H104</f>
        <v>245.26999999999998</v>
      </c>
      <c r="J2243" s="92">
        <f>'EN 10219-2'!K104</f>
        <v>77.200667999999993</v>
      </c>
      <c r="K2243" s="274">
        <f>'EN 10219-2'!L104</f>
        <v>614790.08901098906</v>
      </c>
      <c r="L2243" s="275">
        <f>'EN 10219-2'!M104</f>
        <v>69.480601199999995</v>
      </c>
      <c r="M2243" s="278" t="s">
        <v>65</v>
      </c>
    </row>
    <row r="2244" spans="1:13" x14ac:dyDescent="0.25">
      <c r="A2244" s="257" t="s">
        <v>58</v>
      </c>
      <c r="B2244" s="243">
        <f>'EN 10305-1'!A809</f>
        <v>260</v>
      </c>
      <c r="C2244" s="243">
        <f>'EN 10305-1'!B809</f>
        <v>250</v>
      </c>
      <c r="D2244" s="248">
        <f>'EN 10305-1'!C809</f>
        <v>5</v>
      </c>
      <c r="E2244" s="273">
        <f>'EN 10305-1'!E809</f>
        <v>1.3</v>
      </c>
      <c r="F2244" s="92"/>
      <c r="G2244" s="274">
        <f>'EN 10305-1'!F809</f>
        <v>1.3</v>
      </c>
      <c r="H2244" s="92">
        <f>'EN 10305-1'!G809</f>
        <v>251.3</v>
      </c>
      <c r="I2244" s="252">
        <f>'EN 10305-1'!H809</f>
        <v>248.7</v>
      </c>
      <c r="J2244" s="92">
        <f>'EN 10305-1'!I809</f>
        <v>31.427474999999998</v>
      </c>
      <c r="K2244" s="274">
        <f>'EN 10305-1'!J809</f>
        <v>250411.22596153847</v>
      </c>
      <c r="L2244" s="275">
        <f>'EN 10305-1'!K809</f>
        <v>65.997697500000001</v>
      </c>
      <c r="M2244" s="278" t="s">
        <v>67</v>
      </c>
    </row>
    <row r="2245" spans="1:13" x14ac:dyDescent="0.25">
      <c r="A2245" s="257" t="s">
        <v>58</v>
      </c>
      <c r="B2245" s="243">
        <f>'EN 10305-1'!A847</f>
        <v>300</v>
      </c>
      <c r="C2245" s="243">
        <f>'EN 10305-1'!B847</f>
        <v>250</v>
      </c>
      <c r="D2245" s="248">
        <f>'EN 10305-1'!C847</f>
        <v>25</v>
      </c>
      <c r="E2245" s="273">
        <f>'EN 10305-1'!E847</f>
        <v>1.5</v>
      </c>
      <c r="F2245" s="92"/>
      <c r="G2245" s="274">
        <f>'EN 10305-1'!F847</f>
        <v>1.5</v>
      </c>
      <c r="H2245" s="92">
        <f>'EN 10305-1'!G847</f>
        <v>251.5</v>
      </c>
      <c r="I2245" s="252">
        <f>'EN 10305-1'!H847</f>
        <v>248.5</v>
      </c>
      <c r="J2245" s="92">
        <f>'EN 10305-1'!I847</f>
        <v>169.46187499999999</v>
      </c>
      <c r="K2245" s="274">
        <f>'EN 10305-1'!J847</f>
        <v>1371705.7291666667</v>
      </c>
      <c r="L2245" s="275">
        <f>'EN 10305-1'!K847</f>
        <v>355.86993749999999</v>
      </c>
      <c r="M2245" s="278" t="s">
        <v>67</v>
      </c>
    </row>
    <row r="2246" spans="1:13" x14ac:dyDescent="0.25">
      <c r="A2246" s="257" t="s">
        <v>57</v>
      </c>
      <c r="B2246" s="243">
        <f>'EN10297-1'!A679</f>
        <v>273</v>
      </c>
      <c r="C2246" s="243">
        <f>'EN10297-1'!B679</f>
        <v>251</v>
      </c>
      <c r="D2246" s="248">
        <f>'EN10297-1'!C679</f>
        <v>11</v>
      </c>
      <c r="E2246" s="273">
        <f>'EN10297-1'!E679</f>
        <v>2.73</v>
      </c>
      <c r="F2246" s="92">
        <f>'EN10297-1'!F679</f>
        <v>1.375</v>
      </c>
      <c r="G2246" s="274"/>
      <c r="H2246" s="92">
        <f>'EN10297-1'!G679</f>
        <v>256.48</v>
      </c>
      <c r="I2246" s="252">
        <f>'EN10297-1'!H679</f>
        <v>245.51999999999998</v>
      </c>
      <c r="J2246" s="92">
        <f>'EN10297-1'!I679</f>
        <v>71.038417999999993</v>
      </c>
      <c r="K2246" s="274">
        <f>'EN10297-1'!J679</f>
        <v>569860.3408424909</v>
      </c>
      <c r="L2246" s="275">
        <f>'EN10297-1'!K679</f>
        <v>99.453785199999984</v>
      </c>
      <c r="M2246" s="278" t="s">
        <v>66</v>
      </c>
    </row>
    <row r="2247" spans="1:13" x14ac:dyDescent="0.25">
      <c r="A2247" s="257" t="s">
        <v>57</v>
      </c>
      <c r="B2247" s="243">
        <f>'EN10297-1'!A738</f>
        <v>323.89999999999998</v>
      </c>
      <c r="C2247" s="243">
        <f>'EN10297-1'!B738</f>
        <v>251.89999999999998</v>
      </c>
      <c r="D2247" s="248">
        <f>'EN10297-1'!C738</f>
        <v>36</v>
      </c>
      <c r="E2247" s="273">
        <f>'EN10297-1'!E738</f>
        <v>3.2389999999999999</v>
      </c>
      <c r="F2247" s="92">
        <f>'EN10297-1'!F738</f>
        <v>4.5</v>
      </c>
      <c r="G2247" s="274"/>
      <c r="H2247" s="92">
        <f>'EN10297-1'!G738</f>
        <v>264.13899999999995</v>
      </c>
      <c r="I2247" s="252">
        <f>'EN10297-1'!H738</f>
        <v>239.661</v>
      </c>
      <c r="J2247" s="92">
        <f>'EN10297-1'!I738</f>
        <v>255.47209560000005</v>
      </c>
      <c r="K2247" s="274">
        <f>'EN10297-1'!J738</f>
        <v>2114580.5298244525</v>
      </c>
      <c r="L2247" s="275">
        <f>'EN10297-1'!K738</f>
        <v>357.66093384000004</v>
      </c>
      <c r="M2247" s="278" t="s">
        <v>66</v>
      </c>
    </row>
    <row r="2248" spans="1:13" x14ac:dyDescent="0.25">
      <c r="A2248" s="257" t="s">
        <v>58</v>
      </c>
      <c r="B2248" s="243">
        <f>'EN 10305-1'!A830</f>
        <v>280</v>
      </c>
      <c r="C2248" s="243">
        <f>'EN 10305-1'!B830</f>
        <v>252</v>
      </c>
      <c r="D2248" s="248">
        <f>'EN 10305-1'!C830</f>
        <v>14</v>
      </c>
      <c r="E2248" s="273">
        <f>'EN 10305-1'!E830</f>
        <v>1.4</v>
      </c>
      <c r="F2248" s="92"/>
      <c r="G2248" s="274">
        <f>'EN 10305-1'!F830</f>
        <v>1.4</v>
      </c>
      <c r="H2248" s="92">
        <f>'EN 10305-1'!G830</f>
        <v>253.4</v>
      </c>
      <c r="I2248" s="252">
        <f>'EN 10305-1'!H830</f>
        <v>250.6</v>
      </c>
      <c r="J2248" s="92">
        <f>'EN 10305-1'!I830</f>
        <v>91.792876000000007</v>
      </c>
      <c r="K2248" s="274">
        <f>'EN 10305-1'!J830</f>
        <v>740774.35600000003</v>
      </c>
      <c r="L2248" s="275">
        <f>'EN 10305-1'!K830</f>
        <v>192.76503960000002</v>
      </c>
      <c r="M2248" s="278" t="s">
        <v>67</v>
      </c>
    </row>
    <row r="2249" spans="1:13" x14ac:dyDescent="0.25">
      <c r="A2249" s="256" t="s">
        <v>2</v>
      </c>
      <c r="B2249" s="243">
        <f>'EN 10219-2'!A103</f>
        <v>273</v>
      </c>
      <c r="C2249" s="243">
        <f>'EN 10219-2'!B103</f>
        <v>253</v>
      </c>
      <c r="D2249" s="248">
        <f>'EN 10219-2'!C103</f>
        <v>10</v>
      </c>
      <c r="E2249" s="273">
        <f>'EN 10219-2'!E103</f>
        <v>2.73</v>
      </c>
      <c r="F2249" s="92">
        <f>'EN 10219-2'!F103</f>
        <v>0.5</v>
      </c>
      <c r="G2249" s="274"/>
      <c r="H2249" s="92">
        <f>'EN 10219-2'!G103</f>
        <v>256.73</v>
      </c>
      <c r="I2249" s="252">
        <f>'EN 10219-2'!H103</f>
        <v>249.26999999999998</v>
      </c>
      <c r="J2249" s="92">
        <f>'EN 10219-2'!K103</f>
        <v>64.82687</v>
      </c>
      <c r="K2249" s="274">
        <f>'EN 10219-2'!L103</f>
        <v>523843.64084249089</v>
      </c>
      <c r="L2249" s="275">
        <f>'EN 10219-2'!M103</f>
        <v>58.344183000000001</v>
      </c>
      <c r="M2249" s="278" t="s">
        <v>65</v>
      </c>
    </row>
    <row r="2250" spans="1:13" x14ac:dyDescent="0.25">
      <c r="A2250" s="257" t="s">
        <v>56</v>
      </c>
      <c r="B2250" s="249">
        <f>'EN 10210-2'!A87</f>
        <v>273</v>
      </c>
      <c r="C2250" s="249">
        <f>'EN 10210-2'!B87</f>
        <v>253</v>
      </c>
      <c r="D2250" s="250">
        <f>'EN 10210-2'!C87</f>
        <v>10</v>
      </c>
      <c r="E2250" s="258">
        <f>'EN 10210-2'!E87</f>
        <v>2.73</v>
      </c>
      <c r="F2250" s="259">
        <f>'EN 10210-2'!F87</f>
        <v>0.5</v>
      </c>
      <c r="G2250" s="260"/>
      <c r="H2250" s="92">
        <f>'EN 10210-2'!G87</f>
        <v>256.73</v>
      </c>
      <c r="I2250" s="252">
        <f>'EN 10210-2'!H87</f>
        <v>249.26999999999998</v>
      </c>
      <c r="J2250" s="259">
        <f>'EN 10210-2'!K87</f>
        <v>64.82687</v>
      </c>
      <c r="K2250" s="260">
        <f>'EN 10210-2'!L87</f>
        <v>523843.64084249089</v>
      </c>
      <c r="L2250" s="275">
        <f>'EN 10210-2'!M87</f>
        <v>71.309557000000012</v>
      </c>
      <c r="M2250" s="278" t="s">
        <v>65</v>
      </c>
    </row>
    <row r="2251" spans="1:13" x14ac:dyDescent="0.25">
      <c r="A2251" s="257" t="s">
        <v>57</v>
      </c>
      <c r="B2251" s="243">
        <f>'EN10297-1'!A678</f>
        <v>273</v>
      </c>
      <c r="C2251" s="243">
        <f>'EN10297-1'!B678</f>
        <v>253</v>
      </c>
      <c r="D2251" s="248">
        <f>'EN10297-1'!C678</f>
        <v>10</v>
      </c>
      <c r="E2251" s="273">
        <f>'EN10297-1'!E678</f>
        <v>2.73</v>
      </c>
      <c r="F2251" s="92">
        <f>'EN10297-1'!F678</f>
        <v>1.25</v>
      </c>
      <c r="G2251" s="274"/>
      <c r="H2251" s="92">
        <f>'EN10297-1'!G678</f>
        <v>258.23</v>
      </c>
      <c r="I2251" s="252">
        <f>'EN10297-1'!H678</f>
        <v>247.76999999999998</v>
      </c>
      <c r="J2251" s="92">
        <f>'EN10297-1'!I678</f>
        <v>64.82687</v>
      </c>
      <c r="K2251" s="274">
        <f>'EN10297-1'!J678</f>
        <v>523843.64084249089</v>
      </c>
      <c r="L2251" s="275">
        <f>'EN10297-1'!K678</f>
        <v>90.757617999999994</v>
      </c>
      <c r="M2251" s="278" t="s">
        <v>66</v>
      </c>
    </row>
    <row r="2252" spans="1:13" x14ac:dyDescent="0.25">
      <c r="A2252" s="257" t="s">
        <v>57</v>
      </c>
      <c r="B2252" s="243">
        <f>'EN10297-1'!A709</f>
        <v>298.5</v>
      </c>
      <c r="C2252" s="243">
        <f>'EN10297-1'!B709</f>
        <v>254.1</v>
      </c>
      <c r="D2252" s="248">
        <f>'EN10297-1'!C709</f>
        <v>22.2</v>
      </c>
      <c r="E2252" s="273">
        <f>'EN10297-1'!E709</f>
        <v>2.9849999999999999</v>
      </c>
      <c r="F2252" s="92">
        <f>'EN10297-1'!F709</f>
        <v>2.7749999999999999</v>
      </c>
      <c r="G2252" s="274"/>
      <c r="H2252" s="92">
        <f>'EN10297-1'!G709</f>
        <v>262.63499999999999</v>
      </c>
      <c r="I2252" s="252">
        <f>'EN10297-1'!H709</f>
        <v>245.565</v>
      </c>
      <c r="J2252" s="92">
        <f>'EN10297-1'!I709</f>
        <v>151.19351514000004</v>
      </c>
      <c r="K2252" s="274">
        <f>'EN10297-1'!J709</f>
        <v>1239411.7802206131</v>
      </c>
      <c r="L2252" s="275">
        <f>'EN10297-1'!K709</f>
        <v>211.67092119600005</v>
      </c>
      <c r="M2252" s="278" t="s">
        <v>66</v>
      </c>
    </row>
    <row r="2253" spans="1:13" x14ac:dyDescent="0.25">
      <c r="A2253" s="257" t="s">
        <v>57</v>
      </c>
      <c r="B2253" s="243">
        <f>'EN10297-1'!A677</f>
        <v>273</v>
      </c>
      <c r="C2253" s="243">
        <f>'EN10297-1'!B677</f>
        <v>255.4</v>
      </c>
      <c r="D2253" s="248">
        <f>'EN10297-1'!C677</f>
        <v>8.8000000000000007</v>
      </c>
      <c r="E2253" s="273">
        <f>'EN10297-1'!E677</f>
        <v>2.73</v>
      </c>
      <c r="F2253" s="92">
        <f>'EN10297-1'!F677</f>
        <v>1.1000000000000001</v>
      </c>
      <c r="G2253" s="274"/>
      <c r="H2253" s="92">
        <f>'EN10297-1'!G677</f>
        <v>260.33000000000004</v>
      </c>
      <c r="I2253" s="252">
        <f>'EN10297-1'!H677</f>
        <v>250.46999999999997</v>
      </c>
      <c r="J2253" s="92">
        <f>'EN10297-1'!I677</f>
        <v>57.30793903999998</v>
      </c>
      <c r="K2253" s="274">
        <f>'EN10297-1'!J677</f>
        <v>467164.32850508409</v>
      </c>
      <c r="L2253" s="275">
        <f>'EN10297-1'!K677</f>
        <v>80.23111465599996</v>
      </c>
      <c r="M2253" s="278" t="s">
        <v>66</v>
      </c>
    </row>
    <row r="2254" spans="1:13" x14ac:dyDescent="0.25">
      <c r="A2254" s="257" t="s">
        <v>57</v>
      </c>
      <c r="B2254" s="243">
        <f>'EN10297-1'!A764</f>
        <v>355.6</v>
      </c>
      <c r="C2254" s="243">
        <f>'EN10297-1'!B764</f>
        <v>255.60000000000002</v>
      </c>
      <c r="D2254" s="248">
        <f>'EN10297-1'!C764</f>
        <v>50</v>
      </c>
      <c r="E2254" s="273">
        <f>'EN10297-1'!E764</f>
        <v>3.5560000000000005</v>
      </c>
      <c r="F2254" s="92">
        <f>'EN10297-1'!F764</f>
        <v>6.25</v>
      </c>
      <c r="G2254" s="274"/>
      <c r="H2254" s="92">
        <f>'EN10297-1'!G764</f>
        <v>271.65600000000001</v>
      </c>
      <c r="I2254" s="252">
        <f>'EN10297-1'!H764</f>
        <v>239.54400000000004</v>
      </c>
      <c r="J2254" s="92">
        <f>'EN10297-1'!I764</f>
        <v>376.63672000000003</v>
      </c>
      <c r="K2254" s="274">
        <f>'EN10297-1'!J764</f>
        <v>3234526.6730258721</v>
      </c>
      <c r="L2254" s="275">
        <f>'EN10297-1'!K764</f>
        <v>527.29140800000005</v>
      </c>
      <c r="M2254" s="278" t="s">
        <v>66</v>
      </c>
    </row>
    <row r="2255" spans="1:13" x14ac:dyDescent="0.25">
      <c r="A2255" s="257" t="s">
        <v>58</v>
      </c>
      <c r="B2255" s="243">
        <f>'EN 10305-1'!A829</f>
        <v>280</v>
      </c>
      <c r="C2255" s="243">
        <f>'EN 10305-1'!B829</f>
        <v>256</v>
      </c>
      <c r="D2255" s="248">
        <f>'EN 10305-1'!C829</f>
        <v>12</v>
      </c>
      <c r="E2255" s="273">
        <f>'EN 10305-1'!E829</f>
        <v>1.4</v>
      </c>
      <c r="F2255" s="92"/>
      <c r="G2255" s="274">
        <f>'EN 10305-1'!F829</f>
        <v>1.4</v>
      </c>
      <c r="H2255" s="92">
        <f>'EN 10305-1'!G829</f>
        <v>257.39999999999998</v>
      </c>
      <c r="I2255" s="252">
        <f>'EN 10305-1'!H829</f>
        <v>254.6</v>
      </c>
      <c r="J2255" s="92">
        <f>'EN 10305-1'!I829</f>
        <v>79.271183999999991</v>
      </c>
      <c r="K2255" s="274">
        <f>'EN 10305-1'!J829</f>
        <v>648884.05028571421</v>
      </c>
      <c r="L2255" s="275">
        <f>'EN 10305-1'!K829</f>
        <v>166.46948639999999</v>
      </c>
      <c r="M2255" s="278" t="s">
        <v>67</v>
      </c>
    </row>
    <row r="2256" spans="1:13" x14ac:dyDescent="0.25">
      <c r="A2256" s="257" t="s">
        <v>58</v>
      </c>
      <c r="B2256" s="243">
        <f>'EN 10305-1'!A846</f>
        <v>300</v>
      </c>
      <c r="C2256" s="243">
        <f>'EN 10305-1'!B846</f>
        <v>256</v>
      </c>
      <c r="D2256" s="248">
        <f>'EN 10305-1'!C846</f>
        <v>22</v>
      </c>
      <c r="E2256" s="273">
        <f>'EN 10305-1'!E846</f>
        <v>1.5</v>
      </c>
      <c r="F2256" s="92"/>
      <c r="G2256" s="274">
        <f>'EN 10305-1'!F846</f>
        <v>1.5</v>
      </c>
      <c r="H2256" s="92">
        <f>'EN 10305-1'!G846</f>
        <v>257.5</v>
      </c>
      <c r="I2256" s="252">
        <f>'EN 10305-1'!H846</f>
        <v>254.5</v>
      </c>
      <c r="J2256" s="92">
        <f>'EN 10305-1'!I846</f>
        <v>150.75328400000001</v>
      </c>
      <c r="K2256" s="274">
        <f>'EN 10305-1'!J846</f>
        <v>1244562.7802666666</v>
      </c>
      <c r="L2256" s="275">
        <f>'EN 10305-1'!K846</f>
        <v>316.58189640000001</v>
      </c>
      <c r="M2256" s="278" t="s">
        <v>67</v>
      </c>
    </row>
    <row r="2257" spans="1:13" x14ac:dyDescent="0.25">
      <c r="A2257" s="256" t="s">
        <v>2</v>
      </c>
      <c r="B2257" s="243">
        <f>'EN 10219-2'!A102</f>
        <v>273</v>
      </c>
      <c r="C2257" s="243">
        <f>'EN 10219-2'!B102</f>
        <v>257</v>
      </c>
      <c r="D2257" s="248">
        <f>'EN 10219-2'!C102</f>
        <v>8</v>
      </c>
      <c r="E2257" s="273">
        <f>'EN 10219-2'!E102</f>
        <v>2.73</v>
      </c>
      <c r="F2257" s="92">
        <f>'EN 10219-2'!F102</f>
        <v>0.5</v>
      </c>
      <c r="G2257" s="274"/>
      <c r="H2257" s="92">
        <f>'EN 10219-2'!G102</f>
        <v>260.73</v>
      </c>
      <c r="I2257" s="252">
        <f>'EN 10219-2'!H102</f>
        <v>253.26999999999998</v>
      </c>
      <c r="J2257" s="92">
        <f>'EN 10219-2'!K102</f>
        <v>52.255879999999998</v>
      </c>
      <c r="K2257" s="274">
        <f>'EN 10219-2'!L102</f>
        <v>428479.68424908427</v>
      </c>
      <c r="L2257" s="275">
        <f>'EN 10219-2'!M102</f>
        <v>47.030291999999996</v>
      </c>
      <c r="M2257" s="278" t="s">
        <v>65</v>
      </c>
    </row>
    <row r="2258" spans="1:13" x14ac:dyDescent="0.25">
      <c r="A2258" s="257" t="s">
        <v>56</v>
      </c>
      <c r="B2258" s="249">
        <f>'EN 10210-2'!A86</f>
        <v>273</v>
      </c>
      <c r="C2258" s="249">
        <f>'EN 10210-2'!B86</f>
        <v>257</v>
      </c>
      <c r="D2258" s="250">
        <f>'EN 10210-2'!C86</f>
        <v>8</v>
      </c>
      <c r="E2258" s="258">
        <f>'EN 10210-2'!E86</f>
        <v>2.73</v>
      </c>
      <c r="F2258" s="259">
        <f>'EN 10210-2'!F86</f>
        <v>0.5</v>
      </c>
      <c r="G2258" s="260"/>
      <c r="H2258" s="92">
        <f>'EN 10210-2'!G86</f>
        <v>260.73</v>
      </c>
      <c r="I2258" s="252">
        <f>'EN 10210-2'!H86</f>
        <v>253.26999999999998</v>
      </c>
      <c r="J2258" s="259">
        <f>'EN 10210-2'!K86</f>
        <v>52.255879999999998</v>
      </c>
      <c r="K2258" s="260">
        <f>'EN 10210-2'!L86</f>
        <v>428479.68424908427</v>
      </c>
      <c r="L2258" s="275">
        <f>'EN 10210-2'!M86</f>
        <v>57.481468</v>
      </c>
      <c r="M2258" s="278" t="s">
        <v>65</v>
      </c>
    </row>
    <row r="2259" spans="1:13" x14ac:dyDescent="0.25">
      <c r="A2259" s="257" t="s">
        <v>57</v>
      </c>
      <c r="B2259" s="243">
        <f>'EN10297-1'!A676</f>
        <v>273</v>
      </c>
      <c r="C2259" s="243">
        <f>'EN10297-1'!B676</f>
        <v>257</v>
      </c>
      <c r="D2259" s="248">
        <f>'EN10297-1'!C676</f>
        <v>8</v>
      </c>
      <c r="E2259" s="273">
        <f>'EN10297-1'!E676</f>
        <v>2.73</v>
      </c>
      <c r="F2259" s="92">
        <f>'EN10297-1'!F676</f>
        <v>1</v>
      </c>
      <c r="G2259" s="274"/>
      <c r="H2259" s="92">
        <f>'EN10297-1'!G676</f>
        <v>261.73</v>
      </c>
      <c r="I2259" s="252">
        <f>'EN10297-1'!H676</f>
        <v>252.26999999999998</v>
      </c>
      <c r="J2259" s="92">
        <f>'EN10297-1'!I676</f>
        <v>52.255879999999998</v>
      </c>
      <c r="K2259" s="274">
        <f>'EN10297-1'!J676</f>
        <v>428479.68424908427</v>
      </c>
      <c r="L2259" s="275">
        <f>'EN10297-1'!K676</f>
        <v>73.158231999999998</v>
      </c>
      <c r="M2259" s="278" t="s">
        <v>66</v>
      </c>
    </row>
    <row r="2260" spans="1:13" x14ac:dyDescent="0.25">
      <c r="A2260" s="257" t="s">
        <v>57</v>
      </c>
      <c r="B2260" s="243">
        <f>'EN10297-1'!A865</f>
        <v>457</v>
      </c>
      <c r="C2260" s="243">
        <f>'EN10297-1'!B865</f>
        <v>257</v>
      </c>
      <c r="D2260" s="248">
        <f>'EN10297-1'!C865</f>
        <v>100</v>
      </c>
      <c r="E2260" s="273">
        <f>'EN10297-1'!E865</f>
        <v>4.57</v>
      </c>
      <c r="F2260" s="92">
        <f>'EN10297-1'!F865</f>
        <v>12.5</v>
      </c>
      <c r="G2260" s="274"/>
      <c r="H2260" s="92">
        <f>'EN10297-1'!G865</f>
        <v>286.57</v>
      </c>
      <c r="I2260" s="252">
        <f>'EN10297-1'!H865</f>
        <v>227.43</v>
      </c>
      <c r="J2260" s="92">
        <f>'EN10297-1'!I865</f>
        <v>879.96929999999998</v>
      </c>
      <c r="K2260" s="274">
        <f>'EN10297-1'!J865</f>
        <v>8428751.6422319468</v>
      </c>
      <c r="L2260" s="275">
        <f>'EN10297-1'!K865</f>
        <v>1231.9570199999998</v>
      </c>
      <c r="M2260" s="278" t="s">
        <v>66</v>
      </c>
    </row>
    <row r="2261" spans="1:13" x14ac:dyDescent="0.25">
      <c r="A2261" s="257" t="s">
        <v>57</v>
      </c>
      <c r="B2261" s="243">
        <f>'EN10297-1'!A789</f>
        <v>368</v>
      </c>
      <c r="C2261" s="243">
        <f>'EN10297-1'!B789</f>
        <v>258</v>
      </c>
      <c r="D2261" s="248">
        <f>'EN10297-1'!C789</f>
        <v>55</v>
      </c>
      <c r="E2261" s="273">
        <f>'EN10297-1'!E789</f>
        <v>3.68</v>
      </c>
      <c r="F2261" s="92">
        <f>'EN10297-1'!F789</f>
        <v>6.875</v>
      </c>
      <c r="G2261" s="274"/>
      <c r="H2261" s="92">
        <f>'EN10297-1'!G789</f>
        <v>275.43</v>
      </c>
      <c r="I2261" s="252">
        <f>'EN10297-1'!H789</f>
        <v>240.57</v>
      </c>
      <c r="J2261" s="92">
        <f>'EN10297-1'!I789</f>
        <v>424.33253499999995</v>
      </c>
      <c r="K2261" s="274">
        <f>'EN10297-1'!J789</f>
        <v>3708723.3487771745</v>
      </c>
      <c r="L2261" s="275">
        <f>'EN10297-1'!K789</f>
        <v>594.06554899999992</v>
      </c>
      <c r="M2261" s="278" t="s">
        <v>66</v>
      </c>
    </row>
    <row r="2262" spans="1:13" x14ac:dyDescent="0.25">
      <c r="A2262" s="257" t="s">
        <v>57</v>
      </c>
      <c r="B2262" s="243">
        <f>'EN10297-1'!A708</f>
        <v>298.5</v>
      </c>
      <c r="C2262" s="243">
        <f>'EN10297-1'!B708</f>
        <v>258.5</v>
      </c>
      <c r="D2262" s="248">
        <f>'EN10297-1'!C708</f>
        <v>20</v>
      </c>
      <c r="E2262" s="273">
        <f>'EN10297-1'!E708</f>
        <v>2.9849999999999999</v>
      </c>
      <c r="F2262" s="92">
        <f>'EN10297-1'!F708</f>
        <v>2.5</v>
      </c>
      <c r="G2262" s="274"/>
      <c r="H2262" s="92">
        <f>'EN10297-1'!G708</f>
        <v>266.48500000000001</v>
      </c>
      <c r="I2262" s="252">
        <f>'EN10297-1'!H708</f>
        <v>250.51499999999999</v>
      </c>
      <c r="J2262" s="92">
        <f>'EN10297-1'!I708</f>
        <v>137.29492999999999</v>
      </c>
      <c r="K2262" s="274">
        <f>'EN10297-1'!J708</f>
        <v>1141996.783961474</v>
      </c>
      <c r="L2262" s="275">
        <f>'EN10297-1'!K708</f>
        <v>192.21290199999999</v>
      </c>
      <c r="M2262" s="278" t="s">
        <v>66</v>
      </c>
    </row>
    <row r="2263" spans="1:13" x14ac:dyDescent="0.25">
      <c r="A2263" s="257" t="s">
        <v>57</v>
      </c>
      <c r="B2263" s="243">
        <f>'EN10297-1'!A675</f>
        <v>273</v>
      </c>
      <c r="C2263" s="243">
        <f>'EN10297-1'!B675</f>
        <v>258.8</v>
      </c>
      <c r="D2263" s="248">
        <f>'EN10297-1'!C675</f>
        <v>7.1</v>
      </c>
      <c r="E2263" s="273">
        <f>'EN10297-1'!E675</f>
        <v>2.73</v>
      </c>
      <c r="F2263" s="92">
        <f>'EN10297-1'!F675</f>
        <v>0.88749999999999996</v>
      </c>
      <c r="G2263" s="274"/>
      <c r="H2263" s="92">
        <f>'EN10297-1'!G675</f>
        <v>263.30500000000001</v>
      </c>
      <c r="I2263" s="252">
        <f>'EN10297-1'!H675</f>
        <v>254.29499999999999</v>
      </c>
      <c r="J2263" s="92">
        <f>'EN10297-1'!I675</f>
        <v>46.534600609999984</v>
      </c>
      <c r="K2263" s="274">
        <f>'EN10297-1'!J675</f>
        <v>384087.26284634799</v>
      </c>
      <c r="L2263" s="275">
        <f>'EN10297-1'!K675</f>
        <v>65.148440853999972</v>
      </c>
      <c r="M2263" s="278" t="s">
        <v>66</v>
      </c>
    </row>
    <row r="2264" spans="1:13" x14ac:dyDescent="0.25">
      <c r="A2264" s="257" t="s">
        <v>57</v>
      </c>
      <c r="B2264" s="243">
        <f>'EN10297-1'!A840</f>
        <v>419</v>
      </c>
      <c r="C2264" s="243">
        <f>'EN10297-1'!B840</f>
        <v>259</v>
      </c>
      <c r="D2264" s="248">
        <f>'EN10297-1'!C840</f>
        <v>80</v>
      </c>
      <c r="E2264" s="273">
        <f>'EN10297-1'!E840</f>
        <v>4.1900000000000004</v>
      </c>
      <c r="F2264" s="92">
        <f>'EN10297-1'!F840</f>
        <v>10</v>
      </c>
      <c r="G2264" s="274"/>
      <c r="H2264" s="92">
        <f>'EN10297-1'!G840</f>
        <v>283.19</v>
      </c>
      <c r="I2264" s="252">
        <f>'EN10297-1'!H840</f>
        <v>234.81</v>
      </c>
      <c r="J2264" s="92">
        <f>'EN10297-1'!I840</f>
        <v>668.48087999999996</v>
      </c>
      <c r="K2264" s="274">
        <f>'EN10297-1'!J840</f>
        <v>6164264.9957040576</v>
      </c>
      <c r="L2264" s="275">
        <f>'EN10297-1'!K840</f>
        <v>935.87323199999992</v>
      </c>
      <c r="M2264" s="278" t="s">
        <v>66</v>
      </c>
    </row>
    <row r="2265" spans="1:13" x14ac:dyDescent="0.25">
      <c r="A2265" s="257" t="s">
        <v>57</v>
      </c>
      <c r="B2265" s="243">
        <f>'EN10297-1'!A737</f>
        <v>323.89999999999998</v>
      </c>
      <c r="C2265" s="243">
        <f>'EN10297-1'!B737</f>
        <v>259.89999999999998</v>
      </c>
      <c r="D2265" s="248">
        <f>'EN10297-1'!C737</f>
        <v>32</v>
      </c>
      <c r="E2265" s="273">
        <f>'EN10297-1'!E737</f>
        <v>3.2389999999999999</v>
      </c>
      <c r="F2265" s="92">
        <f>'EN10297-1'!F737</f>
        <v>4</v>
      </c>
      <c r="G2265" s="274"/>
      <c r="H2265" s="92">
        <f>'EN10297-1'!G737</f>
        <v>271.13899999999995</v>
      </c>
      <c r="I2265" s="252">
        <f>'EN10297-1'!H737</f>
        <v>248.661</v>
      </c>
      <c r="J2265" s="92">
        <f>'EN10297-1'!I737</f>
        <v>230.24137919999995</v>
      </c>
      <c r="K2265" s="274">
        <f>'EN10297-1'!J737</f>
        <v>1952087.1557705465</v>
      </c>
      <c r="L2265" s="275">
        <f>'EN10297-1'!K737</f>
        <v>322.33793087999993</v>
      </c>
      <c r="M2265" s="278" t="s">
        <v>66</v>
      </c>
    </row>
    <row r="2266" spans="1:13" x14ac:dyDescent="0.25">
      <c r="A2266" s="257" t="s">
        <v>58</v>
      </c>
      <c r="B2266" s="243">
        <f>'EN 10305-1'!A828</f>
        <v>280</v>
      </c>
      <c r="C2266" s="243">
        <f>'EN 10305-1'!B828</f>
        <v>260</v>
      </c>
      <c r="D2266" s="248">
        <f>'EN 10305-1'!C828</f>
        <v>10</v>
      </c>
      <c r="E2266" s="273">
        <f>'EN 10305-1'!E828</f>
        <v>1.4</v>
      </c>
      <c r="F2266" s="92"/>
      <c r="G2266" s="274">
        <f>'EN 10305-1'!F828</f>
        <v>1.4</v>
      </c>
      <c r="H2266" s="92">
        <f>'EN 10305-1'!G828</f>
        <v>261.39999999999998</v>
      </c>
      <c r="I2266" s="252">
        <f>'EN 10305-1'!H828</f>
        <v>258.60000000000002</v>
      </c>
      <c r="J2266" s="92">
        <f>'EN 10305-1'!I828</f>
        <v>66.552300000000002</v>
      </c>
      <c r="K2266" s="274">
        <f>'EN 10305-1'!J828</f>
        <v>552583.92857142852</v>
      </c>
      <c r="L2266" s="275">
        <f>'EN 10305-1'!K828</f>
        <v>139.75983000000002</v>
      </c>
      <c r="M2266" s="278" t="s">
        <v>67</v>
      </c>
    </row>
    <row r="2267" spans="1:13" x14ac:dyDescent="0.25">
      <c r="A2267" s="257" t="s">
        <v>58</v>
      </c>
      <c r="B2267" s="243">
        <f>'EN 10305-1'!A845</f>
        <v>300</v>
      </c>
      <c r="C2267" s="243">
        <f>'EN 10305-1'!B845</f>
        <v>260</v>
      </c>
      <c r="D2267" s="248">
        <f>'EN 10305-1'!C845</f>
        <v>20</v>
      </c>
      <c r="E2267" s="273">
        <f>'EN 10305-1'!E845</f>
        <v>1.5</v>
      </c>
      <c r="F2267" s="92"/>
      <c r="G2267" s="274">
        <f>'EN 10305-1'!F845</f>
        <v>1.5</v>
      </c>
      <c r="H2267" s="92">
        <f>'EN 10305-1'!G845</f>
        <v>261.5</v>
      </c>
      <c r="I2267" s="252">
        <f>'EN 10305-1'!H845</f>
        <v>258.5</v>
      </c>
      <c r="J2267" s="92">
        <f>'EN 10305-1'!I845</f>
        <v>138.03440000000001</v>
      </c>
      <c r="K2267" s="274">
        <f>'EN 10305-1'!J845</f>
        <v>1154682.6666666667</v>
      </c>
      <c r="L2267" s="275">
        <f>'EN 10305-1'!K845</f>
        <v>289.87224000000003</v>
      </c>
      <c r="M2267" s="278" t="s">
        <v>67</v>
      </c>
    </row>
    <row r="2268" spans="1:13" x14ac:dyDescent="0.25">
      <c r="A2268" s="256" t="s">
        <v>2</v>
      </c>
      <c r="B2268" s="243">
        <f>'EN 10219-2'!A101</f>
        <v>273</v>
      </c>
      <c r="C2268" s="243">
        <f>'EN 10219-2'!B101</f>
        <v>260.39999999999998</v>
      </c>
      <c r="D2268" s="248">
        <f>'EN 10219-2'!C101</f>
        <v>6.3</v>
      </c>
      <c r="E2268" s="273">
        <f>'EN 10219-2'!E101</f>
        <v>2.73</v>
      </c>
      <c r="F2268" s="92">
        <f>'EN 10219-2'!F101</f>
        <v>0.5</v>
      </c>
      <c r="G2268" s="274"/>
      <c r="H2268" s="92">
        <f>'EN 10219-2'!G101</f>
        <v>264.13</v>
      </c>
      <c r="I2268" s="252">
        <f>'EN 10219-2'!H101</f>
        <v>256.66999999999996</v>
      </c>
      <c r="J2268" s="92">
        <f>'EN 10219-2'!K101</f>
        <v>41.415496290000064</v>
      </c>
      <c r="K2268" s="274">
        <f>'EN 10219-2'!L101</f>
        <v>343841.96133484656</v>
      </c>
      <c r="L2268" s="275">
        <f>'EN 10219-2'!M101</f>
        <v>37.27394666100006</v>
      </c>
      <c r="M2268" s="278" t="s">
        <v>65</v>
      </c>
    </row>
    <row r="2269" spans="1:13" x14ac:dyDescent="0.25">
      <c r="A2269" s="257" t="s">
        <v>56</v>
      </c>
      <c r="B2269" s="249">
        <f>'EN 10210-2'!A85</f>
        <v>273</v>
      </c>
      <c r="C2269" s="249">
        <f>'EN 10210-2'!B85</f>
        <v>260.39999999999998</v>
      </c>
      <c r="D2269" s="250">
        <f>'EN 10210-2'!C85</f>
        <v>6.3</v>
      </c>
      <c r="E2269" s="258">
        <f>'EN 10210-2'!E85</f>
        <v>2.73</v>
      </c>
      <c r="F2269" s="259">
        <f>'EN 10210-2'!F85</f>
        <v>0.5</v>
      </c>
      <c r="G2269" s="260"/>
      <c r="H2269" s="92">
        <f>'EN 10210-2'!G85</f>
        <v>264.13</v>
      </c>
      <c r="I2269" s="252">
        <f>'EN 10210-2'!H85</f>
        <v>256.66999999999996</v>
      </c>
      <c r="J2269" s="259">
        <f>'EN 10210-2'!K85</f>
        <v>41.415496290000064</v>
      </c>
      <c r="K2269" s="260">
        <f>'EN 10210-2'!L85</f>
        <v>343841.96133484656</v>
      </c>
      <c r="L2269" s="275">
        <f>'EN 10210-2'!M85</f>
        <v>45.557045919000075</v>
      </c>
      <c r="M2269" s="278" t="s">
        <v>65</v>
      </c>
    </row>
    <row r="2270" spans="1:13" x14ac:dyDescent="0.25">
      <c r="A2270" s="257" t="s">
        <v>57</v>
      </c>
      <c r="B2270" s="243">
        <f>'EN10297-1'!A674</f>
        <v>273</v>
      </c>
      <c r="C2270" s="243">
        <f>'EN10297-1'!B674</f>
        <v>260.39999999999998</v>
      </c>
      <c r="D2270" s="248">
        <f>'EN10297-1'!C674</f>
        <v>6.3</v>
      </c>
      <c r="E2270" s="273">
        <f>'EN10297-1'!E674</f>
        <v>2.73</v>
      </c>
      <c r="F2270" s="92">
        <f>'EN10297-1'!F674</f>
        <v>0.78749999999999998</v>
      </c>
      <c r="G2270" s="274"/>
      <c r="H2270" s="92">
        <f>'EN10297-1'!G674</f>
        <v>264.70500000000004</v>
      </c>
      <c r="I2270" s="252">
        <f>'EN10297-1'!H674</f>
        <v>256.09499999999997</v>
      </c>
      <c r="J2270" s="92">
        <f>'EN10297-1'!I674</f>
        <v>41.415496290000064</v>
      </c>
      <c r="K2270" s="274">
        <f>'EN10297-1'!J674</f>
        <v>343841.96133484656</v>
      </c>
      <c r="L2270" s="275">
        <f>'EN10297-1'!K674</f>
        <v>57.981694806000085</v>
      </c>
      <c r="M2270" s="278" t="s">
        <v>66</v>
      </c>
    </row>
    <row r="2271" spans="1:13" x14ac:dyDescent="0.25">
      <c r="A2271" s="256" t="s">
        <v>2</v>
      </c>
      <c r="B2271" s="243">
        <f>'EN 10219-2'!A100</f>
        <v>273</v>
      </c>
      <c r="C2271" s="243">
        <f>'EN 10219-2'!B100</f>
        <v>261</v>
      </c>
      <c r="D2271" s="248">
        <f>'EN 10219-2'!C100</f>
        <v>6</v>
      </c>
      <c r="E2271" s="273">
        <f>'EN 10219-2'!E100</f>
        <v>2.73</v>
      </c>
      <c r="F2271" s="92">
        <f>'EN 10219-2'!F100</f>
        <v>0.5</v>
      </c>
      <c r="G2271" s="274"/>
      <c r="H2271" s="92">
        <f>'EN 10219-2'!G100</f>
        <v>264.73</v>
      </c>
      <c r="I2271" s="252">
        <f>'EN 10219-2'!H100</f>
        <v>257.27</v>
      </c>
      <c r="J2271" s="92">
        <f>'EN 10219-2'!K100</f>
        <v>39.487697999999995</v>
      </c>
      <c r="K2271" s="274">
        <f>'EN 10219-2'!L100</f>
        <v>328557.4368131868</v>
      </c>
      <c r="L2271" s="275">
        <f>'EN 10219-2'!M100</f>
        <v>35.538928199999994</v>
      </c>
      <c r="M2271" s="278" t="s">
        <v>65</v>
      </c>
    </row>
    <row r="2272" spans="1:13" x14ac:dyDescent="0.25">
      <c r="A2272" s="257" t="s">
        <v>58</v>
      </c>
      <c r="B2272" s="243">
        <f>'EN 10305-1'!A827</f>
        <v>280</v>
      </c>
      <c r="C2272" s="243">
        <f>'EN 10305-1'!B827</f>
        <v>262</v>
      </c>
      <c r="D2272" s="248">
        <f>'EN 10305-1'!C827</f>
        <v>9</v>
      </c>
      <c r="E2272" s="273">
        <f>'EN 10305-1'!E827</f>
        <v>1.4</v>
      </c>
      <c r="F2272" s="92"/>
      <c r="G2272" s="274">
        <f>'EN 10305-1'!F827</f>
        <v>1.4</v>
      </c>
      <c r="H2272" s="92">
        <f>'EN 10305-1'!G827</f>
        <v>263.39999999999998</v>
      </c>
      <c r="I2272" s="252">
        <f>'EN 10305-1'!H827</f>
        <v>260.60000000000002</v>
      </c>
      <c r="J2272" s="92">
        <f>'EN 10305-1'!I827</f>
        <v>60.118910999999997</v>
      </c>
      <c r="K2272" s="274">
        <f>'EN 10305-1'!J827</f>
        <v>502736.87153571431</v>
      </c>
      <c r="L2272" s="275">
        <f>'EN 10305-1'!K827</f>
        <v>126.24971309999999</v>
      </c>
      <c r="M2272" s="278" t="s">
        <v>67</v>
      </c>
    </row>
    <row r="2273" spans="1:13" x14ac:dyDescent="0.25">
      <c r="A2273" s="256" t="s">
        <v>2</v>
      </c>
      <c r="B2273" s="243">
        <f>'EN 10219-2'!A99</f>
        <v>273</v>
      </c>
      <c r="C2273" s="243">
        <f>'EN 10219-2'!B99</f>
        <v>263</v>
      </c>
      <c r="D2273" s="248">
        <f>'EN 10219-2'!C99</f>
        <v>5</v>
      </c>
      <c r="E2273" s="273">
        <f>'EN 10219-2'!E99</f>
        <v>2.73</v>
      </c>
      <c r="F2273" s="92">
        <f>'EN 10219-2'!F99</f>
        <v>0.5</v>
      </c>
      <c r="G2273" s="274"/>
      <c r="H2273" s="92">
        <f>'EN 10219-2'!G99</f>
        <v>266.73</v>
      </c>
      <c r="I2273" s="252">
        <f>'EN 10219-2'!H99</f>
        <v>259.27</v>
      </c>
      <c r="J2273" s="92">
        <f>'EN 10219-2'!K99</f>
        <v>33.029660000000007</v>
      </c>
      <c r="K2273" s="274">
        <f>'EN 10219-2'!L99</f>
        <v>276842.35567765572</v>
      </c>
      <c r="L2273" s="275">
        <f>'EN 10219-2'!M99</f>
        <v>29.726694000000006</v>
      </c>
      <c r="M2273" s="278" t="s">
        <v>65</v>
      </c>
    </row>
    <row r="2274" spans="1:13" x14ac:dyDescent="0.25">
      <c r="A2274" s="257" t="s">
        <v>56</v>
      </c>
      <c r="B2274" s="249">
        <f>'EN 10210-2'!A84</f>
        <v>273</v>
      </c>
      <c r="C2274" s="249">
        <f>'EN 10210-2'!B84</f>
        <v>263</v>
      </c>
      <c r="D2274" s="250">
        <f>'EN 10210-2'!C84</f>
        <v>5</v>
      </c>
      <c r="E2274" s="258">
        <f>'EN 10210-2'!E84</f>
        <v>2.73</v>
      </c>
      <c r="F2274" s="259">
        <f>'EN 10210-2'!F84</f>
        <v>0.5</v>
      </c>
      <c r="G2274" s="260"/>
      <c r="H2274" s="92">
        <f>'EN 10210-2'!G84</f>
        <v>266.73</v>
      </c>
      <c r="I2274" s="252">
        <f>'EN 10210-2'!H84</f>
        <v>259.27</v>
      </c>
      <c r="J2274" s="259">
        <f>'EN 10210-2'!K84</f>
        <v>33.029660000000007</v>
      </c>
      <c r="K2274" s="260">
        <f>'EN 10210-2'!L84</f>
        <v>276842.35567765572</v>
      </c>
      <c r="L2274" s="275">
        <f>'EN 10210-2'!M84</f>
        <v>36.332626000000012</v>
      </c>
      <c r="M2274" s="278" t="s">
        <v>65</v>
      </c>
    </row>
    <row r="2275" spans="1:13" x14ac:dyDescent="0.25">
      <c r="A2275" s="257" t="s">
        <v>57</v>
      </c>
      <c r="B2275" s="243">
        <f>'EN10297-1'!A707</f>
        <v>298.5</v>
      </c>
      <c r="C2275" s="243">
        <f>'EN10297-1'!B707</f>
        <v>263.5</v>
      </c>
      <c r="D2275" s="248">
        <f>'EN10297-1'!C707</f>
        <v>17.5</v>
      </c>
      <c r="E2275" s="273">
        <f>'EN10297-1'!E707</f>
        <v>2.9849999999999999</v>
      </c>
      <c r="F2275" s="92">
        <f>'EN10297-1'!F707</f>
        <v>2.1875</v>
      </c>
      <c r="G2275" s="274"/>
      <c r="H2275" s="92">
        <f>'EN10297-1'!G707</f>
        <v>270.86</v>
      </c>
      <c r="I2275" s="252">
        <f>'EN10297-1'!H707</f>
        <v>256.14</v>
      </c>
      <c r="J2275" s="92">
        <f>'EN10297-1'!I707</f>
        <v>121.21145750000001</v>
      </c>
      <c r="K2275" s="274">
        <f>'EN10297-1'!J707</f>
        <v>1025093.5040933838</v>
      </c>
      <c r="L2275" s="275">
        <f>'EN10297-1'!K707</f>
        <v>169.69604050000001</v>
      </c>
      <c r="M2275" s="278" t="s">
        <v>66</v>
      </c>
    </row>
    <row r="2276" spans="1:13" x14ac:dyDescent="0.25">
      <c r="A2276" s="257" t="s">
        <v>57</v>
      </c>
      <c r="B2276" s="243">
        <f>'EN10297-1'!A736</f>
        <v>323.89999999999998</v>
      </c>
      <c r="C2276" s="243">
        <f>'EN10297-1'!B736</f>
        <v>263.89999999999998</v>
      </c>
      <c r="D2276" s="248">
        <f>'EN10297-1'!C736</f>
        <v>30</v>
      </c>
      <c r="E2276" s="273">
        <f>'EN10297-1'!E736</f>
        <v>3.2389999999999999</v>
      </c>
      <c r="F2276" s="92">
        <f>'EN10297-1'!F736</f>
        <v>3.75</v>
      </c>
      <c r="G2276" s="274"/>
      <c r="H2276" s="92">
        <f>'EN10297-1'!G736</f>
        <v>274.63899999999995</v>
      </c>
      <c r="I2276" s="252">
        <f>'EN10297-1'!H736</f>
        <v>253.161</v>
      </c>
      <c r="J2276" s="92">
        <f>'EN10297-1'!I736</f>
        <v>217.33023300000002</v>
      </c>
      <c r="K2276" s="274">
        <f>'EN10297-1'!J736</f>
        <v>1865006.7337062368</v>
      </c>
      <c r="L2276" s="275">
        <f>'EN10297-1'!K736</f>
        <v>304.26232620000002</v>
      </c>
      <c r="M2276" s="278" t="s">
        <v>66</v>
      </c>
    </row>
    <row r="2277" spans="1:13" x14ac:dyDescent="0.25">
      <c r="A2277" s="257" t="s">
        <v>58</v>
      </c>
      <c r="B2277" s="243">
        <f>'EN 10305-1'!A826</f>
        <v>280</v>
      </c>
      <c r="C2277" s="243">
        <f>'EN 10305-1'!B826</f>
        <v>264</v>
      </c>
      <c r="D2277" s="248">
        <f>'EN 10305-1'!C826</f>
        <v>8</v>
      </c>
      <c r="E2277" s="273">
        <f>'EN 10305-1'!E826</f>
        <v>1.4</v>
      </c>
      <c r="F2277" s="92"/>
      <c r="G2277" s="274">
        <f>'EN 10305-1'!F826</f>
        <v>1.4</v>
      </c>
      <c r="H2277" s="92">
        <f>'EN 10305-1'!G826</f>
        <v>265.39999999999998</v>
      </c>
      <c r="I2277" s="252">
        <f>'EN 10305-1'!H826</f>
        <v>262.60000000000002</v>
      </c>
      <c r="J2277" s="92">
        <f>'EN 10305-1'!I826</f>
        <v>53.636223999999999</v>
      </c>
      <c r="K2277" s="274">
        <f>'EN 10305-1'!J826</f>
        <v>451735.11314285715</v>
      </c>
      <c r="L2277" s="275">
        <f>'EN 10305-1'!K826</f>
        <v>112.63607040000001</v>
      </c>
      <c r="M2277" s="278" t="s">
        <v>67</v>
      </c>
    </row>
    <row r="2278" spans="1:13" x14ac:dyDescent="0.25">
      <c r="A2278" s="257" t="s">
        <v>58</v>
      </c>
      <c r="B2278" s="243">
        <f>'EN 10305-1'!A844</f>
        <v>300</v>
      </c>
      <c r="C2278" s="243">
        <f>'EN 10305-1'!B844</f>
        <v>264</v>
      </c>
      <c r="D2278" s="248">
        <f>'EN 10305-1'!C844</f>
        <v>18</v>
      </c>
      <c r="E2278" s="273">
        <f>'EN 10305-1'!E844</f>
        <v>1.5</v>
      </c>
      <c r="F2278" s="92"/>
      <c r="G2278" s="274">
        <f>'EN 10305-1'!F844</f>
        <v>1.5</v>
      </c>
      <c r="H2278" s="92">
        <f>'EN 10305-1'!G844</f>
        <v>265.5</v>
      </c>
      <c r="I2278" s="252">
        <f>'EN 10305-1'!H844</f>
        <v>262.5</v>
      </c>
      <c r="J2278" s="92">
        <f>'EN 10305-1'!I844</f>
        <v>125.118324</v>
      </c>
      <c r="K2278" s="274">
        <f>'EN 10305-1'!J844</f>
        <v>1060557.1056000001</v>
      </c>
      <c r="L2278" s="275">
        <f>'EN 10305-1'!K844</f>
        <v>262.74848040000001</v>
      </c>
      <c r="M2278" s="278" t="s">
        <v>67</v>
      </c>
    </row>
    <row r="2279" spans="1:13" x14ac:dyDescent="0.25">
      <c r="A2279" s="257" t="s">
        <v>57</v>
      </c>
      <c r="B2279" s="243">
        <f>'EN10297-1'!A763</f>
        <v>355.6</v>
      </c>
      <c r="C2279" s="243">
        <f>'EN10297-1'!B763</f>
        <v>265.60000000000002</v>
      </c>
      <c r="D2279" s="248">
        <f>'EN10297-1'!C763</f>
        <v>45</v>
      </c>
      <c r="E2279" s="273">
        <f>'EN10297-1'!E763</f>
        <v>3.5560000000000005</v>
      </c>
      <c r="F2279" s="92">
        <f>'EN10297-1'!F763</f>
        <v>5.625</v>
      </c>
      <c r="G2279" s="274"/>
      <c r="H2279" s="92">
        <f>'EN10297-1'!G763</f>
        <v>280.40600000000001</v>
      </c>
      <c r="I2279" s="252">
        <f>'EN10297-1'!H763</f>
        <v>250.79400000000004</v>
      </c>
      <c r="J2279" s="92">
        <f>'EN10297-1'!I763</f>
        <v>344.51907299999999</v>
      </c>
      <c r="K2279" s="274">
        <f>'EN10297-1'!J763</f>
        <v>3039110.2828042754</v>
      </c>
      <c r="L2279" s="275">
        <f>'EN10297-1'!K763</f>
        <v>482.32670219999994</v>
      </c>
      <c r="M2279" s="278" t="s">
        <v>66</v>
      </c>
    </row>
    <row r="2280" spans="1:13" x14ac:dyDescent="0.25">
      <c r="A2280" s="257" t="s">
        <v>58</v>
      </c>
      <c r="B2280" s="243">
        <f>'EN 10305-1'!A825</f>
        <v>280</v>
      </c>
      <c r="C2280" s="243">
        <f>'EN 10305-1'!B825</f>
        <v>266</v>
      </c>
      <c r="D2280" s="248">
        <f>'EN 10305-1'!C825</f>
        <v>7</v>
      </c>
      <c r="E2280" s="273">
        <f>'EN 10305-1'!E825</f>
        <v>1.4</v>
      </c>
      <c r="F2280" s="92"/>
      <c r="G2280" s="274">
        <f>'EN 10305-1'!F825</f>
        <v>1.4</v>
      </c>
      <c r="H2280" s="92">
        <f>'EN 10305-1'!G825</f>
        <v>267.39999999999998</v>
      </c>
      <c r="I2280" s="252">
        <f>'EN 10305-1'!H825</f>
        <v>264.60000000000002</v>
      </c>
      <c r="J2280" s="92">
        <f>'EN 10305-1'!I825</f>
        <v>47.104238999999993</v>
      </c>
      <c r="K2280" s="274">
        <f>'EN 10305-1'!J825</f>
        <v>399560.95725000004</v>
      </c>
      <c r="L2280" s="275">
        <f>'EN 10305-1'!K825</f>
        <v>98.918901899999994</v>
      </c>
      <c r="M2280" s="278" t="s">
        <v>67</v>
      </c>
    </row>
    <row r="2281" spans="1:13" x14ac:dyDescent="0.25">
      <c r="A2281" s="257" t="s">
        <v>57</v>
      </c>
      <c r="B2281" s="243">
        <f>'EN10297-1'!A816</f>
        <v>406.4</v>
      </c>
      <c r="C2281" s="243">
        <f>'EN10297-1'!B816</f>
        <v>266.39999999999998</v>
      </c>
      <c r="D2281" s="248">
        <f>'EN10297-1'!C816</f>
        <v>70</v>
      </c>
      <c r="E2281" s="273">
        <f>'EN10297-1'!E816</f>
        <v>4.0640000000000001</v>
      </c>
      <c r="F2281" s="92">
        <f>'EN10297-1'!F816</f>
        <v>8.75</v>
      </c>
      <c r="G2281" s="274"/>
      <c r="H2281" s="92">
        <f>'EN10297-1'!G816</f>
        <v>287.964</v>
      </c>
      <c r="I2281" s="252">
        <f>'EN10297-1'!H816</f>
        <v>244.83599999999996</v>
      </c>
      <c r="J2281" s="92">
        <f>'EN10297-1'!I816</f>
        <v>580.43465200000003</v>
      </c>
      <c r="K2281" s="274">
        <f>'EN10297-1'!J816</f>
        <v>5370206.7846771656</v>
      </c>
      <c r="L2281" s="275">
        <f>'EN10297-1'!K816</f>
        <v>812.60851279999997</v>
      </c>
      <c r="M2281" s="278" t="s">
        <v>66</v>
      </c>
    </row>
    <row r="2282" spans="1:13" x14ac:dyDescent="0.25">
      <c r="A2282" s="257" t="s">
        <v>57</v>
      </c>
      <c r="B2282" s="243">
        <f>'EN10297-1'!A706</f>
        <v>298.5</v>
      </c>
      <c r="C2282" s="243">
        <f>'EN10297-1'!B706</f>
        <v>266.5</v>
      </c>
      <c r="D2282" s="248">
        <f>'EN10297-1'!C706</f>
        <v>16</v>
      </c>
      <c r="E2282" s="273">
        <f>'EN10297-1'!E706</f>
        <v>2.9849999999999999</v>
      </c>
      <c r="F2282" s="92">
        <f>'EN10297-1'!F706</f>
        <v>2</v>
      </c>
      <c r="G2282" s="274"/>
      <c r="H2282" s="92">
        <f>'EN10297-1'!G706</f>
        <v>273.48500000000001</v>
      </c>
      <c r="I2282" s="252">
        <f>'EN10297-1'!H706</f>
        <v>259.51499999999999</v>
      </c>
      <c r="J2282" s="92">
        <f>'EN10297-1'!I706</f>
        <v>111.41348000000001</v>
      </c>
      <c r="K2282" s="274">
        <f>'EN10297-1'!J706</f>
        <v>951681.32479061978</v>
      </c>
      <c r="L2282" s="275">
        <f>'EN10297-1'!K706</f>
        <v>155.978872</v>
      </c>
      <c r="M2282" s="278" t="s">
        <v>66</v>
      </c>
    </row>
    <row r="2283" spans="1:13" x14ac:dyDescent="0.25">
      <c r="A2283" s="257" t="s">
        <v>57</v>
      </c>
      <c r="B2283" s="243">
        <f>'EN10297-1'!A735</f>
        <v>323.89999999999998</v>
      </c>
      <c r="C2283" s="243">
        <f>'EN10297-1'!B735</f>
        <v>267.89999999999998</v>
      </c>
      <c r="D2283" s="248">
        <f>'EN10297-1'!C735</f>
        <v>28</v>
      </c>
      <c r="E2283" s="273">
        <f>'EN10297-1'!E735</f>
        <v>3.2389999999999999</v>
      </c>
      <c r="F2283" s="92">
        <f>'EN10297-1'!F735</f>
        <v>3.5</v>
      </c>
      <c r="G2283" s="274"/>
      <c r="H2283" s="92">
        <f>'EN10297-1'!G735</f>
        <v>278.13899999999995</v>
      </c>
      <c r="I2283" s="252">
        <f>'EN10297-1'!H735</f>
        <v>257.661</v>
      </c>
      <c r="J2283" s="92">
        <f>'EN10297-1'!I735</f>
        <v>204.2218948</v>
      </c>
      <c r="K2283" s="274">
        <f>'EN10297-1'!J735</f>
        <v>1773875.282569991</v>
      </c>
      <c r="L2283" s="275">
        <f>'EN10297-1'!K735</f>
        <v>285.91065271999997</v>
      </c>
      <c r="M2283" s="278" t="s">
        <v>66</v>
      </c>
    </row>
    <row r="2284" spans="1:13" x14ac:dyDescent="0.25">
      <c r="A2284" s="257" t="s">
        <v>58</v>
      </c>
      <c r="B2284" s="243">
        <f>'EN 10305-1'!A824</f>
        <v>280</v>
      </c>
      <c r="C2284" s="243">
        <f>'EN 10305-1'!B824</f>
        <v>268</v>
      </c>
      <c r="D2284" s="248">
        <f>'EN 10305-1'!C824</f>
        <v>6</v>
      </c>
      <c r="E2284" s="273">
        <f>'EN 10305-1'!E824</f>
        <v>1.4</v>
      </c>
      <c r="F2284" s="92"/>
      <c r="G2284" s="274">
        <f>'EN 10305-1'!F824</f>
        <v>1.4</v>
      </c>
      <c r="H2284" s="92">
        <f>'EN 10305-1'!G824</f>
        <v>269.39999999999998</v>
      </c>
      <c r="I2284" s="252">
        <f>'EN 10305-1'!H824</f>
        <v>266.60000000000002</v>
      </c>
      <c r="J2284" s="92">
        <f>'EN 10305-1'!I824</f>
        <v>40.522956000000001</v>
      </c>
      <c r="K2284" s="274">
        <f>'EN 10305-1'!J824</f>
        <v>346196.57314285717</v>
      </c>
      <c r="L2284" s="275">
        <f>'EN 10305-1'!K824</f>
        <v>85.098207600000009</v>
      </c>
      <c r="M2284" s="278" t="s">
        <v>67</v>
      </c>
    </row>
    <row r="2285" spans="1:13" x14ac:dyDescent="0.25">
      <c r="A2285" s="257" t="s">
        <v>58</v>
      </c>
      <c r="B2285" s="243">
        <f>'EN 10305-1'!A843</f>
        <v>300</v>
      </c>
      <c r="C2285" s="243">
        <f>'EN 10305-1'!B843</f>
        <v>268</v>
      </c>
      <c r="D2285" s="248">
        <f>'EN 10305-1'!C843</f>
        <v>16</v>
      </c>
      <c r="E2285" s="273">
        <f>'EN 10305-1'!E843</f>
        <v>1.5</v>
      </c>
      <c r="F2285" s="92"/>
      <c r="G2285" s="274">
        <f>'EN 10305-1'!F843</f>
        <v>1.5</v>
      </c>
      <c r="H2285" s="92">
        <f>'EN 10305-1'!G843</f>
        <v>269.5</v>
      </c>
      <c r="I2285" s="252">
        <f>'EN 10305-1'!H843</f>
        <v>266.5</v>
      </c>
      <c r="J2285" s="92">
        <f>'EN 10305-1'!I843</f>
        <v>112.005056</v>
      </c>
      <c r="K2285" s="274">
        <f>'EN 10305-1'!J843</f>
        <v>962054.46826666675</v>
      </c>
      <c r="L2285" s="275">
        <f>'EN 10305-1'!K843</f>
        <v>235.21061760000001</v>
      </c>
      <c r="M2285" s="278" t="s">
        <v>67</v>
      </c>
    </row>
    <row r="2286" spans="1:13" x14ac:dyDescent="0.25">
      <c r="A2286" s="257" t="s">
        <v>57</v>
      </c>
      <c r="B2286" s="243">
        <f>'EN10297-1'!A788</f>
        <v>368</v>
      </c>
      <c r="C2286" s="243">
        <f>'EN10297-1'!B788</f>
        <v>268</v>
      </c>
      <c r="D2286" s="248">
        <f>'EN10297-1'!C788</f>
        <v>50</v>
      </c>
      <c r="E2286" s="273">
        <f>'EN10297-1'!E788</f>
        <v>3.68</v>
      </c>
      <c r="F2286" s="92">
        <f>'EN10297-1'!F788</f>
        <v>6.25</v>
      </c>
      <c r="G2286" s="274"/>
      <c r="H2286" s="92">
        <f>'EN10297-1'!G788</f>
        <v>284.18</v>
      </c>
      <c r="I2286" s="252">
        <f>'EN10297-1'!H788</f>
        <v>251.82</v>
      </c>
      <c r="J2286" s="92">
        <f>'EN10297-1'!I788</f>
        <v>391.91909999999996</v>
      </c>
      <c r="K2286" s="274">
        <f>'EN10297-1'!J788</f>
        <v>3514627.5978260869</v>
      </c>
      <c r="L2286" s="275">
        <f>'EN10297-1'!K788</f>
        <v>548.68673999999987</v>
      </c>
      <c r="M2286" s="278" t="s">
        <v>66</v>
      </c>
    </row>
    <row r="2287" spans="1:13" x14ac:dyDescent="0.25">
      <c r="A2287" s="257" t="s">
        <v>58</v>
      </c>
      <c r="B2287" s="243">
        <f>'EN 10305-1'!A823</f>
        <v>280</v>
      </c>
      <c r="C2287" s="243">
        <f>'EN 10305-1'!B823</f>
        <v>269</v>
      </c>
      <c r="D2287" s="248">
        <f>'EN 10305-1'!C823</f>
        <v>5.5</v>
      </c>
      <c r="E2287" s="273">
        <f>'EN 10305-1'!E823</f>
        <v>1.4</v>
      </c>
      <c r="F2287" s="92"/>
      <c r="G2287" s="274">
        <f>'EN 10305-1'!F823</f>
        <v>1.4</v>
      </c>
      <c r="H2287" s="92">
        <f>'EN 10305-1'!G823</f>
        <v>270.39999999999998</v>
      </c>
      <c r="I2287" s="252">
        <f>'EN 10305-1'!H823</f>
        <v>267.60000000000002</v>
      </c>
      <c r="J2287" s="92">
        <f>'EN 10305-1'!I823</f>
        <v>37.21382775</v>
      </c>
      <c r="K2287" s="274">
        <f>'EN 10305-1'!J823</f>
        <v>319062.43661383924</v>
      </c>
      <c r="L2287" s="275">
        <f>'EN 10305-1'!K823</f>
        <v>78.149038275000009</v>
      </c>
      <c r="M2287" s="278" t="s">
        <v>67</v>
      </c>
    </row>
    <row r="2288" spans="1:13" x14ac:dyDescent="0.25">
      <c r="A2288" s="257" t="s">
        <v>58</v>
      </c>
      <c r="B2288" s="243">
        <f>'EN 10305-1'!A859</f>
        <v>320</v>
      </c>
      <c r="C2288" s="243">
        <f>'EN 10305-1'!B859</f>
        <v>270</v>
      </c>
      <c r="D2288" s="248">
        <f>'EN 10305-1'!C859</f>
        <v>25</v>
      </c>
      <c r="E2288" s="273">
        <f>'EN 10305-1'!E859</f>
        <v>1.6</v>
      </c>
      <c r="F2288" s="92"/>
      <c r="G2288" s="274">
        <f>'EN 10305-1'!F859</f>
        <v>1.6</v>
      </c>
      <c r="H2288" s="92">
        <f>'EN 10305-1'!G859</f>
        <v>271.60000000000002</v>
      </c>
      <c r="I2288" s="252">
        <f>'EN 10305-1'!H859</f>
        <v>268.39999999999998</v>
      </c>
      <c r="J2288" s="92">
        <f>'EN 10305-1'!I859</f>
        <v>181.78637499999999</v>
      </c>
      <c r="K2288" s="274">
        <f>'EN 10305-1'!J859</f>
        <v>1585745.99609375</v>
      </c>
      <c r="L2288" s="275">
        <f>'EN 10305-1'!K859</f>
        <v>381.75138750000002</v>
      </c>
      <c r="M2288" s="278" t="s">
        <v>67</v>
      </c>
    </row>
    <row r="2289" spans="1:13" x14ac:dyDescent="0.25">
      <c r="A2289" s="257" t="s">
        <v>57</v>
      </c>
      <c r="B2289" s="243">
        <f>'EN10297-1'!A705</f>
        <v>298.5</v>
      </c>
      <c r="C2289" s="243">
        <f>'EN10297-1'!B705</f>
        <v>270.10000000000002</v>
      </c>
      <c r="D2289" s="248">
        <f>'EN10297-1'!C705</f>
        <v>14.2</v>
      </c>
      <c r="E2289" s="273">
        <f>'EN10297-1'!E705</f>
        <v>2.9849999999999999</v>
      </c>
      <c r="F2289" s="92">
        <f>'EN10297-1'!F705</f>
        <v>1.7749999999999999</v>
      </c>
      <c r="G2289" s="274"/>
      <c r="H2289" s="92">
        <f>'EN10297-1'!G705</f>
        <v>276.63499999999999</v>
      </c>
      <c r="I2289" s="252">
        <f>'EN10297-1'!H705</f>
        <v>263.565</v>
      </c>
      <c r="J2289" s="92">
        <f>'EN10297-1'!I705</f>
        <v>99.509491939999947</v>
      </c>
      <c r="K2289" s="274">
        <f>'EN10297-1'!J705</f>
        <v>860253.28864580544</v>
      </c>
      <c r="L2289" s="275">
        <f>'EN10297-1'!K705</f>
        <v>139.3132887159999</v>
      </c>
      <c r="M2289" s="278" t="s">
        <v>66</v>
      </c>
    </row>
    <row r="2290" spans="1:13" x14ac:dyDescent="0.25">
      <c r="A2290" s="257" t="s">
        <v>58</v>
      </c>
      <c r="B2290" s="243">
        <f>'EN 10305-1'!A842</f>
        <v>300</v>
      </c>
      <c r="C2290" s="243">
        <f>'EN 10305-1'!B842</f>
        <v>272</v>
      </c>
      <c r="D2290" s="248">
        <f>'EN 10305-1'!C842</f>
        <v>14</v>
      </c>
      <c r="E2290" s="273">
        <f>'EN 10305-1'!E842</f>
        <v>1.5</v>
      </c>
      <c r="F2290" s="92"/>
      <c r="G2290" s="274">
        <f>'EN 10305-1'!F842</f>
        <v>1.5</v>
      </c>
      <c r="H2290" s="92">
        <f>'EN 10305-1'!G842</f>
        <v>273.5</v>
      </c>
      <c r="I2290" s="252">
        <f>'EN 10305-1'!H842</f>
        <v>270.5</v>
      </c>
      <c r="J2290" s="92">
        <f>'EN 10305-1'!I842</f>
        <v>98.694596000000004</v>
      </c>
      <c r="K2290" s="274">
        <f>'EN 10305-1'!J842</f>
        <v>859041.1162666668</v>
      </c>
      <c r="L2290" s="275">
        <f>'EN 10305-1'!K842</f>
        <v>207.25865160000001</v>
      </c>
      <c r="M2290" s="278" t="s">
        <v>67</v>
      </c>
    </row>
    <row r="2291" spans="1:13" x14ac:dyDescent="0.25">
      <c r="A2291" s="257" t="s">
        <v>57</v>
      </c>
      <c r="B2291" s="243">
        <f>'EN10297-1'!A704</f>
        <v>298.5</v>
      </c>
      <c r="C2291" s="243">
        <f>'EN10297-1'!B704</f>
        <v>273.5</v>
      </c>
      <c r="D2291" s="248">
        <f>'EN10297-1'!C704</f>
        <v>12.5</v>
      </c>
      <c r="E2291" s="273">
        <f>'EN10297-1'!E704</f>
        <v>2.9849999999999999</v>
      </c>
      <c r="F2291" s="92">
        <f>'EN10297-1'!F704</f>
        <v>1.5625</v>
      </c>
      <c r="G2291" s="274"/>
      <c r="H2291" s="92">
        <f>'EN10297-1'!G704</f>
        <v>279.61</v>
      </c>
      <c r="I2291" s="252">
        <f>'EN10297-1'!H704</f>
        <v>267.39</v>
      </c>
      <c r="J2291" s="92">
        <f>'EN10297-1'!I704</f>
        <v>88.120175000000003</v>
      </c>
      <c r="K2291" s="274">
        <f>'EN10297-1'!J704</f>
        <v>770481.55977805692</v>
      </c>
      <c r="L2291" s="275">
        <f>'EN10297-1'!K704</f>
        <v>123.368245</v>
      </c>
      <c r="M2291" s="278" t="s">
        <v>66</v>
      </c>
    </row>
    <row r="2292" spans="1:13" x14ac:dyDescent="0.25">
      <c r="A2292" s="257" t="s">
        <v>56</v>
      </c>
      <c r="B2292" s="249">
        <f>'EN 10210-2'!A101</f>
        <v>323.89999999999998</v>
      </c>
      <c r="C2292" s="249">
        <f>'EN 10210-2'!B101</f>
        <v>273.89999999999998</v>
      </c>
      <c r="D2292" s="250">
        <f>'EN 10210-2'!C101</f>
        <v>25</v>
      </c>
      <c r="E2292" s="258">
        <f>'EN 10210-2'!E101</f>
        <v>3.2389999999999999</v>
      </c>
      <c r="F2292" s="259">
        <f>'EN 10210-2'!F101</f>
        <v>0.5</v>
      </c>
      <c r="G2292" s="260"/>
      <c r="H2292" s="92">
        <f>'EN 10210-2'!G101</f>
        <v>278.13899999999995</v>
      </c>
      <c r="I2292" s="252">
        <f>'EN 10210-2'!H101</f>
        <v>269.661</v>
      </c>
      <c r="J2292" s="259">
        <f>'EN 10210-2'!K101</f>
        <v>184.18965249999999</v>
      </c>
      <c r="K2292" s="260">
        <f>'EN 10210-2'!L101</f>
        <v>1629311.2559945202</v>
      </c>
      <c r="L2292" s="275">
        <f>'EN 10210-2'!M101</f>
        <v>202.60861775000001</v>
      </c>
      <c r="M2292" s="278" t="s">
        <v>65</v>
      </c>
    </row>
    <row r="2293" spans="1:13" x14ac:dyDescent="0.25">
      <c r="A2293" s="257" t="s">
        <v>57</v>
      </c>
      <c r="B2293" s="243">
        <f>'EN10297-1'!A734</f>
        <v>323.89999999999998</v>
      </c>
      <c r="C2293" s="243">
        <f>'EN10297-1'!B734</f>
        <v>273.89999999999998</v>
      </c>
      <c r="D2293" s="248">
        <f>'EN10297-1'!C734</f>
        <v>25</v>
      </c>
      <c r="E2293" s="273">
        <f>'EN10297-1'!E734</f>
        <v>3.2389999999999999</v>
      </c>
      <c r="F2293" s="92">
        <f>'EN10297-1'!F734</f>
        <v>3.125</v>
      </c>
      <c r="G2293" s="274"/>
      <c r="H2293" s="92">
        <f>'EN10297-1'!G734</f>
        <v>283.38899999999995</v>
      </c>
      <c r="I2293" s="252">
        <f>'EN10297-1'!H734</f>
        <v>264.411</v>
      </c>
      <c r="J2293" s="92">
        <f>'EN10297-1'!I734</f>
        <v>184.18965249999999</v>
      </c>
      <c r="K2293" s="274">
        <f>'EN10297-1'!J734</f>
        <v>1629311.2559945202</v>
      </c>
      <c r="L2293" s="275">
        <f>'EN10297-1'!K734</f>
        <v>257.86551349999996</v>
      </c>
      <c r="M2293" s="278" t="s">
        <v>66</v>
      </c>
    </row>
    <row r="2294" spans="1:13" x14ac:dyDescent="0.25">
      <c r="A2294" s="257" t="s">
        <v>57</v>
      </c>
      <c r="B2294" s="243">
        <f>'EN10297-1'!A762</f>
        <v>355.6</v>
      </c>
      <c r="C2294" s="243">
        <f>'EN10297-1'!B762</f>
        <v>275.60000000000002</v>
      </c>
      <c r="D2294" s="248">
        <f>'EN10297-1'!C762</f>
        <v>40</v>
      </c>
      <c r="E2294" s="273">
        <f>'EN10297-1'!E762</f>
        <v>3.5560000000000005</v>
      </c>
      <c r="F2294" s="92">
        <f>'EN10297-1'!F762</f>
        <v>5</v>
      </c>
      <c r="G2294" s="274"/>
      <c r="H2294" s="92">
        <f>'EN10297-1'!G762</f>
        <v>289.15600000000001</v>
      </c>
      <c r="I2294" s="252">
        <f>'EN10297-1'!H762</f>
        <v>262.04400000000004</v>
      </c>
      <c r="J2294" s="92">
        <f>'EN10297-1'!I762</f>
        <v>311.16897599999999</v>
      </c>
      <c r="K2294" s="274">
        <f>'EN10297-1'!J762</f>
        <v>2820329.3168233978</v>
      </c>
      <c r="L2294" s="275">
        <f>'EN10297-1'!K762</f>
        <v>435.63656639999994</v>
      </c>
      <c r="M2294" s="278" t="s">
        <v>66</v>
      </c>
    </row>
    <row r="2295" spans="1:13" x14ac:dyDescent="0.25">
      <c r="A2295" s="257" t="s">
        <v>58</v>
      </c>
      <c r="B2295" s="243">
        <f>'EN 10305-1'!A841</f>
        <v>300</v>
      </c>
      <c r="C2295" s="243">
        <f>'EN 10305-1'!B841</f>
        <v>276</v>
      </c>
      <c r="D2295" s="248">
        <f>'EN 10305-1'!C841</f>
        <v>12</v>
      </c>
      <c r="E2295" s="273">
        <f>'EN 10305-1'!E841</f>
        <v>1.5</v>
      </c>
      <c r="F2295" s="92"/>
      <c r="G2295" s="274">
        <f>'EN 10305-1'!F841</f>
        <v>1.5</v>
      </c>
      <c r="H2295" s="92">
        <f>'EN 10305-1'!G841</f>
        <v>277.5</v>
      </c>
      <c r="I2295" s="252">
        <f>'EN 10305-1'!H841</f>
        <v>274.5</v>
      </c>
      <c r="J2295" s="92">
        <f>'EN 10305-1'!I841</f>
        <v>85.186943999999997</v>
      </c>
      <c r="K2295" s="274">
        <f>'EN 10305-1'!J841</f>
        <v>751381.4016000001</v>
      </c>
      <c r="L2295" s="275">
        <f>'EN 10305-1'!K841</f>
        <v>178.89258240000001</v>
      </c>
      <c r="M2295" s="278" t="s">
        <v>67</v>
      </c>
    </row>
    <row r="2296" spans="1:13" x14ac:dyDescent="0.25">
      <c r="A2296" s="257" t="s">
        <v>58</v>
      </c>
      <c r="B2296" s="243">
        <f>'EN 10305-1'!A858</f>
        <v>320</v>
      </c>
      <c r="C2296" s="243">
        <f>'EN 10305-1'!B858</f>
        <v>276</v>
      </c>
      <c r="D2296" s="248">
        <f>'EN 10305-1'!C858</f>
        <v>22</v>
      </c>
      <c r="E2296" s="273">
        <f>'EN 10305-1'!E858</f>
        <v>1.6</v>
      </c>
      <c r="F2296" s="92"/>
      <c r="G2296" s="274">
        <f>'EN 10305-1'!F858</f>
        <v>1.6</v>
      </c>
      <c r="H2296" s="92">
        <f>'EN 10305-1'!G858</f>
        <v>277.60000000000002</v>
      </c>
      <c r="I2296" s="252">
        <f>'EN 10305-1'!H858</f>
        <v>274.39999999999998</v>
      </c>
      <c r="J2296" s="92">
        <f>'EN 10305-1'!I858</f>
        <v>161.59884399999999</v>
      </c>
      <c r="K2296" s="274">
        <f>'EN 10305-1'!J858</f>
        <v>1435991.0015</v>
      </c>
      <c r="L2296" s="275">
        <f>'EN 10305-1'!K858</f>
        <v>339.35757239999998</v>
      </c>
      <c r="M2296" s="278" t="s">
        <v>67</v>
      </c>
    </row>
    <row r="2297" spans="1:13" x14ac:dyDescent="0.25">
      <c r="A2297" s="257" t="s">
        <v>57</v>
      </c>
      <c r="B2297" s="243">
        <f>'EN10297-1'!A815</f>
        <v>406.4</v>
      </c>
      <c r="C2297" s="243">
        <f>'EN10297-1'!B815</f>
        <v>276.39999999999998</v>
      </c>
      <c r="D2297" s="248">
        <f>'EN10297-1'!C815</f>
        <v>65</v>
      </c>
      <c r="E2297" s="273">
        <f>'EN10297-1'!E815</f>
        <v>4.0640000000000001</v>
      </c>
      <c r="F2297" s="92">
        <f>'EN10297-1'!F815</f>
        <v>8.125</v>
      </c>
      <c r="G2297" s="274"/>
      <c r="H2297" s="92">
        <f>'EN10297-1'!G815</f>
        <v>296.714</v>
      </c>
      <c r="I2297" s="252">
        <f>'EN10297-1'!H815</f>
        <v>256.08599999999996</v>
      </c>
      <c r="J2297" s="92">
        <f>'EN10297-1'!I815</f>
        <v>546.98595899999998</v>
      </c>
      <c r="K2297" s="274">
        <f>'EN10297-1'!J815</f>
        <v>5177070.9462785432</v>
      </c>
      <c r="L2297" s="275">
        <f>'EN10297-1'!K815</f>
        <v>765.78034259999993</v>
      </c>
      <c r="M2297" s="278" t="s">
        <v>66</v>
      </c>
    </row>
    <row r="2298" spans="1:13" x14ac:dyDescent="0.25">
      <c r="A2298" s="257" t="s">
        <v>57</v>
      </c>
      <c r="B2298" s="243">
        <f>'EN10297-1'!A703</f>
        <v>298.5</v>
      </c>
      <c r="C2298" s="243">
        <f>'EN10297-1'!B703</f>
        <v>276.5</v>
      </c>
      <c r="D2298" s="248">
        <f>'EN10297-1'!C703</f>
        <v>11</v>
      </c>
      <c r="E2298" s="273">
        <f>'EN10297-1'!E703</f>
        <v>2.9849999999999999</v>
      </c>
      <c r="F2298" s="92">
        <f>'EN10297-1'!F703</f>
        <v>1.375</v>
      </c>
      <c r="G2298" s="274"/>
      <c r="H2298" s="92">
        <f>'EN10297-1'!G703</f>
        <v>282.23500000000001</v>
      </c>
      <c r="I2298" s="252">
        <f>'EN10297-1'!H703</f>
        <v>270.76499999999999</v>
      </c>
      <c r="J2298" s="92">
        <f>'EN10297-1'!I703</f>
        <v>77.952462499999996</v>
      </c>
      <c r="K2298" s="274">
        <f>'EN10297-1'!J703</f>
        <v>688441.19498534338</v>
      </c>
      <c r="L2298" s="275">
        <f>'EN10297-1'!K703</f>
        <v>109.13344749999999</v>
      </c>
      <c r="M2298" s="278" t="s">
        <v>66</v>
      </c>
    </row>
    <row r="2299" spans="1:13" x14ac:dyDescent="0.25">
      <c r="A2299" s="257" t="s">
        <v>57</v>
      </c>
      <c r="B2299" s="243">
        <f>'EN10297-1'!A864</f>
        <v>457</v>
      </c>
      <c r="C2299" s="243">
        <f>'EN10297-1'!B864</f>
        <v>277</v>
      </c>
      <c r="D2299" s="248">
        <f>'EN10297-1'!C864</f>
        <v>90</v>
      </c>
      <c r="E2299" s="273">
        <f>'EN10297-1'!E864</f>
        <v>4.57</v>
      </c>
      <c r="F2299" s="92">
        <f>'EN10297-1'!F864</f>
        <v>11.25</v>
      </c>
      <c r="G2299" s="274"/>
      <c r="H2299" s="92">
        <f>'EN10297-1'!G864</f>
        <v>304.07</v>
      </c>
      <c r="I2299" s="252">
        <f>'EN10297-1'!H864</f>
        <v>249.93</v>
      </c>
      <c r="J2299" s="92">
        <f>'EN10297-1'!I864</f>
        <v>814.15647000000001</v>
      </c>
      <c r="K2299" s="274">
        <f>'EN10297-1'!J864</f>
        <v>8101338.5688183811</v>
      </c>
      <c r="L2299" s="275">
        <f>'EN10297-1'!K864</f>
        <v>1139.819058</v>
      </c>
      <c r="M2299" s="278" t="s">
        <v>66</v>
      </c>
    </row>
    <row r="2300" spans="1:13" x14ac:dyDescent="0.25">
      <c r="A2300" s="257" t="s">
        <v>57</v>
      </c>
      <c r="B2300" s="243">
        <f>'EN10297-1'!A787</f>
        <v>368</v>
      </c>
      <c r="C2300" s="243">
        <f>'EN10297-1'!B787</f>
        <v>278</v>
      </c>
      <c r="D2300" s="248">
        <f>'EN10297-1'!C787</f>
        <v>45</v>
      </c>
      <c r="E2300" s="273">
        <f>'EN10297-1'!E787</f>
        <v>3.68</v>
      </c>
      <c r="F2300" s="92">
        <f>'EN10297-1'!F787</f>
        <v>5.625</v>
      </c>
      <c r="G2300" s="274"/>
      <c r="H2300" s="92">
        <f>'EN10297-1'!G787</f>
        <v>292.93</v>
      </c>
      <c r="I2300" s="252">
        <f>'EN10297-1'!H787</f>
        <v>263.07</v>
      </c>
      <c r="J2300" s="92">
        <f>'EN10297-1'!I787</f>
        <v>358.27321499999999</v>
      </c>
      <c r="K2300" s="274">
        <f>'EN10297-1'!J787</f>
        <v>3297544.7857336961</v>
      </c>
      <c r="L2300" s="275">
        <f>'EN10297-1'!K787</f>
        <v>501.58250099999998</v>
      </c>
      <c r="M2300" s="278" t="s">
        <v>66</v>
      </c>
    </row>
    <row r="2301" spans="1:13" x14ac:dyDescent="0.25">
      <c r="A2301" s="257" t="s">
        <v>57</v>
      </c>
      <c r="B2301" s="243">
        <f>'EN10297-1'!A702</f>
        <v>298.5</v>
      </c>
      <c r="C2301" s="243">
        <f>'EN10297-1'!B702</f>
        <v>278.5</v>
      </c>
      <c r="D2301" s="248">
        <f>'EN10297-1'!C702</f>
        <v>10</v>
      </c>
      <c r="E2301" s="273">
        <f>'EN10297-1'!E702</f>
        <v>2.9849999999999999</v>
      </c>
      <c r="F2301" s="92">
        <f>'EN10297-1'!F702</f>
        <v>1.25</v>
      </c>
      <c r="G2301" s="274"/>
      <c r="H2301" s="92">
        <f>'EN10297-1'!G702</f>
        <v>283.98500000000001</v>
      </c>
      <c r="I2301" s="252">
        <f>'EN10297-1'!H702</f>
        <v>273.01499999999999</v>
      </c>
      <c r="J2301" s="92">
        <f>'EN10297-1'!I702</f>
        <v>71.112364999999997</v>
      </c>
      <c r="K2301" s="274">
        <f>'EN10297-1'!J702</f>
        <v>632243.31618509209</v>
      </c>
      <c r="L2301" s="275">
        <f>'EN10297-1'!K702</f>
        <v>99.557310999999984</v>
      </c>
      <c r="M2301" s="278" t="s">
        <v>66</v>
      </c>
    </row>
    <row r="2302" spans="1:13" x14ac:dyDescent="0.25">
      <c r="A2302" s="257" t="s">
        <v>57</v>
      </c>
      <c r="B2302" s="243">
        <f>'EN10297-1'!A839</f>
        <v>419</v>
      </c>
      <c r="C2302" s="243">
        <f>'EN10297-1'!B839</f>
        <v>279</v>
      </c>
      <c r="D2302" s="248">
        <f>'EN10297-1'!C839</f>
        <v>70</v>
      </c>
      <c r="E2302" s="273">
        <f>'EN10297-1'!E839</f>
        <v>4.1900000000000004</v>
      </c>
      <c r="F2302" s="92">
        <f>'EN10297-1'!F839</f>
        <v>8.75</v>
      </c>
      <c r="G2302" s="274"/>
      <c r="H2302" s="92">
        <f>'EN10297-1'!G839</f>
        <v>300.69</v>
      </c>
      <c r="I2302" s="252">
        <f>'EN10297-1'!H839</f>
        <v>257.31</v>
      </c>
      <c r="J2302" s="92">
        <f>'EN10297-1'!I839</f>
        <v>602.17507000000001</v>
      </c>
      <c r="K2302" s="274">
        <f>'EN10297-1'!J839</f>
        <v>5799080.5788782816</v>
      </c>
      <c r="L2302" s="275">
        <f>'EN10297-1'!K839</f>
        <v>843.04509799999994</v>
      </c>
      <c r="M2302" s="278" t="s">
        <v>66</v>
      </c>
    </row>
    <row r="2303" spans="1:13" x14ac:dyDescent="0.25">
      <c r="A2303" s="257" t="s">
        <v>57</v>
      </c>
      <c r="B2303" s="243">
        <f>'EN10297-1'!A733</f>
        <v>323.89999999999998</v>
      </c>
      <c r="C2303" s="243">
        <f>'EN10297-1'!B733</f>
        <v>279.5</v>
      </c>
      <c r="D2303" s="248">
        <f>'EN10297-1'!C733</f>
        <v>22.2</v>
      </c>
      <c r="E2303" s="273">
        <f>'EN10297-1'!E733</f>
        <v>3.2389999999999999</v>
      </c>
      <c r="F2303" s="92">
        <f>'EN10297-1'!F733</f>
        <v>2.7749999999999999</v>
      </c>
      <c r="G2303" s="274"/>
      <c r="H2303" s="92">
        <f>'EN10297-1'!G733</f>
        <v>288.28899999999993</v>
      </c>
      <c r="I2303" s="252">
        <f>'EN10297-1'!H733</f>
        <v>270.71100000000001</v>
      </c>
      <c r="J2303" s="92">
        <f>'EN10297-1'!I733</f>
        <v>165.09259325999994</v>
      </c>
      <c r="K2303" s="274">
        <f>'EN10297-1'!J733</f>
        <v>1485534.4979265418</v>
      </c>
      <c r="L2303" s="275">
        <f>'EN10297-1'!K733</f>
        <v>231.12963056399991</v>
      </c>
      <c r="M2303" s="278" t="s">
        <v>66</v>
      </c>
    </row>
    <row r="2304" spans="1:13" x14ac:dyDescent="0.25">
      <c r="A2304" s="257" t="s">
        <v>58</v>
      </c>
      <c r="B2304" s="243">
        <f>'EN 10305-1'!A840</f>
        <v>300</v>
      </c>
      <c r="C2304" s="243">
        <f>'EN 10305-1'!B840</f>
        <v>280</v>
      </c>
      <c r="D2304" s="248">
        <f>'EN 10305-1'!C840</f>
        <v>10</v>
      </c>
      <c r="E2304" s="273">
        <f>'EN 10305-1'!E840</f>
        <v>1.5</v>
      </c>
      <c r="F2304" s="92"/>
      <c r="G2304" s="274">
        <f>'EN 10305-1'!F840</f>
        <v>1.5</v>
      </c>
      <c r="H2304" s="92">
        <f>'EN 10305-1'!G840</f>
        <v>281.5</v>
      </c>
      <c r="I2304" s="252">
        <f>'EN 10305-1'!H840</f>
        <v>278.5</v>
      </c>
      <c r="J2304" s="92">
        <f>'EN 10305-1'!I840</f>
        <v>71.482099999999988</v>
      </c>
      <c r="K2304" s="274">
        <f>'EN 10305-1'!J840</f>
        <v>638937.66666666663</v>
      </c>
      <c r="L2304" s="275">
        <f>'EN 10305-1'!K840</f>
        <v>150.11240999999998</v>
      </c>
      <c r="M2304" s="278" t="s">
        <v>67</v>
      </c>
    </row>
    <row r="2305" spans="1:13" x14ac:dyDescent="0.25">
      <c r="A2305" s="257" t="s">
        <v>58</v>
      </c>
      <c r="B2305" s="243">
        <f>'EN 10305-1'!A857</f>
        <v>320</v>
      </c>
      <c r="C2305" s="243">
        <f>'EN 10305-1'!B857</f>
        <v>280</v>
      </c>
      <c r="D2305" s="248">
        <f>'EN 10305-1'!C857</f>
        <v>20</v>
      </c>
      <c r="E2305" s="273">
        <f>'EN 10305-1'!E857</f>
        <v>1.6</v>
      </c>
      <c r="F2305" s="92"/>
      <c r="G2305" s="274">
        <f>'EN 10305-1'!F857</f>
        <v>1.6</v>
      </c>
      <c r="H2305" s="92">
        <f>'EN 10305-1'!G857</f>
        <v>281.60000000000002</v>
      </c>
      <c r="I2305" s="252">
        <f>'EN 10305-1'!H857</f>
        <v>278.39999999999998</v>
      </c>
      <c r="J2305" s="92">
        <f>'EN 10305-1'!I857</f>
        <v>147.89400000000001</v>
      </c>
      <c r="K2305" s="274">
        <f>'EN 10305-1'!J857</f>
        <v>1330575</v>
      </c>
      <c r="L2305" s="275">
        <f>'EN 10305-1'!K857</f>
        <v>310.57740000000001</v>
      </c>
      <c r="M2305" s="278" t="s">
        <v>67</v>
      </c>
    </row>
    <row r="2306" spans="1:13" x14ac:dyDescent="0.25">
      <c r="A2306" s="257" t="s">
        <v>57</v>
      </c>
      <c r="B2306" s="243">
        <f>'EN10297-1'!A701</f>
        <v>298.5</v>
      </c>
      <c r="C2306" s="243">
        <f>'EN10297-1'!B701</f>
        <v>280.89999999999998</v>
      </c>
      <c r="D2306" s="248">
        <f>'EN10297-1'!C701</f>
        <v>8.8000000000000007</v>
      </c>
      <c r="E2306" s="273">
        <f>'EN10297-1'!E701</f>
        <v>2.9849999999999999</v>
      </c>
      <c r="F2306" s="92">
        <f>'EN10297-1'!F701</f>
        <v>1.1000000000000001</v>
      </c>
      <c r="G2306" s="274"/>
      <c r="H2306" s="92">
        <f>'EN10297-1'!G701</f>
        <v>286.08500000000004</v>
      </c>
      <c r="I2306" s="252">
        <f>'EN10297-1'!H701</f>
        <v>275.71499999999997</v>
      </c>
      <c r="J2306" s="92">
        <f>'EN10297-1'!I701</f>
        <v>62.839174640000103</v>
      </c>
      <c r="K2306" s="274">
        <f>'EN10297-1'!J701</f>
        <v>563188.82011399779</v>
      </c>
      <c r="L2306" s="275">
        <f>'EN10297-1'!K701</f>
        <v>87.974844496000145</v>
      </c>
      <c r="M2306" s="278" t="s">
        <v>66</v>
      </c>
    </row>
    <row r="2307" spans="1:13" x14ac:dyDescent="0.25">
      <c r="A2307" s="257" t="s">
        <v>58</v>
      </c>
      <c r="B2307" s="243">
        <f>'EN 10305-1'!A839</f>
        <v>300</v>
      </c>
      <c r="C2307" s="243">
        <f>'EN 10305-1'!B839</f>
        <v>282</v>
      </c>
      <c r="D2307" s="248">
        <f>'EN 10305-1'!C839</f>
        <v>9</v>
      </c>
      <c r="E2307" s="273">
        <f>'EN 10305-1'!E839</f>
        <v>1.5</v>
      </c>
      <c r="F2307" s="92"/>
      <c r="G2307" s="274">
        <f>'EN 10305-1'!F839</f>
        <v>1.5</v>
      </c>
      <c r="H2307" s="92">
        <f>'EN 10305-1'!G839</f>
        <v>283.5</v>
      </c>
      <c r="I2307" s="252">
        <f>'EN 10305-1'!H839</f>
        <v>280.5</v>
      </c>
      <c r="J2307" s="92">
        <f>'EN 10305-1'!I839</f>
        <v>64.555730999999994</v>
      </c>
      <c r="K2307" s="274">
        <f>'EN 10305-1'!J839</f>
        <v>580878.22410000011</v>
      </c>
      <c r="L2307" s="275">
        <f>'EN 10305-1'!K839</f>
        <v>135.5670351</v>
      </c>
      <c r="M2307" s="278" t="s">
        <v>67</v>
      </c>
    </row>
    <row r="2308" spans="1:13" x14ac:dyDescent="0.25">
      <c r="A2308" s="257" t="s">
        <v>57</v>
      </c>
      <c r="B2308" s="243">
        <f>'EN10297-1'!A700</f>
        <v>298.5</v>
      </c>
      <c r="C2308" s="243">
        <f>'EN10297-1'!B700</f>
        <v>282.5</v>
      </c>
      <c r="D2308" s="248">
        <f>'EN10297-1'!C700</f>
        <v>8</v>
      </c>
      <c r="E2308" s="273">
        <f>'EN10297-1'!E700</f>
        <v>2.9849999999999999</v>
      </c>
      <c r="F2308" s="92">
        <f>'EN10297-1'!F700</f>
        <v>1</v>
      </c>
      <c r="G2308" s="274"/>
      <c r="H2308" s="92">
        <f>'EN10297-1'!G700</f>
        <v>287.48500000000001</v>
      </c>
      <c r="I2308" s="252">
        <f>'EN10297-1'!H700</f>
        <v>277.51499999999999</v>
      </c>
      <c r="J2308" s="92">
        <f>'EN10297-1'!I700</f>
        <v>57.284276000000006</v>
      </c>
      <c r="K2308" s="274">
        <f>'EN10297-1'!J700</f>
        <v>516158.34654941369</v>
      </c>
      <c r="L2308" s="275">
        <f>'EN10297-1'!K700</f>
        <v>80.197986400000005</v>
      </c>
      <c r="M2308" s="278" t="s">
        <v>66</v>
      </c>
    </row>
    <row r="2309" spans="1:13" x14ac:dyDescent="0.25">
      <c r="A2309" s="257" t="s">
        <v>57</v>
      </c>
      <c r="B2309" s="243">
        <f>'EN10297-1'!A761</f>
        <v>355.6</v>
      </c>
      <c r="C2309" s="243">
        <f>'EN10297-1'!B761</f>
        <v>283.60000000000002</v>
      </c>
      <c r="D2309" s="248">
        <f>'EN10297-1'!C761</f>
        <v>36</v>
      </c>
      <c r="E2309" s="273">
        <f>'EN10297-1'!E761</f>
        <v>3.5560000000000005</v>
      </c>
      <c r="F2309" s="92">
        <f>'EN10297-1'!F761</f>
        <v>4.5</v>
      </c>
      <c r="G2309" s="274"/>
      <c r="H2309" s="92">
        <f>'EN10297-1'!G761</f>
        <v>296.15600000000001</v>
      </c>
      <c r="I2309" s="252">
        <f>'EN10297-1'!H761</f>
        <v>271.04400000000004</v>
      </c>
      <c r="J2309" s="92">
        <f>'EN10297-1'!I761</f>
        <v>283.60153440000005</v>
      </c>
      <c r="K2309" s="274">
        <f>'EN10297-1'!J761</f>
        <v>2627279.9981534313</v>
      </c>
      <c r="L2309" s="275">
        <f>'EN10297-1'!K761</f>
        <v>397.04214816000007</v>
      </c>
      <c r="M2309" s="278" t="s">
        <v>66</v>
      </c>
    </row>
    <row r="2310" spans="1:13" x14ac:dyDescent="0.25">
      <c r="A2310" s="257" t="s">
        <v>56</v>
      </c>
      <c r="B2310" s="249">
        <f>'EN 10210-2'!A100</f>
        <v>323.89999999999998</v>
      </c>
      <c r="C2310" s="249">
        <f>'EN 10210-2'!B100</f>
        <v>283.89999999999998</v>
      </c>
      <c r="D2310" s="250">
        <f>'EN 10210-2'!C100</f>
        <v>20</v>
      </c>
      <c r="E2310" s="258">
        <f>'EN 10210-2'!E100</f>
        <v>3.2389999999999999</v>
      </c>
      <c r="F2310" s="259">
        <f>'EN 10210-2'!F100</f>
        <v>0.5</v>
      </c>
      <c r="G2310" s="260"/>
      <c r="H2310" s="92">
        <f>'EN 10210-2'!G100</f>
        <v>288.13899999999995</v>
      </c>
      <c r="I2310" s="252">
        <f>'EN 10210-2'!H100</f>
        <v>279.661</v>
      </c>
      <c r="J2310" s="259">
        <f>'EN 10210-2'!K100</f>
        <v>149.816622</v>
      </c>
      <c r="K2310" s="260">
        <f>'EN 10210-2'!L100</f>
        <v>1366336.6489913554</v>
      </c>
      <c r="L2310" s="275">
        <f>'EN 10210-2'!M100</f>
        <v>164.79828420000001</v>
      </c>
      <c r="M2310" s="278" t="s">
        <v>65</v>
      </c>
    </row>
    <row r="2311" spans="1:13" x14ac:dyDescent="0.25">
      <c r="A2311" s="257" t="s">
        <v>57</v>
      </c>
      <c r="B2311" s="243">
        <f>'EN10297-1'!A732</f>
        <v>323.89999999999998</v>
      </c>
      <c r="C2311" s="243">
        <f>'EN10297-1'!B732</f>
        <v>283.89999999999998</v>
      </c>
      <c r="D2311" s="248">
        <f>'EN10297-1'!C732</f>
        <v>20</v>
      </c>
      <c r="E2311" s="273">
        <f>'EN10297-1'!E732</f>
        <v>3.2389999999999999</v>
      </c>
      <c r="F2311" s="92">
        <f>'EN10297-1'!F732</f>
        <v>2.5</v>
      </c>
      <c r="G2311" s="274"/>
      <c r="H2311" s="92">
        <f>'EN10297-1'!G732</f>
        <v>292.13899999999995</v>
      </c>
      <c r="I2311" s="252">
        <f>'EN10297-1'!H732</f>
        <v>275.661</v>
      </c>
      <c r="J2311" s="92">
        <f>'EN10297-1'!I732</f>
        <v>149.816622</v>
      </c>
      <c r="K2311" s="274">
        <f>'EN10297-1'!J732</f>
        <v>1366336.6489913554</v>
      </c>
      <c r="L2311" s="275">
        <f>'EN10297-1'!K732</f>
        <v>209.74327079999998</v>
      </c>
      <c r="M2311" s="278" t="s">
        <v>66</v>
      </c>
    </row>
    <row r="2312" spans="1:13" x14ac:dyDescent="0.25">
      <c r="A2312" s="257" t="s">
        <v>58</v>
      </c>
      <c r="B2312" s="243">
        <f>'EN 10305-1'!A838</f>
        <v>300</v>
      </c>
      <c r="C2312" s="243">
        <f>'EN 10305-1'!B838</f>
        <v>284</v>
      </c>
      <c r="D2312" s="248">
        <f>'EN 10305-1'!C838</f>
        <v>8</v>
      </c>
      <c r="E2312" s="273">
        <f>'EN 10305-1'!E838</f>
        <v>1.5</v>
      </c>
      <c r="F2312" s="92"/>
      <c r="G2312" s="274">
        <f>'EN 10305-1'!F838</f>
        <v>1.5</v>
      </c>
      <c r="H2312" s="92">
        <f>'EN 10305-1'!G838</f>
        <v>285.5</v>
      </c>
      <c r="I2312" s="252">
        <f>'EN 10305-1'!H838</f>
        <v>282.5</v>
      </c>
      <c r="J2312" s="92">
        <f>'EN 10305-1'!I838</f>
        <v>57.580064</v>
      </c>
      <c r="K2312" s="274">
        <f>'EN 10305-1'!J838</f>
        <v>521570.24426666665</v>
      </c>
      <c r="L2312" s="275">
        <f>'EN 10305-1'!K838</f>
        <v>120.9181344</v>
      </c>
      <c r="M2312" s="278" t="s">
        <v>67</v>
      </c>
    </row>
    <row r="2313" spans="1:13" x14ac:dyDescent="0.25">
      <c r="A2313" s="257" t="s">
        <v>58</v>
      </c>
      <c r="B2313" s="243">
        <f>'EN 10305-1'!A856</f>
        <v>320</v>
      </c>
      <c r="C2313" s="243">
        <f>'EN 10305-1'!B856</f>
        <v>284</v>
      </c>
      <c r="D2313" s="248">
        <f>'EN 10305-1'!C856</f>
        <v>18</v>
      </c>
      <c r="E2313" s="273">
        <f>'EN 10305-1'!E856</f>
        <v>1.6</v>
      </c>
      <c r="F2313" s="92"/>
      <c r="G2313" s="274">
        <f>'EN 10305-1'!F856</f>
        <v>1.6</v>
      </c>
      <c r="H2313" s="92">
        <f>'EN 10305-1'!G856</f>
        <v>285.60000000000002</v>
      </c>
      <c r="I2313" s="252">
        <f>'EN 10305-1'!H856</f>
        <v>282.39999999999998</v>
      </c>
      <c r="J2313" s="92">
        <f>'EN 10305-1'!I856</f>
        <v>133.991964</v>
      </c>
      <c r="K2313" s="274">
        <f>'EN 10305-1'!J856</f>
        <v>1220543.0415000001</v>
      </c>
      <c r="L2313" s="275">
        <f>'EN 10305-1'!K856</f>
        <v>281.38312439999999</v>
      </c>
      <c r="M2313" s="278" t="s">
        <v>67</v>
      </c>
    </row>
    <row r="2314" spans="1:13" x14ac:dyDescent="0.25">
      <c r="A2314" s="257" t="s">
        <v>57</v>
      </c>
      <c r="B2314" s="243">
        <f>'EN10297-1'!A699</f>
        <v>298.5</v>
      </c>
      <c r="C2314" s="243">
        <f>'EN10297-1'!B699</f>
        <v>284.3</v>
      </c>
      <c r="D2314" s="248">
        <f>'EN10297-1'!C699</f>
        <v>7.1</v>
      </c>
      <c r="E2314" s="273">
        <f>'EN10297-1'!E699</f>
        <v>2.9849999999999999</v>
      </c>
      <c r="F2314" s="92">
        <f>'EN10297-1'!F699</f>
        <v>0.88749999999999996</v>
      </c>
      <c r="G2314" s="274"/>
      <c r="H2314" s="92">
        <f>'EN10297-1'!G699</f>
        <v>289.06</v>
      </c>
      <c r="I2314" s="252">
        <f>'EN10297-1'!H699</f>
        <v>279.53999999999996</v>
      </c>
      <c r="J2314" s="92">
        <f>'EN10297-1'!I699</f>
        <v>50.997302059999967</v>
      </c>
      <c r="K2314" s="274">
        <f>'EN10297-1'!J699</f>
        <v>462285.27363223775</v>
      </c>
      <c r="L2314" s="275">
        <f>'EN10297-1'!K699</f>
        <v>71.396222883999954</v>
      </c>
      <c r="M2314" s="278" t="s">
        <v>66</v>
      </c>
    </row>
    <row r="2315" spans="1:13" x14ac:dyDescent="0.25">
      <c r="A2315" s="257" t="s">
        <v>58</v>
      </c>
      <c r="B2315" s="243">
        <f>'EN 10305-1'!A837</f>
        <v>300</v>
      </c>
      <c r="C2315" s="243">
        <f>'EN 10305-1'!B837</f>
        <v>286</v>
      </c>
      <c r="D2315" s="248">
        <f>'EN 10305-1'!C837</f>
        <v>7</v>
      </c>
      <c r="E2315" s="273">
        <f>'EN 10305-1'!E837</f>
        <v>1.5</v>
      </c>
      <c r="F2315" s="92"/>
      <c r="G2315" s="274">
        <f>'EN 10305-1'!F837</f>
        <v>1.5</v>
      </c>
      <c r="H2315" s="92">
        <f>'EN 10305-1'!G837</f>
        <v>287.5</v>
      </c>
      <c r="I2315" s="252">
        <f>'EN 10305-1'!H837</f>
        <v>284.5</v>
      </c>
      <c r="J2315" s="92">
        <f>'EN 10305-1'!I837</f>
        <v>50.555098999999998</v>
      </c>
      <c r="K2315" s="274">
        <f>'EN 10305-1'!J837</f>
        <v>460995.95476666669</v>
      </c>
      <c r="L2315" s="275">
        <f>'EN 10305-1'!K837</f>
        <v>106.1657079</v>
      </c>
      <c r="M2315" s="278" t="s">
        <v>67</v>
      </c>
    </row>
    <row r="2316" spans="1:13" x14ac:dyDescent="0.25">
      <c r="A2316" s="257" t="s">
        <v>57</v>
      </c>
      <c r="B2316" s="243">
        <f>'EN10297-1'!A814</f>
        <v>406.4</v>
      </c>
      <c r="C2316" s="243">
        <f>'EN10297-1'!B814</f>
        <v>286.39999999999998</v>
      </c>
      <c r="D2316" s="248">
        <f>'EN10297-1'!C814</f>
        <v>60</v>
      </c>
      <c r="E2316" s="273">
        <f>'EN10297-1'!E814</f>
        <v>4.0640000000000001</v>
      </c>
      <c r="F2316" s="92">
        <f>'EN10297-1'!F814</f>
        <v>7.5</v>
      </c>
      <c r="G2316" s="274"/>
      <c r="H2316" s="92">
        <f>'EN10297-1'!G814</f>
        <v>305.464</v>
      </c>
      <c r="I2316" s="252">
        <f>'EN10297-1'!H814</f>
        <v>267.33599999999996</v>
      </c>
      <c r="J2316" s="92">
        <f>'EN10297-1'!I814</f>
        <v>512.30481599999996</v>
      </c>
      <c r="K2316" s="274">
        <f>'EN10297-1'!J814</f>
        <v>4961795.0868661413</v>
      </c>
      <c r="L2316" s="275">
        <f>'EN10297-1'!K814</f>
        <v>717.22674239999992</v>
      </c>
      <c r="M2316" s="278" t="s">
        <v>66</v>
      </c>
    </row>
    <row r="2317" spans="1:13" x14ac:dyDescent="0.25">
      <c r="A2317" s="257" t="s">
        <v>58</v>
      </c>
      <c r="B2317" s="243">
        <f>'EN 10305-1'!A836</f>
        <v>300</v>
      </c>
      <c r="C2317" s="243">
        <f>'EN 10305-1'!B836</f>
        <v>288</v>
      </c>
      <c r="D2317" s="248">
        <f>'EN 10305-1'!C836</f>
        <v>6</v>
      </c>
      <c r="E2317" s="273">
        <f>'EN 10305-1'!E836</f>
        <v>1.5</v>
      </c>
      <c r="F2317" s="92"/>
      <c r="G2317" s="274">
        <f>'EN 10305-1'!F836</f>
        <v>1.5</v>
      </c>
      <c r="H2317" s="92">
        <f>'EN 10305-1'!G836</f>
        <v>289.5</v>
      </c>
      <c r="I2317" s="252">
        <f>'EN 10305-1'!H836</f>
        <v>286.5</v>
      </c>
      <c r="J2317" s="92">
        <f>'EN 10305-1'!I836</f>
        <v>43.480835999999996</v>
      </c>
      <c r="K2317" s="274">
        <f>'EN 10305-1'!J836</f>
        <v>399137.45760000002</v>
      </c>
      <c r="L2317" s="275">
        <f>'EN 10305-1'!K836</f>
        <v>91.309755600000003</v>
      </c>
      <c r="M2317" s="278" t="s">
        <v>67</v>
      </c>
    </row>
    <row r="2318" spans="1:13" x14ac:dyDescent="0.25">
      <c r="A2318" s="257" t="s">
        <v>58</v>
      </c>
      <c r="B2318" s="243">
        <f>'EN 10305-1'!A855</f>
        <v>320</v>
      </c>
      <c r="C2318" s="243">
        <f>'EN 10305-1'!B855</f>
        <v>288</v>
      </c>
      <c r="D2318" s="248">
        <f>'EN 10305-1'!C855</f>
        <v>16</v>
      </c>
      <c r="E2318" s="273">
        <f>'EN 10305-1'!E855</f>
        <v>1.6</v>
      </c>
      <c r="F2318" s="92"/>
      <c r="G2318" s="274">
        <f>'EN 10305-1'!F855</f>
        <v>1.6</v>
      </c>
      <c r="H2318" s="92">
        <f>'EN 10305-1'!G855</f>
        <v>289.60000000000002</v>
      </c>
      <c r="I2318" s="252">
        <f>'EN 10305-1'!H855</f>
        <v>286.39999999999998</v>
      </c>
      <c r="J2318" s="92">
        <f>'EN 10305-1'!I855</f>
        <v>119.892736</v>
      </c>
      <c r="K2318" s="274">
        <f>'EN 10305-1'!J855</f>
        <v>1105762.304</v>
      </c>
      <c r="L2318" s="275">
        <f>'EN 10305-1'!K855</f>
        <v>251.77474560000002</v>
      </c>
      <c r="M2318" s="278" t="s">
        <v>67</v>
      </c>
    </row>
    <row r="2319" spans="1:13" x14ac:dyDescent="0.25">
      <c r="A2319" s="257" t="s">
        <v>57</v>
      </c>
      <c r="B2319" s="243">
        <f>'EN10297-1'!A786</f>
        <v>368</v>
      </c>
      <c r="C2319" s="243">
        <f>'EN10297-1'!B786</f>
        <v>288</v>
      </c>
      <c r="D2319" s="248">
        <f>'EN10297-1'!C786</f>
        <v>40</v>
      </c>
      <c r="E2319" s="273">
        <f>'EN10297-1'!E786</f>
        <v>3.68</v>
      </c>
      <c r="F2319" s="92">
        <f>'EN10297-1'!F786</f>
        <v>5</v>
      </c>
      <c r="G2319" s="274"/>
      <c r="H2319" s="92">
        <f>'EN10297-1'!G786</f>
        <v>301.68</v>
      </c>
      <c r="I2319" s="252">
        <f>'EN10297-1'!H786</f>
        <v>274.32</v>
      </c>
      <c r="J2319" s="92">
        <f>'EN10297-1'!I786</f>
        <v>323.39488</v>
      </c>
      <c r="K2319" s="274">
        <f>'EN10297-1'!J786</f>
        <v>3055727.860869565</v>
      </c>
      <c r="L2319" s="275">
        <f>'EN10297-1'!K786</f>
        <v>452.75283199999996</v>
      </c>
      <c r="M2319" s="278" t="s">
        <v>66</v>
      </c>
    </row>
    <row r="2320" spans="1:13" x14ac:dyDescent="0.25">
      <c r="A2320" s="257" t="s">
        <v>57</v>
      </c>
      <c r="B2320" s="243">
        <f>'EN10297-1'!A731</f>
        <v>323.89999999999998</v>
      </c>
      <c r="C2320" s="243">
        <f>'EN10297-1'!B731</f>
        <v>288.89999999999998</v>
      </c>
      <c r="D2320" s="248">
        <f>'EN10297-1'!C731</f>
        <v>17.5</v>
      </c>
      <c r="E2320" s="273">
        <f>'EN10297-1'!E731</f>
        <v>3.2389999999999999</v>
      </c>
      <c r="F2320" s="92">
        <f>'EN10297-1'!F731</f>
        <v>2.1875</v>
      </c>
      <c r="G2320" s="274"/>
      <c r="H2320" s="92">
        <f>'EN10297-1'!G731</f>
        <v>296.51399999999995</v>
      </c>
      <c r="I2320" s="252">
        <f>'EN10297-1'!H731</f>
        <v>281.286</v>
      </c>
      <c r="J2320" s="92">
        <f>'EN10297-1'!I731</f>
        <v>132.16793799999999</v>
      </c>
      <c r="K2320" s="274">
        <f>'EN10297-1'!J731</f>
        <v>1223988.8197459094</v>
      </c>
      <c r="L2320" s="275">
        <f>'EN10297-1'!K731</f>
        <v>185.03511319999998</v>
      </c>
      <c r="M2320" s="278" t="s">
        <v>66</v>
      </c>
    </row>
    <row r="2321" spans="1:13" x14ac:dyDescent="0.25">
      <c r="A2321" s="257" t="s">
        <v>57</v>
      </c>
      <c r="B2321" s="243">
        <f>'EN10297-1'!A838</f>
        <v>419</v>
      </c>
      <c r="C2321" s="243">
        <f>'EN10297-1'!B838</f>
        <v>289</v>
      </c>
      <c r="D2321" s="248">
        <f>'EN10297-1'!C838</f>
        <v>65</v>
      </c>
      <c r="E2321" s="273">
        <f>'EN10297-1'!E838</f>
        <v>4.1900000000000004</v>
      </c>
      <c r="F2321" s="92">
        <f>'EN10297-1'!F838</f>
        <v>8.125</v>
      </c>
      <c r="G2321" s="274"/>
      <c r="H2321" s="92">
        <f>'EN10297-1'!G838</f>
        <v>309.44</v>
      </c>
      <c r="I2321" s="252">
        <f>'EN10297-1'!H838</f>
        <v>268.56</v>
      </c>
      <c r="J2321" s="92">
        <f>'EN10297-1'!I838</f>
        <v>567.17349000000002</v>
      </c>
      <c r="K2321" s="274">
        <f>'EN10297-1'!J838</f>
        <v>5584438.3099045344</v>
      </c>
      <c r="L2321" s="275">
        <f>'EN10297-1'!K838</f>
        <v>794.04288599999995</v>
      </c>
      <c r="M2321" s="278" t="s">
        <v>66</v>
      </c>
    </row>
    <row r="2322" spans="1:13" x14ac:dyDescent="0.25">
      <c r="A2322" s="257" t="s">
        <v>58</v>
      </c>
      <c r="B2322" s="243">
        <f>'EN 10305-1'!A869</f>
        <v>340</v>
      </c>
      <c r="C2322" s="243">
        <f>'EN 10305-1'!B869</f>
        <v>290</v>
      </c>
      <c r="D2322" s="248">
        <f>'EN 10305-1'!C869</f>
        <v>25</v>
      </c>
      <c r="E2322" s="273">
        <f>'EN 10305-1'!E869</f>
        <v>1.7</v>
      </c>
      <c r="F2322" s="92"/>
      <c r="G2322" s="274">
        <f>'EN 10305-1'!F869</f>
        <v>1.7</v>
      </c>
      <c r="H2322" s="92">
        <f>'EN 10305-1'!G869</f>
        <v>291.7</v>
      </c>
      <c r="I2322" s="252">
        <f>'EN 10305-1'!H869</f>
        <v>288.3</v>
      </c>
      <c r="J2322" s="92">
        <f>'EN 10305-1'!I869</f>
        <v>194.11087499999999</v>
      </c>
      <c r="K2322" s="274">
        <f>'EN 10305-1'!J869</f>
        <v>1815471.231617647</v>
      </c>
      <c r="L2322" s="275">
        <f>'EN 10305-1'!K869</f>
        <v>407.63283749999999</v>
      </c>
      <c r="M2322" s="278" t="s">
        <v>67</v>
      </c>
    </row>
    <row r="2323" spans="1:13" x14ac:dyDescent="0.25">
      <c r="A2323" s="257" t="s">
        <v>57</v>
      </c>
      <c r="B2323" s="243">
        <f>'EN10297-1'!A760</f>
        <v>355.6</v>
      </c>
      <c r="C2323" s="243">
        <f>'EN10297-1'!B760</f>
        <v>291.60000000000002</v>
      </c>
      <c r="D2323" s="248">
        <f>'EN10297-1'!C760</f>
        <v>32</v>
      </c>
      <c r="E2323" s="273">
        <f>'EN10297-1'!E760</f>
        <v>3.5560000000000005</v>
      </c>
      <c r="F2323" s="92">
        <f>'EN10297-1'!F760</f>
        <v>4</v>
      </c>
      <c r="G2323" s="274"/>
      <c r="H2323" s="92">
        <f>'EN10297-1'!G760</f>
        <v>303.15600000000001</v>
      </c>
      <c r="I2323" s="252">
        <f>'EN10297-1'!H760</f>
        <v>280.04400000000004</v>
      </c>
      <c r="J2323" s="92">
        <f>'EN10297-1'!I760</f>
        <v>255.24532480000002</v>
      </c>
      <c r="K2323" s="274">
        <f>'EN10297-1'!J760</f>
        <v>2417183.6314924639</v>
      </c>
      <c r="L2323" s="275">
        <f>'EN10297-1'!K760</f>
        <v>357.34345472000001</v>
      </c>
      <c r="M2323" s="278" t="s">
        <v>66</v>
      </c>
    </row>
    <row r="2324" spans="1:13" x14ac:dyDescent="0.25">
      <c r="A2324" s="257" t="s">
        <v>56</v>
      </c>
      <c r="B2324" s="249">
        <f>'EN 10210-2'!A99</f>
        <v>323.89999999999998</v>
      </c>
      <c r="C2324" s="249">
        <f>'EN 10210-2'!B99</f>
        <v>291.89999999999998</v>
      </c>
      <c r="D2324" s="250">
        <f>'EN 10210-2'!C99</f>
        <v>16</v>
      </c>
      <c r="E2324" s="258">
        <f>'EN 10210-2'!E99</f>
        <v>3.2389999999999999</v>
      </c>
      <c r="F2324" s="259">
        <f>'EN 10210-2'!F99</f>
        <v>0.5</v>
      </c>
      <c r="G2324" s="260"/>
      <c r="H2324" s="92">
        <f>'EN 10210-2'!G99</f>
        <v>296.13899999999995</v>
      </c>
      <c r="I2324" s="252">
        <f>'EN 10210-2'!H99</f>
        <v>287.661</v>
      </c>
      <c r="J2324" s="259">
        <f>'EN 10210-2'!K99</f>
        <v>121.43083360000003</v>
      </c>
      <c r="K2324" s="260">
        <f>'EN 10210-2'!L99</f>
        <v>1134955.7411356596</v>
      </c>
      <c r="L2324" s="275">
        <f>'EN 10210-2'!M99</f>
        <v>133.57391696000005</v>
      </c>
      <c r="M2324" s="278" t="s">
        <v>65</v>
      </c>
    </row>
    <row r="2325" spans="1:13" x14ac:dyDescent="0.25">
      <c r="A2325" s="257" t="s">
        <v>57</v>
      </c>
      <c r="B2325" s="243">
        <f>'EN10297-1'!A730</f>
        <v>323.89999999999998</v>
      </c>
      <c r="C2325" s="243">
        <f>'EN10297-1'!B730</f>
        <v>291.89999999999998</v>
      </c>
      <c r="D2325" s="248">
        <f>'EN10297-1'!C730</f>
        <v>16</v>
      </c>
      <c r="E2325" s="273">
        <f>'EN10297-1'!E730</f>
        <v>3.2389999999999999</v>
      </c>
      <c r="F2325" s="92">
        <f>'EN10297-1'!F730</f>
        <v>2</v>
      </c>
      <c r="G2325" s="274"/>
      <c r="H2325" s="92">
        <f>'EN10297-1'!G730</f>
        <v>299.13899999999995</v>
      </c>
      <c r="I2325" s="252">
        <f>'EN10297-1'!H730</f>
        <v>284.661</v>
      </c>
      <c r="J2325" s="92">
        <f>'EN10297-1'!I730</f>
        <v>121.43083360000003</v>
      </c>
      <c r="K2325" s="274">
        <f>'EN10297-1'!J730</f>
        <v>1134955.7411356596</v>
      </c>
      <c r="L2325" s="275">
        <f>'EN10297-1'!K730</f>
        <v>170.00316704000002</v>
      </c>
      <c r="M2325" s="278" t="s">
        <v>66</v>
      </c>
    </row>
    <row r="2326" spans="1:13" x14ac:dyDescent="0.25">
      <c r="A2326" s="257" t="s">
        <v>58</v>
      </c>
      <c r="B2326" s="243">
        <f>'EN 10305-1'!A854</f>
        <v>320</v>
      </c>
      <c r="C2326" s="243">
        <f>'EN 10305-1'!B854</f>
        <v>292</v>
      </c>
      <c r="D2326" s="248">
        <f>'EN 10305-1'!C854</f>
        <v>14</v>
      </c>
      <c r="E2326" s="273">
        <f>'EN 10305-1'!E854</f>
        <v>1.6</v>
      </c>
      <c r="F2326" s="92"/>
      <c r="G2326" s="274">
        <f>'EN 10305-1'!F854</f>
        <v>1.6</v>
      </c>
      <c r="H2326" s="92">
        <f>'EN 10305-1'!G854</f>
        <v>293.60000000000002</v>
      </c>
      <c r="I2326" s="252">
        <f>'EN 10305-1'!H854</f>
        <v>290.39999999999998</v>
      </c>
      <c r="J2326" s="92">
        <f>'EN 10305-1'!I854</f>
        <v>105.59631599999999</v>
      </c>
      <c r="K2326" s="274">
        <f>'EN 10305-1'!J854</f>
        <v>986098.08149999997</v>
      </c>
      <c r="L2326" s="275">
        <f>'EN 10305-1'!K854</f>
        <v>221.75226359999999</v>
      </c>
      <c r="M2326" s="278" t="s">
        <v>67</v>
      </c>
    </row>
    <row r="2327" spans="1:13" x14ac:dyDescent="0.25">
      <c r="A2327" s="257" t="s">
        <v>56</v>
      </c>
      <c r="B2327" s="249">
        <f>'EN 10210-2'!A98</f>
        <v>323.89999999999998</v>
      </c>
      <c r="C2327" s="249">
        <f>'EN 10210-2'!B98</f>
        <v>295.5</v>
      </c>
      <c r="D2327" s="250">
        <f>'EN 10210-2'!C98</f>
        <v>14.2</v>
      </c>
      <c r="E2327" s="258">
        <f>'EN 10210-2'!E98</f>
        <v>3.2389999999999999</v>
      </c>
      <c r="F2327" s="259">
        <f>'EN 10210-2'!F98</f>
        <v>0.5</v>
      </c>
      <c r="G2327" s="260"/>
      <c r="H2327" s="92">
        <f>'EN 10210-2'!G98</f>
        <v>299.73899999999998</v>
      </c>
      <c r="I2327" s="252">
        <f>'EN 10210-2'!H98</f>
        <v>291.26100000000002</v>
      </c>
      <c r="J2327" s="259">
        <f>'EN 10210-2'!K98</f>
        <v>108.39989325999996</v>
      </c>
      <c r="K2327" s="260">
        <f>'EN 10210-2'!L98</f>
        <v>1024431.0358240411</v>
      </c>
      <c r="L2327" s="275">
        <f>'EN 10210-2'!M98</f>
        <v>119.23988258599996</v>
      </c>
      <c r="M2327" s="278" t="s">
        <v>65</v>
      </c>
    </row>
    <row r="2328" spans="1:13" x14ac:dyDescent="0.25">
      <c r="A2328" s="257" t="s">
        <v>57</v>
      </c>
      <c r="B2328" s="243">
        <f>'EN10297-1'!A729</f>
        <v>323.89999999999998</v>
      </c>
      <c r="C2328" s="243">
        <f>'EN10297-1'!B729</f>
        <v>295.5</v>
      </c>
      <c r="D2328" s="248">
        <f>'EN10297-1'!C729</f>
        <v>14.2</v>
      </c>
      <c r="E2328" s="273">
        <f>'EN10297-1'!E729</f>
        <v>3.2389999999999999</v>
      </c>
      <c r="F2328" s="92">
        <f>'EN10297-1'!F729</f>
        <v>1.7749999999999999</v>
      </c>
      <c r="G2328" s="274"/>
      <c r="H2328" s="92">
        <f>'EN10297-1'!G729</f>
        <v>302.28899999999993</v>
      </c>
      <c r="I2328" s="252">
        <f>'EN10297-1'!H729</f>
        <v>288.71100000000001</v>
      </c>
      <c r="J2328" s="92">
        <f>'EN10297-1'!I729</f>
        <v>108.39989325999996</v>
      </c>
      <c r="K2328" s="274">
        <f>'EN10297-1'!J729</f>
        <v>1024431.0358240411</v>
      </c>
      <c r="L2328" s="275">
        <f>'EN10297-1'!K729</f>
        <v>151.75985056399992</v>
      </c>
      <c r="M2328" s="278" t="s">
        <v>66</v>
      </c>
    </row>
    <row r="2329" spans="1:13" x14ac:dyDescent="0.25">
      <c r="A2329" s="257" t="s">
        <v>57</v>
      </c>
      <c r="B2329" s="243">
        <f>'EN10297-1'!A759</f>
        <v>355.6</v>
      </c>
      <c r="C2329" s="243">
        <f>'EN10297-1'!B759</f>
        <v>295.60000000000002</v>
      </c>
      <c r="D2329" s="248">
        <f>'EN10297-1'!C759</f>
        <v>30</v>
      </c>
      <c r="E2329" s="273">
        <f>'EN10297-1'!E759</f>
        <v>3.5560000000000005</v>
      </c>
      <c r="F2329" s="92">
        <f>'EN10297-1'!F759</f>
        <v>3.75</v>
      </c>
      <c r="G2329" s="274"/>
      <c r="H2329" s="92">
        <f>'EN10297-1'!G759</f>
        <v>306.65600000000001</v>
      </c>
      <c r="I2329" s="252">
        <f>'EN10297-1'!H759</f>
        <v>284.54400000000004</v>
      </c>
      <c r="J2329" s="92">
        <f>'EN10297-1'!I759</f>
        <v>240.771432</v>
      </c>
      <c r="K2329" s="274">
        <f>'EN10297-1'!J759</f>
        <v>2305439.1187761538</v>
      </c>
      <c r="L2329" s="275">
        <f>'EN10297-1'!K759</f>
        <v>337.08000479999998</v>
      </c>
      <c r="M2329" s="278" t="s">
        <v>66</v>
      </c>
    </row>
    <row r="2330" spans="1:13" x14ac:dyDescent="0.25">
      <c r="A2330" s="257" t="s">
        <v>58</v>
      </c>
      <c r="B2330" s="243">
        <f>'EN 10305-1'!A853</f>
        <v>320</v>
      </c>
      <c r="C2330" s="243">
        <f>'EN 10305-1'!B853</f>
        <v>296</v>
      </c>
      <c r="D2330" s="248">
        <f>'EN 10305-1'!C853</f>
        <v>12</v>
      </c>
      <c r="E2330" s="273">
        <f>'EN 10305-1'!E853</f>
        <v>1.6</v>
      </c>
      <c r="F2330" s="92"/>
      <c r="G2330" s="274">
        <f>'EN 10305-1'!F853</f>
        <v>1.6</v>
      </c>
      <c r="H2330" s="92">
        <f>'EN 10305-1'!G853</f>
        <v>297.60000000000002</v>
      </c>
      <c r="I2330" s="252">
        <f>'EN 10305-1'!H853</f>
        <v>294.39999999999998</v>
      </c>
      <c r="J2330" s="92">
        <f>'EN 10305-1'!I853</f>
        <v>91.102704000000003</v>
      </c>
      <c r="K2330" s="274">
        <f>'EN 10305-1'!J853</f>
        <v>861413.78399999999</v>
      </c>
      <c r="L2330" s="275">
        <f>'EN 10305-1'!K853</f>
        <v>191.31567840000002</v>
      </c>
      <c r="M2330" s="278" t="s">
        <v>67</v>
      </c>
    </row>
    <row r="2331" spans="1:13" x14ac:dyDescent="0.25">
      <c r="A2331" s="257" t="s">
        <v>58</v>
      </c>
      <c r="B2331" s="243">
        <f>'EN 10305-1'!A868</f>
        <v>340</v>
      </c>
      <c r="C2331" s="243">
        <f>'EN 10305-1'!B868</f>
        <v>296</v>
      </c>
      <c r="D2331" s="248">
        <f>'EN 10305-1'!C868</f>
        <v>22</v>
      </c>
      <c r="E2331" s="273">
        <f>'EN 10305-1'!E868</f>
        <v>1.7</v>
      </c>
      <c r="F2331" s="92"/>
      <c r="G2331" s="274">
        <f>'EN 10305-1'!F868</f>
        <v>1.7</v>
      </c>
      <c r="H2331" s="92">
        <f>'EN 10305-1'!G868</f>
        <v>297.7</v>
      </c>
      <c r="I2331" s="252">
        <f>'EN 10305-1'!H868</f>
        <v>294.3</v>
      </c>
      <c r="J2331" s="92">
        <f>'EN 10305-1'!I868</f>
        <v>172.44440400000002</v>
      </c>
      <c r="K2331" s="274">
        <f>'EN 10305-1'!J868</f>
        <v>1641226.2084705883</v>
      </c>
      <c r="L2331" s="275">
        <f>'EN 10305-1'!K868</f>
        <v>362.13324840000007</v>
      </c>
      <c r="M2331" s="278" t="s">
        <v>67</v>
      </c>
    </row>
    <row r="2332" spans="1:13" x14ac:dyDescent="0.25">
      <c r="A2332" s="257" t="s">
        <v>57</v>
      </c>
      <c r="B2332" s="243">
        <f>'EN10297-1'!A785</f>
        <v>368</v>
      </c>
      <c r="C2332" s="243">
        <f>'EN10297-1'!B785</f>
        <v>296</v>
      </c>
      <c r="D2332" s="248">
        <f>'EN10297-1'!C785</f>
        <v>36</v>
      </c>
      <c r="E2332" s="273">
        <f>'EN10297-1'!E785</f>
        <v>3.68</v>
      </c>
      <c r="F2332" s="92">
        <f>'EN10297-1'!F785</f>
        <v>4.5</v>
      </c>
      <c r="G2332" s="274"/>
      <c r="H2332" s="92">
        <f>'EN10297-1'!G785</f>
        <v>308.68</v>
      </c>
      <c r="I2332" s="252">
        <f>'EN10297-1'!H785</f>
        <v>283.32</v>
      </c>
      <c r="J2332" s="92">
        <f>'EN10297-1'!I785</f>
        <v>294.604848</v>
      </c>
      <c r="K2332" s="274">
        <f>'EN10297-1'!J785</f>
        <v>2843250.8869565218</v>
      </c>
      <c r="L2332" s="275">
        <f>'EN10297-1'!K785</f>
        <v>412.44678719999996</v>
      </c>
      <c r="M2332" s="278" t="s">
        <v>66</v>
      </c>
    </row>
    <row r="2333" spans="1:13" x14ac:dyDescent="0.25">
      <c r="A2333" s="257" t="s">
        <v>57</v>
      </c>
      <c r="B2333" s="243">
        <f>'EN10297-1'!A813</f>
        <v>406.4</v>
      </c>
      <c r="C2333" s="243">
        <f>'EN10297-1'!B813</f>
        <v>296.39999999999998</v>
      </c>
      <c r="D2333" s="248">
        <f>'EN10297-1'!C813</f>
        <v>55</v>
      </c>
      <c r="E2333" s="273">
        <f>'EN10297-1'!E813</f>
        <v>4.0640000000000001</v>
      </c>
      <c r="F2333" s="92">
        <f>'EN10297-1'!F813</f>
        <v>6.875</v>
      </c>
      <c r="G2333" s="274"/>
      <c r="H2333" s="92">
        <f>'EN10297-1'!G813</f>
        <v>314.214</v>
      </c>
      <c r="I2333" s="252">
        <f>'EN10297-1'!H813</f>
        <v>278.58599999999996</v>
      </c>
      <c r="J2333" s="92">
        <f>'EN10297-1'!I813</f>
        <v>476.39122300000002</v>
      </c>
      <c r="K2333" s="274">
        <f>'EN10297-1'!J813</f>
        <v>4722748.5543730333</v>
      </c>
      <c r="L2333" s="275">
        <f>'EN10297-1'!K813</f>
        <v>666.94771219999996</v>
      </c>
      <c r="M2333" s="278" t="s">
        <v>66</v>
      </c>
    </row>
    <row r="2334" spans="1:13" x14ac:dyDescent="0.25">
      <c r="A2334" s="257" t="s">
        <v>57</v>
      </c>
      <c r="B2334" s="243">
        <f>'EN10297-1'!A863</f>
        <v>457</v>
      </c>
      <c r="C2334" s="243">
        <f>'EN10297-1'!B863</f>
        <v>297</v>
      </c>
      <c r="D2334" s="248">
        <f>'EN10297-1'!C863</f>
        <v>80</v>
      </c>
      <c r="E2334" s="273">
        <f>'EN10297-1'!E863</f>
        <v>4.57</v>
      </c>
      <c r="F2334" s="92">
        <f>'EN10297-1'!F863</f>
        <v>10</v>
      </c>
      <c r="G2334" s="274"/>
      <c r="H2334" s="92">
        <f>'EN10297-1'!G863</f>
        <v>321.57</v>
      </c>
      <c r="I2334" s="252">
        <f>'EN10297-1'!H863</f>
        <v>272.43</v>
      </c>
      <c r="J2334" s="92">
        <f>'EN10297-1'!I863</f>
        <v>743.41384000000005</v>
      </c>
      <c r="K2334" s="274">
        <f>'EN10297-1'!J863</f>
        <v>7694777.2262582062</v>
      </c>
      <c r="L2334" s="275">
        <f>'EN10297-1'!K863</f>
        <v>1040.779376</v>
      </c>
      <c r="M2334" s="278" t="s">
        <v>66</v>
      </c>
    </row>
    <row r="2335" spans="1:13" x14ac:dyDescent="0.25">
      <c r="A2335" s="256" t="s">
        <v>2</v>
      </c>
      <c r="B2335" s="243">
        <f>'EN 10219-2'!A112</f>
        <v>323.89999999999998</v>
      </c>
      <c r="C2335" s="243">
        <f>'EN 10219-2'!B112</f>
        <v>298.89999999999998</v>
      </c>
      <c r="D2335" s="248">
        <f>'EN 10219-2'!C112</f>
        <v>12.5</v>
      </c>
      <c r="E2335" s="273">
        <f>'EN 10219-2'!E112</f>
        <v>3.2389999999999999</v>
      </c>
      <c r="F2335" s="92">
        <f>'EN 10219-2'!F112</f>
        <v>0.5</v>
      </c>
      <c r="G2335" s="274"/>
      <c r="H2335" s="92">
        <f>'EN 10219-2'!G112</f>
        <v>303.13899999999995</v>
      </c>
      <c r="I2335" s="252">
        <f>'EN 10219-2'!H112</f>
        <v>294.661</v>
      </c>
      <c r="J2335" s="92">
        <f>'EN 10219-2'!K112</f>
        <v>95.946232499999994</v>
      </c>
      <c r="K2335" s="274">
        <f>'EN 10219-2'!L112</f>
        <v>916270.64326528274</v>
      </c>
      <c r="L2335" s="275">
        <f>'EN 10219-2'!M112</f>
        <v>86.351609249999996</v>
      </c>
      <c r="M2335" s="278" t="s">
        <v>65</v>
      </c>
    </row>
    <row r="2336" spans="1:13" x14ac:dyDescent="0.25">
      <c r="A2336" s="257" t="s">
        <v>56</v>
      </c>
      <c r="B2336" s="249">
        <f>'EN 10210-2'!A97</f>
        <v>323.89999999999998</v>
      </c>
      <c r="C2336" s="249">
        <f>'EN 10210-2'!B97</f>
        <v>298.89999999999998</v>
      </c>
      <c r="D2336" s="250">
        <f>'EN 10210-2'!C97</f>
        <v>12.5</v>
      </c>
      <c r="E2336" s="258">
        <f>'EN 10210-2'!E97</f>
        <v>3.2389999999999999</v>
      </c>
      <c r="F2336" s="259">
        <f>'EN 10210-2'!F97</f>
        <v>0.5</v>
      </c>
      <c r="G2336" s="260"/>
      <c r="H2336" s="92">
        <f>'EN 10210-2'!G97</f>
        <v>303.13899999999995</v>
      </c>
      <c r="I2336" s="252">
        <f>'EN 10210-2'!H97</f>
        <v>294.661</v>
      </c>
      <c r="J2336" s="259">
        <f>'EN 10210-2'!K97</f>
        <v>95.946232499999994</v>
      </c>
      <c r="K2336" s="260">
        <f>'EN 10210-2'!L97</f>
        <v>916270.64326528274</v>
      </c>
      <c r="L2336" s="275">
        <f>'EN 10210-2'!M97</f>
        <v>105.54085575000001</v>
      </c>
      <c r="M2336" s="278" t="s">
        <v>65</v>
      </c>
    </row>
    <row r="2337" spans="1:13" x14ac:dyDescent="0.25">
      <c r="A2337" s="257" t="s">
        <v>57</v>
      </c>
      <c r="B2337" s="243">
        <f>'EN10297-1'!A728</f>
        <v>323.89999999999998</v>
      </c>
      <c r="C2337" s="243">
        <f>'EN10297-1'!B728</f>
        <v>298.89999999999998</v>
      </c>
      <c r="D2337" s="248">
        <f>'EN10297-1'!C728</f>
        <v>12.5</v>
      </c>
      <c r="E2337" s="273">
        <f>'EN10297-1'!E728</f>
        <v>3.2389999999999999</v>
      </c>
      <c r="F2337" s="92">
        <f>'EN10297-1'!F728</f>
        <v>1.5625</v>
      </c>
      <c r="G2337" s="274"/>
      <c r="H2337" s="92">
        <f>'EN10297-1'!G728</f>
        <v>305.26399999999995</v>
      </c>
      <c r="I2337" s="252">
        <f>'EN10297-1'!H728</f>
        <v>292.536</v>
      </c>
      <c r="J2337" s="92">
        <f>'EN10297-1'!I728</f>
        <v>95.946232499999994</v>
      </c>
      <c r="K2337" s="274">
        <f>'EN10297-1'!J728</f>
        <v>916270.64326528274</v>
      </c>
      <c r="L2337" s="275">
        <f>'EN10297-1'!K728</f>
        <v>134.32472549999997</v>
      </c>
      <c r="M2337" s="278" t="s">
        <v>66</v>
      </c>
    </row>
    <row r="2338" spans="1:13" x14ac:dyDescent="0.25">
      <c r="A2338" s="257" t="s">
        <v>57</v>
      </c>
      <c r="B2338" s="243">
        <f>'EN10297-1'!A837</f>
        <v>419</v>
      </c>
      <c r="C2338" s="243">
        <f>'EN10297-1'!B837</f>
        <v>299</v>
      </c>
      <c r="D2338" s="248">
        <f>'EN10297-1'!C837</f>
        <v>60</v>
      </c>
      <c r="E2338" s="273">
        <f>'EN10297-1'!E837</f>
        <v>4.1900000000000004</v>
      </c>
      <c r="F2338" s="92">
        <f>'EN10297-1'!F837</f>
        <v>7.5</v>
      </c>
      <c r="G2338" s="274"/>
      <c r="H2338" s="92">
        <f>'EN10297-1'!G837</f>
        <v>318.19</v>
      </c>
      <c r="I2338" s="252">
        <f>'EN10297-1'!H837</f>
        <v>279.81</v>
      </c>
      <c r="J2338" s="92">
        <f>'EN10297-1'!I837</f>
        <v>530.93946000000005</v>
      </c>
      <c r="K2338" s="274">
        <f>'EN10297-1'!J837</f>
        <v>5346319.7634844873</v>
      </c>
      <c r="L2338" s="275">
        <f>'EN10297-1'!K837</f>
        <v>743.31524400000001</v>
      </c>
      <c r="M2338" s="278" t="s">
        <v>66</v>
      </c>
    </row>
    <row r="2339" spans="1:13" x14ac:dyDescent="0.25">
      <c r="A2339" s="257" t="s">
        <v>57</v>
      </c>
      <c r="B2339" s="243">
        <f>'EN10297-1'!A758</f>
        <v>355.6</v>
      </c>
      <c r="C2339" s="243">
        <f>'EN10297-1'!B758</f>
        <v>299.60000000000002</v>
      </c>
      <c r="D2339" s="248">
        <f>'EN10297-1'!C758</f>
        <v>28</v>
      </c>
      <c r="E2339" s="273">
        <f>'EN10297-1'!E758</f>
        <v>3.5560000000000005</v>
      </c>
      <c r="F2339" s="92">
        <f>'EN10297-1'!F758</f>
        <v>3.5</v>
      </c>
      <c r="G2339" s="274"/>
      <c r="H2339" s="92">
        <f>'EN10297-1'!G758</f>
        <v>310.15600000000001</v>
      </c>
      <c r="I2339" s="252">
        <f>'EN10297-1'!H758</f>
        <v>289.04400000000004</v>
      </c>
      <c r="J2339" s="92">
        <f>'EN10297-1'!I758</f>
        <v>226.10034719999999</v>
      </c>
      <c r="K2339" s="274">
        <f>'EN10297-1'!J758</f>
        <v>2189065.0296188979</v>
      </c>
      <c r="L2339" s="275">
        <f>'EN10297-1'!K758</f>
        <v>316.54048607999994</v>
      </c>
      <c r="M2339" s="278" t="s">
        <v>66</v>
      </c>
    </row>
    <row r="2340" spans="1:13" x14ac:dyDescent="0.25">
      <c r="A2340" s="256" t="s">
        <v>2</v>
      </c>
      <c r="B2340" s="243">
        <f>'EN 10219-2'!A111</f>
        <v>323.89999999999998</v>
      </c>
      <c r="C2340" s="243">
        <f>'EN 10219-2'!B111</f>
        <v>299.89999999999998</v>
      </c>
      <c r="D2340" s="248">
        <f>'EN 10219-2'!C111</f>
        <v>12</v>
      </c>
      <c r="E2340" s="273">
        <f>'EN 10219-2'!E111</f>
        <v>3.2389999999999999</v>
      </c>
      <c r="F2340" s="92">
        <f>'EN 10219-2'!F111</f>
        <v>0.5</v>
      </c>
      <c r="G2340" s="274"/>
      <c r="H2340" s="92">
        <f>'EN 10219-2'!G111</f>
        <v>304.13899999999995</v>
      </c>
      <c r="I2340" s="252">
        <f>'EN 10219-2'!H111</f>
        <v>295.661</v>
      </c>
      <c r="J2340" s="92">
        <f>'EN 10219-2'!K111</f>
        <v>92.256277200000071</v>
      </c>
      <c r="K2340" s="274">
        <f>'EN 10219-2'!L111</f>
        <v>883748.03917808039</v>
      </c>
      <c r="L2340" s="275">
        <f>'EN 10219-2'!M111</f>
        <v>83.030649480000065</v>
      </c>
      <c r="M2340" s="278" t="s">
        <v>65</v>
      </c>
    </row>
    <row r="2341" spans="1:13" x14ac:dyDescent="0.25">
      <c r="A2341" s="257" t="s">
        <v>58</v>
      </c>
      <c r="B2341" s="243">
        <f>'EN 10305-1'!A852</f>
        <v>320</v>
      </c>
      <c r="C2341" s="243">
        <f>'EN 10305-1'!B852</f>
        <v>300</v>
      </c>
      <c r="D2341" s="248">
        <f>'EN 10305-1'!C852</f>
        <v>10</v>
      </c>
      <c r="E2341" s="273">
        <f>'EN 10305-1'!E852</f>
        <v>1.6</v>
      </c>
      <c r="F2341" s="92"/>
      <c r="G2341" s="274">
        <f>'EN 10305-1'!F852</f>
        <v>1.6</v>
      </c>
      <c r="H2341" s="92">
        <f>'EN 10305-1'!G852</f>
        <v>301.60000000000002</v>
      </c>
      <c r="I2341" s="252">
        <f>'EN 10305-1'!H852</f>
        <v>298.39999999999998</v>
      </c>
      <c r="J2341" s="92">
        <f>'EN 10305-1'!I852</f>
        <v>76.411899999999989</v>
      </c>
      <c r="K2341" s="274">
        <f>'EN 10305-1'!J852</f>
        <v>731570.9375</v>
      </c>
      <c r="L2341" s="275">
        <f>'EN 10305-1'!K852</f>
        <v>160.46498999999997</v>
      </c>
      <c r="M2341" s="278" t="s">
        <v>67</v>
      </c>
    </row>
    <row r="2342" spans="1:13" x14ac:dyDescent="0.25">
      <c r="A2342" s="257" t="s">
        <v>58</v>
      </c>
      <c r="B2342" s="243">
        <f>'EN 10305-1'!A867</f>
        <v>340</v>
      </c>
      <c r="C2342" s="243">
        <f>'EN 10305-1'!B867</f>
        <v>300</v>
      </c>
      <c r="D2342" s="248">
        <f>'EN 10305-1'!C867</f>
        <v>20</v>
      </c>
      <c r="E2342" s="273">
        <f>'EN 10305-1'!E867</f>
        <v>1.7</v>
      </c>
      <c r="F2342" s="92"/>
      <c r="G2342" s="274">
        <f>'EN 10305-1'!F867</f>
        <v>1.7</v>
      </c>
      <c r="H2342" s="92">
        <f>'EN 10305-1'!G867</f>
        <v>301.7</v>
      </c>
      <c r="I2342" s="252">
        <f>'EN 10305-1'!H867</f>
        <v>298.3</v>
      </c>
      <c r="J2342" s="92">
        <f>'EN 10305-1'!I867</f>
        <v>157.75360000000001</v>
      </c>
      <c r="K2342" s="274">
        <f>'EN 10305-1'!J867</f>
        <v>1519021.1764705882</v>
      </c>
      <c r="L2342" s="275">
        <f>'EN 10305-1'!K867</f>
        <v>331.28256000000005</v>
      </c>
      <c r="M2342" s="278" t="s">
        <v>67</v>
      </c>
    </row>
    <row r="2343" spans="1:13" x14ac:dyDescent="0.25">
      <c r="A2343" s="257" t="s">
        <v>57</v>
      </c>
      <c r="B2343" s="243">
        <f>'EN10297-1'!A727</f>
        <v>323.89999999999998</v>
      </c>
      <c r="C2343" s="243">
        <f>'EN10297-1'!B727</f>
        <v>301.89999999999998</v>
      </c>
      <c r="D2343" s="248">
        <f>'EN10297-1'!C727</f>
        <v>11</v>
      </c>
      <c r="E2343" s="273">
        <f>'EN10297-1'!E727</f>
        <v>3.2389999999999999</v>
      </c>
      <c r="F2343" s="92">
        <f>'EN10297-1'!F727</f>
        <v>1.375</v>
      </c>
      <c r="G2343" s="274"/>
      <c r="H2343" s="92">
        <f>'EN10297-1'!G727</f>
        <v>307.88899999999995</v>
      </c>
      <c r="I2343" s="252">
        <f>'EN10297-1'!H727</f>
        <v>295.911</v>
      </c>
      <c r="J2343" s="92">
        <f>'EN10297-1'!I727</f>
        <v>84.839393100000024</v>
      </c>
      <c r="K2343" s="274">
        <f>'EN10297-1'!J727</f>
        <v>817719.74636003457</v>
      </c>
      <c r="L2343" s="275">
        <f>'EN10297-1'!K727</f>
        <v>118.77515034000002</v>
      </c>
      <c r="M2343" s="278" t="s">
        <v>66</v>
      </c>
    </row>
    <row r="2344" spans="1:13" x14ac:dyDescent="0.25">
      <c r="A2344" s="257" t="s">
        <v>58</v>
      </c>
      <c r="B2344" s="243">
        <f>'EN 10305-1'!A851</f>
        <v>320</v>
      </c>
      <c r="C2344" s="243">
        <f>'EN 10305-1'!B851</f>
        <v>302</v>
      </c>
      <c r="D2344" s="248">
        <f>'EN 10305-1'!C851</f>
        <v>9</v>
      </c>
      <c r="E2344" s="273">
        <f>'EN 10305-1'!E851</f>
        <v>1.6</v>
      </c>
      <c r="F2344" s="92"/>
      <c r="G2344" s="274">
        <f>'EN 10305-1'!F851</f>
        <v>1.6</v>
      </c>
      <c r="H2344" s="92">
        <f>'EN 10305-1'!G851</f>
        <v>303.60000000000002</v>
      </c>
      <c r="I2344" s="252">
        <f>'EN 10305-1'!H851</f>
        <v>300.39999999999998</v>
      </c>
      <c r="J2344" s="92">
        <f>'EN 10305-1'!I851</f>
        <v>68.992551000000006</v>
      </c>
      <c r="K2344" s="274">
        <f>'EN 10305-1'!J851</f>
        <v>664671.27009374998</v>
      </c>
      <c r="L2344" s="275">
        <f>'EN 10305-1'!K851</f>
        <v>144.88435710000002</v>
      </c>
      <c r="M2344" s="278" t="s">
        <v>67</v>
      </c>
    </row>
    <row r="2345" spans="1:13" x14ac:dyDescent="0.25">
      <c r="A2345" s="256" t="s">
        <v>2</v>
      </c>
      <c r="B2345" s="243">
        <f>'EN 10219-2'!A110</f>
        <v>323.89999999999998</v>
      </c>
      <c r="C2345" s="243">
        <f>'EN 10219-2'!B110</f>
        <v>303.89999999999998</v>
      </c>
      <c r="D2345" s="248">
        <f>'EN 10219-2'!C110</f>
        <v>10</v>
      </c>
      <c r="E2345" s="273">
        <f>'EN 10219-2'!E110</f>
        <v>3.2389999999999999</v>
      </c>
      <c r="F2345" s="92">
        <f>'EN 10219-2'!F110</f>
        <v>0.5</v>
      </c>
      <c r="G2345" s="274"/>
      <c r="H2345" s="92">
        <f>'EN 10219-2'!G110</f>
        <v>308.13899999999995</v>
      </c>
      <c r="I2345" s="252">
        <f>'EN 10219-2'!H110</f>
        <v>299.661</v>
      </c>
      <c r="J2345" s="92">
        <f>'EN 10219-2'!K110</f>
        <v>77.373211000000012</v>
      </c>
      <c r="K2345" s="274">
        <f>'EN 10219-2'!L110</f>
        <v>750366.07674946007</v>
      </c>
      <c r="L2345" s="275">
        <f>'EN 10219-2'!M110</f>
        <v>69.635889900000009</v>
      </c>
      <c r="M2345" s="278" t="s">
        <v>65</v>
      </c>
    </row>
    <row r="2346" spans="1:13" x14ac:dyDescent="0.25">
      <c r="A2346" s="257" t="s">
        <v>56</v>
      </c>
      <c r="B2346" s="249">
        <f>'EN 10210-2'!A96</f>
        <v>323.89999999999998</v>
      </c>
      <c r="C2346" s="249">
        <f>'EN 10210-2'!B96</f>
        <v>303.89999999999998</v>
      </c>
      <c r="D2346" s="250">
        <f>'EN 10210-2'!C96</f>
        <v>10</v>
      </c>
      <c r="E2346" s="258">
        <f>'EN 10210-2'!E96</f>
        <v>3.2389999999999999</v>
      </c>
      <c r="F2346" s="259">
        <f>'EN 10210-2'!F96</f>
        <v>0.5</v>
      </c>
      <c r="G2346" s="260"/>
      <c r="H2346" s="92">
        <f>'EN 10210-2'!G96</f>
        <v>308.13899999999995</v>
      </c>
      <c r="I2346" s="252">
        <f>'EN 10210-2'!H96</f>
        <v>299.661</v>
      </c>
      <c r="J2346" s="259">
        <f>'EN 10210-2'!K96</f>
        <v>77.373211000000012</v>
      </c>
      <c r="K2346" s="260">
        <f>'EN 10210-2'!L96</f>
        <v>750366.07674946007</v>
      </c>
      <c r="L2346" s="275">
        <f>'EN 10210-2'!M96</f>
        <v>85.110532100000015</v>
      </c>
      <c r="M2346" s="278" t="s">
        <v>65</v>
      </c>
    </row>
    <row r="2347" spans="1:13" x14ac:dyDescent="0.25">
      <c r="A2347" s="257" t="s">
        <v>57</v>
      </c>
      <c r="B2347" s="243">
        <f>'EN10297-1'!A726</f>
        <v>323.89999999999998</v>
      </c>
      <c r="C2347" s="243">
        <f>'EN10297-1'!B726</f>
        <v>303.89999999999998</v>
      </c>
      <c r="D2347" s="248">
        <f>'EN10297-1'!C726</f>
        <v>10</v>
      </c>
      <c r="E2347" s="273">
        <f>'EN10297-1'!E726</f>
        <v>3.2389999999999999</v>
      </c>
      <c r="F2347" s="92">
        <f>'EN10297-1'!F726</f>
        <v>1.25</v>
      </c>
      <c r="G2347" s="274"/>
      <c r="H2347" s="92">
        <f>'EN10297-1'!G726</f>
        <v>309.63899999999995</v>
      </c>
      <c r="I2347" s="252">
        <f>'EN10297-1'!H726</f>
        <v>298.161</v>
      </c>
      <c r="J2347" s="92">
        <f>'EN10297-1'!I726</f>
        <v>77.373211000000012</v>
      </c>
      <c r="K2347" s="274">
        <f>'EN10297-1'!J726</f>
        <v>750366.07674946007</v>
      </c>
      <c r="L2347" s="275">
        <f>'EN10297-1'!K726</f>
        <v>108.32249540000001</v>
      </c>
      <c r="M2347" s="278" t="s">
        <v>66</v>
      </c>
    </row>
    <row r="2348" spans="1:13" x14ac:dyDescent="0.25">
      <c r="A2348" s="257" t="s">
        <v>58</v>
      </c>
      <c r="B2348" s="243">
        <f>'EN 10305-1'!A850</f>
        <v>320</v>
      </c>
      <c r="C2348" s="243">
        <f>'EN 10305-1'!B850</f>
        <v>304</v>
      </c>
      <c r="D2348" s="248">
        <f>'EN 10305-1'!C850</f>
        <v>8</v>
      </c>
      <c r="E2348" s="273">
        <f>'EN 10305-1'!E850</f>
        <v>1.6</v>
      </c>
      <c r="F2348" s="92"/>
      <c r="G2348" s="274">
        <f>'EN 10305-1'!F850</f>
        <v>1.6</v>
      </c>
      <c r="H2348" s="92">
        <f>'EN 10305-1'!G850</f>
        <v>305.60000000000002</v>
      </c>
      <c r="I2348" s="252">
        <f>'EN 10305-1'!H850</f>
        <v>302.39999999999998</v>
      </c>
      <c r="J2348" s="92">
        <f>'EN 10305-1'!I850</f>
        <v>61.523904000000002</v>
      </c>
      <c r="K2348" s="274">
        <f>'EN 10305-1'!J850</f>
        <v>596429.18400000001</v>
      </c>
      <c r="L2348" s="275">
        <f>'EN 10305-1'!K850</f>
        <v>129.2001984</v>
      </c>
      <c r="M2348" s="278" t="s">
        <v>67</v>
      </c>
    </row>
    <row r="2349" spans="1:13" x14ac:dyDescent="0.25">
      <c r="A2349" s="257" t="s">
        <v>58</v>
      </c>
      <c r="B2349" s="243">
        <f>'EN 10305-1'!A866</f>
        <v>340</v>
      </c>
      <c r="C2349" s="243">
        <f>'EN 10305-1'!B866</f>
        <v>304</v>
      </c>
      <c r="D2349" s="248">
        <f>'EN 10305-1'!C866</f>
        <v>18</v>
      </c>
      <c r="E2349" s="273">
        <f>'EN 10305-1'!E866</f>
        <v>1.7</v>
      </c>
      <c r="F2349" s="92"/>
      <c r="G2349" s="274">
        <f>'EN 10305-1'!F866</f>
        <v>1.7</v>
      </c>
      <c r="H2349" s="92">
        <f>'EN 10305-1'!G866</f>
        <v>305.7</v>
      </c>
      <c r="I2349" s="252">
        <f>'EN 10305-1'!H866</f>
        <v>302.3</v>
      </c>
      <c r="J2349" s="92">
        <f>'EN 10305-1'!I866</f>
        <v>142.86560400000002</v>
      </c>
      <c r="K2349" s="274">
        <f>'EN 10305-1'!J866</f>
        <v>1391828.9378823529</v>
      </c>
      <c r="L2349" s="275">
        <f>'EN 10305-1'!K866</f>
        <v>300.01776840000008</v>
      </c>
      <c r="M2349" s="278" t="s">
        <v>67</v>
      </c>
    </row>
    <row r="2350" spans="1:13" x14ac:dyDescent="0.25">
      <c r="A2350" s="257" t="s">
        <v>57</v>
      </c>
      <c r="B2350" s="243">
        <f>'EN10297-1'!A784</f>
        <v>368</v>
      </c>
      <c r="C2350" s="243">
        <f>'EN10297-1'!B784</f>
        <v>304</v>
      </c>
      <c r="D2350" s="248">
        <f>'EN10297-1'!C784</f>
        <v>32</v>
      </c>
      <c r="E2350" s="273">
        <f>'EN10297-1'!E784</f>
        <v>3.68</v>
      </c>
      <c r="F2350" s="92">
        <f>'EN10297-1'!F784</f>
        <v>4</v>
      </c>
      <c r="G2350" s="274"/>
      <c r="H2350" s="92">
        <f>'EN10297-1'!G784</f>
        <v>315.68</v>
      </c>
      <c r="I2350" s="252">
        <f>'EN10297-1'!H784</f>
        <v>292.32</v>
      </c>
      <c r="J2350" s="92">
        <f>'EN10297-1'!I784</f>
        <v>265.02604799999995</v>
      </c>
      <c r="K2350" s="274">
        <f>'EN10297-1'!J784</f>
        <v>2612829.4956521736</v>
      </c>
      <c r="L2350" s="275">
        <f>'EN10297-1'!K784</f>
        <v>371.03646719999989</v>
      </c>
      <c r="M2350" s="278" t="s">
        <v>66</v>
      </c>
    </row>
    <row r="2351" spans="1:13" x14ac:dyDescent="0.25">
      <c r="A2351" s="257" t="s">
        <v>56</v>
      </c>
      <c r="B2351" s="249">
        <f>'EN 10210-2'!A109</f>
        <v>355.6</v>
      </c>
      <c r="C2351" s="249">
        <f>'EN 10210-2'!B109</f>
        <v>305.60000000000002</v>
      </c>
      <c r="D2351" s="250">
        <f>'EN 10210-2'!C109</f>
        <v>25</v>
      </c>
      <c r="E2351" s="258">
        <f>'EN 10210-2'!E109</f>
        <v>3.5560000000000005</v>
      </c>
      <c r="F2351" s="259">
        <f>'EN 10210-2'!F109</f>
        <v>0.5</v>
      </c>
      <c r="G2351" s="260"/>
      <c r="H2351" s="92">
        <f>'EN 10210-2'!G109</f>
        <v>310.15600000000001</v>
      </c>
      <c r="I2351" s="252">
        <f>'EN 10210-2'!H109</f>
        <v>301.04400000000004</v>
      </c>
      <c r="J2351" s="259">
        <f>'EN 10210-2'!K109</f>
        <v>203.72398500000003</v>
      </c>
      <c r="K2351" s="260">
        <f>'EN 10210-2'!L109</f>
        <v>2005547.052064117</v>
      </c>
      <c r="L2351" s="275">
        <f>'EN 10210-2'!M109</f>
        <v>224.09638350000006</v>
      </c>
      <c r="M2351" s="278" t="s">
        <v>65</v>
      </c>
    </row>
    <row r="2352" spans="1:13" x14ac:dyDescent="0.25">
      <c r="A2352" s="257" t="s">
        <v>57</v>
      </c>
      <c r="B2352" s="243">
        <f>'EN10297-1'!A757</f>
        <v>355.6</v>
      </c>
      <c r="C2352" s="243">
        <f>'EN10297-1'!B757</f>
        <v>305.60000000000002</v>
      </c>
      <c r="D2352" s="248">
        <f>'EN10297-1'!C757</f>
        <v>25</v>
      </c>
      <c r="E2352" s="273">
        <f>'EN10297-1'!E757</f>
        <v>3.5560000000000005</v>
      </c>
      <c r="F2352" s="92">
        <f>'EN10297-1'!F757</f>
        <v>3.125</v>
      </c>
      <c r="G2352" s="274"/>
      <c r="H2352" s="92">
        <f>'EN10297-1'!G757</f>
        <v>315.40600000000001</v>
      </c>
      <c r="I2352" s="252">
        <f>'EN10297-1'!H757</f>
        <v>295.79400000000004</v>
      </c>
      <c r="J2352" s="92">
        <f>'EN10297-1'!I757</f>
        <v>203.72398500000003</v>
      </c>
      <c r="K2352" s="274">
        <f>'EN10297-1'!J757</f>
        <v>2005547.052064117</v>
      </c>
      <c r="L2352" s="275">
        <f>'EN10297-1'!K757</f>
        <v>285.21357900000004</v>
      </c>
      <c r="M2352" s="278" t="s">
        <v>66</v>
      </c>
    </row>
    <row r="2353" spans="1:13" x14ac:dyDescent="0.25">
      <c r="A2353" s="257" t="s">
        <v>58</v>
      </c>
      <c r="B2353" s="243">
        <f>'EN 10305-1'!A849</f>
        <v>320</v>
      </c>
      <c r="C2353" s="243">
        <f>'EN 10305-1'!B849</f>
        <v>306</v>
      </c>
      <c r="D2353" s="248">
        <f>'EN 10305-1'!C849</f>
        <v>7</v>
      </c>
      <c r="E2353" s="273">
        <f>'EN 10305-1'!E849</f>
        <v>1.6</v>
      </c>
      <c r="F2353" s="92"/>
      <c r="G2353" s="274">
        <f>'EN 10305-1'!F849</f>
        <v>1.6</v>
      </c>
      <c r="H2353" s="92">
        <f>'EN 10305-1'!G849</f>
        <v>307.60000000000002</v>
      </c>
      <c r="I2353" s="252">
        <f>'EN 10305-1'!H849</f>
        <v>304.39999999999998</v>
      </c>
      <c r="J2353" s="92">
        <f>'EN 10305-1'!I849</f>
        <v>54.005959000000004</v>
      </c>
      <c r="K2353" s="274">
        <f>'EN 10305-1'!J849</f>
        <v>526826.84009375004</v>
      </c>
      <c r="L2353" s="275">
        <f>'EN 10305-1'!K849</f>
        <v>113.41251390000001</v>
      </c>
      <c r="M2353" s="278" t="s">
        <v>67</v>
      </c>
    </row>
    <row r="2354" spans="1:13" x14ac:dyDescent="0.25">
      <c r="A2354" s="257" t="s">
        <v>57</v>
      </c>
      <c r="B2354" s="243">
        <f>'EN10297-1'!A725</f>
        <v>323.89999999999998</v>
      </c>
      <c r="C2354" s="243">
        <f>'EN10297-1'!B725</f>
        <v>306.29999999999995</v>
      </c>
      <c r="D2354" s="248">
        <f>'EN10297-1'!C725</f>
        <v>8.8000000000000007</v>
      </c>
      <c r="E2354" s="273">
        <f>'EN10297-1'!E725</f>
        <v>3.2389999999999999</v>
      </c>
      <c r="F2354" s="92">
        <f>'EN10297-1'!F725</f>
        <v>1.1000000000000001</v>
      </c>
      <c r="G2354" s="274"/>
      <c r="H2354" s="92">
        <f>'EN10297-1'!G725</f>
        <v>311.73899999999998</v>
      </c>
      <c r="I2354" s="252">
        <f>'EN10297-1'!H725</f>
        <v>300.86099999999999</v>
      </c>
      <c r="J2354" s="92">
        <f>'EN10297-1'!I725</f>
        <v>68.348719120000126</v>
      </c>
      <c r="K2354" s="274">
        <f>'EN10297-1'!J725</f>
        <v>667767.36079611129</v>
      </c>
      <c r="L2354" s="275">
        <f>'EN10297-1'!K725</f>
        <v>95.688206768000171</v>
      </c>
      <c r="M2354" s="278" t="s">
        <v>66</v>
      </c>
    </row>
    <row r="2355" spans="1:13" x14ac:dyDescent="0.25">
      <c r="A2355" s="257" t="s">
        <v>57</v>
      </c>
      <c r="B2355" s="243">
        <f>'EN10297-1'!A812</f>
        <v>406.4</v>
      </c>
      <c r="C2355" s="243">
        <f>'EN10297-1'!B812</f>
        <v>306.39999999999998</v>
      </c>
      <c r="D2355" s="248">
        <f>'EN10297-1'!C812</f>
        <v>50</v>
      </c>
      <c r="E2355" s="273">
        <f>'EN10297-1'!E812</f>
        <v>4.0640000000000001</v>
      </c>
      <c r="F2355" s="92">
        <f>'EN10297-1'!F812</f>
        <v>6.25</v>
      </c>
      <c r="G2355" s="274"/>
      <c r="H2355" s="92">
        <f>'EN10297-1'!G812</f>
        <v>322.964</v>
      </c>
      <c r="I2355" s="252">
        <f>'EN10297-1'!H812</f>
        <v>289.83599999999996</v>
      </c>
      <c r="J2355" s="92">
        <f>'EN10297-1'!I812</f>
        <v>439.24518</v>
      </c>
      <c r="K2355" s="274">
        <f>'EN10297-1'!J812</f>
        <v>4458242.7488976382</v>
      </c>
      <c r="L2355" s="275">
        <f>'EN10297-1'!K812</f>
        <v>614.94325199999992</v>
      </c>
      <c r="M2355" s="278" t="s">
        <v>66</v>
      </c>
    </row>
    <row r="2356" spans="1:13" x14ac:dyDescent="0.25">
      <c r="A2356" s="256" t="s">
        <v>2</v>
      </c>
      <c r="B2356" s="243">
        <f>'EN 10219-2'!A109</f>
        <v>323.89999999999998</v>
      </c>
      <c r="C2356" s="243">
        <f>'EN 10219-2'!B109</f>
        <v>307.89999999999998</v>
      </c>
      <c r="D2356" s="248">
        <f>'EN 10219-2'!C109</f>
        <v>8</v>
      </c>
      <c r="E2356" s="273">
        <f>'EN 10219-2'!E109</f>
        <v>3.2389999999999999</v>
      </c>
      <c r="F2356" s="92">
        <f>'EN 10219-2'!F109</f>
        <v>0.5</v>
      </c>
      <c r="G2356" s="274"/>
      <c r="H2356" s="92">
        <f>'EN 10219-2'!G109</f>
        <v>312.13899999999995</v>
      </c>
      <c r="I2356" s="252">
        <f>'EN 10219-2'!H109</f>
        <v>303.661</v>
      </c>
      <c r="J2356" s="92">
        <f>'EN 10219-2'!K109</f>
        <v>62.292952800000016</v>
      </c>
      <c r="K2356" s="274">
        <f>'EN 10219-2'!L109</f>
        <v>611612.01677097904</v>
      </c>
      <c r="L2356" s="275">
        <f>'EN 10219-2'!M109</f>
        <v>56.063657520000014</v>
      </c>
      <c r="M2356" s="278" t="s">
        <v>65</v>
      </c>
    </row>
    <row r="2357" spans="1:13" x14ac:dyDescent="0.25">
      <c r="A2357" s="257" t="s">
        <v>56</v>
      </c>
      <c r="B2357" s="249">
        <f>'EN 10210-2'!A95</f>
        <v>323.89999999999998</v>
      </c>
      <c r="C2357" s="249">
        <f>'EN 10210-2'!B95</f>
        <v>307.89999999999998</v>
      </c>
      <c r="D2357" s="250">
        <f>'EN 10210-2'!C95</f>
        <v>8</v>
      </c>
      <c r="E2357" s="258">
        <f>'EN 10210-2'!E95</f>
        <v>3.2389999999999999</v>
      </c>
      <c r="F2357" s="259">
        <f>'EN 10210-2'!F95</f>
        <v>0.5</v>
      </c>
      <c r="G2357" s="260"/>
      <c r="H2357" s="92">
        <f>'EN 10210-2'!G95</f>
        <v>312.13899999999995</v>
      </c>
      <c r="I2357" s="252">
        <f>'EN 10210-2'!H95</f>
        <v>303.661</v>
      </c>
      <c r="J2357" s="259">
        <f>'EN 10210-2'!K95</f>
        <v>62.292952800000016</v>
      </c>
      <c r="K2357" s="260">
        <f>'EN 10210-2'!L95</f>
        <v>611612.01677097904</v>
      </c>
      <c r="L2357" s="275">
        <f>'EN 10210-2'!M95</f>
        <v>68.522248080000026</v>
      </c>
      <c r="M2357" s="278" t="s">
        <v>65</v>
      </c>
    </row>
    <row r="2358" spans="1:13" x14ac:dyDescent="0.25">
      <c r="A2358" s="257" t="s">
        <v>57</v>
      </c>
      <c r="B2358" s="243">
        <f>'EN10297-1'!A724</f>
        <v>323.89999999999998</v>
      </c>
      <c r="C2358" s="243">
        <f>'EN10297-1'!B724</f>
        <v>307.89999999999998</v>
      </c>
      <c r="D2358" s="248">
        <f>'EN10297-1'!C724</f>
        <v>8</v>
      </c>
      <c r="E2358" s="273">
        <f>'EN10297-1'!E724</f>
        <v>3.2389999999999999</v>
      </c>
      <c r="F2358" s="92">
        <f>'EN10297-1'!F724</f>
        <v>1</v>
      </c>
      <c r="G2358" s="274"/>
      <c r="H2358" s="92">
        <f>'EN10297-1'!G724</f>
        <v>313.13899999999995</v>
      </c>
      <c r="I2358" s="252">
        <f>'EN10297-1'!H724</f>
        <v>302.661</v>
      </c>
      <c r="J2358" s="92">
        <f>'EN10297-1'!I724</f>
        <v>62.292952800000016</v>
      </c>
      <c r="K2358" s="274">
        <f>'EN10297-1'!J724</f>
        <v>611612.01677097904</v>
      </c>
      <c r="L2358" s="275">
        <f>'EN10297-1'!K724</f>
        <v>87.210133920000018</v>
      </c>
      <c r="M2358" s="278" t="s">
        <v>66</v>
      </c>
    </row>
    <row r="2359" spans="1:13" x14ac:dyDescent="0.25">
      <c r="A2359" s="257" t="s">
        <v>58</v>
      </c>
      <c r="B2359" s="243">
        <f>'EN 10305-1'!A848</f>
        <v>320</v>
      </c>
      <c r="C2359" s="243">
        <f>'EN 10305-1'!B848</f>
        <v>308</v>
      </c>
      <c r="D2359" s="248">
        <f>'EN 10305-1'!C848</f>
        <v>6</v>
      </c>
      <c r="E2359" s="273">
        <f>'EN 10305-1'!E848</f>
        <v>1.6</v>
      </c>
      <c r="F2359" s="92"/>
      <c r="G2359" s="274">
        <f>'EN 10305-1'!F848</f>
        <v>1.6</v>
      </c>
      <c r="H2359" s="92">
        <f>'EN 10305-1'!G848</f>
        <v>309.60000000000002</v>
      </c>
      <c r="I2359" s="252">
        <f>'EN 10305-1'!H848</f>
        <v>306.39999999999998</v>
      </c>
      <c r="J2359" s="92">
        <f>'EN 10305-1'!I848</f>
        <v>46.438715999999999</v>
      </c>
      <c r="K2359" s="274">
        <f>'EN 10305-1'!J848</f>
        <v>455846.28150000004</v>
      </c>
      <c r="L2359" s="275">
        <f>'EN 10305-1'!K848</f>
        <v>97.521303599999996</v>
      </c>
      <c r="M2359" s="278" t="s">
        <v>67</v>
      </c>
    </row>
    <row r="2360" spans="1:13" x14ac:dyDescent="0.25">
      <c r="A2360" s="257" t="s">
        <v>58</v>
      </c>
      <c r="B2360" s="243">
        <f>'EN 10305-1'!A865</f>
        <v>340</v>
      </c>
      <c r="C2360" s="243">
        <f>'EN 10305-1'!B865</f>
        <v>308</v>
      </c>
      <c r="D2360" s="248">
        <f>'EN 10305-1'!C865</f>
        <v>16</v>
      </c>
      <c r="E2360" s="273">
        <f>'EN 10305-1'!E865</f>
        <v>1.7</v>
      </c>
      <c r="F2360" s="92"/>
      <c r="G2360" s="274">
        <f>'EN 10305-1'!F865</f>
        <v>1.7</v>
      </c>
      <c r="H2360" s="92">
        <f>'EN 10305-1'!G865</f>
        <v>309.7</v>
      </c>
      <c r="I2360" s="252">
        <f>'EN 10305-1'!H865</f>
        <v>306.3</v>
      </c>
      <c r="J2360" s="92">
        <f>'EN 10305-1'!I865</f>
        <v>127.780416</v>
      </c>
      <c r="K2360" s="274">
        <f>'EN 10305-1'!J865</f>
        <v>1259515.6178823533</v>
      </c>
      <c r="L2360" s="275">
        <f>'EN 10305-1'!K865</f>
        <v>268.3388736</v>
      </c>
      <c r="M2360" s="278" t="s">
        <v>67</v>
      </c>
    </row>
    <row r="2361" spans="1:13" x14ac:dyDescent="0.25">
      <c r="A2361" s="257" t="s">
        <v>57</v>
      </c>
      <c r="B2361" s="243">
        <f>'EN10297-1'!A783</f>
        <v>368</v>
      </c>
      <c r="C2361" s="243">
        <f>'EN10297-1'!B783</f>
        <v>308</v>
      </c>
      <c r="D2361" s="248">
        <f>'EN10297-1'!C783</f>
        <v>30</v>
      </c>
      <c r="E2361" s="273">
        <f>'EN10297-1'!E783</f>
        <v>3.68</v>
      </c>
      <c r="F2361" s="92">
        <f>'EN10297-1'!F783</f>
        <v>3.75</v>
      </c>
      <c r="G2361" s="274"/>
      <c r="H2361" s="92">
        <f>'EN10297-1'!G783</f>
        <v>319.18</v>
      </c>
      <c r="I2361" s="252">
        <f>'EN10297-1'!H783</f>
        <v>296.82</v>
      </c>
      <c r="J2361" s="92">
        <f>'EN10297-1'!I783</f>
        <v>249.94086000000001</v>
      </c>
      <c r="K2361" s="274">
        <f>'EN10297-1'!J783</f>
        <v>2490583.4934782609</v>
      </c>
      <c r="L2361" s="275">
        <f>'EN10297-1'!K783</f>
        <v>349.91720400000003</v>
      </c>
      <c r="M2361" s="278" t="s">
        <v>66</v>
      </c>
    </row>
    <row r="2362" spans="1:13" x14ac:dyDescent="0.25">
      <c r="A2362" s="257" t="s">
        <v>57</v>
      </c>
      <c r="B2362" s="243">
        <f>'EN10297-1'!A887</f>
        <v>508</v>
      </c>
      <c r="C2362" s="243">
        <f>'EN10297-1'!B887</f>
        <v>308</v>
      </c>
      <c r="D2362" s="248">
        <f>'EN10297-1'!C887</f>
        <v>100</v>
      </c>
      <c r="E2362" s="273">
        <f>'EN10297-1'!E887</f>
        <v>5.08</v>
      </c>
      <c r="F2362" s="92">
        <f>'EN10297-1'!F887</f>
        <v>12.5</v>
      </c>
      <c r="G2362" s="274"/>
      <c r="H2362" s="92">
        <f>'EN10297-1'!G887</f>
        <v>338.08000000000004</v>
      </c>
      <c r="I2362" s="252">
        <f>'EN10297-1'!H887</f>
        <v>277.92</v>
      </c>
      <c r="J2362" s="92">
        <f>'EN10297-1'!I887</f>
        <v>1005.6791999999999</v>
      </c>
      <c r="K2362" s="274">
        <f>'EN10297-1'!J887</f>
        <v>11125568.881889762</v>
      </c>
      <c r="L2362" s="275">
        <f>'EN10297-1'!K887</f>
        <v>1407.9508799999999</v>
      </c>
      <c r="M2362" s="278" t="s">
        <v>66</v>
      </c>
    </row>
    <row r="2363" spans="1:13" x14ac:dyDescent="0.25">
      <c r="A2363" s="257" t="s">
        <v>57</v>
      </c>
      <c r="B2363" s="243">
        <f>'EN10297-1'!A836</f>
        <v>419</v>
      </c>
      <c r="C2363" s="243">
        <f>'EN10297-1'!B836</f>
        <v>309</v>
      </c>
      <c r="D2363" s="248">
        <f>'EN10297-1'!C836</f>
        <v>55</v>
      </c>
      <c r="E2363" s="273">
        <f>'EN10297-1'!E836</f>
        <v>4.1900000000000004</v>
      </c>
      <c r="F2363" s="92">
        <f>'EN10297-1'!F836</f>
        <v>6.875</v>
      </c>
      <c r="G2363" s="274"/>
      <c r="H2363" s="92">
        <f>'EN10297-1'!G836</f>
        <v>326.94</v>
      </c>
      <c r="I2363" s="252">
        <f>'EN10297-1'!H836</f>
        <v>291.06</v>
      </c>
      <c r="J2363" s="92">
        <f>'EN10297-1'!I836</f>
        <v>493.47298000000001</v>
      </c>
      <c r="K2363" s="274">
        <f>'EN10297-1'!J836</f>
        <v>5083072.5052505974</v>
      </c>
      <c r="L2363" s="275">
        <f>'EN10297-1'!K836</f>
        <v>690.86217199999999</v>
      </c>
      <c r="M2363" s="278" t="s">
        <v>66</v>
      </c>
    </row>
    <row r="2364" spans="1:13" x14ac:dyDescent="0.25">
      <c r="A2364" s="257" t="s">
        <v>57</v>
      </c>
      <c r="B2364" s="243">
        <f>'EN10297-1'!A723</f>
        <v>323.89999999999998</v>
      </c>
      <c r="C2364" s="243">
        <f>'EN10297-1'!B723</f>
        <v>309.7</v>
      </c>
      <c r="D2364" s="248">
        <f>'EN10297-1'!C723</f>
        <v>7.1</v>
      </c>
      <c r="E2364" s="273">
        <f>'EN10297-1'!E723</f>
        <v>3.2389999999999999</v>
      </c>
      <c r="F2364" s="92">
        <f>'EN10297-1'!F723</f>
        <v>0.88749999999999996</v>
      </c>
      <c r="G2364" s="274"/>
      <c r="H2364" s="92">
        <f>'EN10297-1'!G723</f>
        <v>314.71399999999994</v>
      </c>
      <c r="I2364" s="252">
        <f>'EN10297-1'!H723</f>
        <v>304.68599999999998</v>
      </c>
      <c r="J2364" s="92">
        <f>'EN10297-1'!I723</f>
        <v>55.442502719999965</v>
      </c>
      <c r="K2364" s="274">
        <f>'EN10297-1'!J723</f>
        <v>547382.18534337752</v>
      </c>
      <c r="L2364" s="275">
        <f>'EN10297-1'!K723</f>
        <v>77.619503807999948</v>
      </c>
      <c r="M2364" s="278" t="s">
        <v>66</v>
      </c>
    </row>
    <row r="2365" spans="1:13" x14ac:dyDescent="0.25">
      <c r="A2365" s="257" t="s">
        <v>58</v>
      </c>
      <c r="B2365" s="243">
        <f>'EN 10305-1'!A879</f>
        <v>360</v>
      </c>
      <c r="C2365" s="243">
        <f>'EN 10305-1'!B879</f>
        <v>310</v>
      </c>
      <c r="D2365" s="248">
        <f>'EN 10305-1'!C879</f>
        <v>25</v>
      </c>
      <c r="E2365" s="273">
        <f>'EN 10305-1'!E879</f>
        <v>1.8</v>
      </c>
      <c r="F2365" s="92"/>
      <c r="G2365" s="274">
        <f>'EN 10305-1'!F879</f>
        <v>1.8</v>
      </c>
      <c r="H2365" s="92">
        <f>'EN 10305-1'!G879</f>
        <v>311.8</v>
      </c>
      <c r="I2365" s="252">
        <f>'EN 10305-1'!H879</f>
        <v>308.2</v>
      </c>
      <c r="J2365" s="92">
        <f>'EN 10305-1'!I879</f>
        <v>206.43537499999999</v>
      </c>
      <c r="K2365" s="274">
        <f>'EN 10305-1'!J879</f>
        <v>2060883.9409722222</v>
      </c>
      <c r="L2365" s="275">
        <f>'EN 10305-1'!K879</f>
        <v>433.51428750000002</v>
      </c>
      <c r="M2365" s="278" t="s">
        <v>67</v>
      </c>
    </row>
    <row r="2366" spans="1:13" x14ac:dyDescent="0.25">
      <c r="A2366" s="257" t="s">
        <v>57</v>
      </c>
      <c r="B2366" s="243">
        <f>'EN10297-1'!A756</f>
        <v>355.6</v>
      </c>
      <c r="C2366" s="243">
        <f>'EN10297-1'!B756</f>
        <v>311.20000000000005</v>
      </c>
      <c r="D2366" s="248">
        <f>'EN10297-1'!C756</f>
        <v>22.2</v>
      </c>
      <c r="E2366" s="273">
        <f>'EN10297-1'!E756</f>
        <v>3.5560000000000005</v>
      </c>
      <c r="F2366" s="92">
        <f>'EN10297-1'!F756</f>
        <v>2.7749999999999999</v>
      </c>
      <c r="G2366" s="274"/>
      <c r="H2366" s="92">
        <f>'EN10297-1'!G756</f>
        <v>320.30599999999998</v>
      </c>
      <c r="I2366" s="252">
        <f>'EN10297-1'!H756</f>
        <v>302.09400000000005</v>
      </c>
      <c r="J2366" s="92">
        <f>'EN10297-1'!I756</f>
        <v>182.43908051999989</v>
      </c>
      <c r="K2366" s="274">
        <f>'EN10297-1'!J756</f>
        <v>1824227.4148231714</v>
      </c>
      <c r="L2366" s="275">
        <f>'EN10297-1'!K756</f>
        <v>255.41471272799984</v>
      </c>
      <c r="M2366" s="278" t="s">
        <v>66</v>
      </c>
    </row>
    <row r="2367" spans="1:13" x14ac:dyDescent="0.25">
      <c r="A2367" s="256" t="s">
        <v>2</v>
      </c>
      <c r="B2367" s="243">
        <f>'EN 10219-2'!A108</f>
        <v>323.89999999999998</v>
      </c>
      <c r="C2367" s="243">
        <f>'EN 10219-2'!B108</f>
        <v>311.29999999999995</v>
      </c>
      <c r="D2367" s="248">
        <f>'EN 10219-2'!C108</f>
        <v>6.3</v>
      </c>
      <c r="E2367" s="273">
        <f>'EN 10219-2'!E108</f>
        <v>3.2389999999999999</v>
      </c>
      <c r="F2367" s="92">
        <f>'EN 10219-2'!F108</f>
        <v>0.5</v>
      </c>
      <c r="G2367" s="274"/>
      <c r="H2367" s="92">
        <f>'EN 10219-2'!G108</f>
        <v>315.53899999999993</v>
      </c>
      <c r="I2367" s="252">
        <f>'EN 10219-2'!H108</f>
        <v>307.06099999999998</v>
      </c>
      <c r="J2367" s="92">
        <f>'EN 10219-2'!K108</f>
        <v>49.319691120000115</v>
      </c>
      <c r="K2367" s="274">
        <f>'EN 10219-2'!L108</f>
        <v>489340.98409404256</v>
      </c>
      <c r="L2367" s="275">
        <f>'EN 10219-2'!M108</f>
        <v>44.387722008000104</v>
      </c>
      <c r="M2367" s="278" t="s">
        <v>65</v>
      </c>
    </row>
    <row r="2368" spans="1:13" x14ac:dyDescent="0.25">
      <c r="A2368" s="257" t="s">
        <v>56</v>
      </c>
      <c r="B2368" s="249">
        <f>'EN 10210-2'!A94</f>
        <v>323.89999999999998</v>
      </c>
      <c r="C2368" s="249">
        <f>'EN 10210-2'!B94</f>
        <v>311.29999999999995</v>
      </c>
      <c r="D2368" s="250">
        <f>'EN 10210-2'!C94</f>
        <v>6.3</v>
      </c>
      <c r="E2368" s="258">
        <f>'EN 10210-2'!E94</f>
        <v>3.2389999999999999</v>
      </c>
      <c r="F2368" s="259">
        <f>'EN 10210-2'!F94</f>
        <v>0.5</v>
      </c>
      <c r="G2368" s="260"/>
      <c r="H2368" s="92">
        <f>'EN 10210-2'!G94</f>
        <v>315.53899999999993</v>
      </c>
      <c r="I2368" s="252">
        <f>'EN 10210-2'!H94</f>
        <v>307.06099999999998</v>
      </c>
      <c r="J2368" s="259">
        <f>'EN 10210-2'!K94</f>
        <v>49.319691120000115</v>
      </c>
      <c r="K2368" s="260">
        <f>'EN 10210-2'!L94</f>
        <v>489340.98409404256</v>
      </c>
      <c r="L2368" s="275">
        <f>'EN 10210-2'!M94</f>
        <v>54.251660232000134</v>
      </c>
      <c r="M2368" s="278" t="s">
        <v>65</v>
      </c>
    </row>
    <row r="2369" spans="1:13" x14ac:dyDescent="0.25">
      <c r="A2369" s="256" t="s">
        <v>2</v>
      </c>
      <c r="B2369" s="243">
        <f>'EN 10219-2'!A107</f>
        <v>323.89999999999998</v>
      </c>
      <c r="C2369" s="243">
        <f>'EN 10219-2'!B107</f>
        <v>311.89999999999998</v>
      </c>
      <c r="D2369" s="248">
        <f>'EN 10219-2'!C107</f>
        <v>6</v>
      </c>
      <c r="E2369" s="273">
        <f>'EN 10219-2'!E107</f>
        <v>3.2389999999999999</v>
      </c>
      <c r="F2369" s="92">
        <f>'EN 10219-2'!F107</f>
        <v>0.5</v>
      </c>
      <c r="G2369" s="274"/>
      <c r="H2369" s="92">
        <f>'EN 10219-2'!G107</f>
        <v>316.13899999999995</v>
      </c>
      <c r="I2369" s="252">
        <f>'EN 10219-2'!H107</f>
        <v>307.661</v>
      </c>
      <c r="J2369" s="92">
        <f>'EN 10219-2'!K107</f>
        <v>47.015502600000033</v>
      </c>
      <c r="K2369" s="274">
        <f>'EN 10219-2'!L107</f>
        <v>467343.51516113064</v>
      </c>
      <c r="L2369" s="275">
        <f>'EN 10219-2'!M107</f>
        <v>42.313952340000029</v>
      </c>
      <c r="M2369" s="278" t="s">
        <v>65</v>
      </c>
    </row>
    <row r="2370" spans="1:13" x14ac:dyDescent="0.25">
      <c r="A2370" s="257" t="s">
        <v>58</v>
      </c>
      <c r="B2370" s="243">
        <f>'EN 10305-1'!A864</f>
        <v>340</v>
      </c>
      <c r="C2370" s="243">
        <f>'EN 10305-1'!B864</f>
        <v>312</v>
      </c>
      <c r="D2370" s="248">
        <f>'EN 10305-1'!C864</f>
        <v>14</v>
      </c>
      <c r="E2370" s="273">
        <f>'EN 10305-1'!E864</f>
        <v>1.7</v>
      </c>
      <c r="F2370" s="92"/>
      <c r="G2370" s="274">
        <f>'EN 10305-1'!F864</f>
        <v>1.7</v>
      </c>
      <c r="H2370" s="92">
        <f>'EN 10305-1'!G864</f>
        <v>313.7</v>
      </c>
      <c r="I2370" s="252">
        <f>'EN 10305-1'!H864</f>
        <v>310.3</v>
      </c>
      <c r="J2370" s="92">
        <f>'EN 10305-1'!I864</f>
        <v>112.49803600000001</v>
      </c>
      <c r="K2370" s="274">
        <f>'EN 10305-1'!J864</f>
        <v>1121945.5684705884</v>
      </c>
      <c r="L2370" s="275">
        <f>'EN 10305-1'!K864</f>
        <v>236.24587560000003</v>
      </c>
      <c r="M2370" s="278" t="s">
        <v>67</v>
      </c>
    </row>
    <row r="2371" spans="1:13" x14ac:dyDescent="0.25">
      <c r="A2371" s="257" t="s">
        <v>57</v>
      </c>
      <c r="B2371" s="243">
        <f>'EN10297-1'!A782</f>
        <v>368</v>
      </c>
      <c r="C2371" s="243">
        <f>'EN10297-1'!B782</f>
        <v>312</v>
      </c>
      <c r="D2371" s="248">
        <f>'EN10297-1'!C782</f>
        <v>28</v>
      </c>
      <c r="E2371" s="273">
        <f>'EN10297-1'!E782</f>
        <v>3.68</v>
      </c>
      <c r="F2371" s="92">
        <f>'EN10297-1'!F782</f>
        <v>3.5</v>
      </c>
      <c r="G2371" s="274"/>
      <c r="H2371" s="92">
        <f>'EN10297-1'!G782</f>
        <v>322.68</v>
      </c>
      <c r="I2371" s="252">
        <f>'EN10297-1'!H782</f>
        <v>301.32</v>
      </c>
      <c r="J2371" s="92">
        <f>'EN10297-1'!I782</f>
        <v>234.65848</v>
      </c>
      <c r="K2371" s="274">
        <f>'EN10297-1'!J782</f>
        <v>2363480.7304347828</v>
      </c>
      <c r="L2371" s="275">
        <f>'EN10297-1'!K782</f>
        <v>328.52187199999997</v>
      </c>
      <c r="M2371" s="278" t="s">
        <v>66</v>
      </c>
    </row>
    <row r="2372" spans="1:13" x14ac:dyDescent="0.25">
      <c r="A2372" s="256" t="s">
        <v>2</v>
      </c>
      <c r="B2372" s="243">
        <f>'EN 10219-2'!A106</f>
        <v>323.89999999999998</v>
      </c>
      <c r="C2372" s="243">
        <f>'EN 10219-2'!B106</f>
        <v>313.89999999999998</v>
      </c>
      <c r="D2372" s="248">
        <f>'EN 10219-2'!C106</f>
        <v>5</v>
      </c>
      <c r="E2372" s="273">
        <f>'EN 10219-2'!E106</f>
        <v>3.2389999999999999</v>
      </c>
      <c r="F2372" s="92">
        <f>'EN 10219-2'!F106</f>
        <v>0.5</v>
      </c>
      <c r="G2372" s="274"/>
      <c r="H2372" s="92">
        <f>'EN 10219-2'!G106</f>
        <v>318.13899999999995</v>
      </c>
      <c r="I2372" s="252">
        <f>'EN 10219-2'!H106</f>
        <v>309.661</v>
      </c>
      <c r="J2372" s="92">
        <f>'EN 10219-2'!K106</f>
        <v>39.302830500000006</v>
      </c>
      <c r="K2372" s="274">
        <f>'EN 10219-2'!L106</f>
        <v>393096.35726559133</v>
      </c>
      <c r="L2372" s="275">
        <f>'EN 10219-2'!M106</f>
        <v>35.372547450000006</v>
      </c>
      <c r="M2372" s="278" t="s">
        <v>65</v>
      </c>
    </row>
    <row r="2373" spans="1:13" x14ac:dyDescent="0.25">
      <c r="A2373" s="257" t="s">
        <v>56</v>
      </c>
      <c r="B2373" s="249">
        <f>'EN 10210-2'!A93</f>
        <v>323.89999999999998</v>
      </c>
      <c r="C2373" s="249">
        <f>'EN 10210-2'!B93</f>
        <v>313.89999999999998</v>
      </c>
      <c r="D2373" s="250">
        <f>'EN 10210-2'!C93</f>
        <v>5</v>
      </c>
      <c r="E2373" s="258">
        <f>'EN 10210-2'!E93</f>
        <v>3.2389999999999999</v>
      </c>
      <c r="F2373" s="259">
        <f>'EN 10210-2'!F93</f>
        <v>0.5</v>
      </c>
      <c r="G2373" s="260"/>
      <c r="H2373" s="92">
        <f>'EN 10210-2'!G93</f>
        <v>318.13899999999995</v>
      </c>
      <c r="I2373" s="252">
        <f>'EN 10210-2'!H93</f>
        <v>309.661</v>
      </c>
      <c r="J2373" s="259">
        <f>'EN 10210-2'!K93</f>
        <v>39.302830500000006</v>
      </c>
      <c r="K2373" s="260">
        <f>'EN 10210-2'!L93</f>
        <v>393096.35726559133</v>
      </c>
      <c r="L2373" s="275">
        <f>'EN 10210-2'!M93</f>
        <v>43.233113550000013</v>
      </c>
      <c r="M2373" s="278" t="s">
        <v>65</v>
      </c>
    </row>
    <row r="2374" spans="1:13" x14ac:dyDescent="0.25">
      <c r="A2374" s="256" t="s">
        <v>2</v>
      </c>
      <c r="B2374" s="243">
        <f>'EN 10219-2'!A121</f>
        <v>355.6</v>
      </c>
      <c r="C2374" s="243">
        <f>'EN 10219-2'!B121</f>
        <v>315.60000000000002</v>
      </c>
      <c r="D2374" s="248">
        <f>'EN 10219-2'!C121</f>
        <v>20</v>
      </c>
      <c r="E2374" s="273">
        <f>'EN 10219-2'!E121</f>
        <v>3.5560000000000005</v>
      </c>
      <c r="F2374" s="92">
        <f>'EN 10219-2'!F121</f>
        <v>0.5</v>
      </c>
      <c r="G2374" s="274"/>
      <c r="H2374" s="92">
        <f>'EN 10219-2'!G121</f>
        <v>320.15600000000001</v>
      </c>
      <c r="I2374" s="252">
        <f>'EN 10219-2'!H121</f>
        <v>311.04400000000004</v>
      </c>
      <c r="J2374" s="92">
        <f>'EN 10219-2'!K121</f>
        <v>165.44408799999999</v>
      </c>
      <c r="K2374" s="274">
        <f>'EN 10219-2'!L121</f>
        <v>1674724.7403014626</v>
      </c>
      <c r="L2374" s="275">
        <f>'EN 10219-2'!M121</f>
        <v>148.89967920000001</v>
      </c>
      <c r="M2374" s="278" t="s">
        <v>65</v>
      </c>
    </row>
    <row r="2375" spans="1:13" x14ac:dyDescent="0.25">
      <c r="A2375" s="257" t="s">
        <v>56</v>
      </c>
      <c r="B2375" s="249">
        <f>'EN 10210-2'!A108</f>
        <v>355.6</v>
      </c>
      <c r="C2375" s="249">
        <f>'EN 10210-2'!B108</f>
        <v>315.60000000000002</v>
      </c>
      <c r="D2375" s="250">
        <f>'EN 10210-2'!C108</f>
        <v>20</v>
      </c>
      <c r="E2375" s="258">
        <f>'EN 10210-2'!E108</f>
        <v>3.5560000000000005</v>
      </c>
      <c r="F2375" s="259">
        <f>'EN 10210-2'!F108</f>
        <v>0.5</v>
      </c>
      <c r="G2375" s="260"/>
      <c r="H2375" s="92">
        <f>'EN 10210-2'!G108</f>
        <v>320.15600000000001</v>
      </c>
      <c r="I2375" s="252">
        <f>'EN 10210-2'!H108</f>
        <v>311.04400000000004</v>
      </c>
      <c r="J2375" s="259">
        <f>'EN 10210-2'!K108</f>
        <v>165.44408799999999</v>
      </c>
      <c r="K2375" s="260">
        <f>'EN 10210-2'!L108</f>
        <v>1674724.7403014626</v>
      </c>
      <c r="L2375" s="275">
        <f>'EN 10210-2'!M108</f>
        <v>181.98849680000001</v>
      </c>
      <c r="M2375" s="278" t="s">
        <v>65</v>
      </c>
    </row>
    <row r="2376" spans="1:13" x14ac:dyDescent="0.25">
      <c r="A2376" s="257" t="s">
        <v>57</v>
      </c>
      <c r="B2376" s="243">
        <f>'EN10297-1'!A755</f>
        <v>355.6</v>
      </c>
      <c r="C2376" s="243">
        <f>'EN10297-1'!B755</f>
        <v>315.60000000000002</v>
      </c>
      <c r="D2376" s="248">
        <f>'EN10297-1'!C755</f>
        <v>20</v>
      </c>
      <c r="E2376" s="273">
        <f>'EN10297-1'!E755</f>
        <v>3.5560000000000005</v>
      </c>
      <c r="F2376" s="92">
        <f>'EN10297-1'!F755</f>
        <v>2.5</v>
      </c>
      <c r="G2376" s="274"/>
      <c r="H2376" s="92">
        <f>'EN10297-1'!G755</f>
        <v>324.15600000000001</v>
      </c>
      <c r="I2376" s="252">
        <f>'EN10297-1'!H755</f>
        <v>307.04400000000004</v>
      </c>
      <c r="J2376" s="92">
        <f>'EN10297-1'!I755</f>
        <v>165.44408799999999</v>
      </c>
      <c r="K2376" s="274">
        <f>'EN10297-1'!J755</f>
        <v>1674724.7403014626</v>
      </c>
      <c r="L2376" s="275">
        <f>'EN10297-1'!K755</f>
        <v>231.62172319999996</v>
      </c>
      <c r="M2376" s="278" t="s">
        <v>66</v>
      </c>
    </row>
    <row r="2377" spans="1:13" x14ac:dyDescent="0.25">
      <c r="A2377" s="257" t="s">
        <v>58</v>
      </c>
      <c r="B2377" s="243">
        <f>'EN 10305-1'!A863</f>
        <v>340</v>
      </c>
      <c r="C2377" s="243">
        <f>'EN 10305-1'!B863</f>
        <v>316</v>
      </c>
      <c r="D2377" s="248">
        <f>'EN 10305-1'!C863</f>
        <v>12</v>
      </c>
      <c r="E2377" s="273">
        <f>'EN 10305-1'!E863</f>
        <v>1.7</v>
      </c>
      <c r="F2377" s="92"/>
      <c r="G2377" s="274">
        <f>'EN 10305-1'!F863</f>
        <v>1.7</v>
      </c>
      <c r="H2377" s="92">
        <f>'EN 10305-1'!G863</f>
        <v>317.7</v>
      </c>
      <c r="I2377" s="252">
        <f>'EN 10305-1'!H863</f>
        <v>314.3</v>
      </c>
      <c r="J2377" s="92">
        <f>'EN 10305-1'!I863</f>
        <v>97.018464000000009</v>
      </c>
      <c r="K2377" s="274">
        <f>'EN 10305-1'!J863</f>
        <v>978981.36847058835</v>
      </c>
      <c r="L2377" s="275">
        <f>'EN 10305-1'!K863</f>
        <v>203.73877440000004</v>
      </c>
      <c r="M2377" s="278" t="s">
        <v>67</v>
      </c>
    </row>
    <row r="2378" spans="1:13" x14ac:dyDescent="0.25">
      <c r="A2378" s="257" t="s">
        <v>58</v>
      </c>
      <c r="B2378" s="243">
        <f>'EN 10305-1'!A878</f>
        <v>360</v>
      </c>
      <c r="C2378" s="243">
        <f>'EN 10305-1'!B878</f>
        <v>316</v>
      </c>
      <c r="D2378" s="248">
        <f>'EN 10305-1'!C878</f>
        <v>22</v>
      </c>
      <c r="E2378" s="273">
        <f>'EN 10305-1'!E878</f>
        <v>1.8</v>
      </c>
      <c r="F2378" s="92"/>
      <c r="G2378" s="274">
        <f>'EN 10305-1'!F878</f>
        <v>1.8</v>
      </c>
      <c r="H2378" s="92">
        <f>'EN 10305-1'!G878</f>
        <v>317.8</v>
      </c>
      <c r="I2378" s="252">
        <f>'EN 10305-1'!H878</f>
        <v>314.2</v>
      </c>
      <c r="J2378" s="92">
        <f>'EN 10305-1'!I878</f>
        <v>183.289964</v>
      </c>
      <c r="K2378" s="274">
        <f>'EN 10305-1'!J878</f>
        <v>1860269.903555555</v>
      </c>
      <c r="L2378" s="275">
        <f>'EN 10305-1'!K878</f>
        <v>384.90892439999999</v>
      </c>
      <c r="M2378" s="278" t="s">
        <v>67</v>
      </c>
    </row>
    <row r="2379" spans="1:13" x14ac:dyDescent="0.25">
      <c r="A2379" s="257" t="s">
        <v>57</v>
      </c>
      <c r="B2379" s="243">
        <f>'EN10297-1'!A811</f>
        <v>406.4</v>
      </c>
      <c r="C2379" s="243">
        <f>'EN10297-1'!B811</f>
        <v>316.39999999999998</v>
      </c>
      <c r="D2379" s="248">
        <f>'EN10297-1'!C811</f>
        <v>45</v>
      </c>
      <c r="E2379" s="273">
        <f>'EN10297-1'!E811</f>
        <v>4.0640000000000001</v>
      </c>
      <c r="F2379" s="92">
        <f>'EN10297-1'!F811</f>
        <v>5.625</v>
      </c>
      <c r="G2379" s="274"/>
      <c r="H2379" s="92">
        <f>'EN10297-1'!G811</f>
        <v>331.714</v>
      </c>
      <c r="I2379" s="252">
        <f>'EN10297-1'!H811</f>
        <v>301.08599999999996</v>
      </c>
      <c r="J2379" s="92">
        <f>'EN10297-1'!I811</f>
        <v>400.86668699999996</v>
      </c>
      <c r="K2379" s="274">
        <f>'EN10297-1'!J811</f>
        <v>4166531.1227037394</v>
      </c>
      <c r="L2379" s="275">
        <f>'EN10297-1'!K811</f>
        <v>561.21336179999992</v>
      </c>
      <c r="M2379" s="278" t="s">
        <v>66</v>
      </c>
    </row>
    <row r="2380" spans="1:13" x14ac:dyDescent="0.25">
      <c r="A2380" s="257" t="s">
        <v>57</v>
      </c>
      <c r="B2380" s="243">
        <f>'EN10297-1'!A862</f>
        <v>457</v>
      </c>
      <c r="C2380" s="243">
        <f>'EN10297-1'!B862</f>
        <v>317</v>
      </c>
      <c r="D2380" s="248">
        <f>'EN10297-1'!C862</f>
        <v>70</v>
      </c>
      <c r="E2380" s="273">
        <f>'EN10297-1'!E862</f>
        <v>4.57</v>
      </c>
      <c r="F2380" s="92">
        <f>'EN10297-1'!F862</f>
        <v>8.75</v>
      </c>
      <c r="G2380" s="274"/>
      <c r="H2380" s="92">
        <f>'EN10297-1'!G862</f>
        <v>339.07</v>
      </c>
      <c r="I2380" s="252">
        <f>'EN10297-1'!H862</f>
        <v>294.93</v>
      </c>
      <c r="J2380" s="92">
        <f>'EN10297-1'!I862</f>
        <v>667.74141000000009</v>
      </c>
      <c r="K2380" s="274">
        <f>'EN10297-1'!J862</f>
        <v>7197235.9296498895</v>
      </c>
      <c r="L2380" s="275">
        <f>'EN10297-1'!K862</f>
        <v>934.83797400000003</v>
      </c>
      <c r="M2380" s="278" t="s">
        <v>66</v>
      </c>
    </row>
    <row r="2381" spans="1:13" x14ac:dyDescent="0.25">
      <c r="A2381" s="257" t="s">
        <v>57</v>
      </c>
      <c r="B2381" s="243">
        <f>'EN10297-1'!A781</f>
        <v>368</v>
      </c>
      <c r="C2381" s="243">
        <f>'EN10297-1'!B781</f>
        <v>318</v>
      </c>
      <c r="D2381" s="248">
        <f>'EN10297-1'!C781</f>
        <v>25</v>
      </c>
      <c r="E2381" s="273">
        <f>'EN10297-1'!E781</f>
        <v>3.68</v>
      </c>
      <c r="F2381" s="92">
        <f>'EN10297-1'!F781</f>
        <v>3.125</v>
      </c>
      <c r="G2381" s="274"/>
      <c r="H2381" s="92">
        <f>'EN10297-1'!G781</f>
        <v>327.93</v>
      </c>
      <c r="I2381" s="252">
        <f>'EN10297-1'!H781</f>
        <v>308.07</v>
      </c>
      <c r="J2381" s="92">
        <f>'EN10297-1'!I781</f>
        <v>211.36517499999999</v>
      </c>
      <c r="K2381" s="274">
        <f>'EN10297-1'!J781</f>
        <v>2163441.9748641308</v>
      </c>
      <c r="L2381" s="275">
        <f>'EN10297-1'!K781</f>
        <v>295.91124499999995</v>
      </c>
      <c r="M2381" s="278" t="s">
        <v>66</v>
      </c>
    </row>
    <row r="2382" spans="1:13" x14ac:dyDescent="0.25">
      <c r="A2382" s="257" t="s">
        <v>57</v>
      </c>
      <c r="B2382" s="243">
        <f>'EN10297-1'!A835</f>
        <v>419</v>
      </c>
      <c r="C2382" s="243">
        <f>'EN10297-1'!B835</f>
        <v>319</v>
      </c>
      <c r="D2382" s="248">
        <f>'EN10297-1'!C835</f>
        <v>50</v>
      </c>
      <c r="E2382" s="273">
        <f>'EN10297-1'!E835</f>
        <v>4.1900000000000004</v>
      </c>
      <c r="F2382" s="92">
        <f>'EN10297-1'!F835</f>
        <v>6.25</v>
      </c>
      <c r="G2382" s="274"/>
      <c r="H2382" s="92">
        <f>'EN10297-1'!G835</f>
        <v>335.69</v>
      </c>
      <c r="I2382" s="252">
        <f>'EN10297-1'!H835</f>
        <v>302.31</v>
      </c>
      <c r="J2382" s="92">
        <f>'EN10297-1'!I835</f>
        <v>454.77404999999999</v>
      </c>
      <c r="K2382" s="274">
        <f>'EN10297-1'!J835</f>
        <v>4792987.8955847258</v>
      </c>
      <c r="L2382" s="275">
        <f>'EN10297-1'!K835</f>
        <v>636.68366999999989</v>
      </c>
      <c r="M2382" s="278" t="s">
        <v>66</v>
      </c>
    </row>
    <row r="2383" spans="1:13" x14ac:dyDescent="0.25">
      <c r="A2383" s="257" t="s">
        <v>58</v>
      </c>
      <c r="B2383" s="243">
        <f>'EN 10305-1'!A862</f>
        <v>340</v>
      </c>
      <c r="C2383" s="243">
        <f>'EN 10305-1'!B862</f>
        <v>320</v>
      </c>
      <c r="D2383" s="248">
        <f>'EN 10305-1'!C862</f>
        <v>10</v>
      </c>
      <c r="E2383" s="273">
        <f>'EN 10305-1'!E862</f>
        <v>1.7</v>
      </c>
      <c r="F2383" s="92"/>
      <c r="G2383" s="274">
        <f>'EN 10305-1'!F862</f>
        <v>1.7</v>
      </c>
      <c r="H2383" s="92">
        <f>'EN 10305-1'!G862</f>
        <v>321.7</v>
      </c>
      <c r="I2383" s="252">
        <f>'EN 10305-1'!H862</f>
        <v>318.3</v>
      </c>
      <c r="J2383" s="92">
        <f>'EN 10305-1'!I862</f>
        <v>81.341700000000003</v>
      </c>
      <c r="K2383" s="274">
        <f>'EN 10305-1'!J862</f>
        <v>830483.82352941181</v>
      </c>
      <c r="L2383" s="275">
        <f>'EN 10305-1'!K862</f>
        <v>170.81757000000002</v>
      </c>
      <c r="M2383" s="278" t="s">
        <v>67</v>
      </c>
    </row>
    <row r="2384" spans="1:13" x14ac:dyDescent="0.25">
      <c r="A2384" s="257" t="s">
        <v>58</v>
      </c>
      <c r="B2384" s="243">
        <f>'EN 10305-1'!A877</f>
        <v>360</v>
      </c>
      <c r="C2384" s="243">
        <f>'EN 10305-1'!B877</f>
        <v>320</v>
      </c>
      <c r="D2384" s="248">
        <f>'EN 10305-1'!C877</f>
        <v>20</v>
      </c>
      <c r="E2384" s="273">
        <f>'EN 10305-1'!E877</f>
        <v>1.8</v>
      </c>
      <c r="F2384" s="92"/>
      <c r="G2384" s="274">
        <f>'EN 10305-1'!F877</f>
        <v>1.8</v>
      </c>
      <c r="H2384" s="92">
        <f>'EN 10305-1'!G877</f>
        <v>321.8</v>
      </c>
      <c r="I2384" s="252">
        <f>'EN 10305-1'!H877</f>
        <v>318.2</v>
      </c>
      <c r="J2384" s="92">
        <f>'EN 10305-1'!I877</f>
        <v>167.61319999999998</v>
      </c>
      <c r="K2384" s="274">
        <f>'EN 10305-1'!J877</f>
        <v>1720022.2222222222</v>
      </c>
      <c r="L2384" s="275">
        <f>'EN 10305-1'!K877</f>
        <v>351.98771999999997</v>
      </c>
      <c r="M2384" s="278" t="s">
        <v>67</v>
      </c>
    </row>
    <row r="2385" spans="1:13" x14ac:dyDescent="0.25">
      <c r="A2385" s="257" t="s">
        <v>57</v>
      </c>
      <c r="B2385" s="243">
        <f>'EN10297-1'!A754</f>
        <v>355.6</v>
      </c>
      <c r="C2385" s="243">
        <f>'EN10297-1'!B754</f>
        <v>320.60000000000002</v>
      </c>
      <c r="D2385" s="248">
        <f>'EN10297-1'!C754</f>
        <v>17.5</v>
      </c>
      <c r="E2385" s="273">
        <f>'EN10297-1'!E754</f>
        <v>3.5560000000000005</v>
      </c>
      <c r="F2385" s="92">
        <f>'EN10297-1'!F754</f>
        <v>2.1875</v>
      </c>
      <c r="G2385" s="274"/>
      <c r="H2385" s="92">
        <f>'EN10297-1'!G754</f>
        <v>328.53100000000001</v>
      </c>
      <c r="I2385" s="252">
        <f>'EN10297-1'!H754</f>
        <v>312.66900000000004</v>
      </c>
      <c r="J2385" s="92">
        <f>'EN10297-1'!I754</f>
        <v>145.84197075</v>
      </c>
      <c r="K2385" s="274">
        <f>'EN10297-1'!J754</f>
        <v>1497074.5224315946</v>
      </c>
      <c r="L2385" s="275">
        <f>'EN10297-1'!K754</f>
        <v>204.17875905</v>
      </c>
      <c r="M2385" s="278" t="s">
        <v>66</v>
      </c>
    </row>
    <row r="2386" spans="1:13" x14ac:dyDescent="0.25">
      <c r="A2386" s="257" t="s">
        <v>57</v>
      </c>
      <c r="B2386" s="243">
        <f>'EN10297-1'!A908</f>
        <v>521</v>
      </c>
      <c r="C2386" s="243">
        <f>'EN10297-1'!B908</f>
        <v>321</v>
      </c>
      <c r="D2386" s="248">
        <f>'EN10297-1'!C908</f>
        <v>100</v>
      </c>
      <c r="E2386" s="273">
        <f>'EN10297-1'!E908</f>
        <v>5.21</v>
      </c>
      <c r="F2386" s="92">
        <f>'EN10297-1'!F908</f>
        <v>12.5</v>
      </c>
      <c r="G2386" s="274"/>
      <c r="H2386" s="92">
        <f>'EN10297-1'!G908</f>
        <v>351.21000000000004</v>
      </c>
      <c r="I2386" s="252">
        <f>'EN10297-1'!H908</f>
        <v>290.78999999999996</v>
      </c>
      <c r="J2386" s="92">
        <f>'EN10297-1'!I908</f>
        <v>1037.7229</v>
      </c>
      <c r="K2386" s="274">
        <f>'EN10297-1'!J908</f>
        <v>11877224.929942418</v>
      </c>
      <c r="L2386" s="275">
        <f>'EN10297-1'!K908</f>
        <v>1452.81206</v>
      </c>
      <c r="M2386" s="278" t="s">
        <v>66</v>
      </c>
    </row>
    <row r="2387" spans="1:13" x14ac:dyDescent="0.25">
      <c r="A2387" s="257" t="s">
        <v>58</v>
      </c>
      <c r="B2387" s="243">
        <f>'EN 10305-1'!A861</f>
        <v>340</v>
      </c>
      <c r="C2387" s="243">
        <f>'EN 10305-1'!B861</f>
        <v>322</v>
      </c>
      <c r="D2387" s="248">
        <f>'EN 10305-1'!C861</f>
        <v>9</v>
      </c>
      <c r="E2387" s="273">
        <f>'EN 10305-1'!E861</f>
        <v>1.7</v>
      </c>
      <c r="F2387" s="92"/>
      <c r="G2387" s="274">
        <f>'EN 10305-1'!F861</f>
        <v>1.7</v>
      </c>
      <c r="H2387" s="92">
        <f>'EN 10305-1'!G861</f>
        <v>323.7</v>
      </c>
      <c r="I2387" s="252">
        <f>'EN 10305-1'!H861</f>
        <v>320.3</v>
      </c>
      <c r="J2387" s="92">
        <f>'EN 10305-1'!I861</f>
        <v>73.429371000000003</v>
      </c>
      <c r="K2387" s="274">
        <f>'EN 10305-1'!J861</f>
        <v>754116.06361764716</v>
      </c>
      <c r="L2387" s="275">
        <f>'EN 10305-1'!K861</f>
        <v>154.20167910000001</v>
      </c>
      <c r="M2387" s="278" t="s">
        <v>67</v>
      </c>
    </row>
    <row r="2388" spans="1:13" x14ac:dyDescent="0.25">
      <c r="A2388" s="256" t="s">
        <v>2</v>
      </c>
      <c r="B2388" s="243">
        <f>'EN 10219-2'!A120</f>
        <v>355.6</v>
      </c>
      <c r="C2388" s="243">
        <f>'EN 10219-2'!B120</f>
        <v>323.60000000000002</v>
      </c>
      <c r="D2388" s="248">
        <f>'EN 10219-2'!C120</f>
        <v>16</v>
      </c>
      <c r="E2388" s="273">
        <f>'EN 10219-2'!E120</f>
        <v>3.5560000000000005</v>
      </c>
      <c r="F2388" s="92">
        <f>'EN 10219-2'!F120</f>
        <v>0.5</v>
      </c>
      <c r="G2388" s="274"/>
      <c r="H2388" s="92">
        <f>'EN 10219-2'!G120</f>
        <v>328.15600000000001</v>
      </c>
      <c r="I2388" s="252">
        <f>'EN 10219-2'!H120</f>
        <v>319.04400000000004</v>
      </c>
      <c r="J2388" s="92">
        <f>'EN 10219-2'!K120</f>
        <v>133.93280639999998</v>
      </c>
      <c r="K2388" s="274">
        <f>'EN 10219-2'!L120</f>
        <v>1386417.047368279</v>
      </c>
      <c r="L2388" s="275">
        <f>'EN 10219-2'!M120</f>
        <v>120.53952575999998</v>
      </c>
      <c r="M2388" s="278" t="s">
        <v>65</v>
      </c>
    </row>
    <row r="2389" spans="1:13" x14ac:dyDescent="0.25">
      <c r="A2389" s="257" t="s">
        <v>56</v>
      </c>
      <c r="B2389" s="249">
        <f>'EN 10210-2'!A107</f>
        <v>355.6</v>
      </c>
      <c r="C2389" s="249">
        <f>'EN 10210-2'!B107</f>
        <v>323.60000000000002</v>
      </c>
      <c r="D2389" s="250">
        <f>'EN 10210-2'!C107</f>
        <v>16</v>
      </c>
      <c r="E2389" s="258">
        <f>'EN 10210-2'!E107</f>
        <v>3.5560000000000005</v>
      </c>
      <c r="F2389" s="259">
        <f>'EN 10210-2'!F107</f>
        <v>0.5</v>
      </c>
      <c r="G2389" s="260"/>
      <c r="H2389" s="92">
        <f>'EN 10210-2'!G107</f>
        <v>328.15600000000001</v>
      </c>
      <c r="I2389" s="252">
        <f>'EN 10210-2'!H107</f>
        <v>319.04400000000004</v>
      </c>
      <c r="J2389" s="259">
        <f>'EN 10210-2'!K107</f>
        <v>133.93280639999998</v>
      </c>
      <c r="K2389" s="260">
        <f>'EN 10210-2'!L107</f>
        <v>1386417.047368279</v>
      </c>
      <c r="L2389" s="275">
        <f>'EN 10210-2'!M107</f>
        <v>147.32608703999998</v>
      </c>
      <c r="M2389" s="278" t="s">
        <v>65</v>
      </c>
    </row>
    <row r="2390" spans="1:13" x14ac:dyDescent="0.25">
      <c r="A2390" s="257" t="s">
        <v>57</v>
      </c>
      <c r="B2390" s="243">
        <f>'EN10297-1'!A753</f>
        <v>355.6</v>
      </c>
      <c r="C2390" s="243">
        <f>'EN10297-1'!B753</f>
        <v>323.60000000000002</v>
      </c>
      <c r="D2390" s="248">
        <f>'EN10297-1'!C753</f>
        <v>16</v>
      </c>
      <c r="E2390" s="273">
        <f>'EN10297-1'!E753</f>
        <v>3.5560000000000005</v>
      </c>
      <c r="F2390" s="92">
        <f>'EN10297-1'!F753</f>
        <v>2</v>
      </c>
      <c r="G2390" s="274"/>
      <c r="H2390" s="92">
        <f>'EN10297-1'!G753</f>
        <v>331.15600000000001</v>
      </c>
      <c r="I2390" s="252">
        <f>'EN10297-1'!H753</f>
        <v>316.04400000000004</v>
      </c>
      <c r="J2390" s="92">
        <f>'EN10297-1'!I753</f>
        <v>133.93280639999998</v>
      </c>
      <c r="K2390" s="274">
        <f>'EN10297-1'!J753</f>
        <v>1386417.047368279</v>
      </c>
      <c r="L2390" s="275">
        <f>'EN10297-1'!K753</f>
        <v>187.50592895999995</v>
      </c>
      <c r="M2390" s="278" t="s">
        <v>66</v>
      </c>
    </row>
    <row r="2391" spans="1:13" x14ac:dyDescent="0.25">
      <c r="A2391" s="257" t="s">
        <v>57</v>
      </c>
      <c r="B2391" s="243">
        <f>'EN10297-1'!A780</f>
        <v>368</v>
      </c>
      <c r="C2391" s="243">
        <f>'EN10297-1'!B780</f>
        <v>323.60000000000002</v>
      </c>
      <c r="D2391" s="248">
        <f>'EN10297-1'!C780</f>
        <v>22.2</v>
      </c>
      <c r="E2391" s="273">
        <f>'EN10297-1'!E780</f>
        <v>3.68</v>
      </c>
      <c r="F2391" s="92">
        <f>'EN10297-1'!F780</f>
        <v>2.7749999999999999</v>
      </c>
      <c r="G2391" s="274"/>
      <c r="H2391" s="92">
        <f>'EN10297-1'!G780</f>
        <v>332.83</v>
      </c>
      <c r="I2391" s="252">
        <f>'EN10297-1'!H780</f>
        <v>314.37</v>
      </c>
      <c r="J2391" s="92">
        <f>'EN10297-1'!I780</f>
        <v>189.22445723999988</v>
      </c>
      <c r="K2391" s="274">
        <f>'EN10297-1'!J780</f>
        <v>1966237.8330575209</v>
      </c>
      <c r="L2391" s="275">
        <f>'EN10297-1'!K780</f>
        <v>264.91424013599982</v>
      </c>
      <c r="M2391" s="278" t="s">
        <v>66</v>
      </c>
    </row>
    <row r="2392" spans="1:13" x14ac:dyDescent="0.25">
      <c r="A2392" s="257" t="s">
        <v>58</v>
      </c>
      <c r="B2392" s="243">
        <f>'EN 10305-1'!A860</f>
        <v>340</v>
      </c>
      <c r="C2392" s="243">
        <f>'EN 10305-1'!B860</f>
        <v>324</v>
      </c>
      <c r="D2392" s="248">
        <f>'EN 10305-1'!C860</f>
        <v>8</v>
      </c>
      <c r="E2392" s="273">
        <f>'EN 10305-1'!E860</f>
        <v>1.7</v>
      </c>
      <c r="F2392" s="92"/>
      <c r="G2392" s="274">
        <f>'EN 10305-1'!F860</f>
        <v>1.7</v>
      </c>
      <c r="H2392" s="92">
        <f>'EN 10305-1'!G860</f>
        <v>325.7</v>
      </c>
      <c r="I2392" s="252">
        <f>'EN 10305-1'!H860</f>
        <v>322.3</v>
      </c>
      <c r="J2392" s="92">
        <f>'EN 10305-1'!I860</f>
        <v>65.467743999999996</v>
      </c>
      <c r="K2392" s="274">
        <f>'EN 10305-1'!J860</f>
        <v>676311.96611764724</v>
      </c>
      <c r="L2392" s="275">
        <f>'EN 10305-1'!K860</f>
        <v>137.4822624</v>
      </c>
      <c r="M2392" s="278" t="s">
        <v>67</v>
      </c>
    </row>
    <row r="2393" spans="1:13" x14ac:dyDescent="0.25">
      <c r="A2393" s="257" t="s">
        <v>58</v>
      </c>
      <c r="B2393" s="243">
        <f>'EN 10305-1'!A876</f>
        <v>360</v>
      </c>
      <c r="C2393" s="243">
        <f>'EN 10305-1'!B876</f>
        <v>324</v>
      </c>
      <c r="D2393" s="248">
        <f>'EN 10305-1'!C876</f>
        <v>18</v>
      </c>
      <c r="E2393" s="273">
        <f>'EN 10305-1'!E876</f>
        <v>1.8</v>
      </c>
      <c r="F2393" s="92"/>
      <c r="G2393" s="274">
        <f>'EN 10305-1'!F876</f>
        <v>1.8</v>
      </c>
      <c r="H2393" s="92">
        <f>'EN 10305-1'!G876</f>
        <v>325.8</v>
      </c>
      <c r="I2393" s="252">
        <f>'EN 10305-1'!H876</f>
        <v>322.2</v>
      </c>
      <c r="J2393" s="92">
        <f>'EN 10305-1'!I876</f>
        <v>151.73924400000001</v>
      </c>
      <c r="K2393" s="274">
        <f>'EN 10305-1'!J876</f>
        <v>1574415.4680000001</v>
      </c>
      <c r="L2393" s="275">
        <f>'EN 10305-1'!K876</f>
        <v>318.65241240000006</v>
      </c>
      <c r="M2393" s="278" t="s">
        <v>67</v>
      </c>
    </row>
    <row r="2394" spans="1:13" x14ac:dyDescent="0.25">
      <c r="A2394" s="257" t="s">
        <v>56</v>
      </c>
      <c r="B2394" s="249">
        <f>'EN 10210-2'!A119</f>
        <v>406.4</v>
      </c>
      <c r="C2394" s="249">
        <f>'EN 10210-2'!B119</f>
        <v>326.39999999999998</v>
      </c>
      <c r="D2394" s="250">
        <f>'EN 10210-2'!C119</f>
        <v>40</v>
      </c>
      <c r="E2394" s="258">
        <f>'EN 10210-2'!E119</f>
        <v>4.0640000000000001</v>
      </c>
      <c r="F2394" s="259">
        <f>'EN 10210-2'!F119</f>
        <v>0.5</v>
      </c>
      <c r="G2394" s="260"/>
      <c r="H2394" s="92">
        <f>'EN 10210-2'!G119</f>
        <v>331.464</v>
      </c>
      <c r="I2394" s="252">
        <f>'EN 10210-2'!H119</f>
        <v>321.33599999999996</v>
      </c>
      <c r="J2394" s="259">
        <f>'EN 10210-2'!K119</f>
        <v>361.25574399999999</v>
      </c>
      <c r="K2394" s="260">
        <f>'EN 10210-2'!L119</f>
        <v>3845809.1802204717</v>
      </c>
      <c r="L2394" s="275">
        <f>'EN 10210-2'!M119</f>
        <v>397.3813184</v>
      </c>
      <c r="M2394" s="278" t="s">
        <v>65</v>
      </c>
    </row>
    <row r="2395" spans="1:13" x14ac:dyDescent="0.25">
      <c r="A2395" s="257" t="s">
        <v>57</v>
      </c>
      <c r="B2395" s="243">
        <f>'EN10297-1'!A810</f>
        <v>406.4</v>
      </c>
      <c r="C2395" s="243">
        <f>'EN10297-1'!B810</f>
        <v>326.39999999999998</v>
      </c>
      <c r="D2395" s="248">
        <f>'EN10297-1'!C810</f>
        <v>40</v>
      </c>
      <c r="E2395" s="273">
        <f>'EN10297-1'!E810</f>
        <v>4.0640000000000001</v>
      </c>
      <c r="F2395" s="92">
        <f>'EN10297-1'!F810</f>
        <v>5</v>
      </c>
      <c r="G2395" s="274"/>
      <c r="H2395" s="92">
        <f>'EN10297-1'!G810</f>
        <v>340.464</v>
      </c>
      <c r="I2395" s="252">
        <f>'EN10297-1'!H810</f>
        <v>312.33599999999996</v>
      </c>
      <c r="J2395" s="92">
        <f>'EN10297-1'!I810</f>
        <v>361.25574399999999</v>
      </c>
      <c r="K2395" s="274">
        <f>'EN10297-1'!J810</f>
        <v>3845809.1802204717</v>
      </c>
      <c r="L2395" s="275">
        <f>'EN10297-1'!K810</f>
        <v>505.75804159999996</v>
      </c>
      <c r="M2395" s="278" t="s">
        <v>66</v>
      </c>
    </row>
    <row r="2396" spans="1:13" x14ac:dyDescent="0.25">
      <c r="A2396" s="257" t="s">
        <v>57</v>
      </c>
      <c r="B2396" s="243">
        <f>'EN10297-1'!A861</f>
        <v>457</v>
      </c>
      <c r="C2396" s="243">
        <f>'EN10297-1'!B861</f>
        <v>327</v>
      </c>
      <c r="D2396" s="248">
        <f>'EN10297-1'!C861</f>
        <v>65</v>
      </c>
      <c r="E2396" s="273">
        <f>'EN10297-1'!E861</f>
        <v>4.57</v>
      </c>
      <c r="F2396" s="92">
        <f>'EN10297-1'!F861</f>
        <v>8.125</v>
      </c>
      <c r="G2396" s="274"/>
      <c r="H2396" s="92">
        <f>'EN10297-1'!G861</f>
        <v>347.82</v>
      </c>
      <c r="I2396" s="252">
        <f>'EN10297-1'!H861</f>
        <v>306.18</v>
      </c>
      <c r="J2396" s="92">
        <f>'EN10297-1'!I861</f>
        <v>628.05651999999986</v>
      </c>
      <c r="K2396" s="274">
        <f>'EN10297-1'!J861</f>
        <v>6910424.9457330424</v>
      </c>
      <c r="L2396" s="275">
        <f>'EN10297-1'!K861</f>
        <v>879.27912799999979</v>
      </c>
      <c r="M2396" s="278" t="s">
        <v>66</v>
      </c>
    </row>
    <row r="2397" spans="1:13" x14ac:dyDescent="0.25">
      <c r="A2397" s="257" t="s">
        <v>56</v>
      </c>
      <c r="B2397" s="249">
        <f>'EN 10210-2'!A106</f>
        <v>355.6</v>
      </c>
      <c r="C2397" s="249">
        <f>'EN 10210-2'!B106</f>
        <v>327.20000000000005</v>
      </c>
      <c r="D2397" s="250">
        <f>'EN 10210-2'!C106</f>
        <v>14.2</v>
      </c>
      <c r="E2397" s="258">
        <f>'EN 10210-2'!E106</f>
        <v>3.5560000000000005</v>
      </c>
      <c r="F2397" s="259">
        <f>'EN 10210-2'!F106</f>
        <v>0.5</v>
      </c>
      <c r="G2397" s="260"/>
      <c r="H2397" s="92">
        <f>'EN 10210-2'!G106</f>
        <v>331.75600000000003</v>
      </c>
      <c r="I2397" s="252">
        <f>'EN 10210-2'!H106</f>
        <v>322.64400000000006</v>
      </c>
      <c r="J2397" s="259">
        <f>'EN 10210-2'!K106</f>
        <v>119.49539411999994</v>
      </c>
      <c r="K2397" s="260">
        <f>'EN 10210-2'!L106</f>
        <v>1249503.5248326203</v>
      </c>
      <c r="L2397" s="275">
        <f>'EN 10210-2'!M106</f>
        <v>131.44493353199994</v>
      </c>
      <c r="M2397" s="278" t="s">
        <v>65</v>
      </c>
    </row>
    <row r="2398" spans="1:13" x14ac:dyDescent="0.25">
      <c r="A2398" s="257" t="s">
        <v>57</v>
      </c>
      <c r="B2398" s="243">
        <f>'EN10297-1'!A752</f>
        <v>355.6</v>
      </c>
      <c r="C2398" s="243">
        <f>'EN10297-1'!B752</f>
        <v>327.20000000000005</v>
      </c>
      <c r="D2398" s="248">
        <f>'EN10297-1'!C752</f>
        <v>14.2</v>
      </c>
      <c r="E2398" s="273">
        <f>'EN10297-1'!E752</f>
        <v>3.5560000000000005</v>
      </c>
      <c r="F2398" s="92">
        <f>'EN10297-1'!F752</f>
        <v>1.7749999999999999</v>
      </c>
      <c r="G2398" s="274"/>
      <c r="H2398" s="92">
        <f>'EN10297-1'!G752</f>
        <v>334.30599999999998</v>
      </c>
      <c r="I2398" s="252">
        <f>'EN10297-1'!H752</f>
        <v>320.09400000000005</v>
      </c>
      <c r="J2398" s="92">
        <f>'EN10297-1'!I752</f>
        <v>119.49539411999994</v>
      </c>
      <c r="K2398" s="274">
        <f>'EN10297-1'!J752</f>
        <v>1249503.5248326203</v>
      </c>
      <c r="L2398" s="275">
        <f>'EN10297-1'!K752</f>
        <v>167.2935517679999</v>
      </c>
      <c r="M2398" s="278" t="s">
        <v>66</v>
      </c>
    </row>
    <row r="2399" spans="1:13" x14ac:dyDescent="0.25">
      <c r="A2399" s="257" t="s">
        <v>58</v>
      </c>
      <c r="B2399" s="243">
        <f>'EN 10305-1'!A875</f>
        <v>360</v>
      </c>
      <c r="C2399" s="243">
        <f>'EN 10305-1'!B875</f>
        <v>328</v>
      </c>
      <c r="D2399" s="248">
        <f>'EN 10305-1'!C875</f>
        <v>16</v>
      </c>
      <c r="E2399" s="273">
        <f>'EN 10305-1'!E875</f>
        <v>1.8</v>
      </c>
      <c r="F2399" s="92"/>
      <c r="G2399" s="274">
        <f>'EN 10305-1'!F875</f>
        <v>1.8</v>
      </c>
      <c r="H2399" s="92">
        <f>'EN 10305-1'!G875</f>
        <v>329.8</v>
      </c>
      <c r="I2399" s="252">
        <f>'EN 10305-1'!H875</f>
        <v>326.2</v>
      </c>
      <c r="J2399" s="92">
        <f>'EN 10305-1'!I875</f>
        <v>135.66809599999999</v>
      </c>
      <c r="K2399" s="274">
        <f>'EN 10305-1'!J875</f>
        <v>1423314.8302222225</v>
      </c>
      <c r="L2399" s="275">
        <f>'EN 10305-1'!K875</f>
        <v>284.90300159999998</v>
      </c>
      <c r="M2399" s="278" t="s">
        <v>67</v>
      </c>
    </row>
    <row r="2400" spans="1:13" x14ac:dyDescent="0.25">
      <c r="A2400" s="257" t="s">
        <v>57</v>
      </c>
      <c r="B2400" s="243">
        <f>'EN10297-1'!A779</f>
        <v>368</v>
      </c>
      <c r="C2400" s="243">
        <f>'EN10297-1'!B779</f>
        <v>328</v>
      </c>
      <c r="D2400" s="248">
        <f>'EN10297-1'!C779</f>
        <v>20</v>
      </c>
      <c r="E2400" s="273">
        <f>'EN10297-1'!E779</f>
        <v>3.68</v>
      </c>
      <c r="F2400" s="92">
        <f>'EN10297-1'!F779</f>
        <v>2.5</v>
      </c>
      <c r="G2400" s="274"/>
      <c r="H2400" s="92">
        <f>'EN10297-1'!G779</f>
        <v>336.68</v>
      </c>
      <c r="I2400" s="252">
        <f>'EN10297-1'!H779</f>
        <v>319.32</v>
      </c>
      <c r="J2400" s="92">
        <f>'EN10297-1'!I779</f>
        <v>171.55704</v>
      </c>
      <c r="K2400" s="274">
        <f>'EN10297-1'!J779</f>
        <v>1803938.1913043475</v>
      </c>
      <c r="L2400" s="275">
        <f>'EN10297-1'!K779</f>
        <v>240.17985599999997</v>
      </c>
      <c r="M2400" s="278" t="s">
        <v>66</v>
      </c>
    </row>
    <row r="2401" spans="1:13" x14ac:dyDescent="0.25">
      <c r="A2401" s="257" t="s">
        <v>57</v>
      </c>
      <c r="B2401" s="243">
        <f>'EN10297-1'!A886</f>
        <v>508</v>
      </c>
      <c r="C2401" s="243">
        <f>'EN10297-1'!B886</f>
        <v>328</v>
      </c>
      <c r="D2401" s="248">
        <f>'EN10297-1'!C886</f>
        <v>90</v>
      </c>
      <c r="E2401" s="273">
        <f>'EN10297-1'!E886</f>
        <v>5.08</v>
      </c>
      <c r="F2401" s="92">
        <f>'EN10297-1'!F886</f>
        <v>11.25</v>
      </c>
      <c r="G2401" s="274"/>
      <c r="H2401" s="92">
        <f>'EN10297-1'!G886</f>
        <v>355.58000000000004</v>
      </c>
      <c r="I2401" s="252">
        <f>'EN10297-1'!H886</f>
        <v>300.42</v>
      </c>
      <c r="J2401" s="92">
        <f>'EN10297-1'!I886</f>
        <v>927.29538000000002</v>
      </c>
      <c r="K2401" s="274">
        <f>'EN10297-1'!J886</f>
        <v>10628156.537007872</v>
      </c>
      <c r="L2401" s="275">
        <f>'EN10297-1'!K886</f>
        <v>1298.213532</v>
      </c>
      <c r="M2401" s="278" t="s">
        <v>66</v>
      </c>
    </row>
    <row r="2402" spans="1:13" x14ac:dyDescent="0.25">
      <c r="A2402" s="257" t="s">
        <v>57</v>
      </c>
      <c r="B2402" s="243">
        <f>'EN10297-1'!A834</f>
        <v>419</v>
      </c>
      <c r="C2402" s="243">
        <f>'EN10297-1'!B834</f>
        <v>329</v>
      </c>
      <c r="D2402" s="248">
        <f>'EN10297-1'!C834</f>
        <v>45</v>
      </c>
      <c r="E2402" s="273">
        <f>'EN10297-1'!E834</f>
        <v>4.1900000000000004</v>
      </c>
      <c r="F2402" s="92">
        <f>'EN10297-1'!F834</f>
        <v>5.625</v>
      </c>
      <c r="G2402" s="274"/>
      <c r="H2402" s="92">
        <f>'EN10297-1'!G834</f>
        <v>344.44</v>
      </c>
      <c r="I2402" s="252">
        <f>'EN10297-1'!H834</f>
        <v>313.56</v>
      </c>
      <c r="J2402" s="92">
        <f>'EN10297-1'!I834</f>
        <v>414.84267000000006</v>
      </c>
      <c r="K2402" s="274">
        <f>'EN10297-1'!J834</f>
        <v>4474301.089618138</v>
      </c>
      <c r="L2402" s="275">
        <f>'EN10297-1'!K834</f>
        <v>580.77973800000007</v>
      </c>
      <c r="M2402" s="278" t="s">
        <v>66</v>
      </c>
    </row>
    <row r="2403" spans="1:13" x14ac:dyDescent="0.25">
      <c r="A2403" s="257" t="s">
        <v>58</v>
      </c>
      <c r="B2403" s="243">
        <f>'EN 10305-1'!A889</f>
        <v>380</v>
      </c>
      <c r="C2403" s="243">
        <f>'EN 10305-1'!B889</f>
        <v>330</v>
      </c>
      <c r="D2403" s="248">
        <f>'EN 10305-1'!C889</f>
        <v>25</v>
      </c>
      <c r="E2403" s="273">
        <f>'EN 10305-1'!E889</f>
        <v>1.9</v>
      </c>
      <c r="F2403" s="92"/>
      <c r="G2403" s="274">
        <f>'EN 10305-1'!F889</f>
        <v>1.9</v>
      </c>
      <c r="H2403" s="92">
        <f>'EN 10305-1'!G889</f>
        <v>331.9</v>
      </c>
      <c r="I2403" s="252">
        <f>'EN 10305-1'!H889</f>
        <v>328.1</v>
      </c>
      <c r="J2403" s="92">
        <f>'EN 10305-1'!I889</f>
        <v>218.75987499999999</v>
      </c>
      <c r="K2403" s="274">
        <f>'EN 10305-1'!J889</f>
        <v>2321986.101973684</v>
      </c>
      <c r="L2403" s="275">
        <f>'EN 10305-1'!K889</f>
        <v>459.3957375</v>
      </c>
      <c r="M2403" s="278" t="s">
        <v>67</v>
      </c>
    </row>
    <row r="2404" spans="1:13" x14ac:dyDescent="0.25">
      <c r="A2404" s="256" t="s">
        <v>2</v>
      </c>
      <c r="B2404" s="243">
        <f>'EN 10219-2'!A119</f>
        <v>355.6</v>
      </c>
      <c r="C2404" s="243">
        <f>'EN 10219-2'!B119</f>
        <v>330.6</v>
      </c>
      <c r="D2404" s="248">
        <f>'EN 10219-2'!C119</f>
        <v>12.5</v>
      </c>
      <c r="E2404" s="273">
        <f>'EN 10219-2'!E119</f>
        <v>3.5560000000000005</v>
      </c>
      <c r="F2404" s="92">
        <f>'EN 10219-2'!F119</f>
        <v>0.5</v>
      </c>
      <c r="G2404" s="274"/>
      <c r="H2404" s="92">
        <f>'EN 10219-2'!G119</f>
        <v>335.15600000000001</v>
      </c>
      <c r="I2404" s="252">
        <f>'EN 10219-2'!H119</f>
        <v>326.04400000000004</v>
      </c>
      <c r="J2404" s="92">
        <f>'EN 10219-2'!K119</f>
        <v>105.71339875000001</v>
      </c>
      <c r="K2404" s="274">
        <f>'EN 10219-2'!L119</f>
        <v>1115979.3051290077</v>
      </c>
      <c r="L2404" s="275">
        <f>'EN 10219-2'!M119</f>
        <v>95.142058875000018</v>
      </c>
      <c r="M2404" s="278" t="s">
        <v>65</v>
      </c>
    </row>
    <row r="2405" spans="1:13" x14ac:dyDescent="0.25">
      <c r="A2405" s="257" t="s">
        <v>56</v>
      </c>
      <c r="B2405" s="249">
        <f>'EN 10210-2'!A105</f>
        <v>355.6</v>
      </c>
      <c r="C2405" s="249">
        <f>'EN 10210-2'!B105</f>
        <v>330.6</v>
      </c>
      <c r="D2405" s="250">
        <f>'EN 10210-2'!C105</f>
        <v>12.5</v>
      </c>
      <c r="E2405" s="258">
        <f>'EN 10210-2'!E105</f>
        <v>3.5560000000000005</v>
      </c>
      <c r="F2405" s="259">
        <f>'EN 10210-2'!F105</f>
        <v>0.5</v>
      </c>
      <c r="G2405" s="260"/>
      <c r="H2405" s="92">
        <f>'EN 10210-2'!G105</f>
        <v>335.15600000000001</v>
      </c>
      <c r="I2405" s="252">
        <f>'EN 10210-2'!H105</f>
        <v>326.04400000000004</v>
      </c>
      <c r="J2405" s="259">
        <f>'EN 10210-2'!K105</f>
        <v>105.71339875000001</v>
      </c>
      <c r="K2405" s="260">
        <f>'EN 10210-2'!L105</f>
        <v>1115979.3051290077</v>
      </c>
      <c r="L2405" s="275">
        <f>'EN 10210-2'!M105</f>
        <v>116.28473862500002</v>
      </c>
      <c r="M2405" s="278" t="s">
        <v>65</v>
      </c>
    </row>
    <row r="2406" spans="1:13" x14ac:dyDescent="0.25">
      <c r="A2406" s="257" t="s">
        <v>57</v>
      </c>
      <c r="B2406" s="243">
        <f>'EN10297-1'!A751</f>
        <v>355.6</v>
      </c>
      <c r="C2406" s="243">
        <f>'EN10297-1'!B751</f>
        <v>330.6</v>
      </c>
      <c r="D2406" s="248">
        <f>'EN10297-1'!C751</f>
        <v>12.5</v>
      </c>
      <c r="E2406" s="273">
        <f>'EN10297-1'!E751</f>
        <v>3.5560000000000005</v>
      </c>
      <c r="F2406" s="92">
        <f>'EN10297-1'!F751</f>
        <v>1.5625</v>
      </c>
      <c r="G2406" s="274"/>
      <c r="H2406" s="92">
        <f>'EN10297-1'!G751</f>
        <v>337.28100000000001</v>
      </c>
      <c r="I2406" s="252">
        <f>'EN10297-1'!H751</f>
        <v>323.91900000000004</v>
      </c>
      <c r="J2406" s="92">
        <f>'EN10297-1'!I751</f>
        <v>105.71339875000001</v>
      </c>
      <c r="K2406" s="274">
        <f>'EN10297-1'!J751</f>
        <v>1115979.3051290077</v>
      </c>
      <c r="L2406" s="275">
        <f>'EN10297-1'!K751</f>
        <v>147.99875825000001</v>
      </c>
      <c r="M2406" s="278" t="s">
        <v>66</v>
      </c>
    </row>
    <row r="2407" spans="1:13" x14ac:dyDescent="0.25">
      <c r="A2407" s="256" t="s">
        <v>2</v>
      </c>
      <c r="B2407" s="243">
        <f>'EN 10219-2'!A118</f>
        <v>355.6</v>
      </c>
      <c r="C2407" s="243">
        <f>'EN 10219-2'!B118</f>
        <v>331.6</v>
      </c>
      <c r="D2407" s="248">
        <f>'EN 10219-2'!C118</f>
        <v>12</v>
      </c>
      <c r="E2407" s="273">
        <f>'EN 10219-2'!E118</f>
        <v>3.5560000000000005</v>
      </c>
      <c r="F2407" s="92">
        <f>'EN 10219-2'!F118</f>
        <v>0.5</v>
      </c>
      <c r="G2407" s="274"/>
      <c r="H2407" s="92">
        <f>'EN 10219-2'!G118</f>
        <v>336.15600000000001</v>
      </c>
      <c r="I2407" s="252">
        <f>'EN 10219-2'!H118</f>
        <v>327.04400000000004</v>
      </c>
      <c r="J2407" s="92">
        <f>'EN 10219-2'!K118</f>
        <v>101.63275680000002</v>
      </c>
      <c r="K2407" s="274">
        <f>'EN 10219-2'!L118</f>
        <v>1075915.1082438696</v>
      </c>
      <c r="L2407" s="275">
        <f>'EN 10219-2'!M118</f>
        <v>91.469481120000026</v>
      </c>
      <c r="M2407" s="278" t="s">
        <v>65</v>
      </c>
    </row>
    <row r="2408" spans="1:13" x14ac:dyDescent="0.25">
      <c r="A2408" s="257" t="s">
        <v>58</v>
      </c>
      <c r="B2408" s="243">
        <f>'EN 10305-1'!A874</f>
        <v>360</v>
      </c>
      <c r="C2408" s="243">
        <f>'EN 10305-1'!B874</f>
        <v>332</v>
      </c>
      <c r="D2408" s="248">
        <f>'EN 10305-1'!C874</f>
        <v>14</v>
      </c>
      <c r="E2408" s="273">
        <f>'EN 10305-1'!E874</f>
        <v>1.8</v>
      </c>
      <c r="F2408" s="92"/>
      <c r="G2408" s="274">
        <f>'EN 10305-1'!F874</f>
        <v>1.8</v>
      </c>
      <c r="H2408" s="92">
        <f>'EN 10305-1'!G874</f>
        <v>333.8</v>
      </c>
      <c r="I2408" s="252">
        <f>'EN 10305-1'!H874</f>
        <v>330.2</v>
      </c>
      <c r="J2408" s="92">
        <f>'EN 10305-1'!I874</f>
        <v>119.399756</v>
      </c>
      <c r="K2408" s="274">
        <f>'EN 10305-1'!J874</f>
        <v>1266583.8235555557</v>
      </c>
      <c r="L2408" s="275">
        <f>'EN 10305-1'!K874</f>
        <v>250.73948759999999</v>
      </c>
      <c r="M2408" s="278" t="s">
        <v>67</v>
      </c>
    </row>
    <row r="2409" spans="1:13" x14ac:dyDescent="0.25">
      <c r="A2409" s="257" t="s">
        <v>57</v>
      </c>
      <c r="B2409" s="243">
        <f>'EN10297-1'!A778</f>
        <v>368</v>
      </c>
      <c r="C2409" s="243">
        <f>'EN10297-1'!B778</f>
        <v>333</v>
      </c>
      <c r="D2409" s="248">
        <f>'EN10297-1'!C778</f>
        <v>17.5</v>
      </c>
      <c r="E2409" s="273">
        <f>'EN10297-1'!E778</f>
        <v>3.68</v>
      </c>
      <c r="F2409" s="92">
        <f>'EN10297-1'!F778</f>
        <v>2.1875</v>
      </c>
      <c r="G2409" s="274"/>
      <c r="H2409" s="92">
        <f>'EN10297-1'!G778</f>
        <v>341.05500000000001</v>
      </c>
      <c r="I2409" s="252">
        <f>'EN10297-1'!H778</f>
        <v>324.94499999999999</v>
      </c>
      <c r="J2409" s="92">
        <f>'EN10297-1'!I778</f>
        <v>151.19080375000001</v>
      </c>
      <c r="K2409" s="274">
        <f>'EN10297-1'!J778</f>
        <v>1611407.0048148779</v>
      </c>
      <c r="L2409" s="275">
        <f>'EN10297-1'!K778</f>
        <v>211.66712525</v>
      </c>
      <c r="M2409" s="278" t="s">
        <v>66</v>
      </c>
    </row>
    <row r="2410" spans="1:13" x14ac:dyDescent="0.25">
      <c r="A2410" s="257" t="s">
        <v>57</v>
      </c>
      <c r="B2410" s="243">
        <f>'EN10297-1'!A750</f>
        <v>355.6</v>
      </c>
      <c r="C2410" s="243">
        <f>'EN10297-1'!B750</f>
        <v>333.6</v>
      </c>
      <c r="D2410" s="248">
        <f>'EN10297-1'!C750</f>
        <v>11</v>
      </c>
      <c r="E2410" s="273">
        <f>'EN10297-1'!E750</f>
        <v>3.5560000000000005</v>
      </c>
      <c r="F2410" s="92">
        <f>'EN10297-1'!F750</f>
        <v>1.375</v>
      </c>
      <c r="G2410" s="274"/>
      <c r="H2410" s="92">
        <f>'EN10297-1'!G750</f>
        <v>339.90600000000001</v>
      </c>
      <c r="I2410" s="252">
        <f>'EN10297-1'!H750</f>
        <v>327.29400000000004</v>
      </c>
      <c r="J2410" s="92">
        <f>'EN10297-1'!I750</f>
        <v>93.434499399999964</v>
      </c>
      <c r="K2410" s="274">
        <f>'EN10297-1'!J750</f>
        <v>994692.19451451022</v>
      </c>
      <c r="L2410" s="275">
        <f>'EN10297-1'!K750</f>
        <v>130.80829915999993</v>
      </c>
      <c r="M2410" s="278" t="s">
        <v>66</v>
      </c>
    </row>
    <row r="2411" spans="1:13" x14ac:dyDescent="0.25">
      <c r="A2411" s="257" t="s">
        <v>57</v>
      </c>
      <c r="B2411" s="243">
        <f>'EN10297-1'!A809</f>
        <v>406.4</v>
      </c>
      <c r="C2411" s="243">
        <f>'EN10297-1'!B809</f>
        <v>334.4</v>
      </c>
      <c r="D2411" s="248">
        <f>'EN10297-1'!C809</f>
        <v>36</v>
      </c>
      <c r="E2411" s="273">
        <f>'EN10297-1'!E809</f>
        <v>4.0640000000000001</v>
      </c>
      <c r="F2411" s="92">
        <f>'EN10297-1'!F809</f>
        <v>4.5</v>
      </c>
      <c r="G2411" s="274"/>
      <c r="H2411" s="92">
        <f>'EN10297-1'!G809</f>
        <v>347.464</v>
      </c>
      <c r="I2411" s="252">
        <f>'EN10297-1'!H809</f>
        <v>321.33599999999996</v>
      </c>
      <c r="J2411" s="92">
        <f>'EN10297-1'!I809</f>
        <v>328.67962560000001</v>
      </c>
      <c r="K2411" s="274">
        <f>'EN10297-1'!J809</f>
        <v>3567094.5835842532</v>
      </c>
      <c r="L2411" s="275">
        <f>'EN10297-1'!K809</f>
        <v>460.15147583999999</v>
      </c>
      <c r="M2411" s="278" t="s">
        <v>66</v>
      </c>
    </row>
    <row r="2412" spans="1:13" x14ac:dyDescent="0.25">
      <c r="A2412" s="256" t="s">
        <v>2</v>
      </c>
      <c r="B2412" s="243">
        <f>'EN 10219-2'!A117</f>
        <v>355.6</v>
      </c>
      <c r="C2412" s="243">
        <f>'EN 10219-2'!B117</f>
        <v>335.6</v>
      </c>
      <c r="D2412" s="248">
        <f>'EN 10219-2'!C117</f>
        <v>10</v>
      </c>
      <c r="E2412" s="273">
        <f>'EN 10219-2'!E117</f>
        <v>3.5560000000000005</v>
      </c>
      <c r="F2412" s="92">
        <f>'EN 10219-2'!F117</f>
        <v>0.5</v>
      </c>
      <c r="G2412" s="274"/>
      <c r="H2412" s="92">
        <f>'EN 10219-2'!G117</f>
        <v>340.15600000000001</v>
      </c>
      <c r="I2412" s="252">
        <f>'EN 10219-2'!H117</f>
        <v>331.04400000000004</v>
      </c>
      <c r="J2412" s="92">
        <f>'EN 10219-2'!K117</f>
        <v>85.186943999999997</v>
      </c>
      <c r="K2412" s="274">
        <f>'EN 10219-2'!L117</f>
        <v>911995.22526884149</v>
      </c>
      <c r="L2412" s="275">
        <f>'EN 10219-2'!M117</f>
        <v>76.668249599999996</v>
      </c>
      <c r="M2412" s="278" t="s">
        <v>65</v>
      </c>
    </row>
    <row r="2413" spans="1:13" x14ac:dyDescent="0.25">
      <c r="A2413" s="257" t="s">
        <v>56</v>
      </c>
      <c r="B2413" s="249">
        <f>'EN 10210-2'!A104</f>
        <v>355.6</v>
      </c>
      <c r="C2413" s="249">
        <f>'EN 10210-2'!B104</f>
        <v>335.6</v>
      </c>
      <c r="D2413" s="250">
        <f>'EN 10210-2'!C104</f>
        <v>10</v>
      </c>
      <c r="E2413" s="258">
        <f>'EN 10210-2'!E104</f>
        <v>3.5560000000000005</v>
      </c>
      <c r="F2413" s="259">
        <f>'EN 10210-2'!F104</f>
        <v>0.5</v>
      </c>
      <c r="G2413" s="260"/>
      <c r="H2413" s="92">
        <f>'EN 10210-2'!G104</f>
        <v>340.15600000000001</v>
      </c>
      <c r="I2413" s="252">
        <f>'EN 10210-2'!H104</f>
        <v>331.04400000000004</v>
      </c>
      <c r="J2413" s="259">
        <f>'EN 10210-2'!K104</f>
        <v>85.186943999999997</v>
      </c>
      <c r="K2413" s="260">
        <f>'EN 10210-2'!L104</f>
        <v>911995.22526884149</v>
      </c>
      <c r="L2413" s="275">
        <f>'EN 10210-2'!M104</f>
        <v>93.705638399999998</v>
      </c>
      <c r="M2413" s="278" t="s">
        <v>65</v>
      </c>
    </row>
    <row r="2414" spans="1:13" x14ac:dyDescent="0.25">
      <c r="A2414" s="257" t="s">
        <v>57</v>
      </c>
      <c r="B2414" s="243">
        <f>'EN10297-1'!A749</f>
        <v>355.6</v>
      </c>
      <c r="C2414" s="243">
        <f>'EN10297-1'!B749</f>
        <v>335.6</v>
      </c>
      <c r="D2414" s="248">
        <f>'EN10297-1'!C749</f>
        <v>10</v>
      </c>
      <c r="E2414" s="273">
        <f>'EN10297-1'!E749</f>
        <v>3.5560000000000005</v>
      </c>
      <c r="F2414" s="92">
        <f>'EN10297-1'!F749</f>
        <v>1.25</v>
      </c>
      <c r="G2414" s="274"/>
      <c r="H2414" s="92">
        <f>'EN10297-1'!G749</f>
        <v>341.65600000000001</v>
      </c>
      <c r="I2414" s="252">
        <f>'EN10297-1'!H749</f>
        <v>329.54400000000004</v>
      </c>
      <c r="J2414" s="92">
        <f>'EN10297-1'!I749</f>
        <v>85.186943999999997</v>
      </c>
      <c r="K2414" s="274">
        <f>'EN10297-1'!J749</f>
        <v>911995.22526884149</v>
      </c>
      <c r="L2414" s="275">
        <f>'EN10297-1'!K749</f>
        <v>119.26172159999999</v>
      </c>
      <c r="M2414" s="278" t="s">
        <v>66</v>
      </c>
    </row>
    <row r="2415" spans="1:13" x14ac:dyDescent="0.25">
      <c r="A2415" s="257" t="s">
        <v>58</v>
      </c>
      <c r="B2415" s="243">
        <f>'EN 10305-1'!A873</f>
        <v>360</v>
      </c>
      <c r="C2415" s="243">
        <f>'EN 10305-1'!B873</f>
        <v>336</v>
      </c>
      <c r="D2415" s="248">
        <f>'EN 10305-1'!C873</f>
        <v>12</v>
      </c>
      <c r="E2415" s="273">
        <f>'EN 10305-1'!E873</f>
        <v>1.8</v>
      </c>
      <c r="F2415" s="92"/>
      <c r="G2415" s="274">
        <f>'EN 10305-1'!F873</f>
        <v>1.8</v>
      </c>
      <c r="H2415" s="92">
        <f>'EN 10305-1'!G873</f>
        <v>337.8</v>
      </c>
      <c r="I2415" s="252">
        <f>'EN 10305-1'!H873</f>
        <v>334.2</v>
      </c>
      <c r="J2415" s="92">
        <f>'EN 10305-1'!I873</f>
        <v>102.934224</v>
      </c>
      <c r="K2415" s="274">
        <f>'EN 10305-1'!J873</f>
        <v>1104084.2879999999</v>
      </c>
      <c r="L2415" s="275">
        <f>'EN 10305-1'!K873</f>
        <v>216.1618704</v>
      </c>
      <c r="M2415" s="278" t="s">
        <v>67</v>
      </c>
    </row>
    <row r="2416" spans="1:13" x14ac:dyDescent="0.25">
      <c r="A2416" s="257" t="s">
        <v>57</v>
      </c>
      <c r="B2416" s="243">
        <f>'EN10297-1'!A777</f>
        <v>368</v>
      </c>
      <c r="C2416" s="243">
        <f>'EN10297-1'!B777</f>
        <v>336</v>
      </c>
      <c r="D2416" s="248">
        <f>'EN10297-1'!C777</f>
        <v>16</v>
      </c>
      <c r="E2416" s="273">
        <f>'EN10297-1'!E777</f>
        <v>3.68</v>
      </c>
      <c r="F2416" s="92">
        <f>'EN10297-1'!F777</f>
        <v>2</v>
      </c>
      <c r="G2416" s="274"/>
      <c r="H2416" s="92">
        <f>'EN10297-1'!G777</f>
        <v>343.68</v>
      </c>
      <c r="I2416" s="252">
        <f>'EN10297-1'!H777</f>
        <v>328.32</v>
      </c>
      <c r="J2416" s="92">
        <f>'EN10297-1'!I777</f>
        <v>138.82316799999998</v>
      </c>
      <c r="K2416" s="274">
        <f>'EN10297-1'!J777</f>
        <v>1491647.4434782609</v>
      </c>
      <c r="L2416" s="275">
        <f>'EN10297-1'!K777</f>
        <v>194.35243519999997</v>
      </c>
      <c r="M2416" s="278" t="s">
        <v>66</v>
      </c>
    </row>
    <row r="2417" spans="1:13" x14ac:dyDescent="0.25">
      <c r="A2417" s="257" t="s">
        <v>58</v>
      </c>
      <c r="B2417" s="243">
        <f>'EN 10305-1'!A888</f>
        <v>380</v>
      </c>
      <c r="C2417" s="243">
        <f>'EN 10305-1'!B888</f>
        <v>336</v>
      </c>
      <c r="D2417" s="248">
        <f>'EN 10305-1'!C888</f>
        <v>22</v>
      </c>
      <c r="E2417" s="273">
        <f>'EN 10305-1'!E888</f>
        <v>1.9</v>
      </c>
      <c r="F2417" s="92"/>
      <c r="G2417" s="274">
        <f>'EN 10305-1'!F888</f>
        <v>1.9</v>
      </c>
      <c r="H2417" s="92">
        <f>'EN 10305-1'!G888</f>
        <v>337.9</v>
      </c>
      <c r="I2417" s="252">
        <f>'EN 10305-1'!H888</f>
        <v>334.1</v>
      </c>
      <c r="J2417" s="92">
        <f>'EN 10305-1'!I888</f>
        <v>194.13552399999998</v>
      </c>
      <c r="K2417" s="274">
        <f>'EN 10305-1'!J888</f>
        <v>2093123.2728421055</v>
      </c>
      <c r="L2417" s="275">
        <f>'EN 10305-1'!K888</f>
        <v>407.68460039999997</v>
      </c>
      <c r="M2417" s="278" t="s">
        <v>67</v>
      </c>
    </row>
    <row r="2418" spans="1:13" x14ac:dyDescent="0.25">
      <c r="A2418" s="257" t="s">
        <v>57</v>
      </c>
      <c r="B2418" s="243">
        <f>'EN10297-1'!A860</f>
        <v>457</v>
      </c>
      <c r="C2418" s="243">
        <f>'EN10297-1'!B860</f>
        <v>337</v>
      </c>
      <c r="D2418" s="248">
        <f>'EN10297-1'!C860</f>
        <v>60</v>
      </c>
      <c r="E2418" s="273">
        <f>'EN10297-1'!E860</f>
        <v>4.57</v>
      </c>
      <c r="F2418" s="92">
        <f>'EN10297-1'!F860</f>
        <v>7.5</v>
      </c>
      <c r="G2418" s="274"/>
      <c r="H2418" s="92">
        <f>'EN10297-1'!G860</f>
        <v>356.57</v>
      </c>
      <c r="I2418" s="252">
        <f>'EN10297-1'!H860</f>
        <v>317.43</v>
      </c>
      <c r="J2418" s="92">
        <f>'EN10297-1'!I860</f>
        <v>587.13918000000001</v>
      </c>
      <c r="K2418" s="274">
        <f>'EN10297-1'!J860</f>
        <v>6596058.4864332601</v>
      </c>
      <c r="L2418" s="275">
        <f>'EN10297-1'!K860</f>
        <v>821.99485199999992</v>
      </c>
      <c r="M2418" s="278" t="s">
        <v>66</v>
      </c>
    </row>
    <row r="2419" spans="1:13" x14ac:dyDescent="0.25">
      <c r="A2419" s="257" t="s">
        <v>57</v>
      </c>
      <c r="B2419" s="243">
        <f>'EN10297-1'!A748</f>
        <v>355.6</v>
      </c>
      <c r="C2419" s="243">
        <f>'EN10297-1'!B748</f>
        <v>338</v>
      </c>
      <c r="D2419" s="248">
        <f>'EN10297-1'!C748</f>
        <v>8.8000000000000007</v>
      </c>
      <c r="E2419" s="273">
        <f>'EN10297-1'!E748</f>
        <v>3.5560000000000005</v>
      </c>
      <c r="F2419" s="92">
        <f>'EN10297-1'!F748</f>
        <v>1.1000000000000001</v>
      </c>
      <c r="G2419" s="274"/>
      <c r="H2419" s="92">
        <f>'EN10297-1'!G748</f>
        <v>343.75600000000003</v>
      </c>
      <c r="I2419" s="252">
        <f>'EN10297-1'!H748</f>
        <v>332.24400000000003</v>
      </c>
      <c r="J2419" s="92">
        <f>'EN10297-1'!I748</f>
        <v>75.22480416000009</v>
      </c>
      <c r="K2419" s="274">
        <f>'EN10297-1'!J748</f>
        <v>810788.14125138451</v>
      </c>
      <c r="L2419" s="275">
        <f>'EN10297-1'!K748</f>
        <v>105.31472582400012</v>
      </c>
      <c r="M2419" s="278" t="s">
        <v>66</v>
      </c>
    </row>
    <row r="2420" spans="1:13" x14ac:dyDescent="0.25">
      <c r="A2420" s="257" t="s">
        <v>57</v>
      </c>
      <c r="B2420" s="243">
        <f>'EN10297-1'!A833</f>
        <v>419</v>
      </c>
      <c r="C2420" s="243">
        <f>'EN10297-1'!B833</f>
        <v>339</v>
      </c>
      <c r="D2420" s="248">
        <f>'EN10297-1'!C833</f>
        <v>40</v>
      </c>
      <c r="E2420" s="273">
        <f>'EN10297-1'!E833</f>
        <v>4.1900000000000004</v>
      </c>
      <c r="F2420" s="92">
        <f>'EN10297-1'!F833</f>
        <v>5</v>
      </c>
      <c r="G2420" s="274"/>
      <c r="H2420" s="92">
        <f>'EN10297-1'!G833</f>
        <v>353.19</v>
      </c>
      <c r="I2420" s="252">
        <f>'EN10297-1'!H833</f>
        <v>324.81</v>
      </c>
      <c r="J2420" s="92">
        <f>'EN10297-1'!I833</f>
        <v>373.67883999999998</v>
      </c>
      <c r="K2420" s="274">
        <f>'EN10297-1'!J833</f>
        <v>4125191.0372315045</v>
      </c>
      <c r="L2420" s="275">
        <f>'EN10297-1'!K833</f>
        <v>523.15037599999994</v>
      </c>
      <c r="M2420" s="278" t="s">
        <v>66</v>
      </c>
    </row>
    <row r="2421" spans="1:13" x14ac:dyDescent="0.25">
      <c r="A2421" s="256" t="s">
        <v>2</v>
      </c>
      <c r="B2421" s="243">
        <f>'EN 10219-2'!A116</f>
        <v>355.6</v>
      </c>
      <c r="C2421" s="243">
        <f>'EN 10219-2'!B116</f>
        <v>339.6</v>
      </c>
      <c r="D2421" s="248">
        <f>'EN 10219-2'!C116</f>
        <v>8</v>
      </c>
      <c r="E2421" s="273">
        <f>'EN 10219-2'!E116</f>
        <v>3.5560000000000005</v>
      </c>
      <c r="F2421" s="92">
        <f>'EN 10219-2'!F116</f>
        <v>0.5</v>
      </c>
      <c r="G2421" s="274"/>
      <c r="H2421" s="92">
        <f>'EN 10219-2'!G116</f>
        <v>344.15600000000001</v>
      </c>
      <c r="I2421" s="252">
        <f>'EN 10219-2'!H116</f>
        <v>335.04400000000004</v>
      </c>
      <c r="J2421" s="92">
        <f>'EN 10219-2'!K116</f>
        <v>68.543939199999983</v>
      </c>
      <c r="K2421" s="274">
        <f>'EN 10219-2'!L116</f>
        <v>742108.10466051754</v>
      </c>
      <c r="L2421" s="275">
        <f>'EN 10219-2'!M116</f>
        <v>61.689545279999983</v>
      </c>
      <c r="M2421" s="278" t="s">
        <v>65</v>
      </c>
    </row>
    <row r="2422" spans="1:13" x14ac:dyDescent="0.25">
      <c r="A2422" s="257" t="s">
        <v>56</v>
      </c>
      <c r="B2422" s="249">
        <f>'EN 10210-2'!A103</f>
        <v>355.6</v>
      </c>
      <c r="C2422" s="249">
        <f>'EN 10210-2'!B103</f>
        <v>339.6</v>
      </c>
      <c r="D2422" s="250">
        <f>'EN 10210-2'!C103</f>
        <v>8</v>
      </c>
      <c r="E2422" s="258">
        <f>'EN 10210-2'!E103</f>
        <v>3.5560000000000005</v>
      </c>
      <c r="F2422" s="259">
        <f>'EN 10210-2'!F103</f>
        <v>0.5</v>
      </c>
      <c r="G2422" s="260"/>
      <c r="H2422" s="92">
        <f>'EN 10210-2'!G103</f>
        <v>344.15600000000001</v>
      </c>
      <c r="I2422" s="252">
        <f>'EN 10210-2'!H103</f>
        <v>335.04400000000004</v>
      </c>
      <c r="J2422" s="259">
        <f>'EN 10210-2'!K103</f>
        <v>68.543939199999983</v>
      </c>
      <c r="K2422" s="260">
        <f>'EN 10210-2'!L103</f>
        <v>742108.10466051754</v>
      </c>
      <c r="L2422" s="275">
        <f>'EN 10210-2'!M103</f>
        <v>75.39833311999999</v>
      </c>
      <c r="M2422" s="278" t="s">
        <v>65</v>
      </c>
    </row>
    <row r="2423" spans="1:13" x14ac:dyDescent="0.25">
      <c r="A2423" s="257" t="s">
        <v>57</v>
      </c>
      <c r="B2423" s="243">
        <f>'EN10297-1'!A747</f>
        <v>355.6</v>
      </c>
      <c r="C2423" s="243">
        <f>'EN10297-1'!B747</f>
        <v>339.6</v>
      </c>
      <c r="D2423" s="248">
        <f>'EN10297-1'!C747</f>
        <v>8</v>
      </c>
      <c r="E2423" s="273">
        <f>'EN10297-1'!E747</f>
        <v>3.5560000000000005</v>
      </c>
      <c r="F2423" s="92">
        <f>'EN10297-1'!F747</f>
        <v>1</v>
      </c>
      <c r="G2423" s="274"/>
      <c r="H2423" s="92">
        <f>'EN10297-1'!G747</f>
        <v>345.15600000000001</v>
      </c>
      <c r="I2423" s="252">
        <f>'EN10297-1'!H747</f>
        <v>334.04400000000004</v>
      </c>
      <c r="J2423" s="92">
        <f>'EN10297-1'!I747</f>
        <v>68.543939199999983</v>
      </c>
      <c r="K2423" s="274">
        <f>'EN10297-1'!J747</f>
        <v>742108.10466051754</v>
      </c>
      <c r="L2423" s="275">
        <f>'EN10297-1'!K747</f>
        <v>95.961514879999967</v>
      </c>
      <c r="M2423" s="278" t="s">
        <v>66</v>
      </c>
    </row>
    <row r="2424" spans="1:13" x14ac:dyDescent="0.25">
      <c r="A2424" s="257" t="s">
        <v>57</v>
      </c>
      <c r="B2424" s="243">
        <f>'EN10297-1'!A776</f>
        <v>368</v>
      </c>
      <c r="C2424" s="243">
        <f>'EN10297-1'!B776</f>
        <v>339.6</v>
      </c>
      <c r="D2424" s="248">
        <f>'EN10297-1'!C776</f>
        <v>14.2</v>
      </c>
      <c r="E2424" s="273">
        <f>'EN10297-1'!E776</f>
        <v>3.68</v>
      </c>
      <c r="F2424" s="92">
        <f>'EN10297-1'!F776</f>
        <v>1.7749999999999999</v>
      </c>
      <c r="G2424" s="274"/>
      <c r="H2424" s="92">
        <f>'EN10297-1'!G776</f>
        <v>346.83</v>
      </c>
      <c r="I2424" s="252">
        <f>'EN10297-1'!H776</f>
        <v>332.37</v>
      </c>
      <c r="J2424" s="92">
        <f>'EN10297-1'!I776</f>
        <v>123.8355900399999</v>
      </c>
      <c r="K2424" s="274">
        <f>'EN10297-1'!J776</f>
        <v>1343639.3003757817</v>
      </c>
      <c r="L2424" s="275">
        <f>'EN10297-1'!K776</f>
        <v>173.36982605599985</v>
      </c>
      <c r="M2424" s="278" t="s">
        <v>66</v>
      </c>
    </row>
    <row r="2425" spans="1:13" x14ac:dyDescent="0.25">
      <c r="A2425" s="257" t="s">
        <v>58</v>
      </c>
      <c r="B2425" s="243">
        <f>'EN 10305-1'!A872</f>
        <v>360</v>
      </c>
      <c r="C2425" s="243">
        <f>'EN 10305-1'!B872</f>
        <v>340</v>
      </c>
      <c r="D2425" s="248">
        <f>'EN 10305-1'!C872</f>
        <v>10</v>
      </c>
      <c r="E2425" s="273">
        <f>'EN 10305-1'!E872</f>
        <v>1.8</v>
      </c>
      <c r="F2425" s="92"/>
      <c r="G2425" s="274">
        <f>'EN 10305-1'!F872</f>
        <v>1.8</v>
      </c>
      <c r="H2425" s="92">
        <f>'EN 10305-1'!G872</f>
        <v>341.8</v>
      </c>
      <c r="I2425" s="252">
        <f>'EN 10305-1'!H872</f>
        <v>338.2</v>
      </c>
      <c r="J2425" s="92">
        <f>'EN 10305-1'!I872</f>
        <v>86.271500000000003</v>
      </c>
      <c r="K2425" s="274">
        <f>'EN 10305-1'!J872</f>
        <v>935676.38888888888</v>
      </c>
      <c r="L2425" s="275">
        <f>'EN 10305-1'!K872</f>
        <v>181.17015000000001</v>
      </c>
      <c r="M2425" s="278" t="s">
        <v>67</v>
      </c>
    </row>
    <row r="2426" spans="1:13" x14ac:dyDescent="0.25">
      <c r="A2426" s="257" t="s">
        <v>58</v>
      </c>
      <c r="B2426" s="243">
        <f>'EN 10305-1'!A887</f>
        <v>380</v>
      </c>
      <c r="C2426" s="243">
        <f>'EN 10305-1'!B887</f>
        <v>340</v>
      </c>
      <c r="D2426" s="248">
        <f>'EN 10305-1'!C887</f>
        <v>20</v>
      </c>
      <c r="E2426" s="273">
        <f>'EN 10305-1'!E887</f>
        <v>1.9</v>
      </c>
      <c r="F2426" s="92"/>
      <c r="G2426" s="274">
        <f>'EN 10305-1'!F887</f>
        <v>1.9</v>
      </c>
      <c r="H2426" s="92">
        <f>'EN 10305-1'!G887</f>
        <v>341.9</v>
      </c>
      <c r="I2426" s="252">
        <f>'EN 10305-1'!H887</f>
        <v>338.1</v>
      </c>
      <c r="J2426" s="92">
        <f>'EN 10305-1'!I887</f>
        <v>177.47279999999998</v>
      </c>
      <c r="K2426" s="274">
        <f>'EN 10305-1'!J887</f>
        <v>1933578.9473684211</v>
      </c>
      <c r="L2426" s="275">
        <f>'EN 10305-1'!K887</f>
        <v>372.69287999999995</v>
      </c>
      <c r="M2426" s="278" t="s">
        <v>67</v>
      </c>
    </row>
    <row r="2427" spans="1:13" x14ac:dyDescent="0.25">
      <c r="A2427" s="257" t="s">
        <v>57</v>
      </c>
      <c r="B2427" s="243">
        <f>'EN10297-1'!A907</f>
        <v>521</v>
      </c>
      <c r="C2427" s="243">
        <f>'EN10297-1'!B907</f>
        <v>341</v>
      </c>
      <c r="D2427" s="248">
        <f>'EN10297-1'!C907</f>
        <v>90</v>
      </c>
      <c r="E2427" s="273">
        <f>'EN10297-1'!E907</f>
        <v>5.21</v>
      </c>
      <c r="F2427" s="92">
        <f>'EN10297-1'!F907</f>
        <v>11.25</v>
      </c>
      <c r="G2427" s="274"/>
      <c r="H2427" s="92">
        <f>'EN10297-1'!G907</f>
        <v>368.71000000000004</v>
      </c>
      <c r="I2427" s="252">
        <f>'EN10297-1'!H907</f>
        <v>313.28999999999996</v>
      </c>
      <c r="J2427" s="92">
        <f>'EN10297-1'!I907</f>
        <v>956.13470999999993</v>
      </c>
      <c r="K2427" s="274">
        <f>'EN10297-1'!J907</f>
        <v>11330319.633685222</v>
      </c>
      <c r="L2427" s="275">
        <f>'EN10297-1'!K907</f>
        <v>1338.5885939999998</v>
      </c>
      <c r="M2427" s="278" t="s">
        <v>66</v>
      </c>
    </row>
    <row r="2428" spans="1:13" x14ac:dyDescent="0.25">
      <c r="A2428" s="257" t="s">
        <v>58</v>
      </c>
      <c r="B2428" s="243">
        <f>'EN 10305-1'!A871</f>
        <v>360</v>
      </c>
      <c r="C2428" s="243">
        <f>'EN 10305-1'!B871</f>
        <v>342</v>
      </c>
      <c r="D2428" s="248">
        <f>'EN 10305-1'!C871</f>
        <v>9</v>
      </c>
      <c r="E2428" s="273">
        <f>'EN 10305-1'!E871</f>
        <v>1.8</v>
      </c>
      <c r="F2428" s="92"/>
      <c r="G2428" s="274">
        <f>'EN 10305-1'!F871</f>
        <v>1.8</v>
      </c>
      <c r="H2428" s="92">
        <f>'EN 10305-1'!G871</f>
        <v>343.8</v>
      </c>
      <c r="I2428" s="252">
        <f>'EN 10305-1'!H871</f>
        <v>340.2</v>
      </c>
      <c r="J2428" s="92">
        <f>'EN 10305-1'!I871</f>
        <v>77.866190999999986</v>
      </c>
      <c r="K2428" s="274">
        <f>'EN 10305-1'!J871</f>
        <v>849212.64674999996</v>
      </c>
      <c r="L2428" s="275">
        <f>'EN 10305-1'!K871</f>
        <v>163.51900109999997</v>
      </c>
      <c r="M2428" s="278" t="s">
        <v>67</v>
      </c>
    </row>
    <row r="2429" spans="1:13" x14ac:dyDescent="0.25">
      <c r="A2429" s="257" t="s">
        <v>57</v>
      </c>
      <c r="B2429" s="243">
        <f>'EN10297-1'!A808</f>
        <v>406.4</v>
      </c>
      <c r="C2429" s="243">
        <f>'EN10297-1'!B808</f>
        <v>342.4</v>
      </c>
      <c r="D2429" s="248">
        <f>'EN10297-1'!C808</f>
        <v>32</v>
      </c>
      <c r="E2429" s="273">
        <f>'EN10297-1'!E808</f>
        <v>4.0640000000000001</v>
      </c>
      <c r="F2429" s="92">
        <f>'EN10297-1'!F808</f>
        <v>4</v>
      </c>
      <c r="G2429" s="274"/>
      <c r="H2429" s="92">
        <f>'EN10297-1'!G808</f>
        <v>354.464</v>
      </c>
      <c r="I2429" s="252">
        <f>'EN10297-1'!H808</f>
        <v>330.33599999999996</v>
      </c>
      <c r="J2429" s="92">
        <f>'EN10297-1'!I808</f>
        <v>295.31473920000008</v>
      </c>
      <c r="K2429" s="274">
        <f>'EN10297-1'!J808</f>
        <v>3267642.2599559063</v>
      </c>
      <c r="L2429" s="275">
        <f>'EN10297-1'!K808</f>
        <v>413.44063488000006</v>
      </c>
      <c r="M2429" s="278" t="s">
        <v>66</v>
      </c>
    </row>
    <row r="2430" spans="1:13" x14ac:dyDescent="0.25">
      <c r="A2430" s="256" t="s">
        <v>2</v>
      </c>
      <c r="B2430" s="243">
        <f>'EN 10219-2'!A115</f>
        <v>355.6</v>
      </c>
      <c r="C2430" s="243">
        <f>'EN 10219-2'!B115</f>
        <v>343</v>
      </c>
      <c r="D2430" s="248">
        <f>'EN 10219-2'!C115</f>
        <v>6.3</v>
      </c>
      <c r="E2430" s="273">
        <f>'EN 10219-2'!E115</f>
        <v>3.5560000000000005</v>
      </c>
      <c r="F2430" s="92">
        <f>'EN 10219-2'!F115</f>
        <v>0.5</v>
      </c>
      <c r="G2430" s="274"/>
      <c r="H2430" s="92">
        <f>'EN 10219-2'!G115</f>
        <v>347.55599999999998</v>
      </c>
      <c r="I2430" s="252">
        <f>'EN 10219-2'!H115</f>
        <v>338.44400000000002</v>
      </c>
      <c r="J2430" s="92">
        <f>'EN 10219-2'!K115</f>
        <v>54.242342910000097</v>
      </c>
      <c r="K2430" s="274">
        <f>'EN 10219-2'!L115</f>
        <v>592905.47919254052</v>
      </c>
      <c r="L2430" s="275">
        <f>'EN 10219-2'!M115</f>
        <v>48.818108619000085</v>
      </c>
      <c r="M2430" s="278" t="s">
        <v>65</v>
      </c>
    </row>
    <row r="2431" spans="1:13" x14ac:dyDescent="0.25">
      <c r="A2431" s="257" t="s">
        <v>56</v>
      </c>
      <c r="B2431" s="249">
        <f>'EN 10210-2'!A102</f>
        <v>355.6</v>
      </c>
      <c r="C2431" s="249">
        <f>'EN 10210-2'!B102</f>
        <v>343</v>
      </c>
      <c r="D2431" s="250">
        <f>'EN 10210-2'!C102</f>
        <v>6.3</v>
      </c>
      <c r="E2431" s="258">
        <f>'EN 10210-2'!E102</f>
        <v>3.5560000000000005</v>
      </c>
      <c r="F2431" s="259">
        <f>'EN 10210-2'!F102</f>
        <v>0.5</v>
      </c>
      <c r="G2431" s="260"/>
      <c r="H2431" s="92">
        <f>'EN 10210-2'!G102</f>
        <v>347.55599999999998</v>
      </c>
      <c r="I2431" s="252">
        <f>'EN 10210-2'!H102</f>
        <v>338.44400000000002</v>
      </c>
      <c r="J2431" s="259">
        <f>'EN 10210-2'!K102</f>
        <v>54.242342910000097</v>
      </c>
      <c r="K2431" s="260">
        <f>'EN 10210-2'!L102</f>
        <v>592905.47919254052</v>
      </c>
      <c r="L2431" s="275">
        <f>'EN 10210-2'!M102</f>
        <v>59.666577201000109</v>
      </c>
      <c r="M2431" s="278" t="s">
        <v>65</v>
      </c>
    </row>
    <row r="2432" spans="1:13" x14ac:dyDescent="0.25">
      <c r="A2432" s="257" t="s">
        <v>57</v>
      </c>
      <c r="B2432" s="243">
        <f>'EN10297-1'!A775</f>
        <v>368</v>
      </c>
      <c r="C2432" s="243">
        <f>'EN10297-1'!B775</f>
        <v>343</v>
      </c>
      <c r="D2432" s="248">
        <f>'EN10297-1'!C775</f>
        <v>12.5</v>
      </c>
      <c r="E2432" s="273">
        <f>'EN10297-1'!E775</f>
        <v>3.68</v>
      </c>
      <c r="F2432" s="92">
        <f>'EN10297-1'!F775</f>
        <v>1.5625</v>
      </c>
      <c r="G2432" s="274"/>
      <c r="H2432" s="92">
        <f>'EN10297-1'!G775</f>
        <v>349.80500000000001</v>
      </c>
      <c r="I2432" s="252">
        <f>'EN10297-1'!H775</f>
        <v>336.19499999999999</v>
      </c>
      <c r="J2432" s="92">
        <f>'EN10297-1'!I775</f>
        <v>109.53399374999999</v>
      </c>
      <c r="K2432" s="274">
        <f>'EN10297-1'!J775</f>
        <v>1199464.1546790081</v>
      </c>
      <c r="L2432" s="275">
        <f>'EN10297-1'!K775</f>
        <v>153.34759124999999</v>
      </c>
      <c r="M2432" s="278" t="s">
        <v>66</v>
      </c>
    </row>
    <row r="2433" spans="1:13" x14ac:dyDescent="0.25">
      <c r="A2433" s="256" t="s">
        <v>2</v>
      </c>
      <c r="B2433" s="243">
        <f>'EN 10219-2'!A114</f>
        <v>355.6</v>
      </c>
      <c r="C2433" s="243">
        <f>'EN 10219-2'!B114</f>
        <v>343.6</v>
      </c>
      <c r="D2433" s="248">
        <f>'EN 10219-2'!C114</f>
        <v>6</v>
      </c>
      <c r="E2433" s="273">
        <f>'EN 10219-2'!E114</f>
        <v>3.5560000000000005</v>
      </c>
      <c r="F2433" s="92">
        <f>'EN 10219-2'!F114</f>
        <v>0.5</v>
      </c>
      <c r="G2433" s="274"/>
      <c r="H2433" s="92">
        <f>'EN 10219-2'!G114</f>
        <v>348.15600000000001</v>
      </c>
      <c r="I2433" s="252">
        <f>'EN 10219-2'!H114</f>
        <v>339.04400000000004</v>
      </c>
      <c r="J2433" s="92">
        <f>'EN 10219-2'!K114</f>
        <v>51.70374239999996</v>
      </c>
      <c r="K2433" s="274">
        <f>'EN 10219-2'!L114</f>
        <v>566110.65566524153</v>
      </c>
      <c r="L2433" s="275">
        <f>'EN 10219-2'!M114</f>
        <v>46.533368159999966</v>
      </c>
      <c r="M2433" s="278" t="s">
        <v>65</v>
      </c>
    </row>
    <row r="2434" spans="1:13" x14ac:dyDescent="0.25">
      <c r="A2434" s="257" t="s">
        <v>58</v>
      </c>
      <c r="B2434" s="243">
        <f>'EN 10305-1'!A870</f>
        <v>360</v>
      </c>
      <c r="C2434" s="243">
        <f>'EN 10305-1'!B870</f>
        <v>344</v>
      </c>
      <c r="D2434" s="248">
        <f>'EN 10305-1'!C870</f>
        <v>8</v>
      </c>
      <c r="E2434" s="273">
        <f>'EN 10305-1'!E870</f>
        <v>1.8</v>
      </c>
      <c r="F2434" s="92"/>
      <c r="G2434" s="274">
        <f>'EN 10305-1'!F870</f>
        <v>1.8</v>
      </c>
      <c r="H2434" s="92">
        <f>'EN 10305-1'!G870</f>
        <v>345.8</v>
      </c>
      <c r="I2434" s="252">
        <f>'EN 10305-1'!H870</f>
        <v>342.2</v>
      </c>
      <c r="J2434" s="92">
        <f>'EN 10305-1'!I870</f>
        <v>69.411583999999991</v>
      </c>
      <c r="K2434" s="274">
        <f>'EN 10305-1'!J870</f>
        <v>761218.61688888888</v>
      </c>
      <c r="L2434" s="275">
        <f>'EN 10305-1'!K870</f>
        <v>145.76432639999999</v>
      </c>
      <c r="M2434" s="278" t="s">
        <v>67</v>
      </c>
    </row>
    <row r="2435" spans="1:13" x14ac:dyDescent="0.25">
      <c r="A2435" s="257" t="s">
        <v>58</v>
      </c>
      <c r="B2435" s="243">
        <f>'EN 10305-1'!A886</f>
        <v>380</v>
      </c>
      <c r="C2435" s="243">
        <f>'EN 10305-1'!B886</f>
        <v>344</v>
      </c>
      <c r="D2435" s="248">
        <f>'EN 10305-1'!C886</f>
        <v>18</v>
      </c>
      <c r="E2435" s="273">
        <f>'EN 10305-1'!E886</f>
        <v>1.9</v>
      </c>
      <c r="F2435" s="92"/>
      <c r="G2435" s="274">
        <f>'EN 10305-1'!F886</f>
        <v>1.9</v>
      </c>
      <c r="H2435" s="92">
        <f>'EN 10305-1'!G886</f>
        <v>345.9</v>
      </c>
      <c r="I2435" s="252">
        <f>'EN 10305-1'!H886</f>
        <v>342.1</v>
      </c>
      <c r="J2435" s="92">
        <f>'EN 10305-1'!I886</f>
        <v>160.61288399999998</v>
      </c>
      <c r="K2435" s="274">
        <f>'EN 10305-1'!J886</f>
        <v>1768303.1633684211</v>
      </c>
      <c r="L2435" s="275">
        <f>'EN 10305-1'!K886</f>
        <v>337.28705639999998</v>
      </c>
      <c r="M2435" s="278" t="s">
        <v>67</v>
      </c>
    </row>
    <row r="2436" spans="1:13" x14ac:dyDescent="0.25">
      <c r="A2436" s="256" t="s">
        <v>2</v>
      </c>
      <c r="B2436" s="243">
        <f>'EN 10219-2'!A113</f>
        <v>355.6</v>
      </c>
      <c r="C2436" s="243">
        <f>'EN 10219-2'!B113</f>
        <v>345.6</v>
      </c>
      <c r="D2436" s="248">
        <f>'EN 10219-2'!C113</f>
        <v>5</v>
      </c>
      <c r="E2436" s="273">
        <f>'EN 10219-2'!E113</f>
        <v>3.5560000000000005</v>
      </c>
      <c r="F2436" s="92">
        <f>'EN 10219-2'!F113</f>
        <v>0.5</v>
      </c>
      <c r="G2436" s="274"/>
      <c r="H2436" s="92">
        <f>'EN 10219-2'!G113</f>
        <v>350.15600000000001</v>
      </c>
      <c r="I2436" s="252">
        <f>'EN 10219-2'!H113</f>
        <v>341.04400000000004</v>
      </c>
      <c r="J2436" s="92">
        <f>'EN 10219-2'!K113</f>
        <v>43.209696999999998</v>
      </c>
      <c r="K2436" s="274">
        <f>'EN 10219-2'!L113</f>
        <v>475775.37857930234</v>
      </c>
      <c r="L2436" s="275">
        <f>'EN 10219-2'!M113</f>
        <v>38.888727299999999</v>
      </c>
      <c r="M2436" s="278" t="s">
        <v>65</v>
      </c>
    </row>
    <row r="2437" spans="1:13" x14ac:dyDescent="0.25">
      <c r="A2437" s="257" t="s">
        <v>57</v>
      </c>
      <c r="B2437" s="243">
        <f>'EN10297-1'!A774</f>
        <v>368</v>
      </c>
      <c r="C2437" s="243">
        <f>'EN10297-1'!B774</f>
        <v>346</v>
      </c>
      <c r="D2437" s="248">
        <f>'EN10297-1'!C774</f>
        <v>11</v>
      </c>
      <c r="E2437" s="273">
        <f>'EN10297-1'!E774</f>
        <v>3.68</v>
      </c>
      <c r="F2437" s="92">
        <f>'EN10297-1'!F774</f>
        <v>1.375</v>
      </c>
      <c r="G2437" s="274"/>
      <c r="H2437" s="92">
        <f>'EN10297-1'!G774</f>
        <v>352.43</v>
      </c>
      <c r="I2437" s="252">
        <f>'EN10297-1'!H774</f>
        <v>339.57</v>
      </c>
      <c r="J2437" s="92">
        <f>'EN10297-1'!I774</f>
        <v>96.796623000000011</v>
      </c>
      <c r="K2437" s="274">
        <f>'EN10297-1'!J774</f>
        <v>1068639.6770380435</v>
      </c>
      <c r="L2437" s="275">
        <f>'EN10297-1'!K774</f>
        <v>135.5152722</v>
      </c>
      <c r="M2437" s="278" t="s">
        <v>66</v>
      </c>
    </row>
    <row r="2438" spans="1:13" x14ac:dyDescent="0.25">
      <c r="A2438" s="257" t="s">
        <v>56</v>
      </c>
      <c r="B2438" s="249">
        <f>'EN 10210-2'!A118</f>
        <v>406.4</v>
      </c>
      <c r="C2438" s="249">
        <f>'EN 10210-2'!B118</f>
        <v>346.4</v>
      </c>
      <c r="D2438" s="250">
        <f>'EN 10210-2'!C118</f>
        <v>30</v>
      </c>
      <c r="E2438" s="258">
        <f>'EN 10210-2'!E118</f>
        <v>4.0640000000000001</v>
      </c>
      <c r="F2438" s="259">
        <f>'EN 10210-2'!F118</f>
        <v>0.5</v>
      </c>
      <c r="G2438" s="260"/>
      <c r="H2438" s="92">
        <f>'EN 10210-2'!G118</f>
        <v>351.464</v>
      </c>
      <c r="I2438" s="252">
        <f>'EN 10210-2'!H118</f>
        <v>341.33599999999996</v>
      </c>
      <c r="J2438" s="259">
        <f>'EN 10210-2'!K118</f>
        <v>278.33650800000009</v>
      </c>
      <c r="K2438" s="260">
        <f>'EN 10210-2'!L118</f>
        <v>3109826.6249291347</v>
      </c>
      <c r="L2438" s="275">
        <f>'EN 10210-2'!M118</f>
        <v>306.17015880000014</v>
      </c>
      <c r="M2438" s="278" t="s">
        <v>65</v>
      </c>
    </row>
    <row r="2439" spans="1:13" x14ac:dyDescent="0.25">
      <c r="A2439" s="257" t="s">
        <v>57</v>
      </c>
      <c r="B2439" s="243">
        <f>'EN10297-1'!A807</f>
        <v>406.4</v>
      </c>
      <c r="C2439" s="243">
        <f>'EN10297-1'!B807</f>
        <v>346.4</v>
      </c>
      <c r="D2439" s="248">
        <f>'EN10297-1'!C807</f>
        <v>30</v>
      </c>
      <c r="E2439" s="273">
        <f>'EN10297-1'!E807</f>
        <v>4.0640000000000001</v>
      </c>
      <c r="F2439" s="92">
        <f>'EN10297-1'!F807</f>
        <v>3.75</v>
      </c>
      <c r="G2439" s="274"/>
      <c r="H2439" s="92">
        <f>'EN10297-1'!G807</f>
        <v>357.964</v>
      </c>
      <c r="I2439" s="252">
        <f>'EN10297-1'!H807</f>
        <v>334.83599999999996</v>
      </c>
      <c r="J2439" s="92">
        <f>'EN10297-1'!I807</f>
        <v>278.33650800000009</v>
      </c>
      <c r="K2439" s="274">
        <f>'EN10297-1'!J807</f>
        <v>3109826.6249291347</v>
      </c>
      <c r="L2439" s="275">
        <f>'EN10297-1'!K807</f>
        <v>389.6711112000001</v>
      </c>
      <c r="M2439" s="278" t="s">
        <v>66</v>
      </c>
    </row>
    <row r="2440" spans="1:13" x14ac:dyDescent="0.25">
      <c r="A2440" s="257" t="s">
        <v>57</v>
      </c>
      <c r="B2440" s="243">
        <f>'EN10297-1'!A832</f>
        <v>419</v>
      </c>
      <c r="C2440" s="243">
        <f>'EN10297-1'!B832</f>
        <v>347</v>
      </c>
      <c r="D2440" s="248">
        <f>'EN10297-1'!C832</f>
        <v>36</v>
      </c>
      <c r="E2440" s="273">
        <f>'EN10297-1'!E832</f>
        <v>4.1900000000000004</v>
      </c>
      <c r="F2440" s="92">
        <f>'EN10297-1'!F832</f>
        <v>4.5</v>
      </c>
      <c r="G2440" s="274"/>
      <c r="H2440" s="92">
        <f>'EN10297-1'!G832</f>
        <v>360.19</v>
      </c>
      <c r="I2440" s="252">
        <f>'EN10297-1'!H832</f>
        <v>333.81</v>
      </c>
      <c r="J2440" s="92">
        <f>'EN10297-1'!I832</f>
        <v>339.860412</v>
      </c>
      <c r="K2440" s="274">
        <f>'EN10297-1'!J832</f>
        <v>3822738.6307875896</v>
      </c>
      <c r="L2440" s="275">
        <f>'EN10297-1'!K832</f>
        <v>475.80457679999995</v>
      </c>
      <c r="M2440" s="278" t="s">
        <v>66</v>
      </c>
    </row>
    <row r="2441" spans="1:13" x14ac:dyDescent="0.25">
      <c r="A2441" s="257" t="s">
        <v>57</v>
      </c>
      <c r="B2441" s="243">
        <f>'EN10297-1'!A859</f>
        <v>457</v>
      </c>
      <c r="C2441" s="243">
        <f>'EN10297-1'!B859</f>
        <v>347</v>
      </c>
      <c r="D2441" s="248">
        <f>'EN10297-1'!C859</f>
        <v>55</v>
      </c>
      <c r="E2441" s="273">
        <f>'EN10297-1'!E859</f>
        <v>4.57</v>
      </c>
      <c r="F2441" s="92">
        <f>'EN10297-1'!F859</f>
        <v>6.875</v>
      </c>
      <c r="G2441" s="274"/>
      <c r="H2441" s="92">
        <f>'EN10297-1'!G859</f>
        <v>365.32</v>
      </c>
      <c r="I2441" s="252">
        <f>'EN10297-1'!H859</f>
        <v>328.68</v>
      </c>
      <c r="J2441" s="92">
        <f>'EN10297-1'!I859</f>
        <v>544.98938999999996</v>
      </c>
      <c r="K2441" s="274">
        <f>'EN10297-1'!J859</f>
        <v>6252425.6983588627</v>
      </c>
      <c r="L2441" s="275">
        <f>'EN10297-1'!K859</f>
        <v>762.98514599999987</v>
      </c>
      <c r="M2441" s="278" t="s">
        <v>66</v>
      </c>
    </row>
    <row r="2442" spans="1:13" x14ac:dyDescent="0.25">
      <c r="A2442" s="257" t="s">
        <v>57</v>
      </c>
      <c r="B2442" s="243">
        <f>'EN10297-1'!A773</f>
        <v>368</v>
      </c>
      <c r="C2442" s="243">
        <f>'EN10297-1'!B773</f>
        <v>348</v>
      </c>
      <c r="D2442" s="248">
        <f>'EN10297-1'!C773</f>
        <v>10</v>
      </c>
      <c r="E2442" s="273">
        <f>'EN10297-1'!E773</f>
        <v>3.68</v>
      </c>
      <c r="F2442" s="92">
        <f>'EN10297-1'!F773</f>
        <v>1.25</v>
      </c>
      <c r="G2442" s="274"/>
      <c r="H2442" s="92">
        <f>'EN10297-1'!G773</f>
        <v>354.18</v>
      </c>
      <c r="I2442" s="252">
        <f>'EN10297-1'!H773</f>
        <v>341.82</v>
      </c>
      <c r="J2442" s="92">
        <f>'EN10297-1'!I773</f>
        <v>88.24342</v>
      </c>
      <c r="K2442" s="274">
        <f>'EN10297-1'!J773</f>
        <v>979511.73695652187</v>
      </c>
      <c r="L2442" s="275">
        <f>'EN10297-1'!K773</f>
        <v>123.54078799999999</v>
      </c>
      <c r="M2442" s="278" t="s">
        <v>66</v>
      </c>
    </row>
    <row r="2443" spans="1:13" x14ac:dyDescent="0.25">
      <c r="A2443" s="257" t="s">
        <v>58</v>
      </c>
      <c r="B2443" s="243">
        <f>'EN 10305-1'!A885</f>
        <v>380</v>
      </c>
      <c r="C2443" s="243">
        <f>'EN 10305-1'!B885</f>
        <v>348</v>
      </c>
      <c r="D2443" s="248">
        <f>'EN 10305-1'!C885</f>
        <v>16</v>
      </c>
      <c r="E2443" s="273">
        <f>'EN 10305-1'!E885</f>
        <v>1.9</v>
      </c>
      <c r="F2443" s="92"/>
      <c r="G2443" s="274">
        <f>'EN 10305-1'!F885</f>
        <v>1.9</v>
      </c>
      <c r="H2443" s="92">
        <f>'EN 10305-1'!G885</f>
        <v>349.9</v>
      </c>
      <c r="I2443" s="252">
        <f>'EN 10305-1'!H885</f>
        <v>346.1</v>
      </c>
      <c r="J2443" s="92">
        <f>'EN 10305-1'!I885</f>
        <v>143.55577600000001</v>
      </c>
      <c r="K2443" s="274">
        <f>'EN 10305-1'!J885</f>
        <v>1597160.2728421055</v>
      </c>
      <c r="L2443" s="275">
        <f>'EN 10305-1'!K885</f>
        <v>301.46712960000002</v>
      </c>
      <c r="M2443" s="278" t="s">
        <v>67</v>
      </c>
    </row>
    <row r="2444" spans="1:13" x14ac:dyDescent="0.25">
      <c r="A2444" s="257" t="s">
        <v>57</v>
      </c>
      <c r="B2444" s="243">
        <f>'EN10297-1'!A885</f>
        <v>508</v>
      </c>
      <c r="C2444" s="243">
        <f>'EN10297-1'!B885</f>
        <v>348</v>
      </c>
      <c r="D2444" s="248">
        <f>'EN10297-1'!C885</f>
        <v>80</v>
      </c>
      <c r="E2444" s="273">
        <f>'EN10297-1'!E885</f>
        <v>5.08</v>
      </c>
      <c r="F2444" s="92">
        <f>'EN10297-1'!F885</f>
        <v>10</v>
      </c>
      <c r="G2444" s="274"/>
      <c r="H2444" s="92">
        <f>'EN10297-1'!G885</f>
        <v>373.08000000000004</v>
      </c>
      <c r="I2444" s="252">
        <f>'EN10297-1'!H885</f>
        <v>322.92</v>
      </c>
      <c r="J2444" s="92">
        <f>'EN10297-1'!I885</f>
        <v>843.98176000000001</v>
      </c>
      <c r="K2444" s="274">
        <f>'EN10297-1'!J885</f>
        <v>10030934.223622048</v>
      </c>
      <c r="L2444" s="275">
        <f>'EN10297-1'!K885</f>
        <v>1181.574464</v>
      </c>
      <c r="M2444" s="278" t="s">
        <v>66</v>
      </c>
    </row>
    <row r="2445" spans="1:13" x14ac:dyDescent="0.25">
      <c r="A2445" s="257" t="s">
        <v>57</v>
      </c>
      <c r="B2445" s="243">
        <f>'EN10297-1'!A772</f>
        <v>368</v>
      </c>
      <c r="C2445" s="243">
        <f>'EN10297-1'!B772</f>
        <v>350.4</v>
      </c>
      <c r="D2445" s="248">
        <f>'EN10297-1'!C772</f>
        <v>8.8000000000000007</v>
      </c>
      <c r="E2445" s="273">
        <f>'EN10297-1'!E772</f>
        <v>3.68</v>
      </c>
      <c r="F2445" s="92">
        <f>'EN10297-1'!F772</f>
        <v>1.1000000000000001</v>
      </c>
      <c r="G2445" s="274"/>
      <c r="H2445" s="92">
        <f>'EN10297-1'!G772</f>
        <v>356.28000000000003</v>
      </c>
      <c r="I2445" s="252">
        <f>'EN10297-1'!H772</f>
        <v>344.52</v>
      </c>
      <c r="J2445" s="92">
        <f>'EN10297-1'!I772</f>
        <v>77.914503040000071</v>
      </c>
      <c r="K2445" s="274">
        <f>'EN10297-1'!J772</f>
        <v>870510.6276507834</v>
      </c>
      <c r="L2445" s="275">
        <f>'EN10297-1'!K772</f>
        <v>109.08030425600009</v>
      </c>
      <c r="M2445" s="278" t="s">
        <v>66</v>
      </c>
    </row>
    <row r="2446" spans="1:13" x14ac:dyDescent="0.25">
      <c r="A2446" s="257" t="s">
        <v>57</v>
      </c>
      <c r="B2446" s="243">
        <f>'EN10297-1'!A806</f>
        <v>406.4</v>
      </c>
      <c r="C2446" s="243">
        <f>'EN10297-1'!B806</f>
        <v>350.4</v>
      </c>
      <c r="D2446" s="248">
        <f>'EN10297-1'!C806</f>
        <v>28</v>
      </c>
      <c r="E2446" s="273">
        <f>'EN10297-1'!E806</f>
        <v>4.0640000000000001</v>
      </c>
      <c r="F2446" s="92">
        <f>'EN10297-1'!F806</f>
        <v>3.5</v>
      </c>
      <c r="G2446" s="274"/>
      <c r="H2446" s="92">
        <f>'EN10297-1'!G806</f>
        <v>361.464</v>
      </c>
      <c r="I2446" s="252">
        <f>'EN10297-1'!H806</f>
        <v>339.33599999999996</v>
      </c>
      <c r="J2446" s="92">
        <f>'EN10297-1'!I806</f>
        <v>261.16108480000003</v>
      </c>
      <c r="K2446" s="274">
        <f>'EN10297-1'!J806</f>
        <v>2946448.2005165359</v>
      </c>
      <c r="L2446" s="275">
        <f>'EN10297-1'!K806</f>
        <v>365.62551872</v>
      </c>
      <c r="M2446" s="278" t="s">
        <v>66</v>
      </c>
    </row>
    <row r="2447" spans="1:13" x14ac:dyDescent="0.25">
      <c r="A2447" s="257" t="s">
        <v>58</v>
      </c>
      <c r="B2447" s="243">
        <f>'EN 10305-1'!A884</f>
        <v>380</v>
      </c>
      <c r="C2447" s="243">
        <f>'EN 10305-1'!B884</f>
        <v>352</v>
      </c>
      <c r="D2447" s="248">
        <f>'EN 10305-1'!C884</f>
        <v>14</v>
      </c>
      <c r="E2447" s="273">
        <f>'EN 10305-1'!E884</f>
        <v>1.9</v>
      </c>
      <c r="F2447" s="92"/>
      <c r="G2447" s="274">
        <f>'EN 10305-1'!F884</f>
        <v>1.9</v>
      </c>
      <c r="H2447" s="92">
        <f>'EN 10305-1'!G884</f>
        <v>353.9</v>
      </c>
      <c r="I2447" s="252">
        <f>'EN 10305-1'!H884</f>
        <v>350.1</v>
      </c>
      <c r="J2447" s="92">
        <f>'EN 10305-1'!I884</f>
        <v>126.30147599999999</v>
      </c>
      <c r="K2447" s="274">
        <f>'EN 10305-1'!J884</f>
        <v>1420013.041263158</v>
      </c>
      <c r="L2447" s="275">
        <f>'EN 10305-1'!K884</f>
        <v>265.2330996</v>
      </c>
      <c r="M2447" s="278" t="s">
        <v>67</v>
      </c>
    </row>
    <row r="2448" spans="1:13" x14ac:dyDescent="0.25">
      <c r="A2448" s="257" t="s">
        <v>57</v>
      </c>
      <c r="B2448" s="243">
        <f>'EN10297-1'!A831</f>
        <v>419</v>
      </c>
      <c r="C2448" s="243">
        <f>'EN10297-1'!B831</f>
        <v>355</v>
      </c>
      <c r="D2448" s="248">
        <f>'EN10297-1'!C831</f>
        <v>32</v>
      </c>
      <c r="E2448" s="273">
        <f>'EN10297-1'!E831</f>
        <v>4.1900000000000004</v>
      </c>
      <c r="F2448" s="92">
        <f>'EN10297-1'!F831</f>
        <v>4</v>
      </c>
      <c r="G2448" s="274"/>
      <c r="H2448" s="92">
        <f>'EN10297-1'!G831</f>
        <v>367.19</v>
      </c>
      <c r="I2448" s="252">
        <f>'EN10297-1'!H831</f>
        <v>342.81</v>
      </c>
      <c r="J2448" s="92">
        <f>'EN10297-1'!I831</f>
        <v>305.25321600000001</v>
      </c>
      <c r="K2448" s="274">
        <f>'EN10297-1'!J831</f>
        <v>3498627.9282100243</v>
      </c>
      <c r="L2448" s="275">
        <f>'EN10297-1'!K831</f>
        <v>427.3545024</v>
      </c>
      <c r="M2448" s="278" t="s">
        <v>66</v>
      </c>
    </row>
    <row r="2449" spans="1:13" x14ac:dyDescent="0.25">
      <c r="A2449" s="257" t="s">
        <v>58</v>
      </c>
      <c r="B2449" s="243">
        <f>'EN 10305-1'!A883</f>
        <v>380</v>
      </c>
      <c r="C2449" s="243">
        <f>'EN 10305-1'!B883</f>
        <v>356</v>
      </c>
      <c r="D2449" s="248">
        <f>'EN 10305-1'!C883</f>
        <v>12</v>
      </c>
      <c r="E2449" s="273">
        <f>'EN 10305-1'!E883</f>
        <v>1.9</v>
      </c>
      <c r="F2449" s="92"/>
      <c r="G2449" s="274">
        <f>'EN 10305-1'!F883</f>
        <v>1.9</v>
      </c>
      <c r="H2449" s="92">
        <f>'EN 10305-1'!G883</f>
        <v>357.9</v>
      </c>
      <c r="I2449" s="252">
        <f>'EN 10305-1'!H883</f>
        <v>354.1</v>
      </c>
      <c r="J2449" s="92">
        <f>'EN 10305-1'!I883</f>
        <v>108.84998399999999</v>
      </c>
      <c r="K2449" s="274">
        <f>'EN 10305-1'!J883</f>
        <v>1236722.6475789475</v>
      </c>
      <c r="L2449" s="275">
        <f>'EN 10305-1'!K883</f>
        <v>228.58496639999998</v>
      </c>
      <c r="M2449" s="278" t="s">
        <v>67</v>
      </c>
    </row>
    <row r="2450" spans="1:13" x14ac:dyDescent="0.25">
      <c r="A2450" s="256" t="s">
        <v>2</v>
      </c>
      <c r="B2450" s="243">
        <f>'EN 10219-2'!A130</f>
        <v>406.4</v>
      </c>
      <c r="C2450" s="243">
        <f>'EN 10219-2'!B130</f>
        <v>356.4</v>
      </c>
      <c r="D2450" s="248">
        <f>'EN 10219-2'!C130</f>
        <v>25</v>
      </c>
      <c r="E2450" s="273">
        <f>'EN 10219-2'!E130</f>
        <v>4.0640000000000001</v>
      </c>
      <c r="F2450" s="92">
        <f>'EN 10219-2'!F130</f>
        <v>0.5</v>
      </c>
      <c r="G2450" s="274"/>
      <c r="H2450" s="92">
        <f>'EN 10219-2'!G130</f>
        <v>361.464</v>
      </c>
      <c r="I2450" s="252">
        <f>'EN 10219-2'!H130</f>
        <v>351.33599999999996</v>
      </c>
      <c r="J2450" s="92">
        <f>'EN 10219-2'!K130</f>
        <v>235.02821500000007</v>
      </c>
      <c r="K2450" s="274">
        <f>'EN 10219-2'!L130</f>
        <v>2690667.2818061044</v>
      </c>
      <c r="L2450" s="275">
        <f>'EN 10219-2'!M130</f>
        <v>211.52539350000006</v>
      </c>
      <c r="M2450" s="278" t="s">
        <v>65</v>
      </c>
    </row>
    <row r="2451" spans="1:13" x14ac:dyDescent="0.25">
      <c r="A2451" s="257" t="s">
        <v>56</v>
      </c>
      <c r="B2451" s="249">
        <f>'EN 10210-2'!A117</f>
        <v>406.4</v>
      </c>
      <c r="C2451" s="249">
        <f>'EN 10210-2'!B117</f>
        <v>356.4</v>
      </c>
      <c r="D2451" s="250">
        <f>'EN 10210-2'!C117</f>
        <v>25</v>
      </c>
      <c r="E2451" s="258">
        <f>'EN 10210-2'!E117</f>
        <v>4.0640000000000001</v>
      </c>
      <c r="F2451" s="259">
        <f>'EN 10210-2'!F117</f>
        <v>0.5</v>
      </c>
      <c r="G2451" s="260"/>
      <c r="H2451" s="92">
        <f>'EN 10210-2'!G117</f>
        <v>361.464</v>
      </c>
      <c r="I2451" s="252">
        <f>'EN 10210-2'!H117</f>
        <v>351.33599999999996</v>
      </c>
      <c r="J2451" s="259">
        <f>'EN 10210-2'!K117</f>
        <v>235.02821500000007</v>
      </c>
      <c r="K2451" s="260">
        <f>'EN 10210-2'!L117</f>
        <v>2690667.2818061044</v>
      </c>
      <c r="L2451" s="275">
        <f>'EN 10210-2'!M117</f>
        <v>258.53103650000008</v>
      </c>
      <c r="M2451" s="278" t="s">
        <v>65</v>
      </c>
    </row>
    <row r="2452" spans="1:13" x14ac:dyDescent="0.25">
      <c r="A2452" s="257" t="s">
        <v>57</v>
      </c>
      <c r="B2452" s="243">
        <f>'EN10297-1'!A805</f>
        <v>406.4</v>
      </c>
      <c r="C2452" s="243">
        <f>'EN10297-1'!B805</f>
        <v>356.4</v>
      </c>
      <c r="D2452" s="248">
        <f>'EN10297-1'!C805</f>
        <v>25</v>
      </c>
      <c r="E2452" s="273">
        <f>'EN10297-1'!E805</f>
        <v>4.0640000000000001</v>
      </c>
      <c r="F2452" s="92">
        <f>'EN10297-1'!F805</f>
        <v>3.125</v>
      </c>
      <c r="G2452" s="274"/>
      <c r="H2452" s="92">
        <f>'EN10297-1'!G805</f>
        <v>366.714</v>
      </c>
      <c r="I2452" s="252">
        <f>'EN10297-1'!H805</f>
        <v>346.08599999999996</v>
      </c>
      <c r="J2452" s="92">
        <f>'EN10297-1'!I805</f>
        <v>235.02821500000007</v>
      </c>
      <c r="K2452" s="274">
        <f>'EN10297-1'!J805</f>
        <v>2690667.2818061044</v>
      </c>
      <c r="L2452" s="275">
        <f>'EN10297-1'!K805</f>
        <v>329.03950100000009</v>
      </c>
      <c r="M2452" s="278" t="s">
        <v>66</v>
      </c>
    </row>
    <row r="2453" spans="1:13" x14ac:dyDescent="0.25">
      <c r="A2453" s="257" t="s">
        <v>57</v>
      </c>
      <c r="B2453" s="243">
        <f>'EN10297-1'!A858</f>
        <v>457</v>
      </c>
      <c r="C2453" s="243">
        <f>'EN10297-1'!B858</f>
        <v>357</v>
      </c>
      <c r="D2453" s="248">
        <f>'EN10297-1'!C858</f>
        <v>50</v>
      </c>
      <c r="E2453" s="273">
        <f>'EN10297-1'!E858</f>
        <v>4.57</v>
      </c>
      <c r="F2453" s="92">
        <f>'EN10297-1'!F858</f>
        <v>6.25</v>
      </c>
      <c r="G2453" s="274"/>
      <c r="H2453" s="92">
        <f>'EN10297-1'!G858</f>
        <v>374.07</v>
      </c>
      <c r="I2453" s="252">
        <f>'EN10297-1'!H858</f>
        <v>339.93</v>
      </c>
      <c r="J2453" s="92">
        <f>'EN10297-1'!I858</f>
        <v>501.60714999999999</v>
      </c>
      <c r="K2453" s="274">
        <f>'EN10297-1'!J858</f>
        <v>5877764.1963894963</v>
      </c>
      <c r="L2453" s="275">
        <f>'EN10297-1'!K858</f>
        <v>702.25000999999997</v>
      </c>
      <c r="M2453" s="278" t="s">
        <v>66</v>
      </c>
    </row>
    <row r="2454" spans="1:13" x14ac:dyDescent="0.25">
      <c r="A2454" s="257" t="s">
        <v>57</v>
      </c>
      <c r="B2454" s="243">
        <f>'EN10297-1'!A830</f>
        <v>419</v>
      </c>
      <c r="C2454" s="243">
        <f>'EN10297-1'!B830</f>
        <v>359</v>
      </c>
      <c r="D2454" s="248">
        <f>'EN10297-1'!C830</f>
        <v>30</v>
      </c>
      <c r="E2454" s="273">
        <f>'EN10297-1'!E830</f>
        <v>4.1900000000000004</v>
      </c>
      <c r="F2454" s="92">
        <f>'EN10297-1'!F830</f>
        <v>3.75</v>
      </c>
      <c r="G2454" s="274"/>
      <c r="H2454" s="92">
        <f>'EN10297-1'!G830</f>
        <v>370.69</v>
      </c>
      <c r="I2454" s="252">
        <f>'EN10297-1'!H830</f>
        <v>347.31</v>
      </c>
      <c r="J2454" s="92">
        <f>'EN10297-1'!I830</f>
        <v>287.65383000000003</v>
      </c>
      <c r="K2454" s="274">
        <f>'EN10297-1'!J830</f>
        <v>3328135.9664677805</v>
      </c>
      <c r="L2454" s="275">
        <f>'EN10297-1'!K830</f>
        <v>402.71536200000003</v>
      </c>
      <c r="M2454" s="278" t="s">
        <v>66</v>
      </c>
    </row>
    <row r="2455" spans="1:13" x14ac:dyDescent="0.25">
      <c r="A2455" s="257" t="s">
        <v>57</v>
      </c>
      <c r="B2455" s="243">
        <f>'EN10297-1'!A929</f>
        <v>559</v>
      </c>
      <c r="C2455" s="243">
        <f>'EN10297-1'!B929</f>
        <v>359</v>
      </c>
      <c r="D2455" s="248">
        <f>'EN10297-1'!C929</f>
        <v>100</v>
      </c>
      <c r="E2455" s="273">
        <f>'EN10297-1'!E929</f>
        <v>5.59</v>
      </c>
      <c r="F2455" s="92">
        <f>'EN10297-1'!F929</f>
        <v>12.5</v>
      </c>
      <c r="G2455" s="274"/>
      <c r="H2455" s="92">
        <f>'EN10297-1'!G929</f>
        <v>389.59000000000003</v>
      </c>
      <c r="I2455" s="252">
        <f>'EN10297-1'!H929</f>
        <v>328.40999999999997</v>
      </c>
      <c r="J2455" s="92">
        <f>'EN10297-1'!I929</f>
        <v>1131.3890999999999</v>
      </c>
      <c r="K2455" s="274">
        <f>'EN10297-1'!J929</f>
        <v>14224449.823792487</v>
      </c>
      <c r="L2455" s="275">
        <f>'EN10297-1'!K929</f>
        <v>1583.9447399999997</v>
      </c>
      <c r="M2455" s="278" t="s">
        <v>66</v>
      </c>
    </row>
    <row r="2456" spans="1:13" x14ac:dyDescent="0.25">
      <c r="A2456" s="257" t="s">
        <v>58</v>
      </c>
      <c r="B2456" s="243">
        <f>'EN 10305-1'!A882</f>
        <v>380</v>
      </c>
      <c r="C2456" s="243">
        <f>'EN 10305-1'!B882</f>
        <v>360</v>
      </c>
      <c r="D2456" s="248">
        <f>'EN 10305-1'!C882</f>
        <v>10</v>
      </c>
      <c r="E2456" s="273">
        <f>'EN 10305-1'!E882</f>
        <v>1.9</v>
      </c>
      <c r="F2456" s="92"/>
      <c r="G2456" s="274">
        <f>'EN 10305-1'!F882</f>
        <v>1.9</v>
      </c>
      <c r="H2456" s="92">
        <f>'EN 10305-1'!G882</f>
        <v>361.9</v>
      </c>
      <c r="I2456" s="252">
        <f>'EN 10305-1'!H882</f>
        <v>358.1</v>
      </c>
      <c r="J2456" s="92">
        <f>'EN 10305-1'!I882</f>
        <v>91.201300000000003</v>
      </c>
      <c r="K2456" s="274">
        <f>'EN 10305-1'!J882</f>
        <v>1047148.6842105263</v>
      </c>
      <c r="L2456" s="275">
        <f>'EN 10305-1'!K882</f>
        <v>191.52273000000002</v>
      </c>
      <c r="M2456" s="278" t="s">
        <v>67</v>
      </c>
    </row>
    <row r="2457" spans="1:13" x14ac:dyDescent="0.25">
      <c r="A2457" s="257" t="s">
        <v>57</v>
      </c>
      <c r="B2457" s="243">
        <f>'EN10297-1'!A906</f>
        <v>521</v>
      </c>
      <c r="C2457" s="243">
        <f>'EN10297-1'!B906</f>
        <v>361</v>
      </c>
      <c r="D2457" s="248">
        <f>'EN10297-1'!C906</f>
        <v>80</v>
      </c>
      <c r="E2457" s="273">
        <f>'EN10297-1'!E906</f>
        <v>5.21</v>
      </c>
      <c r="F2457" s="92">
        <f>'EN10297-1'!F906</f>
        <v>10</v>
      </c>
      <c r="G2457" s="274"/>
      <c r="H2457" s="92">
        <f>'EN10297-1'!G906</f>
        <v>386.21000000000004</v>
      </c>
      <c r="I2457" s="252">
        <f>'EN10297-1'!H906</f>
        <v>335.78999999999996</v>
      </c>
      <c r="J2457" s="92">
        <f>'EN10297-1'!I906</f>
        <v>869.6167200000001</v>
      </c>
      <c r="K2457" s="274">
        <f>'EN10297-1'!J906</f>
        <v>10678232.473704414</v>
      </c>
      <c r="L2457" s="275">
        <f>'EN10297-1'!K906</f>
        <v>1217.4634080000001</v>
      </c>
      <c r="M2457" s="278" t="s">
        <v>66</v>
      </c>
    </row>
    <row r="2458" spans="1:13" x14ac:dyDescent="0.25">
      <c r="A2458" s="257" t="s">
        <v>58</v>
      </c>
      <c r="B2458" s="243">
        <f>'EN 10305-1'!A881</f>
        <v>380</v>
      </c>
      <c r="C2458" s="243">
        <f>'EN 10305-1'!B881</f>
        <v>362</v>
      </c>
      <c r="D2458" s="248">
        <f>'EN 10305-1'!C881</f>
        <v>9</v>
      </c>
      <c r="E2458" s="273">
        <f>'EN 10305-1'!E881</f>
        <v>1.9</v>
      </c>
      <c r="F2458" s="92"/>
      <c r="G2458" s="274">
        <f>'EN 10305-1'!F881</f>
        <v>1.9</v>
      </c>
      <c r="H2458" s="92">
        <f>'EN 10305-1'!G881</f>
        <v>363.9</v>
      </c>
      <c r="I2458" s="252">
        <f>'EN 10305-1'!H881</f>
        <v>360.1</v>
      </c>
      <c r="J2458" s="92">
        <f>'EN 10305-1'!I881</f>
        <v>82.303010999999998</v>
      </c>
      <c r="K2458" s="274">
        <f>'EN 10305-1'!J881</f>
        <v>949961.05271052651</v>
      </c>
      <c r="L2458" s="275">
        <f>'EN 10305-1'!K881</f>
        <v>172.83632310000002</v>
      </c>
      <c r="M2458" s="278" t="s">
        <v>67</v>
      </c>
    </row>
    <row r="2459" spans="1:13" x14ac:dyDescent="0.25">
      <c r="A2459" s="257" t="s">
        <v>57</v>
      </c>
      <c r="B2459" s="243">
        <f>'EN10297-1'!A804</f>
        <v>406.4</v>
      </c>
      <c r="C2459" s="243">
        <f>'EN10297-1'!B804</f>
        <v>362</v>
      </c>
      <c r="D2459" s="248">
        <f>'EN10297-1'!C804</f>
        <v>22.2</v>
      </c>
      <c r="E2459" s="273">
        <f>'EN10297-1'!E804</f>
        <v>4.0640000000000001</v>
      </c>
      <c r="F2459" s="92">
        <f>'EN10297-1'!F804</f>
        <v>2.7749999999999999</v>
      </c>
      <c r="G2459" s="274"/>
      <c r="H2459" s="92">
        <f>'EN10297-1'!G804</f>
        <v>371.61399999999998</v>
      </c>
      <c r="I2459" s="252">
        <f>'EN10297-1'!H804</f>
        <v>352.38599999999997</v>
      </c>
      <c r="J2459" s="92">
        <f>'EN10297-1'!I804</f>
        <v>210.23723675999994</v>
      </c>
      <c r="K2459" s="274">
        <f>'EN10297-1'!J804</f>
        <v>2439993.2413002751</v>
      </c>
      <c r="L2459" s="275">
        <f>'EN10297-1'!K804</f>
        <v>294.33213146399993</v>
      </c>
      <c r="M2459" s="278" t="s">
        <v>66</v>
      </c>
    </row>
    <row r="2460" spans="1:13" x14ac:dyDescent="0.25">
      <c r="A2460" s="257" t="s">
        <v>57</v>
      </c>
      <c r="B2460" s="243">
        <f>'EN10297-1'!A829</f>
        <v>419</v>
      </c>
      <c r="C2460" s="243">
        <f>'EN10297-1'!B829</f>
        <v>363</v>
      </c>
      <c r="D2460" s="248">
        <f>'EN10297-1'!C829</f>
        <v>28</v>
      </c>
      <c r="E2460" s="273">
        <f>'EN10297-1'!E829</f>
        <v>4.1900000000000004</v>
      </c>
      <c r="F2460" s="92">
        <f>'EN10297-1'!F829</f>
        <v>3.5</v>
      </c>
      <c r="G2460" s="274"/>
      <c r="H2460" s="92">
        <f>'EN10297-1'!G829</f>
        <v>374.19</v>
      </c>
      <c r="I2460" s="252">
        <f>'EN10297-1'!H829</f>
        <v>351.81</v>
      </c>
      <c r="J2460" s="92">
        <f>'EN10297-1'!I829</f>
        <v>269.85725199999996</v>
      </c>
      <c r="K2460" s="274">
        <f>'EN10297-1'!J829</f>
        <v>3151848.8536992841</v>
      </c>
      <c r="L2460" s="275">
        <f>'EN10297-1'!K829</f>
        <v>377.80015279999992</v>
      </c>
      <c r="M2460" s="278" t="s">
        <v>66</v>
      </c>
    </row>
    <row r="2461" spans="1:13" x14ac:dyDescent="0.25">
      <c r="A2461" s="257" t="s">
        <v>58</v>
      </c>
      <c r="B2461" s="243">
        <f>'EN 10305-1'!A880</f>
        <v>380</v>
      </c>
      <c r="C2461" s="243">
        <f>'EN 10305-1'!B880</f>
        <v>364</v>
      </c>
      <c r="D2461" s="248">
        <f>'EN 10305-1'!C880</f>
        <v>8</v>
      </c>
      <c r="E2461" s="273">
        <f>'EN 10305-1'!E880</f>
        <v>1.9</v>
      </c>
      <c r="F2461" s="92"/>
      <c r="G2461" s="274">
        <f>'EN 10305-1'!F880</f>
        <v>1.9</v>
      </c>
      <c r="H2461" s="92">
        <f>'EN 10305-1'!G880</f>
        <v>365.9</v>
      </c>
      <c r="I2461" s="252">
        <f>'EN 10305-1'!H880</f>
        <v>362.1</v>
      </c>
      <c r="J2461" s="92">
        <f>'EN 10305-1'!I880</f>
        <v>73.355424000000014</v>
      </c>
      <c r="K2461" s="274">
        <f>'EN 10305-1'!J880</f>
        <v>851149.15705263161</v>
      </c>
      <c r="L2461" s="275">
        <f>'EN 10305-1'!K880</f>
        <v>154.04639040000004</v>
      </c>
      <c r="M2461" s="278" t="s">
        <v>67</v>
      </c>
    </row>
    <row r="2462" spans="1:13" x14ac:dyDescent="0.25">
      <c r="A2462" s="256" t="s">
        <v>2</v>
      </c>
      <c r="B2462" s="243">
        <f>'EN 10219-2'!A129</f>
        <v>406.4</v>
      </c>
      <c r="C2462" s="243">
        <f>'EN 10219-2'!B129</f>
        <v>366.4</v>
      </c>
      <c r="D2462" s="248">
        <f>'EN 10219-2'!C129</f>
        <v>20</v>
      </c>
      <c r="E2462" s="273">
        <f>'EN 10219-2'!E129</f>
        <v>4.0640000000000001</v>
      </c>
      <c r="F2462" s="92">
        <f>'EN 10219-2'!F129</f>
        <v>0.5</v>
      </c>
      <c r="G2462" s="274"/>
      <c r="H2462" s="92">
        <f>'EN 10219-2'!G129</f>
        <v>371.464</v>
      </c>
      <c r="I2462" s="252">
        <f>'EN 10219-2'!H129</f>
        <v>361.33599999999996</v>
      </c>
      <c r="J2462" s="92">
        <f>'EN 10219-2'!K129</f>
        <v>190.487472</v>
      </c>
      <c r="K2462" s="274">
        <f>'EN 10219-2'!L129</f>
        <v>2234700.1617637798</v>
      </c>
      <c r="L2462" s="275">
        <f>'EN 10219-2'!M129</f>
        <v>171.43872479999999</v>
      </c>
      <c r="M2462" s="278" t="s">
        <v>65</v>
      </c>
    </row>
    <row r="2463" spans="1:13" x14ac:dyDescent="0.25">
      <c r="A2463" s="257" t="s">
        <v>56</v>
      </c>
      <c r="B2463" s="249">
        <f>'EN 10210-2'!A116</f>
        <v>406.4</v>
      </c>
      <c r="C2463" s="249">
        <f>'EN 10210-2'!B116</f>
        <v>366.4</v>
      </c>
      <c r="D2463" s="250">
        <f>'EN 10210-2'!C116</f>
        <v>20</v>
      </c>
      <c r="E2463" s="258">
        <f>'EN 10210-2'!E116</f>
        <v>4.0640000000000001</v>
      </c>
      <c r="F2463" s="259">
        <f>'EN 10210-2'!F116</f>
        <v>0.5</v>
      </c>
      <c r="G2463" s="260"/>
      <c r="H2463" s="92">
        <f>'EN 10210-2'!G116</f>
        <v>371.464</v>
      </c>
      <c r="I2463" s="252">
        <f>'EN 10210-2'!H116</f>
        <v>361.33599999999996</v>
      </c>
      <c r="J2463" s="259">
        <f>'EN 10210-2'!K116</f>
        <v>190.487472</v>
      </c>
      <c r="K2463" s="260">
        <f>'EN 10210-2'!L116</f>
        <v>2234700.1617637798</v>
      </c>
      <c r="L2463" s="275">
        <f>'EN 10210-2'!M116</f>
        <v>209.53621920000001</v>
      </c>
      <c r="M2463" s="278" t="s">
        <v>65</v>
      </c>
    </row>
    <row r="2464" spans="1:13" x14ac:dyDescent="0.25">
      <c r="A2464" s="257" t="s">
        <v>57</v>
      </c>
      <c r="B2464" s="243">
        <f>'EN10297-1'!A803</f>
        <v>406.4</v>
      </c>
      <c r="C2464" s="243">
        <f>'EN10297-1'!B803</f>
        <v>366.4</v>
      </c>
      <c r="D2464" s="248">
        <f>'EN10297-1'!C803</f>
        <v>20</v>
      </c>
      <c r="E2464" s="273">
        <f>'EN10297-1'!E803</f>
        <v>4.0640000000000001</v>
      </c>
      <c r="F2464" s="92">
        <f>'EN10297-1'!F803</f>
        <v>2.5</v>
      </c>
      <c r="G2464" s="274"/>
      <c r="H2464" s="92">
        <f>'EN10297-1'!G803</f>
        <v>375.464</v>
      </c>
      <c r="I2464" s="252">
        <f>'EN10297-1'!H803</f>
        <v>357.33599999999996</v>
      </c>
      <c r="J2464" s="92">
        <f>'EN10297-1'!I803</f>
        <v>190.487472</v>
      </c>
      <c r="K2464" s="274">
        <f>'EN10297-1'!J803</f>
        <v>2234700.1617637798</v>
      </c>
      <c r="L2464" s="275">
        <f>'EN10297-1'!K803</f>
        <v>266.6824608</v>
      </c>
      <c r="M2464" s="278" t="s">
        <v>66</v>
      </c>
    </row>
    <row r="2465" spans="1:13" x14ac:dyDescent="0.25">
      <c r="A2465" s="257" t="s">
        <v>57</v>
      </c>
      <c r="B2465" s="243">
        <f>'EN10297-1'!A857</f>
        <v>457</v>
      </c>
      <c r="C2465" s="243">
        <f>'EN10297-1'!B857</f>
        <v>367</v>
      </c>
      <c r="D2465" s="248">
        <f>'EN10297-1'!C857</f>
        <v>45</v>
      </c>
      <c r="E2465" s="273">
        <f>'EN10297-1'!E857</f>
        <v>4.57</v>
      </c>
      <c r="F2465" s="92">
        <f>'EN10297-1'!F857</f>
        <v>5.625</v>
      </c>
      <c r="G2465" s="274"/>
      <c r="H2465" s="92">
        <f>'EN10297-1'!G857</f>
        <v>382.82</v>
      </c>
      <c r="I2465" s="252">
        <f>'EN10297-1'!H857</f>
        <v>351.18</v>
      </c>
      <c r="J2465" s="92">
        <f>'EN10297-1'!I857</f>
        <v>456.99245999999999</v>
      </c>
      <c r="K2465" s="274">
        <f>'EN10297-1'!J857</f>
        <v>5470260.0636761487</v>
      </c>
      <c r="L2465" s="275">
        <f>'EN10297-1'!K857</f>
        <v>639.789444</v>
      </c>
      <c r="M2465" s="278" t="s">
        <v>66</v>
      </c>
    </row>
    <row r="2466" spans="1:13" x14ac:dyDescent="0.25">
      <c r="A2466" s="257" t="s">
        <v>57</v>
      </c>
      <c r="B2466" s="243">
        <f>'EN10297-1'!A884</f>
        <v>508</v>
      </c>
      <c r="C2466" s="243">
        <f>'EN10297-1'!B884</f>
        <v>368</v>
      </c>
      <c r="D2466" s="248">
        <f>'EN10297-1'!C884</f>
        <v>70</v>
      </c>
      <c r="E2466" s="273">
        <f>'EN10297-1'!E884</f>
        <v>5.08</v>
      </c>
      <c r="F2466" s="92">
        <f>'EN10297-1'!F884</f>
        <v>8.75</v>
      </c>
      <c r="G2466" s="274"/>
      <c r="H2466" s="92">
        <f>'EN10297-1'!G884</f>
        <v>390.58000000000004</v>
      </c>
      <c r="I2466" s="252">
        <f>'EN10297-1'!H884</f>
        <v>345.42</v>
      </c>
      <c r="J2466" s="92">
        <f>'EN10297-1'!I884</f>
        <v>755.73834000000011</v>
      </c>
      <c r="K2466" s="274">
        <f>'EN10297-1'!J884</f>
        <v>9321366.6661417354</v>
      </c>
      <c r="L2466" s="275">
        <f>'EN10297-1'!K884</f>
        <v>1058.033676</v>
      </c>
      <c r="M2466" s="278" t="s">
        <v>66</v>
      </c>
    </row>
    <row r="2467" spans="1:13" x14ac:dyDescent="0.25">
      <c r="A2467" s="257" t="s">
        <v>57</v>
      </c>
      <c r="B2467" s="243">
        <f>'EN10297-1'!A828</f>
        <v>419</v>
      </c>
      <c r="C2467" s="243">
        <f>'EN10297-1'!B828</f>
        <v>369</v>
      </c>
      <c r="D2467" s="248">
        <f>'EN10297-1'!C828</f>
        <v>25</v>
      </c>
      <c r="E2467" s="273">
        <f>'EN10297-1'!E828</f>
        <v>4.1900000000000004</v>
      </c>
      <c r="F2467" s="92">
        <f>'EN10297-1'!F828</f>
        <v>3.125</v>
      </c>
      <c r="G2467" s="274"/>
      <c r="H2467" s="92">
        <f>'EN10297-1'!G828</f>
        <v>379.44</v>
      </c>
      <c r="I2467" s="252">
        <f>'EN10297-1'!H828</f>
        <v>358.56</v>
      </c>
      <c r="J2467" s="92">
        <f>'EN10297-1'!I828</f>
        <v>242.79264999999998</v>
      </c>
      <c r="K2467" s="274">
        <f>'EN10297-1'!J828</f>
        <v>2876267.8215990453</v>
      </c>
      <c r="L2467" s="275">
        <f>'EN10297-1'!K828</f>
        <v>339.90970999999996</v>
      </c>
      <c r="M2467" s="278" t="s">
        <v>66</v>
      </c>
    </row>
    <row r="2468" spans="1:13" x14ac:dyDescent="0.25">
      <c r="A2468" s="257" t="s">
        <v>57</v>
      </c>
      <c r="B2468" s="243">
        <f>'EN10297-1'!A802</f>
        <v>406.4</v>
      </c>
      <c r="C2468" s="243">
        <f>'EN10297-1'!B802</f>
        <v>371.4</v>
      </c>
      <c r="D2468" s="248">
        <f>'EN10297-1'!C802</f>
        <v>17.5</v>
      </c>
      <c r="E2468" s="273">
        <f>'EN10297-1'!E802</f>
        <v>4.0640000000000001</v>
      </c>
      <c r="F2468" s="92">
        <f>'EN10297-1'!F802</f>
        <v>2.1875</v>
      </c>
      <c r="G2468" s="274"/>
      <c r="H2468" s="92">
        <f>'EN10297-1'!G802</f>
        <v>379.839</v>
      </c>
      <c r="I2468" s="252">
        <f>'EN10297-1'!H802</f>
        <v>362.96099999999996</v>
      </c>
      <c r="J2468" s="92">
        <f>'EN10297-1'!I802</f>
        <v>167.75493175</v>
      </c>
      <c r="K2468" s="274">
        <f>'EN10297-1'!J802</f>
        <v>1992261.5006276455</v>
      </c>
      <c r="L2468" s="275">
        <f>'EN10297-1'!K802</f>
        <v>234.85690444999997</v>
      </c>
      <c r="M2468" s="278" t="s">
        <v>66</v>
      </c>
    </row>
    <row r="2469" spans="1:13" x14ac:dyDescent="0.25">
      <c r="A2469" s="256" t="s">
        <v>2</v>
      </c>
      <c r="B2469" s="243">
        <f>'EN 10219-2'!A128</f>
        <v>406.4</v>
      </c>
      <c r="C2469" s="243">
        <f>'EN 10219-2'!B128</f>
        <v>374.4</v>
      </c>
      <c r="D2469" s="248">
        <f>'EN 10219-2'!C128</f>
        <v>16</v>
      </c>
      <c r="E2469" s="273">
        <f>'EN 10219-2'!E128</f>
        <v>4.0640000000000001</v>
      </c>
      <c r="F2469" s="92">
        <f>'EN 10219-2'!F128</f>
        <v>0.5</v>
      </c>
      <c r="G2469" s="274"/>
      <c r="H2469" s="92">
        <f>'EN 10219-2'!G128</f>
        <v>379.464</v>
      </c>
      <c r="I2469" s="252">
        <f>'EN 10219-2'!H128</f>
        <v>369.33599999999996</v>
      </c>
      <c r="J2469" s="92">
        <f>'EN 10219-2'!K128</f>
        <v>153.96751360000005</v>
      </c>
      <c r="K2469" s="274">
        <f>'EN 10219-2'!L128</f>
        <v>1842019.4876472445</v>
      </c>
      <c r="L2469" s="275">
        <f>'EN 10219-2'!M128</f>
        <v>138.57076224000005</v>
      </c>
      <c r="M2469" s="278" t="s">
        <v>65</v>
      </c>
    </row>
    <row r="2470" spans="1:13" x14ac:dyDescent="0.25">
      <c r="A2470" s="257" t="s">
        <v>56</v>
      </c>
      <c r="B2470" s="249">
        <f>'EN 10210-2'!A115</f>
        <v>406.4</v>
      </c>
      <c r="C2470" s="249">
        <f>'EN 10210-2'!B115</f>
        <v>374.4</v>
      </c>
      <c r="D2470" s="250">
        <f>'EN 10210-2'!C115</f>
        <v>16</v>
      </c>
      <c r="E2470" s="258">
        <f>'EN 10210-2'!E115</f>
        <v>4.0640000000000001</v>
      </c>
      <c r="F2470" s="259">
        <f>'EN 10210-2'!F115</f>
        <v>0.5</v>
      </c>
      <c r="G2470" s="260"/>
      <c r="H2470" s="92">
        <f>'EN 10210-2'!G115</f>
        <v>379.464</v>
      </c>
      <c r="I2470" s="252">
        <f>'EN 10210-2'!H115</f>
        <v>369.33599999999996</v>
      </c>
      <c r="J2470" s="259">
        <f>'EN 10210-2'!K115</f>
        <v>153.96751360000005</v>
      </c>
      <c r="K2470" s="260">
        <f>'EN 10210-2'!L115</f>
        <v>1842019.4876472445</v>
      </c>
      <c r="L2470" s="275">
        <f>'EN 10210-2'!M115</f>
        <v>169.36426496000007</v>
      </c>
      <c r="M2470" s="278" t="s">
        <v>65</v>
      </c>
    </row>
    <row r="2471" spans="1:13" x14ac:dyDescent="0.25">
      <c r="A2471" s="257" t="s">
        <v>57</v>
      </c>
      <c r="B2471" s="243">
        <f>'EN10297-1'!A801</f>
        <v>406.4</v>
      </c>
      <c r="C2471" s="243">
        <f>'EN10297-1'!B801</f>
        <v>374.4</v>
      </c>
      <c r="D2471" s="248">
        <f>'EN10297-1'!C801</f>
        <v>16</v>
      </c>
      <c r="E2471" s="273">
        <f>'EN10297-1'!E801</f>
        <v>4.0640000000000001</v>
      </c>
      <c r="F2471" s="92">
        <f>'EN10297-1'!F801</f>
        <v>2</v>
      </c>
      <c r="G2471" s="274"/>
      <c r="H2471" s="92">
        <f>'EN10297-1'!G801</f>
        <v>382.464</v>
      </c>
      <c r="I2471" s="252">
        <f>'EN10297-1'!H801</f>
        <v>366.33599999999996</v>
      </c>
      <c r="J2471" s="92">
        <f>'EN10297-1'!I801</f>
        <v>153.96751360000005</v>
      </c>
      <c r="K2471" s="274">
        <f>'EN10297-1'!J801</f>
        <v>1842019.4876472445</v>
      </c>
      <c r="L2471" s="275">
        <f>'EN10297-1'!K801</f>
        <v>215.55451904000006</v>
      </c>
      <c r="M2471" s="278" t="s">
        <v>66</v>
      </c>
    </row>
    <row r="2472" spans="1:13" x14ac:dyDescent="0.25">
      <c r="A2472" s="257" t="s">
        <v>57</v>
      </c>
      <c r="B2472" s="243">
        <f>'EN10297-1'!A827</f>
        <v>419</v>
      </c>
      <c r="C2472" s="243">
        <f>'EN10297-1'!B827</f>
        <v>374.6</v>
      </c>
      <c r="D2472" s="248">
        <f>'EN10297-1'!C827</f>
        <v>22.2</v>
      </c>
      <c r="E2472" s="273">
        <f>'EN10297-1'!E827</f>
        <v>4.1900000000000004</v>
      </c>
      <c r="F2472" s="92">
        <f>'EN10297-1'!F827</f>
        <v>2.7749999999999999</v>
      </c>
      <c r="G2472" s="274"/>
      <c r="H2472" s="92">
        <f>'EN10297-1'!G827</f>
        <v>384.34</v>
      </c>
      <c r="I2472" s="252">
        <f>'EN10297-1'!H827</f>
        <v>364.86</v>
      </c>
      <c r="J2472" s="92">
        <f>'EN10297-1'!I827</f>
        <v>217.13205503999998</v>
      </c>
      <c r="K2472" s="274">
        <f>'EN10297-1'!J827</f>
        <v>2606638.9142899471</v>
      </c>
      <c r="L2472" s="275">
        <f>'EN10297-1'!K827</f>
        <v>303.98487705599996</v>
      </c>
      <c r="M2472" s="278" t="s">
        <v>66</v>
      </c>
    </row>
    <row r="2473" spans="1:13" x14ac:dyDescent="0.25">
      <c r="A2473" s="257" t="s">
        <v>56</v>
      </c>
      <c r="B2473" s="249">
        <f>'EN 10210-2'!A129</f>
        <v>457</v>
      </c>
      <c r="C2473" s="249">
        <f>'EN 10210-2'!B129</f>
        <v>377</v>
      </c>
      <c r="D2473" s="250">
        <f>'EN 10210-2'!C129</f>
        <v>40</v>
      </c>
      <c r="E2473" s="258">
        <f>'EN 10210-2'!E129</f>
        <v>4.57</v>
      </c>
      <c r="F2473" s="259">
        <f>'EN 10210-2'!F129</f>
        <v>0.5</v>
      </c>
      <c r="G2473" s="260"/>
      <c r="H2473" s="92">
        <f>'EN 10210-2'!G129</f>
        <v>382.57</v>
      </c>
      <c r="I2473" s="252">
        <f>'EN 10210-2'!H129</f>
        <v>371.43</v>
      </c>
      <c r="J2473" s="259">
        <f>'EN 10210-2'!K129</f>
        <v>411.14532000000003</v>
      </c>
      <c r="K2473" s="260">
        <f>'EN 10210-2'!L129</f>
        <v>5028047.8516411399</v>
      </c>
      <c r="L2473" s="275">
        <f>'EN 10210-2'!M129</f>
        <v>452.25985200000008</v>
      </c>
      <c r="M2473" s="278" t="s">
        <v>65</v>
      </c>
    </row>
    <row r="2474" spans="1:13" x14ac:dyDescent="0.25">
      <c r="A2474" s="257" t="s">
        <v>57</v>
      </c>
      <c r="B2474" s="243">
        <f>'EN10297-1'!A856</f>
        <v>457</v>
      </c>
      <c r="C2474" s="243">
        <f>'EN10297-1'!B856</f>
        <v>377</v>
      </c>
      <c r="D2474" s="248">
        <f>'EN10297-1'!C856</f>
        <v>40</v>
      </c>
      <c r="E2474" s="273">
        <f>'EN10297-1'!E856</f>
        <v>4.57</v>
      </c>
      <c r="F2474" s="92">
        <f>'EN10297-1'!F856</f>
        <v>5</v>
      </c>
      <c r="G2474" s="274"/>
      <c r="H2474" s="92">
        <f>'EN10297-1'!G856</f>
        <v>391.57</v>
      </c>
      <c r="I2474" s="252">
        <f>'EN10297-1'!H856</f>
        <v>362.43</v>
      </c>
      <c r="J2474" s="92">
        <f>'EN10297-1'!I856</f>
        <v>411.14532000000003</v>
      </c>
      <c r="K2474" s="274">
        <f>'EN10297-1'!J856</f>
        <v>5028047.8516411399</v>
      </c>
      <c r="L2474" s="275">
        <f>'EN10297-1'!K856</f>
        <v>575.60344799999996</v>
      </c>
      <c r="M2474" s="278" t="s">
        <v>66</v>
      </c>
    </row>
    <row r="2475" spans="1:13" x14ac:dyDescent="0.25">
      <c r="A2475" s="257" t="s">
        <v>56</v>
      </c>
      <c r="B2475" s="249">
        <f>'EN 10210-2'!A114</f>
        <v>406.4</v>
      </c>
      <c r="C2475" s="249">
        <f>'EN 10210-2'!B114</f>
        <v>378</v>
      </c>
      <c r="D2475" s="250">
        <f>'EN 10210-2'!C114</f>
        <v>14.2</v>
      </c>
      <c r="E2475" s="258">
        <f>'EN 10210-2'!E114</f>
        <v>4.0640000000000001</v>
      </c>
      <c r="F2475" s="259">
        <f>'EN 10210-2'!F114</f>
        <v>0.5</v>
      </c>
      <c r="G2475" s="260"/>
      <c r="H2475" s="92">
        <f>'EN 10210-2'!G114</f>
        <v>383.06400000000002</v>
      </c>
      <c r="I2475" s="252">
        <f>'EN 10210-2'!H114</f>
        <v>372.93599999999998</v>
      </c>
      <c r="J2475" s="259">
        <f>'EN 10210-2'!K114</f>
        <v>137.27619675999992</v>
      </c>
      <c r="K2475" s="260">
        <f>'EN 10210-2'!L114</f>
        <v>1656898.8751585428</v>
      </c>
      <c r="L2475" s="275">
        <f>'EN 10210-2'!M114</f>
        <v>151.00381643599994</v>
      </c>
      <c r="M2475" s="278" t="s">
        <v>65</v>
      </c>
    </row>
    <row r="2476" spans="1:13" x14ac:dyDescent="0.25">
      <c r="A2476" s="257" t="s">
        <v>57</v>
      </c>
      <c r="B2476" s="243">
        <f>'EN10297-1'!A800</f>
        <v>406.4</v>
      </c>
      <c r="C2476" s="243">
        <f>'EN10297-1'!B800</f>
        <v>378</v>
      </c>
      <c r="D2476" s="248">
        <f>'EN10297-1'!C800</f>
        <v>14.2</v>
      </c>
      <c r="E2476" s="273">
        <f>'EN10297-1'!E800</f>
        <v>4.0640000000000001</v>
      </c>
      <c r="F2476" s="92">
        <f>'EN10297-1'!F800</f>
        <v>1.7749999999999999</v>
      </c>
      <c r="G2476" s="274"/>
      <c r="H2476" s="92">
        <f>'EN10297-1'!G800</f>
        <v>385.61399999999998</v>
      </c>
      <c r="I2476" s="252">
        <f>'EN10297-1'!H800</f>
        <v>370.38599999999997</v>
      </c>
      <c r="J2476" s="92">
        <f>'EN10297-1'!I800</f>
        <v>137.27619675999992</v>
      </c>
      <c r="K2476" s="274">
        <f>'EN10297-1'!J800</f>
        <v>1656898.8751585428</v>
      </c>
      <c r="L2476" s="275">
        <f>'EN10297-1'!K800</f>
        <v>192.18667546399988</v>
      </c>
      <c r="M2476" s="278" t="s">
        <v>66</v>
      </c>
    </row>
    <row r="2477" spans="1:13" x14ac:dyDescent="0.25">
      <c r="A2477" s="257" t="s">
        <v>57</v>
      </c>
      <c r="B2477" s="243">
        <f>'EN10297-1'!A883</f>
        <v>508</v>
      </c>
      <c r="C2477" s="243">
        <f>'EN10297-1'!B883</f>
        <v>378</v>
      </c>
      <c r="D2477" s="248">
        <f>'EN10297-1'!C883</f>
        <v>65</v>
      </c>
      <c r="E2477" s="273">
        <f>'EN10297-1'!E883</f>
        <v>5.08</v>
      </c>
      <c r="F2477" s="92">
        <f>'EN10297-1'!F883</f>
        <v>8.125</v>
      </c>
      <c r="G2477" s="274"/>
      <c r="H2477" s="92">
        <f>'EN10297-1'!G883</f>
        <v>399.33000000000004</v>
      </c>
      <c r="I2477" s="252">
        <f>'EN10297-1'!H883</f>
        <v>356.67</v>
      </c>
      <c r="J2477" s="92">
        <f>'EN10297-1'!I883</f>
        <v>709.76795499999992</v>
      </c>
      <c r="K2477" s="274">
        <f>'EN10297-1'!J883</f>
        <v>8920333.3298228346</v>
      </c>
      <c r="L2477" s="275">
        <f>'EN10297-1'!K883</f>
        <v>993.67513699999984</v>
      </c>
      <c r="M2477" s="278" t="s">
        <v>66</v>
      </c>
    </row>
    <row r="2478" spans="1:13" x14ac:dyDescent="0.25">
      <c r="A2478" s="257" t="s">
        <v>57</v>
      </c>
      <c r="B2478" s="243">
        <f>'EN10297-1'!A826</f>
        <v>419</v>
      </c>
      <c r="C2478" s="243">
        <f>'EN10297-1'!B826</f>
        <v>379</v>
      </c>
      <c r="D2478" s="248">
        <f>'EN10297-1'!C826</f>
        <v>20</v>
      </c>
      <c r="E2478" s="273">
        <f>'EN10297-1'!E826</f>
        <v>4.1900000000000004</v>
      </c>
      <c r="F2478" s="92">
        <f>'EN10297-1'!F826</f>
        <v>2.5</v>
      </c>
      <c r="G2478" s="274"/>
      <c r="H2478" s="92">
        <f>'EN10297-1'!G826</f>
        <v>388.19</v>
      </c>
      <c r="I2478" s="252">
        <f>'EN10297-1'!H826</f>
        <v>369.81</v>
      </c>
      <c r="J2478" s="92">
        <f>'EN10297-1'!I826</f>
        <v>196.69901999999999</v>
      </c>
      <c r="K2478" s="274">
        <f>'EN10297-1'!J826</f>
        <v>2386130.1773269693</v>
      </c>
      <c r="L2478" s="275">
        <f>'EN10297-1'!K826</f>
        <v>275.37862799999999</v>
      </c>
      <c r="M2478" s="278" t="s">
        <v>66</v>
      </c>
    </row>
    <row r="2479" spans="1:13" x14ac:dyDescent="0.25">
      <c r="A2479" s="257" t="s">
        <v>57</v>
      </c>
      <c r="B2479" s="243">
        <f>'EN10297-1'!A928</f>
        <v>559</v>
      </c>
      <c r="C2479" s="243">
        <f>'EN10297-1'!B928</f>
        <v>379</v>
      </c>
      <c r="D2479" s="248">
        <f>'EN10297-1'!C928</f>
        <v>90</v>
      </c>
      <c r="E2479" s="273">
        <f>'EN10297-1'!E928</f>
        <v>5.59</v>
      </c>
      <c r="F2479" s="92">
        <f>'EN10297-1'!F928</f>
        <v>11.25</v>
      </c>
      <c r="G2479" s="274"/>
      <c r="H2479" s="92">
        <f>'EN10297-1'!G928</f>
        <v>407.09000000000003</v>
      </c>
      <c r="I2479" s="252">
        <f>'EN10297-1'!H928</f>
        <v>350.90999999999997</v>
      </c>
      <c r="J2479" s="92">
        <f>'EN10297-1'!I928</f>
        <v>1040.4342899999999</v>
      </c>
      <c r="K2479" s="274">
        <f>'EN10297-1'!J928</f>
        <v>13518366.772540251</v>
      </c>
      <c r="L2479" s="275">
        <f>'EN10297-1'!K928</f>
        <v>1456.6080059999997</v>
      </c>
      <c r="M2479" s="278" t="s">
        <v>66</v>
      </c>
    </row>
    <row r="2480" spans="1:13" x14ac:dyDescent="0.25">
      <c r="A2480" s="257" t="s">
        <v>57</v>
      </c>
      <c r="B2480" s="243">
        <f>'EN10297-1'!A905</f>
        <v>521</v>
      </c>
      <c r="C2480" s="243">
        <f>'EN10297-1'!B905</f>
        <v>381</v>
      </c>
      <c r="D2480" s="248">
        <f>'EN10297-1'!C905</f>
        <v>70</v>
      </c>
      <c r="E2480" s="273">
        <f>'EN10297-1'!E905</f>
        <v>5.21</v>
      </c>
      <c r="F2480" s="92">
        <f>'EN10297-1'!F905</f>
        <v>8.75</v>
      </c>
      <c r="G2480" s="274"/>
      <c r="H2480" s="92">
        <f>'EN10297-1'!G905</f>
        <v>403.71000000000004</v>
      </c>
      <c r="I2480" s="252">
        <f>'EN10297-1'!H905</f>
        <v>358.28999999999996</v>
      </c>
      <c r="J2480" s="92">
        <f>'EN10297-1'!I905</f>
        <v>778.16892999999993</v>
      </c>
      <c r="K2480" s="274">
        <f>'EN10297-1'!J905</f>
        <v>9908270.8588291742</v>
      </c>
      <c r="L2480" s="275">
        <f>'EN10297-1'!K905</f>
        <v>1089.4365019999998</v>
      </c>
      <c r="M2480" s="278" t="s">
        <v>66</v>
      </c>
    </row>
    <row r="2481" spans="1:13" x14ac:dyDescent="0.25">
      <c r="A2481" s="256" t="s">
        <v>2</v>
      </c>
      <c r="B2481" s="243">
        <f>'EN 10219-2'!A127</f>
        <v>406.4</v>
      </c>
      <c r="C2481" s="243">
        <f>'EN 10219-2'!B127</f>
        <v>381.4</v>
      </c>
      <c r="D2481" s="248">
        <f>'EN 10219-2'!C127</f>
        <v>12.5</v>
      </c>
      <c r="E2481" s="273">
        <f>'EN 10219-2'!E127</f>
        <v>4.0640000000000001</v>
      </c>
      <c r="F2481" s="92">
        <f>'EN 10219-2'!F127</f>
        <v>0.5</v>
      </c>
      <c r="G2481" s="274"/>
      <c r="H2481" s="92">
        <f>'EN 10219-2'!G127</f>
        <v>386.464</v>
      </c>
      <c r="I2481" s="252">
        <f>'EN 10219-2'!H127</f>
        <v>376.33599999999996</v>
      </c>
      <c r="J2481" s="92">
        <f>'EN 10219-2'!K127</f>
        <v>121.36551375000001</v>
      </c>
      <c r="K2481" s="274">
        <f>'EN 10219-2'!L127</f>
        <v>1477137.9163628821</v>
      </c>
      <c r="L2481" s="275">
        <f>'EN 10219-2'!M127</f>
        <v>109.22896237500001</v>
      </c>
      <c r="M2481" s="278" t="s">
        <v>65</v>
      </c>
    </row>
    <row r="2482" spans="1:13" x14ac:dyDescent="0.25">
      <c r="A2482" s="257" t="s">
        <v>56</v>
      </c>
      <c r="B2482" s="249">
        <f>'EN 10210-2'!A113</f>
        <v>406.4</v>
      </c>
      <c r="C2482" s="249">
        <f>'EN 10210-2'!B113</f>
        <v>381.4</v>
      </c>
      <c r="D2482" s="250">
        <f>'EN 10210-2'!C113</f>
        <v>12.5</v>
      </c>
      <c r="E2482" s="258">
        <f>'EN 10210-2'!E113</f>
        <v>4.0640000000000001</v>
      </c>
      <c r="F2482" s="259">
        <f>'EN 10210-2'!F113</f>
        <v>0.5</v>
      </c>
      <c r="G2482" s="260"/>
      <c r="H2482" s="92">
        <f>'EN 10210-2'!G113</f>
        <v>386.464</v>
      </c>
      <c r="I2482" s="252">
        <f>'EN 10210-2'!H113</f>
        <v>376.33599999999996</v>
      </c>
      <c r="J2482" s="259">
        <f>'EN 10210-2'!K113</f>
        <v>121.36551375000001</v>
      </c>
      <c r="K2482" s="260">
        <f>'EN 10210-2'!L113</f>
        <v>1477137.9163628821</v>
      </c>
      <c r="L2482" s="275">
        <f>'EN 10210-2'!M113</f>
        <v>133.50206512500003</v>
      </c>
      <c r="M2482" s="278" t="s">
        <v>65</v>
      </c>
    </row>
    <row r="2483" spans="1:13" x14ac:dyDescent="0.25">
      <c r="A2483" s="257" t="s">
        <v>57</v>
      </c>
      <c r="B2483" s="243">
        <f>'EN10297-1'!A799</f>
        <v>406.4</v>
      </c>
      <c r="C2483" s="243">
        <f>'EN10297-1'!B799</f>
        <v>381.4</v>
      </c>
      <c r="D2483" s="248">
        <f>'EN10297-1'!C799</f>
        <v>12.5</v>
      </c>
      <c r="E2483" s="273">
        <f>'EN10297-1'!E799</f>
        <v>4.0640000000000001</v>
      </c>
      <c r="F2483" s="92">
        <f>'EN10297-1'!F799</f>
        <v>1.5625</v>
      </c>
      <c r="G2483" s="274"/>
      <c r="H2483" s="92">
        <f>'EN10297-1'!G799</f>
        <v>388.589</v>
      </c>
      <c r="I2483" s="252">
        <f>'EN10297-1'!H799</f>
        <v>374.21099999999996</v>
      </c>
      <c r="J2483" s="92">
        <f>'EN10297-1'!I799</f>
        <v>121.36551375000001</v>
      </c>
      <c r="K2483" s="274">
        <f>'EN10297-1'!J799</f>
        <v>1477137.9163628821</v>
      </c>
      <c r="L2483" s="275">
        <f>'EN10297-1'!K799</f>
        <v>169.91171925</v>
      </c>
      <c r="M2483" s="278" t="s">
        <v>66</v>
      </c>
    </row>
    <row r="2484" spans="1:13" x14ac:dyDescent="0.25">
      <c r="A2484" s="256" t="s">
        <v>2</v>
      </c>
      <c r="B2484" s="243">
        <f>'EN 10219-2'!A126</f>
        <v>406.4</v>
      </c>
      <c r="C2484" s="243">
        <f>'EN 10219-2'!B126</f>
        <v>382.4</v>
      </c>
      <c r="D2484" s="248">
        <f>'EN 10219-2'!C126</f>
        <v>12</v>
      </c>
      <c r="E2484" s="273">
        <f>'EN 10219-2'!E126</f>
        <v>4.0640000000000001</v>
      </c>
      <c r="F2484" s="92">
        <f>'EN 10219-2'!F126</f>
        <v>0.5</v>
      </c>
      <c r="G2484" s="274"/>
      <c r="H2484" s="92">
        <f>'EN 10219-2'!G126</f>
        <v>387.464</v>
      </c>
      <c r="I2484" s="252">
        <f>'EN 10219-2'!H126</f>
        <v>377.33599999999996</v>
      </c>
      <c r="J2484" s="92">
        <f>'EN 10219-2'!K126</f>
        <v>116.65878720000006</v>
      </c>
      <c r="K2484" s="274">
        <f>'EN 10219-2'!L126</f>
        <v>1423343.688113387</v>
      </c>
      <c r="L2484" s="275">
        <f>'EN 10219-2'!M126</f>
        <v>104.99290848000005</v>
      </c>
      <c r="M2484" s="278" t="s">
        <v>65</v>
      </c>
    </row>
    <row r="2485" spans="1:13" x14ac:dyDescent="0.25">
      <c r="A2485" s="257" t="s">
        <v>57</v>
      </c>
      <c r="B2485" s="243">
        <f>'EN10297-1'!A825</f>
        <v>419</v>
      </c>
      <c r="C2485" s="243">
        <f>'EN10297-1'!B825</f>
        <v>384</v>
      </c>
      <c r="D2485" s="248">
        <f>'EN10297-1'!C825</f>
        <v>17.5</v>
      </c>
      <c r="E2485" s="273">
        <f>'EN10297-1'!E825</f>
        <v>4.1900000000000004</v>
      </c>
      <c r="F2485" s="92">
        <f>'EN10297-1'!F825</f>
        <v>2.1875</v>
      </c>
      <c r="G2485" s="274"/>
      <c r="H2485" s="92">
        <f>'EN10297-1'!G825</f>
        <v>392.565</v>
      </c>
      <c r="I2485" s="252">
        <f>'EN10297-1'!H825</f>
        <v>375.435</v>
      </c>
      <c r="J2485" s="92">
        <f>'EN10297-1'!I825</f>
        <v>173.19003624999996</v>
      </c>
      <c r="K2485" s="274">
        <f>'EN10297-1'!J825</f>
        <v>2126055.5895659309</v>
      </c>
      <c r="L2485" s="275">
        <f>'EN10297-1'!K825</f>
        <v>242.46605074999994</v>
      </c>
      <c r="M2485" s="278" t="s">
        <v>66</v>
      </c>
    </row>
    <row r="2486" spans="1:13" x14ac:dyDescent="0.25">
      <c r="A2486" s="257" t="s">
        <v>57</v>
      </c>
      <c r="B2486" s="243">
        <f>'EN10297-1'!A798</f>
        <v>406.4</v>
      </c>
      <c r="C2486" s="243">
        <f>'EN10297-1'!B798</f>
        <v>384.4</v>
      </c>
      <c r="D2486" s="248">
        <f>'EN10297-1'!C798</f>
        <v>11</v>
      </c>
      <c r="E2486" s="273">
        <f>'EN10297-1'!E798</f>
        <v>4.0640000000000001</v>
      </c>
      <c r="F2486" s="92">
        <f>'EN10297-1'!F798</f>
        <v>1.375</v>
      </c>
      <c r="G2486" s="274"/>
      <c r="H2486" s="92">
        <f>'EN10297-1'!G798</f>
        <v>391.214</v>
      </c>
      <c r="I2486" s="252">
        <f>'EN10297-1'!H798</f>
        <v>377.58599999999996</v>
      </c>
      <c r="J2486" s="92">
        <f>'EN10297-1'!I798</f>
        <v>107.20836060000005</v>
      </c>
      <c r="K2486" s="274">
        <f>'EN10297-1'!J798</f>
        <v>1314481.9566501968</v>
      </c>
      <c r="L2486" s="275">
        <f>'EN10297-1'!K798</f>
        <v>150.09170484000006</v>
      </c>
      <c r="M2486" s="278" t="s">
        <v>66</v>
      </c>
    </row>
    <row r="2487" spans="1:13" x14ac:dyDescent="0.25">
      <c r="A2487" s="257" t="s">
        <v>57</v>
      </c>
      <c r="B2487" s="243">
        <f>'EN10297-1'!A855</f>
        <v>457</v>
      </c>
      <c r="C2487" s="243">
        <f>'EN10297-1'!B855</f>
        <v>385</v>
      </c>
      <c r="D2487" s="248">
        <f>'EN10297-1'!C855</f>
        <v>36</v>
      </c>
      <c r="E2487" s="273">
        <f>'EN10297-1'!E855</f>
        <v>4.57</v>
      </c>
      <c r="F2487" s="92">
        <f>'EN10297-1'!F855</f>
        <v>4.5</v>
      </c>
      <c r="G2487" s="274"/>
      <c r="H2487" s="92">
        <f>'EN10297-1'!G855</f>
        <v>398.57</v>
      </c>
      <c r="I2487" s="252">
        <f>'EN10297-1'!H855</f>
        <v>371.43</v>
      </c>
      <c r="J2487" s="92">
        <f>'EN10297-1'!I855</f>
        <v>373.58024399999999</v>
      </c>
      <c r="K2487" s="274">
        <f>'EN10297-1'!J855</f>
        <v>4648001.7856017509</v>
      </c>
      <c r="L2487" s="275">
        <f>'EN10297-1'!K855</f>
        <v>523.01234160000001</v>
      </c>
      <c r="M2487" s="278" t="s">
        <v>66</v>
      </c>
    </row>
    <row r="2488" spans="1:13" x14ac:dyDescent="0.25">
      <c r="A2488" s="256" t="s">
        <v>2</v>
      </c>
      <c r="B2488" s="243">
        <f>'EN 10219-2'!A125</f>
        <v>406.4</v>
      </c>
      <c r="C2488" s="243">
        <f>'EN 10219-2'!B125</f>
        <v>386.4</v>
      </c>
      <c r="D2488" s="248">
        <f>'EN 10219-2'!C125</f>
        <v>10</v>
      </c>
      <c r="E2488" s="273">
        <f>'EN 10219-2'!E125</f>
        <v>4.0640000000000001</v>
      </c>
      <c r="F2488" s="92">
        <f>'EN 10219-2'!F125</f>
        <v>0.5</v>
      </c>
      <c r="G2488" s="274"/>
      <c r="H2488" s="92">
        <f>'EN 10219-2'!G125</f>
        <v>391.464</v>
      </c>
      <c r="I2488" s="252">
        <f>'EN 10219-2'!H125</f>
        <v>381.33599999999996</v>
      </c>
      <c r="J2488" s="92">
        <f>'EN 10219-2'!K125</f>
        <v>97.708635999999998</v>
      </c>
      <c r="K2488" s="274">
        <f>'EN 10219-2'!L125</f>
        <v>1203907.7041102366</v>
      </c>
      <c r="L2488" s="275">
        <f>'EN 10219-2'!M125</f>
        <v>87.9377724</v>
      </c>
      <c r="M2488" s="278" t="s">
        <v>65</v>
      </c>
    </row>
    <row r="2489" spans="1:13" x14ac:dyDescent="0.25">
      <c r="A2489" s="257" t="s">
        <v>56</v>
      </c>
      <c r="B2489" s="249">
        <f>'EN 10210-2'!A112</f>
        <v>406.4</v>
      </c>
      <c r="C2489" s="249">
        <f>'EN 10210-2'!B112</f>
        <v>386.4</v>
      </c>
      <c r="D2489" s="250">
        <f>'EN 10210-2'!C112</f>
        <v>10</v>
      </c>
      <c r="E2489" s="258">
        <f>'EN 10210-2'!E112</f>
        <v>4.0640000000000001</v>
      </c>
      <c r="F2489" s="259">
        <f>'EN 10210-2'!F112</f>
        <v>0.5</v>
      </c>
      <c r="G2489" s="260"/>
      <c r="H2489" s="92">
        <f>'EN 10210-2'!G112</f>
        <v>391.464</v>
      </c>
      <c r="I2489" s="252">
        <f>'EN 10210-2'!H112</f>
        <v>381.33599999999996</v>
      </c>
      <c r="J2489" s="259">
        <f>'EN 10210-2'!K112</f>
        <v>97.708635999999998</v>
      </c>
      <c r="K2489" s="260">
        <f>'EN 10210-2'!L112</f>
        <v>1203907.7041102366</v>
      </c>
      <c r="L2489" s="275">
        <f>'EN 10210-2'!M112</f>
        <v>107.47949960000001</v>
      </c>
      <c r="M2489" s="278" t="s">
        <v>65</v>
      </c>
    </row>
    <row r="2490" spans="1:13" x14ac:dyDescent="0.25">
      <c r="A2490" s="257" t="s">
        <v>57</v>
      </c>
      <c r="B2490" s="243">
        <f>'EN10297-1'!A797</f>
        <v>406.4</v>
      </c>
      <c r="C2490" s="243">
        <f>'EN10297-1'!B797</f>
        <v>386.4</v>
      </c>
      <c r="D2490" s="248">
        <f>'EN10297-1'!C797</f>
        <v>10</v>
      </c>
      <c r="E2490" s="273">
        <f>'EN10297-1'!E797</f>
        <v>4.0640000000000001</v>
      </c>
      <c r="F2490" s="92">
        <f>'EN10297-1'!F797</f>
        <v>1.25</v>
      </c>
      <c r="G2490" s="274"/>
      <c r="H2490" s="92">
        <f>'EN10297-1'!G797</f>
        <v>392.964</v>
      </c>
      <c r="I2490" s="252">
        <f>'EN10297-1'!H797</f>
        <v>379.83599999999996</v>
      </c>
      <c r="J2490" s="92">
        <f>'EN10297-1'!I797</f>
        <v>97.708635999999998</v>
      </c>
      <c r="K2490" s="274">
        <f>'EN10297-1'!J797</f>
        <v>1203907.7041102366</v>
      </c>
      <c r="L2490" s="275">
        <f>'EN10297-1'!K797</f>
        <v>136.79209039999998</v>
      </c>
      <c r="M2490" s="278" t="s">
        <v>66</v>
      </c>
    </row>
    <row r="2491" spans="1:13" x14ac:dyDescent="0.25">
      <c r="A2491" s="257" t="s">
        <v>57</v>
      </c>
      <c r="B2491" s="243">
        <f>'EN10297-1'!A824</f>
        <v>419</v>
      </c>
      <c r="C2491" s="243">
        <f>'EN10297-1'!B824</f>
        <v>387</v>
      </c>
      <c r="D2491" s="248">
        <f>'EN10297-1'!C824</f>
        <v>16</v>
      </c>
      <c r="E2491" s="273">
        <f>'EN10297-1'!E824</f>
        <v>4.1900000000000004</v>
      </c>
      <c r="F2491" s="92">
        <f>'EN10297-1'!F824</f>
        <v>2</v>
      </c>
      <c r="G2491" s="274"/>
      <c r="H2491" s="92">
        <f>'EN10297-1'!G824</f>
        <v>395.19</v>
      </c>
      <c r="I2491" s="252">
        <f>'EN10297-1'!H824</f>
        <v>378.81</v>
      </c>
      <c r="J2491" s="92">
        <f>'EN10297-1'!I824</f>
        <v>158.93675200000001</v>
      </c>
      <c r="K2491" s="274">
        <f>'EN10297-1'!J824</f>
        <v>1965055.3155131268</v>
      </c>
      <c r="L2491" s="275">
        <f>'EN10297-1'!K824</f>
        <v>222.5114528</v>
      </c>
      <c r="M2491" s="278" t="s">
        <v>66</v>
      </c>
    </row>
    <row r="2492" spans="1:13" x14ac:dyDescent="0.25">
      <c r="A2492" s="257" t="s">
        <v>57</v>
      </c>
      <c r="B2492" s="243">
        <f>'EN10297-1'!A882</f>
        <v>508</v>
      </c>
      <c r="C2492" s="243">
        <f>'EN10297-1'!B882</f>
        <v>388</v>
      </c>
      <c r="D2492" s="248">
        <f>'EN10297-1'!C882</f>
        <v>60</v>
      </c>
      <c r="E2492" s="273">
        <f>'EN10297-1'!E882</f>
        <v>5.08</v>
      </c>
      <c r="F2492" s="92">
        <f>'EN10297-1'!F882</f>
        <v>7.5</v>
      </c>
      <c r="G2492" s="274"/>
      <c r="H2492" s="92">
        <f>'EN10297-1'!G882</f>
        <v>408.08000000000004</v>
      </c>
      <c r="I2492" s="252">
        <f>'EN10297-1'!H882</f>
        <v>367.92</v>
      </c>
      <c r="J2492" s="92">
        <f>'EN10297-1'!I882</f>
        <v>662.56511999999998</v>
      </c>
      <c r="K2492" s="274">
        <f>'EN10297-1'!J882</f>
        <v>8486176.8566929139</v>
      </c>
      <c r="L2492" s="275">
        <f>'EN10297-1'!K882</f>
        <v>927.59116799999993</v>
      </c>
      <c r="M2492" s="278" t="s">
        <v>66</v>
      </c>
    </row>
    <row r="2493" spans="1:13" x14ac:dyDescent="0.25">
      <c r="A2493" s="257" t="s">
        <v>57</v>
      </c>
      <c r="B2493" s="243">
        <f>'EN10297-1'!A796</f>
        <v>406.4</v>
      </c>
      <c r="C2493" s="243">
        <f>'EN10297-1'!B796</f>
        <v>388.79999999999995</v>
      </c>
      <c r="D2493" s="248">
        <f>'EN10297-1'!C796</f>
        <v>8.8000000000000007</v>
      </c>
      <c r="E2493" s="273">
        <f>'EN10297-1'!E796</f>
        <v>4.0640000000000001</v>
      </c>
      <c r="F2493" s="92">
        <f>'EN10297-1'!F796</f>
        <v>1.1000000000000001</v>
      </c>
      <c r="G2493" s="274"/>
      <c r="H2493" s="92">
        <f>'EN10297-1'!G796</f>
        <v>395.06400000000002</v>
      </c>
      <c r="I2493" s="252">
        <f>'EN10297-1'!H796</f>
        <v>382.53599999999994</v>
      </c>
      <c r="J2493" s="92">
        <f>'EN10297-1'!I796</f>
        <v>86.243893120000109</v>
      </c>
      <c r="K2493" s="274">
        <f>'EN10297-1'!J796</f>
        <v>1068932.9107149618</v>
      </c>
      <c r="L2493" s="275">
        <f>'EN10297-1'!K796</f>
        <v>120.74145036800014</v>
      </c>
      <c r="M2493" s="278" t="s">
        <v>66</v>
      </c>
    </row>
    <row r="2494" spans="1:13" x14ac:dyDescent="0.25">
      <c r="A2494" s="256" t="s">
        <v>2</v>
      </c>
      <c r="B2494" s="243">
        <f>'EN 10219-2'!A124</f>
        <v>406.4</v>
      </c>
      <c r="C2494" s="243">
        <f>'EN 10219-2'!B124</f>
        <v>390.4</v>
      </c>
      <c r="D2494" s="248">
        <f>'EN 10219-2'!C124</f>
        <v>8</v>
      </c>
      <c r="E2494" s="273">
        <f>'EN 10219-2'!E124</f>
        <v>4.0640000000000001</v>
      </c>
      <c r="F2494" s="92">
        <f>'EN 10219-2'!F124</f>
        <v>0.5</v>
      </c>
      <c r="G2494" s="274"/>
      <c r="H2494" s="92">
        <f>'EN 10219-2'!G124</f>
        <v>395.464</v>
      </c>
      <c r="I2494" s="252">
        <f>'EN 10219-2'!H124</f>
        <v>385.33599999999996</v>
      </c>
      <c r="J2494" s="92">
        <f>'EN 10219-2'!K124</f>
        <v>78.561292800000103</v>
      </c>
      <c r="K2494" s="274">
        <f>'EN 10219-2'!L124</f>
        <v>977550.07717795402</v>
      </c>
      <c r="L2494" s="275">
        <f>'EN 10219-2'!M124</f>
        <v>70.705163520000099</v>
      </c>
      <c r="M2494" s="278" t="s">
        <v>65</v>
      </c>
    </row>
    <row r="2495" spans="1:13" x14ac:dyDescent="0.25">
      <c r="A2495" s="257" t="s">
        <v>56</v>
      </c>
      <c r="B2495" s="249">
        <f>'EN 10210-2'!A111</f>
        <v>406.4</v>
      </c>
      <c r="C2495" s="249">
        <f>'EN 10210-2'!B111</f>
        <v>390.4</v>
      </c>
      <c r="D2495" s="250">
        <f>'EN 10210-2'!C111</f>
        <v>8</v>
      </c>
      <c r="E2495" s="258">
        <f>'EN 10210-2'!E111</f>
        <v>4.0640000000000001</v>
      </c>
      <c r="F2495" s="259">
        <f>'EN 10210-2'!F111</f>
        <v>0.5</v>
      </c>
      <c r="G2495" s="260"/>
      <c r="H2495" s="92">
        <f>'EN 10210-2'!G111</f>
        <v>395.464</v>
      </c>
      <c r="I2495" s="252">
        <f>'EN 10210-2'!H111</f>
        <v>385.33599999999996</v>
      </c>
      <c r="J2495" s="259">
        <f>'EN 10210-2'!K111</f>
        <v>78.561292800000103</v>
      </c>
      <c r="K2495" s="260">
        <f>'EN 10210-2'!L111</f>
        <v>977550.07717795402</v>
      </c>
      <c r="L2495" s="275">
        <f>'EN 10210-2'!M111</f>
        <v>86.417422080000122</v>
      </c>
      <c r="M2495" s="278" t="s">
        <v>65</v>
      </c>
    </row>
    <row r="2496" spans="1:13" x14ac:dyDescent="0.25">
      <c r="A2496" s="257" t="s">
        <v>57</v>
      </c>
      <c r="B2496" s="243">
        <f>'EN10297-1'!A823</f>
        <v>419</v>
      </c>
      <c r="C2496" s="243">
        <f>'EN10297-1'!B823</f>
        <v>390.6</v>
      </c>
      <c r="D2496" s="248">
        <f>'EN10297-1'!C823</f>
        <v>14.2</v>
      </c>
      <c r="E2496" s="273">
        <f>'EN10297-1'!E823</f>
        <v>4.1900000000000004</v>
      </c>
      <c r="F2496" s="92">
        <f>'EN10297-1'!F823</f>
        <v>1.7749999999999999</v>
      </c>
      <c r="G2496" s="274"/>
      <c r="H2496" s="92">
        <f>'EN10297-1'!G823</f>
        <v>398.34</v>
      </c>
      <c r="I2496" s="252">
        <f>'EN10297-1'!H823</f>
        <v>382.86</v>
      </c>
      <c r="J2496" s="92">
        <f>'EN10297-1'!I823</f>
        <v>141.6863958399999</v>
      </c>
      <c r="K2496" s="274">
        <f>'EN10297-1'!J823</f>
        <v>1766849.5807308059</v>
      </c>
      <c r="L2496" s="275">
        <f>'EN10297-1'!K823</f>
        <v>198.36095417599986</v>
      </c>
      <c r="M2496" s="278" t="s">
        <v>66</v>
      </c>
    </row>
    <row r="2497" spans="1:13" x14ac:dyDescent="0.25">
      <c r="A2497" s="257" t="s">
        <v>57</v>
      </c>
      <c r="B2497" s="243">
        <f>'EN10297-1'!A904</f>
        <v>521</v>
      </c>
      <c r="C2497" s="243">
        <f>'EN10297-1'!B904</f>
        <v>391</v>
      </c>
      <c r="D2497" s="248">
        <f>'EN10297-1'!C904</f>
        <v>65</v>
      </c>
      <c r="E2497" s="273">
        <f>'EN10297-1'!E904</f>
        <v>5.21</v>
      </c>
      <c r="F2497" s="92">
        <f>'EN10297-1'!F904</f>
        <v>8.125</v>
      </c>
      <c r="G2497" s="274"/>
      <c r="H2497" s="92">
        <f>'EN10297-1'!G904</f>
        <v>412.46000000000004</v>
      </c>
      <c r="I2497" s="252">
        <f>'EN10297-1'!H904</f>
        <v>369.53999999999996</v>
      </c>
      <c r="J2497" s="92">
        <f>'EN10297-1'!I904</f>
        <v>730.59636</v>
      </c>
      <c r="K2497" s="274">
        <f>'EN10297-1'!J904</f>
        <v>9474922.9393474106</v>
      </c>
      <c r="L2497" s="275">
        <f>'EN10297-1'!K904</f>
        <v>1022.8349039999999</v>
      </c>
      <c r="M2497" s="278" t="s">
        <v>66</v>
      </c>
    </row>
    <row r="2498" spans="1:13" x14ac:dyDescent="0.25">
      <c r="A2498" s="257" t="s">
        <v>57</v>
      </c>
      <c r="B2498" s="243">
        <f>'EN10297-1'!A854</f>
        <v>457</v>
      </c>
      <c r="C2498" s="243">
        <f>'EN10297-1'!B854</f>
        <v>393</v>
      </c>
      <c r="D2498" s="248">
        <f>'EN10297-1'!C854</f>
        <v>32</v>
      </c>
      <c r="E2498" s="273">
        <f>'EN10297-1'!E854</f>
        <v>4.57</v>
      </c>
      <c r="F2498" s="92">
        <f>'EN10297-1'!F854</f>
        <v>4</v>
      </c>
      <c r="G2498" s="274"/>
      <c r="H2498" s="92">
        <f>'EN10297-1'!G854</f>
        <v>405.57</v>
      </c>
      <c r="I2498" s="252">
        <f>'EN10297-1'!H854</f>
        <v>380.43</v>
      </c>
      <c r="J2498" s="92">
        <f>'EN10297-1'!I854</f>
        <v>335.22639999999996</v>
      </c>
      <c r="K2498" s="274">
        <f>'EN10297-1'!J854</f>
        <v>4243511.43107221</v>
      </c>
      <c r="L2498" s="275">
        <f>'EN10297-1'!K854</f>
        <v>469.31695999999988</v>
      </c>
      <c r="M2498" s="278" t="s">
        <v>66</v>
      </c>
    </row>
    <row r="2499" spans="1:13" x14ac:dyDescent="0.25">
      <c r="A2499" s="256" t="s">
        <v>2</v>
      </c>
      <c r="B2499" s="243">
        <f>'EN 10219-2'!A123</f>
        <v>406.4</v>
      </c>
      <c r="C2499" s="243">
        <f>'EN 10219-2'!B123</f>
        <v>393.79999999999995</v>
      </c>
      <c r="D2499" s="248">
        <f>'EN 10219-2'!C123</f>
        <v>6.3</v>
      </c>
      <c r="E2499" s="273">
        <f>'EN 10219-2'!E123</f>
        <v>4.0640000000000001</v>
      </c>
      <c r="F2499" s="92">
        <f>'EN 10219-2'!F123</f>
        <v>0.5</v>
      </c>
      <c r="G2499" s="274"/>
      <c r="H2499" s="92">
        <f>'EN 10219-2'!G123</f>
        <v>398.86399999999998</v>
      </c>
      <c r="I2499" s="252">
        <f>'EN 10219-2'!H123</f>
        <v>388.73599999999993</v>
      </c>
      <c r="J2499" s="92">
        <f>'EN 10219-2'!K123</f>
        <v>62.131008870000116</v>
      </c>
      <c r="K2499" s="274">
        <f>'EN 10219-2'!L123</f>
        <v>779596.4019134735</v>
      </c>
      <c r="L2499" s="275">
        <f>'EN 10219-2'!M123</f>
        <v>55.917907983000106</v>
      </c>
      <c r="M2499" s="278" t="s">
        <v>65</v>
      </c>
    </row>
    <row r="2500" spans="1:13" x14ac:dyDescent="0.25">
      <c r="A2500" s="257" t="s">
        <v>56</v>
      </c>
      <c r="B2500" s="249">
        <f>'EN 10210-2'!A110</f>
        <v>406.4</v>
      </c>
      <c r="C2500" s="249">
        <f>'EN 10210-2'!B110</f>
        <v>393.79999999999995</v>
      </c>
      <c r="D2500" s="250">
        <f>'EN 10210-2'!C110</f>
        <v>6.3</v>
      </c>
      <c r="E2500" s="258">
        <f>'EN 10210-2'!E110</f>
        <v>4.0640000000000001</v>
      </c>
      <c r="F2500" s="259">
        <f>'EN 10210-2'!F110</f>
        <v>0.5</v>
      </c>
      <c r="G2500" s="260"/>
      <c r="H2500" s="92">
        <f>'EN 10210-2'!G110</f>
        <v>398.86399999999998</v>
      </c>
      <c r="I2500" s="252">
        <f>'EN 10210-2'!H110</f>
        <v>388.73599999999993</v>
      </c>
      <c r="J2500" s="259">
        <f>'EN 10210-2'!K110</f>
        <v>62.131008870000116</v>
      </c>
      <c r="K2500" s="260">
        <f>'EN 10210-2'!L110</f>
        <v>779596.4019134735</v>
      </c>
      <c r="L2500" s="275">
        <f>'EN 10210-2'!M110</f>
        <v>68.344109757000126</v>
      </c>
      <c r="M2500" s="278" t="s">
        <v>65</v>
      </c>
    </row>
    <row r="2501" spans="1:13" x14ac:dyDescent="0.25">
      <c r="A2501" s="257" t="s">
        <v>57</v>
      </c>
      <c r="B2501" s="243">
        <f>'EN10297-1'!A822</f>
        <v>419</v>
      </c>
      <c r="C2501" s="243">
        <f>'EN10297-1'!B822</f>
        <v>394</v>
      </c>
      <c r="D2501" s="248">
        <f>'EN10297-1'!C822</f>
        <v>12.5</v>
      </c>
      <c r="E2501" s="273">
        <f>'EN10297-1'!E822</f>
        <v>4.1900000000000004</v>
      </c>
      <c r="F2501" s="92">
        <f>'EN10297-1'!F822</f>
        <v>1.5625</v>
      </c>
      <c r="G2501" s="274"/>
      <c r="H2501" s="92">
        <f>'EN10297-1'!G822</f>
        <v>401.315</v>
      </c>
      <c r="I2501" s="252">
        <f>'EN10297-1'!H822</f>
        <v>386.685</v>
      </c>
      <c r="J2501" s="92">
        <f>'EN10297-1'!I822</f>
        <v>125.24773125</v>
      </c>
      <c r="K2501" s="274">
        <f>'EN10297-1'!J822</f>
        <v>1574554.7388499402</v>
      </c>
      <c r="L2501" s="275">
        <f>'EN10297-1'!K822</f>
        <v>175.34682375</v>
      </c>
      <c r="M2501" s="278" t="s">
        <v>66</v>
      </c>
    </row>
    <row r="2502" spans="1:13" x14ac:dyDescent="0.25">
      <c r="A2502" s="256" t="s">
        <v>2</v>
      </c>
      <c r="B2502" s="243">
        <f>'EN 10219-2'!A122</f>
        <v>406.4</v>
      </c>
      <c r="C2502" s="243">
        <f>'EN 10219-2'!B122</f>
        <v>394.4</v>
      </c>
      <c r="D2502" s="248">
        <f>'EN 10219-2'!C122</f>
        <v>6</v>
      </c>
      <c r="E2502" s="273">
        <f>'EN 10219-2'!E122</f>
        <v>4.0640000000000001</v>
      </c>
      <c r="F2502" s="92">
        <f>'EN 10219-2'!F122</f>
        <v>0.5</v>
      </c>
      <c r="G2502" s="274"/>
      <c r="H2502" s="92">
        <f>'EN 10219-2'!G122</f>
        <v>399.464</v>
      </c>
      <c r="I2502" s="252">
        <f>'EN 10219-2'!H122</f>
        <v>389.33599999999996</v>
      </c>
      <c r="J2502" s="92">
        <f>'EN 10219-2'!K122</f>
        <v>59.216757600000037</v>
      </c>
      <c r="K2502" s="274">
        <f>'EN 10219-2'!L122</f>
        <v>744126.76290708757</v>
      </c>
      <c r="L2502" s="275">
        <f>'EN 10219-2'!M122</f>
        <v>53.295081840000037</v>
      </c>
      <c r="M2502" s="278" t="s">
        <v>65</v>
      </c>
    </row>
    <row r="2503" spans="1:13" x14ac:dyDescent="0.25">
      <c r="A2503" s="257" t="s">
        <v>57</v>
      </c>
      <c r="B2503" s="243">
        <f>'EN10297-1'!A821</f>
        <v>419</v>
      </c>
      <c r="C2503" s="243">
        <f>'EN10297-1'!B821</f>
        <v>397</v>
      </c>
      <c r="D2503" s="248">
        <f>'EN10297-1'!C821</f>
        <v>11</v>
      </c>
      <c r="E2503" s="273">
        <f>'EN10297-1'!E821</f>
        <v>4.1900000000000004</v>
      </c>
      <c r="F2503" s="92">
        <f>'EN10297-1'!F821</f>
        <v>1.375</v>
      </c>
      <c r="G2503" s="274"/>
      <c r="H2503" s="92">
        <f>'EN10297-1'!G821</f>
        <v>403.94</v>
      </c>
      <c r="I2503" s="252">
        <f>'EN10297-1'!H821</f>
        <v>390.06</v>
      </c>
      <c r="J2503" s="92">
        <f>'EN10297-1'!I821</f>
        <v>110.624712</v>
      </c>
      <c r="K2503" s="274">
        <f>'EN10297-1'!J821</f>
        <v>1400697.5699284011</v>
      </c>
      <c r="L2503" s="275">
        <f>'EN10297-1'!K821</f>
        <v>154.87459680000001</v>
      </c>
      <c r="M2503" s="278" t="s">
        <v>66</v>
      </c>
    </row>
    <row r="2504" spans="1:13" x14ac:dyDescent="0.25">
      <c r="A2504" s="256" t="s">
        <v>2</v>
      </c>
      <c r="B2504" s="243">
        <f>'EN 10219-2'!A140</f>
        <v>457</v>
      </c>
      <c r="C2504" s="243">
        <f>'EN 10219-2'!B140</f>
        <v>397</v>
      </c>
      <c r="D2504" s="248">
        <f>'EN 10219-2'!C140</f>
        <v>30</v>
      </c>
      <c r="E2504" s="273">
        <f>'EN 10219-2'!E140</f>
        <v>4.57</v>
      </c>
      <c r="F2504" s="92">
        <f>'EN 10219-2'!F140</f>
        <v>0.5</v>
      </c>
      <c r="G2504" s="274"/>
      <c r="H2504" s="92">
        <f>'EN 10219-2'!G140</f>
        <v>402.57</v>
      </c>
      <c r="I2504" s="252">
        <f>'EN 10219-2'!H140</f>
        <v>391.43</v>
      </c>
      <c r="J2504" s="92">
        <f>'EN 10219-2'!K140</f>
        <v>315.75369000000001</v>
      </c>
      <c r="K2504" s="274">
        <f>'EN 10219-2'!L140</f>
        <v>4031779.736652079</v>
      </c>
      <c r="L2504" s="275">
        <f>'EN 10219-2'!M140</f>
        <v>284.17832100000004</v>
      </c>
      <c r="M2504" s="278" t="s">
        <v>65</v>
      </c>
    </row>
    <row r="2505" spans="1:13" x14ac:dyDescent="0.25">
      <c r="A2505" s="257" t="s">
        <v>56</v>
      </c>
      <c r="B2505" s="249">
        <f>'EN 10210-2'!A128</f>
        <v>457</v>
      </c>
      <c r="C2505" s="249">
        <f>'EN 10210-2'!B128</f>
        <v>397</v>
      </c>
      <c r="D2505" s="250">
        <f>'EN 10210-2'!C128</f>
        <v>30</v>
      </c>
      <c r="E2505" s="258">
        <f>'EN 10210-2'!E128</f>
        <v>4.57</v>
      </c>
      <c r="F2505" s="259">
        <f>'EN 10210-2'!F128</f>
        <v>0.5</v>
      </c>
      <c r="G2505" s="260"/>
      <c r="H2505" s="92">
        <f>'EN 10210-2'!G128</f>
        <v>402.57</v>
      </c>
      <c r="I2505" s="252">
        <f>'EN 10210-2'!H128</f>
        <v>391.43</v>
      </c>
      <c r="J2505" s="259">
        <f>'EN 10210-2'!K128</f>
        <v>315.75369000000001</v>
      </c>
      <c r="K2505" s="260">
        <f>'EN 10210-2'!L128</f>
        <v>4031779.736652079</v>
      </c>
      <c r="L2505" s="275">
        <f>'EN 10210-2'!M128</f>
        <v>347.32905900000003</v>
      </c>
      <c r="M2505" s="278" t="s">
        <v>65</v>
      </c>
    </row>
    <row r="2506" spans="1:13" x14ac:dyDescent="0.25">
      <c r="A2506" s="257" t="s">
        <v>57</v>
      </c>
      <c r="B2506" s="243">
        <f>'EN10297-1'!A853</f>
        <v>457</v>
      </c>
      <c r="C2506" s="243">
        <f>'EN10297-1'!B853</f>
        <v>397</v>
      </c>
      <c r="D2506" s="248">
        <f>'EN10297-1'!C853</f>
        <v>30</v>
      </c>
      <c r="E2506" s="273">
        <f>'EN10297-1'!E853</f>
        <v>4.57</v>
      </c>
      <c r="F2506" s="92">
        <f>'EN10297-1'!F853</f>
        <v>3.75</v>
      </c>
      <c r="G2506" s="274"/>
      <c r="H2506" s="92">
        <f>'EN10297-1'!G853</f>
        <v>409.07</v>
      </c>
      <c r="I2506" s="252">
        <f>'EN10297-1'!H853</f>
        <v>384.93</v>
      </c>
      <c r="J2506" s="92">
        <f>'EN10297-1'!I853</f>
        <v>315.75369000000001</v>
      </c>
      <c r="K2506" s="274">
        <f>'EN10297-1'!J853</f>
        <v>4031779.736652079</v>
      </c>
      <c r="L2506" s="275">
        <f>'EN10297-1'!K853</f>
        <v>442.05516599999999</v>
      </c>
      <c r="M2506" s="278" t="s">
        <v>66</v>
      </c>
    </row>
    <row r="2507" spans="1:13" x14ac:dyDescent="0.25">
      <c r="A2507" s="257" t="s">
        <v>57</v>
      </c>
      <c r="B2507" s="243">
        <f>'EN10297-1'!A881</f>
        <v>508</v>
      </c>
      <c r="C2507" s="243">
        <f>'EN10297-1'!B881</f>
        <v>398</v>
      </c>
      <c r="D2507" s="248">
        <f>'EN10297-1'!C881</f>
        <v>55</v>
      </c>
      <c r="E2507" s="273">
        <f>'EN10297-1'!E881</f>
        <v>5.08</v>
      </c>
      <c r="F2507" s="92">
        <f>'EN10297-1'!F881</f>
        <v>6.875</v>
      </c>
      <c r="G2507" s="274"/>
      <c r="H2507" s="92">
        <f>'EN10297-1'!G881</f>
        <v>416.83000000000004</v>
      </c>
      <c r="I2507" s="252">
        <f>'EN10297-1'!H881</f>
        <v>379.17</v>
      </c>
      <c r="J2507" s="92">
        <f>'EN10297-1'!I881</f>
        <v>614.12983499999996</v>
      </c>
      <c r="K2507" s="274">
        <f>'EN10297-1'!J881</f>
        <v>8017121.7250984255</v>
      </c>
      <c r="L2507" s="275">
        <f>'EN10297-1'!K881</f>
        <v>859.78176899999994</v>
      </c>
      <c r="M2507" s="278" t="s">
        <v>66</v>
      </c>
    </row>
    <row r="2508" spans="1:13" x14ac:dyDescent="0.25">
      <c r="A2508" s="257" t="s">
        <v>57</v>
      </c>
      <c r="B2508" s="243">
        <f>'EN10297-1'!A820</f>
        <v>419</v>
      </c>
      <c r="C2508" s="243">
        <f>'EN10297-1'!B820</f>
        <v>399</v>
      </c>
      <c r="D2508" s="248">
        <f>'EN10297-1'!C820</f>
        <v>10</v>
      </c>
      <c r="E2508" s="273">
        <f>'EN10297-1'!E820</f>
        <v>4.1900000000000004</v>
      </c>
      <c r="F2508" s="92">
        <f>'EN10297-1'!F820</f>
        <v>1.25</v>
      </c>
      <c r="G2508" s="274"/>
      <c r="H2508" s="92">
        <f>'EN10297-1'!G820</f>
        <v>405.69</v>
      </c>
      <c r="I2508" s="252">
        <f>'EN10297-1'!H820</f>
        <v>392.31</v>
      </c>
      <c r="J2508" s="92">
        <f>'EN10297-1'!I820</f>
        <v>100.81441000000001</v>
      </c>
      <c r="K2508" s="274">
        <f>'EN10297-1'!J820</f>
        <v>1282581.8798329355</v>
      </c>
      <c r="L2508" s="275">
        <f>'EN10297-1'!K820</f>
        <v>141.140174</v>
      </c>
      <c r="M2508" s="278" t="s">
        <v>66</v>
      </c>
    </row>
    <row r="2509" spans="1:13" x14ac:dyDescent="0.25">
      <c r="A2509" s="257" t="s">
        <v>57</v>
      </c>
      <c r="B2509" s="243">
        <f>'EN10297-1'!A927</f>
        <v>559</v>
      </c>
      <c r="C2509" s="243">
        <f>'EN10297-1'!B927</f>
        <v>399</v>
      </c>
      <c r="D2509" s="248">
        <f>'EN10297-1'!C927</f>
        <v>80</v>
      </c>
      <c r="E2509" s="273">
        <f>'EN10297-1'!E927</f>
        <v>5.59</v>
      </c>
      <c r="F2509" s="92">
        <f>'EN10297-1'!F927</f>
        <v>10</v>
      </c>
      <c r="G2509" s="274"/>
      <c r="H2509" s="92">
        <f>'EN10297-1'!G927</f>
        <v>424.59000000000003</v>
      </c>
      <c r="I2509" s="252">
        <f>'EN10297-1'!H927</f>
        <v>373.40999999999997</v>
      </c>
      <c r="J2509" s="92">
        <f>'EN10297-1'!I927</f>
        <v>944.54967999999997</v>
      </c>
      <c r="K2509" s="274">
        <f>'EN10297-1'!J927</f>
        <v>12691199.086225402</v>
      </c>
      <c r="L2509" s="275">
        <f>'EN10297-1'!K927</f>
        <v>1322.3695519999999</v>
      </c>
      <c r="M2509" s="278" t="s">
        <v>66</v>
      </c>
    </row>
    <row r="2510" spans="1:13" x14ac:dyDescent="0.25">
      <c r="A2510" s="257" t="s">
        <v>57</v>
      </c>
      <c r="B2510" s="243">
        <f>'EN10297-1'!A852</f>
        <v>457</v>
      </c>
      <c r="C2510" s="243">
        <f>'EN10297-1'!B852</f>
        <v>401</v>
      </c>
      <c r="D2510" s="248">
        <f>'EN10297-1'!C852</f>
        <v>28</v>
      </c>
      <c r="E2510" s="273">
        <f>'EN10297-1'!E852</f>
        <v>4.57</v>
      </c>
      <c r="F2510" s="92">
        <f>'EN10297-1'!F852</f>
        <v>3.5</v>
      </c>
      <c r="G2510" s="274"/>
      <c r="H2510" s="92">
        <f>'EN10297-1'!G852</f>
        <v>412.57</v>
      </c>
      <c r="I2510" s="252">
        <f>'EN10297-1'!H852</f>
        <v>389.43</v>
      </c>
      <c r="J2510" s="92">
        <f>'EN10297-1'!I852</f>
        <v>296.08378800000003</v>
      </c>
      <c r="K2510" s="274">
        <f>'EN10297-1'!J852</f>
        <v>3813550.440919037</v>
      </c>
      <c r="L2510" s="275">
        <f>'EN10297-1'!K852</f>
        <v>414.51730320000001</v>
      </c>
      <c r="M2510" s="278" t="s">
        <v>66</v>
      </c>
    </row>
    <row r="2511" spans="1:13" x14ac:dyDescent="0.25">
      <c r="A2511" s="257" t="s">
        <v>57</v>
      </c>
      <c r="B2511" s="243">
        <f>'EN10297-1'!A903</f>
        <v>521</v>
      </c>
      <c r="C2511" s="243">
        <f>'EN10297-1'!B903</f>
        <v>401</v>
      </c>
      <c r="D2511" s="248">
        <f>'EN10297-1'!C903</f>
        <v>60</v>
      </c>
      <c r="E2511" s="273">
        <f>'EN10297-1'!E903</f>
        <v>5.21</v>
      </c>
      <c r="F2511" s="92">
        <f>'EN10297-1'!F903</f>
        <v>7.5</v>
      </c>
      <c r="G2511" s="274"/>
      <c r="H2511" s="92">
        <f>'EN10297-1'!G903</f>
        <v>421.21000000000004</v>
      </c>
      <c r="I2511" s="252">
        <f>'EN10297-1'!H903</f>
        <v>380.78999999999996</v>
      </c>
      <c r="J2511" s="92">
        <f>'EN10297-1'!I903</f>
        <v>681.7913400000001</v>
      </c>
      <c r="K2511" s="274">
        <f>'EN10297-1'!J903</f>
        <v>9007018.9733205382</v>
      </c>
      <c r="L2511" s="275">
        <f>'EN10297-1'!K903</f>
        <v>954.50787600000012</v>
      </c>
      <c r="M2511" s="278" t="s">
        <v>66</v>
      </c>
    </row>
    <row r="2512" spans="1:13" x14ac:dyDescent="0.25">
      <c r="A2512" s="256" t="s">
        <v>2</v>
      </c>
      <c r="B2512" s="243">
        <f>'EN 10219-2'!A139</f>
        <v>457</v>
      </c>
      <c r="C2512" s="243">
        <f>'EN 10219-2'!B139</f>
        <v>407</v>
      </c>
      <c r="D2512" s="248">
        <f>'EN 10219-2'!C139</f>
        <v>25</v>
      </c>
      <c r="E2512" s="273">
        <f>'EN 10219-2'!E139</f>
        <v>4.57</v>
      </c>
      <c r="F2512" s="92">
        <f>'EN 10219-2'!F139</f>
        <v>0.5</v>
      </c>
      <c r="G2512" s="274"/>
      <c r="H2512" s="92">
        <f>'EN 10219-2'!G139</f>
        <v>412.57</v>
      </c>
      <c r="I2512" s="252">
        <f>'EN 10219-2'!H139</f>
        <v>401.43</v>
      </c>
      <c r="J2512" s="92">
        <f>'EN 10219-2'!K139</f>
        <v>266.20920000000001</v>
      </c>
      <c r="K2512" s="274">
        <f>'EN 10219-2'!L139</f>
        <v>3473735.2778993435</v>
      </c>
      <c r="L2512" s="275">
        <f>'EN 10219-2'!M139</f>
        <v>239.58828000000003</v>
      </c>
      <c r="M2512" s="278" t="s">
        <v>65</v>
      </c>
    </row>
    <row r="2513" spans="1:13" x14ac:dyDescent="0.25">
      <c r="A2513" s="257" t="s">
        <v>56</v>
      </c>
      <c r="B2513" s="249">
        <f>'EN 10210-2'!A127</f>
        <v>457</v>
      </c>
      <c r="C2513" s="249">
        <f>'EN 10210-2'!B127</f>
        <v>407</v>
      </c>
      <c r="D2513" s="250">
        <f>'EN 10210-2'!C127</f>
        <v>25</v>
      </c>
      <c r="E2513" s="258">
        <f>'EN 10210-2'!E127</f>
        <v>4.57</v>
      </c>
      <c r="F2513" s="259">
        <f>'EN 10210-2'!F127</f>
        <v>0.5</v>
      </c>
      <c r="G2513" s="260"/>
      <c r="H2513" s="92">
        <f>'EN 10210-2'!G127</f>
        <v>412.57</v>
      </c>
      <c r="I2513" s="252">
        <f>'EN 10210-2'!H127</f>
        <v>401.43</v>
      </c>
      <c r="J2513" s="259">
        <f>'EN 10210-2'!K127</f>
        <v>266.20920000000001</v>
      </c>
      <c r="K2513" s="260">
        <f>'EN 10210-2'!L127</f>
        <v>3473735.2778993435</v>
      </c>
      <c r="L2513" s="275">
        <f>'EN 10210-2'!M127</f>
        <v>292.83012000000002</v>
      </c>
      <c r="M2513" s="278" t="s">
        <v>65</v>
      </c>
    </row>
    <row r="2514" spans="1:13" x14ac:dyDescent="0.25">
      <c r="A2514" s="257" t="s">
        <v>57</v>
      </c>
      <c r="B2514" s="243">
        <f>'EN10297-1'!A851</f>
        <v>457</v>
      </c>
      <c r="C2514" s="243">
        <f>'EN10297-1'!B851</f>
        <v>407</v>
      </c>
      <c r="D2514" s="248">
        <f>'EN10297-1'!C851</f>
        <v>25</v>
      </c>
      <c r="E2514" s="273">
        <f>'EN10297-1'!E851</f>
        <v>4.57</v>
      </c>
      <c r="F2514" s="92">
        <f>'EN10297-1'!F851</f>
        <v>3.125</v>
      </c>
      <c r="G2514" s="274"/>
      <c r="H2514" s="92">
        <f>'EN10297-1'!G851</f>
        <v>417.82</v>
      </c>
      <c r="I2514" s="252">
        <f>'EN10297-1'!H851</f>
        <v>396.18</v>
      </c>
      <c r="J2514" s="92">
        <f>'EN10297-1'!I851</f>
        <v>266.20920000000001</v>
      </c>
      <c r="K2514" s="274">
        <f>'EN10297-1'!J851</f>
        <v>3473735.2778993435</v>
      </c>
      <c r="L2514" s="275">
        <f>'EN10297-1'!K851</f>
        <v>372.69288</v>
      </c>
      <c r="M2514" s="278" t="s">
        <v>66</v>
      </c>
    </row>
    <row r="2515" spans="1:13" x14ac:dyDescent="0.25">
      <c r="A2515" s="257" t="s">
        <v>56</v>
      </c>
      <c r="B2515" s="249">
        <f>'EN 10210-2'!A140</f>
        <v>508</v>
      </c>
      <c r="C2515" s="249">
        <f>'EN 10210-2'!B140</f>
        <v>408</v>
      </c>
      <c r="D2515" s="250">
        <f>'EN 10210-2'!C140</f>
        <v>50</v>
      </c>
      <c r="E2515" s="258">
        <f>'EN 10210-2'!E140</f>
        <v>5.08</v>
      </c>
      <c r="F2515" s="259">
        <f>'EN 10210-2'!F140</f>
        <v>0.5</v>
      </c>
      <c r="G2515" s="260"/>
      <c r="H2515" s="92">
        <f>'EN 10210-2'!G140</f>
        <v>414.08000000000004</v>
      </c>
      <c r="I2515" s="252">
        <f>'EN 10210-2'!H140</f>
        <v>401.92</v>
      </c>
      <c r="J2515" s="259">
        <f>'EN 10210-2'!K140</f>
        <v>564.46209999999996</v>
      </c>
      <c r="K2515" s="260">
        <f>'EN 10210-2'!L140</f>
        <v>7511346.0551181091</v>
      </c>
      <c r="L2515" s="275">
        <f>'EN 10210-2'!M140</f>
        <v>620.90831000000003</v>
      </c>
      <c r="M2515" s="278" t="s">
        <v>65</v>
      </c>
    </row>
    <row r="2516" spans="1:13" x14ac:dyDescent="0.25">
      <c r="A2516" s="257" t="s">
        <v>57</v>
      </c>
      <c r="B2516" s="243">
        <f>'EN10297-1'!A880</f>
        <v>508</v>
      </c>
      <c r="C2516" s="243">
        <f>'EN10297-1'!B880</f>
        <v>408</v>
      </c>
      <c r="D2516" s="248">
        <f>'EN10297-1'!C880</f>
        <v>50</v>
      </c>
      <c r="E2516" s="273">
        <f>'EN10297-1'!E880</f>
        <v>5.08</v>
      </c>
      <c r="F2516" s="92">
        <f>'EN10297-1'!F880</f>
        <v>6.25</v>
      </c>
      <c r="G2516" s="274"/>
      <c r="H2516" s="92">
        <f>'EN10297-1'!G880</f>
        <v>425.58000000000004</v>
      </c>
      <c r="I2516" s="252">
        <f>'EN10297-1'!H880</f>
        <v>390.42</v>
      </c>
      <c r="J2516" s="92">
        <f>'EN10297-1'!I880</f>
        <v>564.46209999999996</v>
      </c>
      <c r="K2516" s="274">
        <f>'EN10297-1'!J880</f>
        <v>7511346.0551181091</v>
      </c>
      <c r="L2516" s="275">
        <f>'EN10297-1'!K880</f>
        <v>790.24693999999988</v>
      </c>
      <c r="M2516" s="278" t="s">
        <v>66</v>
      </c>
    </row>
    <row r="2517" spans="1:13" x14ac:dyDescent="0.25">
      <c r="A2517" s="257" t="s">
        <v>57</v>
      </c>
      <c r="B2517" s="243">
        <f>'EN10297-1'!A950</f>
        <v>610</v>
      </c>
      <c r="C2517" s="243">
        <f>'EN10297-1'!B950</f>
        <v>410</v>
      </c>
      <c r="D2517" s="248">
        <f>'EN10297-1'!C950</f>
        <v>100</v>
      </c>
      <c r="E2517" s="273">
        <f>'EN10297-1'!E950</f>
        <v>6.1000000000000005</v>
      </c>
      <c r="F2517" s="92">
        <f>'EN10297-1'!F950</f>
        <v>12.5</v>
      </c>
      <c r="G2517" s="274"/>
      <c r="H2517" s="92">
        <f>'EN10297-1'!G950</f>
        <v>441.1</v>
      </c>
      <c r="I2517" s="252">
        <f>'EN10297-1'!H950</f>
        <v>378.9</v>
      </c>
      <c r="J2517" s="92">
        <f>'EN10297-1'!I950</f>
        <v>1257.0989999999999</v>
      </c>
      <c r="K2517" s="274">
        <f>'EN10297-1'!J950</f>
        <v>17726972.950819671</v>
      </c>
      <c r="L2517" s="275">
        <f>'EN10297-1'!K950</f>
        <v>1759.9385999999997</v>
      </c>
      <c r="M2517" s="278" t="s">
        <v>66</v>
      </c>
    </row>
    <row r="2518" spans="1:13" x14ac:dyDescent="0.25">
      <c r="A2518" s="257" t="s">
        <v>57</v>
      </c>
      <c r="B2518" s="243">
        <f>'EN10297-1'!A902</f>
        <v>521</v>
      </c>
      <c r="C2518" s="243">
        <f>'EN10297-1'!B902</f>
        <v>411</v>
      </c>
      <c r="D2518" s="248">
        <f>'EN10297-1'!C902</f>
        <v>55</v>
      </c>
      <c r="E2518" s="273">
        <f>'EN10297-1'!E902</f>
        <v>5.21</v>
      </c>
      <c r="F2518" s="92">
        <f>'EN10297-1'!F902</f>
        <v>6.875</v>
      </c>
      <c r="G2518" s="274"/>
      <c r="H2518" s="92">
        <f>'EN10297-1'!G902</f>
        <v>429.96000000000004</v>
      </c>
      <c r="I2518" s="252">
        <f>'EN10297-1'!H902</f>
        <v>392.03999999999996</v>
      </c>
      <c r="J2518" s="92">
        <f>'EN10297-1'!I902</f>
        <v>631.75387000000001</v>
      </c>
      <c r="K2518" s="274">
        <f>'EN10297-1'!J902</f>
        <v>8502768.9799424186</v>
      </c>
      <c r="L2518" s="275">
        <f>'EN10297-1'!K902</f>
        <v>884.45541800000001</v>
      </c>
      <c r="M2518" s="278" t="s">
        <v>66</v>
      </c>
    </row>
    <row r="2519" spans="1:13" x14ac:dyDescent="0.25">
      <c r="A2519" s="257" t="s">
        <v>57</v>
      </c>
      <c r="B2519" s="243">
        <f>'EN10297-1'!A850</f>
        <v>457</v>
      </c>
      <c r="C2519" s="243">
        <f>'EN10297-1'!B850</f>
        <v>412.6</v>
      </c>
      <c r="D2519" s="248">
        <f>'EN10297-1'!C850</f>
        <v>22.2</v>
      </c>
      <c r="E2519" s="273">
        <f>'EN10297-1'!E850</f>
        <v>4.57</v>
      </c>
      <c r="F2519" s="92">
        <f>'EN10297-1'!F850</f>
        <v>2.7749999999999999</v>
      </c>
      <c r="G2519" s="274"/>
      <c r="H2519" s="92">
        <f>'EN10297-1'!G850</f>
        <v>422.71999999999997</v>
      </c>
      <c r="I2519" s="252">
        <f>'EN10297-1'!H850</f>
        <v>402.48</v>
      </c>
      <c r="J2519" s="92">
        <f>'EN10297-1'!I850</f>
        <v>237.92595143999995</v>
      </c>
      <c r="K2519" s="274">
        <f>'EN10297-1'!J850</f>
        <v>3142720.3158670627</v>
      </c>
      <c r="L2519" s="275">
        <f>'EN10297-1'!K850</f>
        <v>333.09633201599991</v>
      </c>
      <c r="M2519" s="278" t="s">
        <v>66</v>
      </c>
    </row>
    <row r="2520" spans="1:13" x14ac:dyDescent="0.25">
      <c r="A2520" s="256" t="s">
        <v>2</v>
      </c>
      <c r="B2520" s="243">
        <f>'EN 10219-2'!A138</f>
        <v>457</v>
      </c>
      <c r="C2520" s="243">
        <f>'EN 10219-2'!B138</f>
        <v>417</v>
      </c>
      <c r="D2520" s="248">
        <f>'EN 10219-2'!C138</f>
        <v>20</v>
      </c>
      <c r="E2520" s="273">
        <f>'EN 10219-2'!E138</f>
        <v>4.57</v>
      </c>
      <c r="F2520" s="92">
        <f>'EN 10219-2'!F138</f>
        <v>0.5</v>
      </c>
      <c r="G2520" s="274"/>
      <c r="H2520" s="92">
        <f>'EN 10219-2'!G138</f>
        <v>422.57</v>
      </c>
      <c r="I2520" s="252">
        <f>'EN 10219-2'!H138</f>
        <v>411.43</v>
      </c>
      <c r="J2520" s="92">
        <f>'EN 10219-2'!K138</f>
        <v>215.43226000000001</v>
      </c>
      <c r="K2520" s="274">
        <f>'EN 10219-2'!L138</f>
        <v>2873005.6282275715</v>
      </c>
      <c r="L2520" s="275">
        <f>'EN 10219-2'!M138</f>
        <v>193.88903400000001</v>
      </c>
      <c r="M2520" s="278" t="s">
        <v>65</v>
      </c>
    </row>
    <row r="2521" spans="1:13" x14ac:dyDescent="0.25">
      <c r="A2521" s="257" t="s">
        <v>56</v>
      </c>
      <c r="B2521" s="249">
        <f>'EN 10210-2'!A126</f>
        <v>457</v>
      </c>
      <c r="C2521" s="249">
        <f>'EN 10210-2'!B126</f>
        <v>417</v>
      </c>
      <c r="D2521" s="250">
        <f>'EN 10210-2'!C126</f>
        <v>20</v>
      </c>
      <c r="E2521" s="258">
        <f>'EN 10210-2'!E126</f>
        <v>4.57</v>
      </c>
      <c r="F2521" s="259">
        <f>'EN 10210-2'!F126</f>
        <v>0.5</v>
      </c>
      <c r="G2521" s="260"/>
      <c r="H2521" s="92">
        <f>'EN 10210-2'!G126</f>
        <v>422.57</v>
      </c>
      <c r="I2521" s="252">
        <f>'EN 10210-2'!H126</f>
        <v>411.43</v>
      </c>
      <c r="J2521" s="259">
        <f>'EN 10210-2'!K126</f>
        <v>215.43226000000001</v>
      </c>
      <c r="K2521" s="260">
        <f>'EN 10210-2'!L126</f>
        <v>2873005.6282275715</v>
      </c>
      <c r="L2521" s="275">
        <f>'EN 10210-2'!M126</f>
        <v>236.97548600000005</v>
      </c>
      <c r="M2521" s="278" t="s">
        <v>65</v>
      </c>
    </row>
    <row r="2522" spans="1:13" x14ac:dyDescent="0.25">
      <c r="A2522" s="257" t="s">
        <v>57</v>
      </c>
      <c r="B2522" s="243">
        <f>'EN10297-1'!A849</f>
        <v>457</v>
      </c>
      <c r="C2522" s="243">
        <f>'EN10297-1'!B849</f>
        <v>417</v>
      </c>
      <c r="D2522" s="248">
        <f>'EN10297-1'!C849</f>
        <v>20</v>
      </c>
      <c r="E2522" s="273">
        <f>'EN10297-1'!E849</f>
        <v>4.57</v>
      </c>
      <c r="F2522" s="92">
        <f>'EN10297-1'!F849</f>
        <v>2.5</v>
      </c>
      <c r="G2522" s="274"/>
      <c r="H2522" s="92">
        <f>'EN10297-1'!G849</f>
        <v>426.57</v>
      </c>
      <c r="I2522" s="252">
        <f>'EN10297-1'!H849</f>
        <v>407.43</v>
      </c>
      <c r="J2522" s="92">
        <f>'EN10297-1'!I849</f>
        <v>215.43226000000001</v>
      </c>
      <c r="K2522" s="274">
        <f>'EN10297-1'!J849</f>
        <v>2873005.6282275715</v>
      </c>
      <c r="L2522" s="275">
        <f>'EN10297-1'!K849</f>
        <v>301.605164</v>
      </c>
      <c r="M2522" s="278" t="s">
        <v>66</v>
      </c>
    </row>
    <row r="2523" spans="1:13" x14ac:dyDescent="0.25">
      <c r="A2523" s="257" t="s">
        <v>57</v>
      </c>
      <c r="B2523" s="243">
        <f>'EN10297-1'!A879</f>
        <v>508</v>
      </c>
      <c r="C2523" s="243">
        <f>'EN10297-1'!B879</f>
        <v>418</v>
      </c>
      <c r="D2523" s="248">
        <f>'EN10297-1'!C879</f>
        <v>45</v>
      </c>
      <c r="E2523" s="273">
        <f>'EN10297-1'!E879</f>
        <v>5.08</v>
      </c>
      <c r="F2523" s="92">
        <f>'EN10297-1'!F879</f>
        <v>5.625</v>
      </c>
      <c r="G2523" s="274"/>
      <c r="H2523" s="92">
        <f>'EN10297-1'!G879</f>
        <v>434.33000000000004</v>
      </c>
      <c r="I2523" s="252">
        <f>'EN10297-1'!H879</f>
        <v>401.67</v>
      </c>
      <c r="J2523" s="92">
        <f>'EN10297-1'!I879</f>
        <v>513.561915</v>
      </c>
      <c r="K2523" s="274">
        <f>'EN10297-1'!J879</f>
        <v>6966981.6085629929</v>
      </c>
      <c r="L2523" s="275">
        <f>'EN10297-1'!K879</f>
        <v>718.98668099999998</v>
      </c>
      <c r="M2523" s="278" t="s">
        <v>66</v>
      </c>
    </row>
    <row r="2524" spans="1:13" x14ac:dyDescent="0.25">
      <c r="A2524" s="257" t="s">
        <v>57</v>
      </c>
      <c r="B2524" s="243">
        <f>'EN10297-1'!A926</f>
        <v>559</v>
      </c>
      <c r="C2524" s="243">
        <f>'EN10297-1'!B926</f>
        <v>419</v>
      </c>
      <c r="D2524" s="248">
        <f>'EN10297-1'!C926</f>
        <v>70</v>
      </c>
      <c r="E2524" s="273">
        <f>'EN10297-1'!E926</f>
        <v>5.59</v>
      </c>
      <c r="F2524" s="92">
        <f>'EN10297-1'!F926</f>
        <v>8.75</v>
      </c>
      <c r="G2524" s="274"/>
      <c r="H2524" s="92">
        <f>'EN10297-1'!G926</f>
        <v>442.09000000000003</v>
      </c>
      <c r="I2524" s="252">
        <f>'EN10297-1'!H926</f>
        <v>395.90999999999997</v>
      </c>
      <c r="J2524" s="92">
        <f>'EN10297-1'!I926</f>
        <v>843.7352699999999</v>
      </c>
      <c r="K2524" s="274">
        <f>'EN10297-1'!J926</f>
        <v>11729836.281842574</v>
      </c>
      <c r="L2524" s="275">
        <f>'EN10297-1'!K926</f>
        <v>1181.2293779999998</v>
      </c>
      <c r="M2524" s="278" t="s">
        <v>66</v>
      </c>
    </row>
    <row r="2525" spans="1:13" x14ac:dyDescent="0.25">
      <c r="A2525" s="257" t="s">
        <v>57</v>
      </c>
      <c r="B2525" s="243">
        <f>'EN10297-1'!A901</f>
        <v>521</v>
      </c>
      <c r="C2525" s="243">
        <f>'EN10297-1'!B901</f>
        <v>421</v>
      </c>
      <c r="D2525" s="248">
        <f>'EN10297-1'!C901</f>
        <v>50</v>
      </c>
      <c r="E2525" s="273">
        <f>'EN10297-1'!E901</f>
        <v>5.21</v>
      </c>
      <c r="F2525" s="92">
        <f>'EN10297-1'!F901</f>
        <v>6.25</v>
      </c>
      <c r="G2525" s="274"/>
      <c r="H2525" s="92">
        <f>'EN10297-1'!G901</f>
        <v>438.71000000000004</v>
      </c>
      <c r="I2525" s="252">
        <f>'EN10297-1'!H901</f>
        <v>403.28999999999996</v>
      </c>
      <c r="J2525" s="92">
        <f>'EN10297-1'!I901</f>
        <v>580.48394999999994</v>
      </c>
      <c r="K2525" s="274">
        <f>'EN10297-1'!J901</f>
        <v>7960337.7768714009</v>
      </c>
      <c r="L2525" s="275">
        <f>'EN10297-1'!K901</f>
        <v>812.67752999999982</v>
      </c>
      <c r="M2525" s="278" t="s">
        <v>66</v>
      </c>
    </row>
    <row r="2526" spans="1:13" x14ac:dyDescent="0.25">
      <c r="A2526" s="257" t="s">
        <v>57</v>
      </c>
      <c r="B2526" s="243">
        <f>'EN10297-1'!A848</f>
        <v>457</v>
      </c>
      <c r="C2526" s="243">
        <f>'EN10297-1'!B848</f>
        <v>422</v>
      </c>
      <c r="D2526" s="248">
        <f>'EN10297-1'!C848</f>
        <v>17.5</v>
      </c>
      <c r="E2526" s="273">
        <f>'EN10297-1'!E848</f>
        <v>4.57</v>
      </c>
      <c r="F2526" s="92">
        <f>'EN10297-1'!F848</f>
        <v>2.1875</v>
      </c>
      <c r="G2526" s="274"/>
      <c r="H2526" s="92">
        <f>'EN10297-1'!G848</f>
        <v>430.94499999999999</v>
      </c>
      <c r="I2526" s="252">
        <f>'EN10297-1'!H848</f>
        <v>413.05500000000001</v>
      </c>
      <c r="J2526" s="92">
        <f>'EN10297-1'!I848</f>
        <v>189.58162124999998</v>
      </c>
      <c r="K2526" s="274">
        <f>'EN10297-1'!J848</f>
        <v>2555972.3987486325</v>
      </c>
      <c r="L2526" s="275">
        <f>'EN10297-1'!K848</f>
        <v>265.41426974999996</v>
      </c>
      <c r="M2526" s="278" t="s">
        <v>66</v>
      </c>
    </row>
    <row r="2527" spans="1:13" x14ac:dyDescent="0.25">
      <c r="A2527" s="256" t="s">
        <v>2</v>
      </c>
      <c r="B2527" s="243">
        <f>'EN 10219-2'!A137</f>
        <v>457</v>
      </c>
      <c r="C2527" s="243">
        <f>'EN 10219-2'!B137</f>
        <v>425</v>
      </c>
      <c r="D2527" s="248">
        <f>'EN 10219-2'!C137</f>
        <v>16</v>
      </c>
      <c r="E2527" s="273">
        <f>'EN 10219-2'!E137</f>
        <v>4.57</v>
      </c>
      <c r="F2527" s="92">
        <f>'EN 10219-2'!F137</f>
        <v>0.5</v>
      </c>
      <c r="G2527" s="274"/>
      <c r="H2527" s="92">
        <f>'EN 10219-2'!G137</f>
        <v>430.57</v>
      </c>
      <c r="I2527" s="252">
        <f>'EN 10219-2'!H137</f>
        <v>419.43</v>
      </c>
      <c r="J2527" s="92">
        <f>'EN 10219-2'!K137</f>
        <v>173.92334399999999</v>
      </c>
      <c r="K2527" s="274">
        <f>'EN 10219-2'!L137</f>
        <v>2360263.5744420132</v>
      </c>
      <c r="L2527" s="275">
        <f>'EN 10219-2'!M137</f>
        <v>156.5310096</v>
      </c>
      <c r="M2527" s="278" t="s">
        <v>65</v>
      </c>
    </row>
    <row r="2528" spans="1:13" x14ac:dyDescent="0.25">
      <c r="A2528" s="257" t="s">
        <v>56</v>
      </c>
      <c r="B2528" s="249">
        <f>'EN 10210-2'!A125</f>
        <v>457</v>
      </c>
      <c r="C2528" s="249">
        <f>'EN 10210-2'!B125</f>
        <v>425</v>
      </c>
      <c r="D2528" s="250">
        <f>'EN 10210-2'!C125</f>
        <v>16</v>
      </c>
      <c r="E2528" s="258">
        <f>'EN 10210-2'!E125</f>
        <v>4.57</v>
      </c>
      <c r="F2528" s="259">
        <f>'EN 10210-2'!F125</f>
        <v>0.5</v>
      </c>
      <c r="G2528" s="260"/>
      <c r="H2528" s="92">
        <f>'EN 10210-2'!G125</f>
        <v>430.57</v>
      </c>
      <c r="I2528" s="252">
        <f>'EN 10210-2'!H125</f>
        <v>419.43</v>
      </c>
      <c r="J2528" s="259">
        <f>'EN 10210-2'!K125</f>
        <v>173.92334399999999</v>
      </c>
      <c r="K2528" s="260">
        <f>'EN 10210-2'!L125</f>
        <v>2360263.5744420132</v>
      </c>
      <c r="L2528" s="275">
        <f>'EN 10210-2'!M125</f>
        <v>191.3156784</v>
      </c>
      <c r="M2528" s="278" t="s">
        <v>65</v>
      </c>
    </row>
    <row r="2529" spans="1:13" x14ac:dyDescent="0.25">
      <c r="A2529" s="257" t="s">
        <v>57</v>
      </c>
      <c r="B2529" s="243">
        <f>'EN10297-1'!A847</f>
        <v>457</v>
      </c>
      <c r="C2529" s="243">
        <f>'EN10297-1'!B847</f>
        <v>425</v>
      </c>
      <c r="D2529" s="248">
        <f>'EN10297-1'!C847</f>
        <v>16</v>
      </c>
      <c r="E2529" s="273">
        <f>'EN10297-1'!E847</f>
        <v>4.57</v>
      </c>
      <c r="F2529" s="92">
        <f>'EN10297-1'!F847</f>
        <v>2</v>
      </c>
      <c r="G2529" s="274"/>
      <c r="H2529" s="92">
        <f>'EN10297-1'!G847</f>
        <v>433.57</v>
      </c>
      <c r="I2529" s="252">
        <f>'EN10297-1'!H847</f>
        <v>416.43</v>
      </c>
      <c r="J2529" s="92">
        <f>'EN10297-1'!I847</f>
        <v>173.92334399999999</v>
      </c>
      <c r="K2529" s="274">
        <f>'EN10297-1'!J847</f>
        <v>2360263.5744420132</v>
      </c>
      <c r="L2529" s="275">
        <f>'EN10297-1'!K847</f>
        <v>243.49268159999997</v>
      </c>
      <c r="M2529" s="278" t="s">
        <v>66</v>
      </c>
    </row>
    <row r="2530" spans="1:13" x14ac:dyDescent="0.25">
      <c r="A2530" s="257" t="s">
        <v>56</v>
      </c>
      <c r="B2530" s="249">
        <f>'EN 10210-2'!A139</f>
        <v>508</v>
      </c>
      <c r="C2530" s="249">
        <f>'EN 10210-2'!B139</f>
        <v>428</v>
      </c>
      <c r="D2530" s="250">
        <f>'EN 10210-2'!C139</f>
        <v>40</v>
      </c>
      <c r="E2530" s="258">
        <f>'EN 10210-2'!E139</f>
        <v>5.08</v>
      </c>
      <c r="F2530" s="259">
        <f>'EN 10210-2'!F139</f>
        <v>0.5</v>
      </c>
      <c r="G2530" s="260"/>
      <c r="H2530" s="92">
        <f>'EN 10210-2'!G139</f>
        <v>434.08000000000004</v>
      </c>
      <c r="I2530" s="252">
        <f>'EN 10210-2'!H139</f>
        <v>421.92</v>
      </c>
      <c r="J2530" s="259">
        <f>'EN 10210-2'!K139</f>
        <v>461.42928000000001</v>
      </c>
      <c r="K2530" s="260">
        <f>'EN 10210-2'!L139</f>
        <v>6382113.7889763787</v>
      </c>
      <c r="L2530" s="275">
        <f>'EN 10210-2'!M139</f>
        <v>507.57220800000005</v>
      </c>
      <c r="M2530" s="278" t="s">
        <v>65</v>
      </c>
    </row>
    <row r="2531" spans="1:13" x14ac:dyDescent="0.25">
      <c r="A2531" s="257" t="s">
        <v>57</v>
      </c>
      <c r="B2531" s="243">
        <f>'EN10297-1'!A878</f>
        <v>508</v>
      </c>
      <c r="C2531" s="243">
        <f>'EN10297-1'!B878</f>
        <v>428</v>
      </c>
      <c r="D2531" s="248">
        <f>'EN10297-1'!C878</f>
        <v>40</v>
      </c>
      <c r="E2531" s="273">
        <f>'EN10297-1'!E878</f>
        <v>5.08</v>
      </c>
      <c r="F2531" s="92">
        <f>'EN10297-1'!F878</f>
        <v>5</v>
      </c>
      <c r="G2531" s="274"/>
      <c r="H2531" s="92">
        <f>'EN10297-1'!G878</f>
        <v>443.08000000000004</v>
      </c>
      <c r="I2531" s="252">
        <f>'EN10297-1'!H878</f>
        <v>412.92</v>
      </c>
      <c r="J2531" s="92">
        <f>'EN10297-1'!I878</f>
        <v>461.42928000000001</v>
      </c>
      <c r="K2531" s="274">
        <f>'EN10297-1'!J878</f>
        <v>6382113.7889763787</v>
      </c>
      <c r="L2531" s="275">
        <f>'EN10297-1'!K878</f>
        <v>646.000992</v>
      </c>
      <c r="M2531" s="278" t="s">
        <v>66</v>
      </c>
    </row>
    <row r="2532" spans="1:13" x14ac:dyDescent="0.25">
      <c r="A2532" s="257" t="s">
        <v>56</v>
      </c>
      <c r="B2532" s="249">
        <f>'EN 10210-2'!A124</f>
        <v>457</v>
      </c>
      <c r="C2532" s="249">
        <f>'EN 10210-2'!B124</f>
        <v>428.6</v>
      </c>
      <c r="D2532" s="250">
        <f>'EN 10210-2'!C124</f>
        <v>14.2</v>
      </c>
      <c r="E2532" s="258">
        <f>'EN 10210-2'!E124</f>
        <v>4.57</v>
      </c>
      <c r="F2532" s="259">
        <f>'EN 10210-2'!F124</f>
        <v>0.5</v>
      </c>
      <c r="G2532" s="260"/>
      <c r="H2532" s="92">
        <f>'EN 10210-2'!G124</f>
        <v>434.17</v>
      </c>
      <c r="I2532" s="252">
        <f>'EN 10210-2'!H124</f>
        <v>423.03000000000003</v>
      </c>
      <c r="J2532" s="259">
        <f>'EN 10210-2'!K124</f>
        <v>154.98699623999985</v>
      </c>
      <c r="K2532" s="260">
        <f>'EN 10210-2'!L124</f>
        <v>2119878.8210826423</v>
      </c>
      <c r="L2532" s="275">
        <f>'EN 10210-2'!M124</f>
        <v>170.48569586399987</v>
      </c>
      <c r="M2532" s="278" t="s">
        <v>65</v>
      </c>
    </row>
    <row r="2533" spans="1:13" x14ac:dyDescent="0.25">
      <c r="A2533" s="257" t="s">
        <v>57</v>
      </c>
      <c r="B2533" s="243">
        <f>'EN10297-1'!A846</f>
        <v>457</v>
      </c>
      <c r="C2533" s="243">
        <f>'EN10297-1'!B846</f>
        <v>428.6</v>
      </c>
      <c r="D2533" s="248">
        <f>'EN10297-1'!C846</f>
        <v>14.2</v>
      </c>
      <c r="E2533" s="273">
        <f>'EN10297-1'!E846</f>
        <v>4.57</v>
      </c>
      <c r="F2533" s="92">
        <f>'EN10297-1'!F846</f>
        <v>1.7749999999999999</v>
      </c>
      <c r="G2533" s="274"/>
      <c r="H2533" s="92">
        <f>'EN10297-1'!G846</f>
        <v>436.71999999999997</v>
      </c>
      <c r="I2533" s="252">
        <f>'EN10297-1'!H846</f>
        <v>420.48</v>
      </c>
      <c r="J2533" s="92">
        <f>'EN10297-1'!I846</f>
        <v>154.98699623999985</v>
      </c>
      <c r="K2533" s="274">
        <f>'EN10297-1'!J846</f>
        <v>2119878.8210826423</v>
      </c>
      <c r="L2533" s="275">
        <f>'EN10297-1'!K846</f>
        <v>216.98179473599978</v>
      </c>
      <c r="M2533" s="278" t="s">
        <v>66</v>
      </c>
    </row>
    <row r="2534" spans="1:13" x14ac:dyDescent="0.25">
      <c r="A2534" s="257" t="s">
        <v>57</v>
      </c>
      <c r="B2534" s="243">
        <f>'EN10297-1'!A925</f>
        <v>559</v>
      </c>
      <c r="C2534" s="243">
        <f>'EN10297-1'!B925</f>
        <v>429</v>
      </c>
      <c r="D2534" s="248">
        <f>'EN10297-1'!C925</f>
        <v>65</v>
      </c>
      <c r="E2534" s="273">
        <f>'EN10297-1'!E925</f>
        <v>5.59</v>
      </c>
      <c r="F2534" s="92">
        <f>'EN10297-1'!F925</f>
        <v>8.125</v>
      </c>
      <c r="G2534" s="274"/>
      <c r="H2534" s="92">
        <f>'EN10297-1'!G925</f>
        <v>450.84000000000003</v>
      </c>
      <c r="I2534" s="252">
        <f>'EN10297-1'!H925</f>
        <v>407.15999999999997</v>
      </c>
      <c r="J2534" s="92">
        <f>'EN10297-1'!I925</f>
        <v>791.47938999999997</v>
      </c>
      <c r="K2534" s="274">
        <f>'EN10297-1'!J925</f>
        <v>11194550.370930234</v>
      </c>
      <c r="L2534" s="275">
        <f>'EN10297-1'!K925</f>
        <v>1108.0711459999998</v>
      </c>
      <c r="M2534" s="278" t="s">
        <v>66</v>
      </c>
    </row>
    <row r="2535" spans="1:13" x14ac:dyDescent="0.25">
      <c r="A2535" s="257" t="s">
        <v>57</v>
      </c>
      <c r="B2535" s="243">
        <f>'EN10297-1'!A949</f>
        <v>610</v>
      </c>
      <c r="C2535" s="243">
        <f>'EN10297-1'!B949</f>
        <v>430</v>
      </c>
      <c r="D2535" s="248">
        <f>'EN10297-1'!C949</f>
        <v>90</v>
      </c>
      <c r="E2535" s="273">
        <f>'EN10297-1'!E949</f>
        <v>6.1000000000000005</v>
      </c>
      <c r="F2535" s="92">
        <f>'EN10297-1'!F949</f>
        <v>11.25</v>
      </c>
      <c r="G2535" s="274"/>
      <c r="H2535" s="92">
        <f>'EN10297-1'!G949</f>
        <v>458.6</v>
      </c>
      <c r="I2535" s="252">
        <f>'EN10297-1'!H949</f>
        <v>401.4</v>
      </c>
      <c r="J2535" s="92">
        <f>'EN10297-1'!I949</f>
        <v>1153.5732</v>
      </c>
      <c r="K2535" s="274">
        <f>'EN10297-1'!J949</f>
        <v>16773004.918032788</v>
      </c>
      <c r="L2535" s="275">
        <f>'EN10297-1'!K949</f>
        <v>1615.0024799999999</v>
      </c>
      <c r="M2535" s="278" t="s">
        <v>66</v>
      </c>
    </row>
    <row r="2536" spans="1:13" x14ac:dyDescent="0.25">
      <c r="A2536" s="257" t="s">
        <v>57</v>
      </c>
      <c r="B2536" s="243">
        <f>'EN10297-1'!A900</f>
        <v>521</v>
      </c>
      <c r="C2536" s="243">
        <f>'EN10297-1'!B900</f>
        <v>431</v>
      </c>
      <c r="D2536" s="248">
        <f>'EN10297-1'!C900</f>
        <v>45</v>
      </c>
      <c r="E2536" s="273">
        <f>'EN10297-1'!E900</f>
        <v>5.21</v>
      </c>
      <c r="F2536" s="92">
        <f>'EN10297-1'!F900</f>
        <v>5.625</v>
      </c>
      <c r="G2536" s="274"/>
      <c r="H2536" s="92">
        <f>'EN10297-1'!G900</f>
        <v>447.46000000000004</v>
      </c>
      <c r="I2536" s="252">
        <f>'EN10297-1'!H900</f>
        <v>414.53999999999996</v>
      </c>
      <c r="J2536" s="92">
        <f>'EN10297-1'!I900</f>
        <v>527.98158000000001</v>
      </c>
      <c r="K2536" s="274">
        <f>'EN10297-1'!J900</f>
        <v>7377844.9802303268</v>
      </c>
      <c r="L2536" s="275">
        <f>'EN10297-1'!K900</f>
        <v>739.17421200000001</v>
      </c>
      <c r="M2536" s="278" t="s">
        <v>66</v>
      </c>
    </row>
    <row r="2537" spans="1:13" x14ac:dyDescent="0.25">
      <c r="A2537" s="256" t="s">
        <v>2</v>
      </c>
      <c r="B2537" s="243">
        <f>'EN 10219-2'!A136</f>
        <v>457</v>
      </c>
      <c r="C2537" s="243">
        <f>'EN 10219-2'!B136</f>
        <v>432</v>
      </c>
      <c r="D2537" s="248">
        <f>'EN 10219-2'!C136</f>
        <v>12.5</v>
      </c>
      <c r="E2537" s="273">
        <f>'EN 10219-2'!E136</f>
        <v>4.57</v>
      </c>
      <c r="F2537" s="92">
        <f>'EN 10219-2'!F136</f>
        <v>0.5</v>
      </c>
      <c r="G2537" s="274"/>
      <c r="H2537" s="92">
        <f>'EN 10219-2'!G136</f>
        <v>437.57</v>
      </c>
      <c r="I2537" s="252">
        <f>'EN 10219-2'!H136</f>
        <v>426.43</v>
      </c>
      <c r="J2537" s="92">
        <f>'EN 10219-2'!K136</f>
        <v>136.95600625</v>
      </c>
      <c r="K2537" s="274">
        <f>'EN 10219-2'!L136</f>
        <v>1887218.032993709</v>
      </c>
      <c r="L2537" s="275">
        <f>'EN 10219-2'!M136</f>
        <v>123.260405625</v>
      </c>
      <c r="M2537" s="278" t="s">
        <v>65</v>
      </c>
    </row>
    <row r="2538" spans="1:13" x14ac:dyDescent="0.25">
      <c r="A2538" s="257" t="s">
        <v>56</v>
      </c>
      <c r="B2538" s="249">
        <f>'EN 10210-2'!A123</f>
        <v>457</v>
      </c>
      <c r="C2538" s="249">
        <f>'EN 10210-2'!B123</f>
        <v>432</v>
      </c>
      <c r="D2538" s="250">
        <f>'EN 10210-2'!C123</f>
        <v>12.5</v>
      </c>
      <c r="E2538" s="258">
        <f>'EN 10210-2'!E123</f>
        <v>4.57</v>
      </c>
      <c r="F2538" s="259">
        <f>'EN 10210-2'!F123</f>
        <v>0.5</v>
      </c>
      <c r="G2538" s="260"/>
      <c r="H2538" s="92">
        <f>'EN 10210-2'!G123</f>
        <v>437.57</v>
      </c>
      <c r="I2538" s="252">
        <f>'EN 10210-2'!H123</f>
        <v>426.43</v>
      </c>
      <c r="J2538" s="259">
        <f>'EN 10210-2'!K123</f>
        <v>136.95600625</v>
      </c>
      <c r="K2538" s="260">
        <f>'EN 10210-2'!L123</f>
        <v>1887218.032993709</v>
      </c>
      <c r="L2538" s="275">
        <f>'EN 10210-2'!M123</f>
        <v>150.65160687500003</v>
      </c>
      <c r="M2538" s="278" t="s">
        <v>65</v>
      </c>
    </row>
    <row r="2539" spans="1:13" x14ac:dyDescent="0.25">
      <c r="A2539" s="257" t="s">
        <v>57</v>
      </c>
      <c r="B2539" s="243">
        <f>'EN10297-1'!A845</f>
        <v>457</v>
      </c>
      <c r="C2539" s="243">
        <f>'EN10297-1'!B845</f>
        <v>432</v>
      </c>
      <c r="D2539" s="248">
        <f>'EN10297-1'!C845</f>
        <v>12.5</v>
      </c>
      <c r="E2539" s="273">
        <f>'EN10297-1'!E845</f>
        <v>4.57</v>
      </c>
      <c r="F2539" s="92">
        <f>'EN10297-1'!F845</f>
        <v>1.5625</v>
      </c>
      <c r="G2539" s="274"/>
      <c r="H2539" s="92">
        <f>'EN10297-1'!G845</f>
        <v>439.69499999999999</v>
      </c>
      <c r="I2539" s="252">
        <f>'EN10297-1'!H845</f>
        <v>424.30500000000001</v>
      </c>
      <c r="J2539" s="92">
        <f>'EN10297-1'!I845</f>
        <v>136.95600625</v>
      </c>
      <c r="K2539" s="274">
        <f>'EN10297-1'!J845</f>
        <v>1887218.032993709</v>
      </c>
      <c r="L2539" s="275">
        <f>'EN10297-1'!K845</f>
        <v>191.73840874999999</v>
      </c>
      <c r="M2539" s="278" t="s">
        <v>66</v>
      </c>
    </row>
    <row r="2540" spans="1:13" x14ac:dyDescent="0.25">
      <c r="A2540" s="256" t="s">
        <v>2</v>
      </c>
      <c r="B2540" s="243">
        <f>'EN 10219-2'!A135</f>
        <v>457</v>
      </c>
      <c r="C2540" s="243">
        <f>'EN 10219-2'!B135</f>
        <v>433</v>
      </c>
      <c r="D2540" s="248">
        <f>'EN 10219-2'!C135</f>
        <v>12</v>
      </c>
      <c r="E2540" s="273">
        <f>'EN 10219-2'!E135</f>
        <v>4.57</v>
      </c>
      <c r="F2540" s="92">
        <f>'EN 10219-2'!F135</f>
        <v>0.5</v>
      </c>
      <c r="G2540" s="274"/>
      <c r="H2540" s="92">
        <f>'EN 10219-2'!G135</f>
        <v>438.57</v>
      </c>
      <c r="I2540" s="252">
        <f>'EN 10219-2'!H135</f>
        <v>427.43</v>
      </c>
      <c r="J2540" s="92">
        <f>'EN 10219-2'!K135</f>
        <v>131.62566000000001</v>
      </c>
      <c r="K2540" s="274">
        <f>'EN 10219-2'!L135</f>
        <v>1817734.4225382933</v>
      </c>
      <c r="L2540" s="275">
        <f>'EN 10219-2'!M135</f>
        <v>118.46309400000001</v>
      </c>
      <c r="M2540" s="278" t="s">
        <v>65</v>
      </c>
    </row>
    <row r="2541" spans="1:13" x14ac:dyDescent="0.25">
      <c r="A2541" s="257" t="s">
        <v>57</v>
      </c>
      <c r="B2541" s="243">
        <f>'EN10297-1'!A844</f>
        <v>457</v>
      </c>
      <c r="C2541" s="243">
        <f>'EN10297-1'!B844</f>
        <v>435</v>
      </c>
      <c r="D2541" s="248">
        <f>'EN10297-1'!C844</f>
        <v>11</v>
      </c>
      <c r="E2541" s="273">
        <f>'EN10297-1'!E844</f>
        <v>4.57</v>
      </c>
      <c r="F2541" s="92">
        <f>'EN10297-1'!F844</f>
        <v>1.375</v>
      </c>
      <c r="G2541" s="274"/>
      <c r="H2541" s="92">
        <f>'EN10297-1'!G844</f>
        <v>442.32</v>
      </c>
      <c r="I2541" s="252">
        <f>'EN10297-1'!H844</f>
        <v>427.68</v>
      </c>
      <c r="J2541" s="92">
        <f>'EN10297-1'!I844</f>
        <v>120.927994</v>
      </c>
      <c r="K2541" s="274">
        <f>'EN10297-1'!J844</f>
        <v>1677315.7215973742</v>
      </c>
      <c r="L2541" s="275">
        <f>'EN10297-1'!K844</f>
        <v>169.2991916</v>
      </c>
      <c r="M2541" s="278" t="s">
        <v>66</v>
      </c>
    </row>
    <row r="2542" spans="1:13" x14ac:dyDescent="0.25">
      <c r="A2542" s="257" t="s">
        <v>57</v>
      </c>
      <c r="B2542" s="243">
        <f>'EN10297-1'!A877</f>
        <v>508</v>
      </c>
      <c r="C2542" s="243">
        <f>'EN10297-1'!B877</f>
        <v>436</v>
      </c>
      <c r="D2542" s="248">
        <f>'EN10297-1'!C877</f>
        <v>36</v>
      </c>
      <c r="E2542" s="273">
        <f>'EN10297-1'!E877</f>
        <v>5.08</v>
      </c>
      <c r="F2542" s="92">
        <f>'EN10297-1'!F877</f>
        <v>4.5</v>
      </c>
      <c r="G2542" s="274"/>
      <c r="H2542" s="92">
        <f>'EN10297-1'!G877</f>
        <v>450.08000000000004</v>
      </c>
      <c r="I2542" s="252">
        <f>'EN10297-1'!H877</f>
        <v>421.92</v>
      </c>
      <c r="J2542" s="92">
        <f>'EN10297-1'!I877</f>
        <v>418.83580800000004</v>
      </c>
      <c r="K2542" s="274">
        <f>'EN10297-1'!J877</f>
        <v>5883740.900787401</v>
      </c>
      <c r="L2542" s="275">
        <f>'EN10297-1'!K877</f>
        <v>586.37013120000006</v>
      </c>
      <c r="M2542" s="278" t="s">
        <v>66</v>
      </c>
    </row>
    <row r="2543" spans="1:13" x14ac:dyDescent="0.25">
      <c r="A2543" s="256" t="s">
        <v>2</v>
      </c>
      <c r="B2543" s="243">
        <f>'EN 10219-2'!A134</f>
        <v>457</v>
      </c>
      <c r="C2543" s="243">
        <f>'EN 10219-2'!B134</f>
        <v>437</v>
      </c>
      <c r="D2543" s="248">
        <f>'EN 10219-2'!C134</f>
        <v>10</v>
      </c>
      <c r="E2543" s="273">
        <f>'EN 10219-2'!E134</f>
        <v>4.57</v>
      </c>
      <c r="F2543" s="92">
        <f>'EN 10219-2'!F134</f>
        <v>0.5</v>
      </c>
      <c r="G2543" s="274"/>
      <c r="H2543" s="92">
        <f>'EN 10219-2'!G134</f>
        <v>442.57</v>
      </c>
      <c r="I2543" s="252">
        <f>'EN 10219-2'!H134</f>
        <v>431.43</v>
      </c>
      <c r="J2543" s="92">
        <f>'EN 10219-2'!K134</f>
        <v>110.18102999999999</v>
      </c>
      <c r="K2543" s="274">
        <f>'EN 10219-2'!L134</f>
        <v>1534946.7955142234</v>
      </c>
      <c r="L2543" s="275">
        <f>'EN 10219-2'!M134</f>
        <v>99.162926999999996</v>
      </c>
      <c r="M2543" s="278" t="s">
        <v>65</v>
      </c>
    </row>
    <row r="2544" spans="1:13" x14ac:dyDescent="0.25">
      <c r="A2544" s="257" t="s">
        <v>56</v>
      </c>
      <c r="B2544" s="249">
        <f>'EN 10210-2'!A122</f>
        <v>457</v>
      </c>
      <c r="C2544" s="249">
        <f>'EN 10210-2'!B122</f>
        <v>437</v>
      </c>
      <c r="D2544" s="250">
        <f>'EN 10210-2'!C122</f>
        <v>10</v>
      </c>
      <c r="E2544" s="258">
        <f>'EN 10210-2'!E122</f>
        <v>4.57</v>
      </c>
      <c r="F2544" s="259">
        <f>'EN 10210-2'!F122</f>
        <v>0.5</v>
      </c>
      <c r="G2544" s="260"/>
      <c r="H2544" s="92">
        <f>'EN 10210-2'!G122</f>
        <v>442.57</v>
      </c>
      <c r="I2544" s="252">
        <f>'EN 10210-2'!H122</f>
        <v>431.43</v>
      </c>
      <c r="J2544" s="259">
        <f>'EN 10210-2'!K122</f>
        <v>110.18102999999999</v>
      </c>
      <c r="K2544" s="260">
        <f>'EN 10210-2'!L122</f>
        <v>1534946.7955142234</v>
      </c>
      <c r="L2544" s="275">
        <f>'EN 10210-2'!M122</f>
        <v>121.199133</v>
      </c>
      <c r="M2544" s="278" t="s">
        <v>65</v>
      </c>
    </row>
    <row r="2545" spans="1:13" x14ac:dyDescent="0.25">
      <c r="A2545" s="257" t="s">
        <v>57</v>
      </c>
      <c r="B2545" s="243">
        <f>'EN10297-1'!A843</f>
        <v>457</v>
      </c>
      <c r="C2545" s="243">
        <f>'EN10297-1'!B843</f>
        <v>437</v>
      </c>
      <c r="D2545" s="248">
        <f>'EN10297-1'!C843</f>
        <v>10</v>
      </c>
      <c r="E2545" s="273">
        <f>'EN10297-1'!E843</f>
        <v>4.57</v>
      </c>
      <c r="F2545" s="92">
        <f>'EN10297-1'!F843</f>
        <v>1.25</v>
      </c>
      <c r="G2545" s="274"/>
      <c r="H2545" s="92">
        <f>'EN10297-1'!G843</f>
        <v>444.07</v>
      </c>
      <c r="I2545" s="252">
        <f>'EN10297-1'!H843</f>
        <v>429.93</v>
      </c>
      <c r="J2545" s="92">
        <f>'EN10297-1'!I843</f>
        <v>110.18102999999999</v>
      </c>
      <c r="K2545" s="274">
        <f>'EN10297-1'!J843</f>
        <v>1534946.7955142234</v>
      </c>
      <c r="L2545" s="275">
        <f>'EN10297-1'!K843</f>
        <v>154.25344199999998</v>
      </c>
      <c r="M2545" s="278" t="s">
        <v>66</v>
      </c>
    </row>
    <row r="2546" spans="1:13" x14ac:dyDescent="0.25">
      <c r="A2546" s="257" t="s">
        <v>57</v>
      </c>
      <c r="B2546" s="243">
        <f>'EN10297-1'!A924</f>
        <v>559</v>
      </c>
      <c r="C2546" s="243">
        <f>'EN10297-1'!B924</f>
        <v>439</v>
      </c>
      <c r="D2546" s="248">
        <f>'EN10297-1'!C924</f>
        <v>60</v>
      </c>
      <c r="E2546" s="273">
        <f>'EN10297-1'!E924</f>
        <v>5.59</v>
      </c>
      <c r="F2546" s="92">
        <f>'EN10297-1'!F924</f>
        <v>7.5</v>
      </c>
      <c r="G2546" s="274"/>
      <c r="H2546" s="92">
        <f>'EN10297-1'!G924</f>
        <v>459.59000000000003</v>
      </c>
      <c r="I2546" s="252">
        <f>'EN10297-1'!H924</f>
        <v>418.40999999999997</v>
      </c>
      <c r="J2546" s="92">
        <f>'EN10297-1'!I924</f>
        <v>737.99106000000006</v>
      </c>
      <c r="K2546" s="274">
        <f>'EN10297-1'!J924</f>
        <v>10620493.815563507</v>
      </c>
      <c r="L2546" s="275">
        <f>'EN10297-1'!K924</f>
        <v>1033.187484</v>
      </c>
      <c r="M2546" s="278" t="s">
        <v>66</v>
      </c>
    </row>
    <row r="2547" spans="1:13" x14ac:dyDescent="0.25">
      <c r="A2547" s="256" t="s">
        <v>2</v>
      </c>
      <c r="B2547" s="243">
        <f>'EN 10219-2'!A133</f>
        <v>457</v>
      </c>
      <c r="C2547" s="243">
        <f>'EN 10219-2'!B133</f>
        <v>441</v>
      </c>
      <c r="D2547" s="248">
        <f>'EN 10219-2'!C133</f>
        <v>8</v>
      </c>
      <c r="E2547" s="273">
        <f>'EN 10219-2'!E133</f>
        <v>4.57</v>
      </c>
      <c r="F2547" s="92">
        <f>'EN 10219-2'!F133</f>
        <v>0.5</v>
      </c>
      <c r="G2547" s="274"/>
      <c r="H2547" s="92">
        <f>'EN 10219-2'!G133</f>
        <v>446.57</v>
      </c>
      <c r="I2547" s="252">
        <f>'EN 10219-2'!H133</f>
        <v>435.43</v>
      </c>
      <c r="J2547" s="92">
        <f>'EN 10219-2'!K133</f>
        <v>88.539208000000002</v>
      </c>
      <c r="K2547" s="274">
        <f>'EN 10219-2'!L133</f>
        <v>1244286.2884026261</v>
      </c>
      <c r="L2547" s="275">
        <f>'EN 10219-2'!M133</f>
        <v>79.685287200000005</v>
      </c>
      <c r="M2547" s="278" t="s">
        <v>65</v>
      </c>
    </row>
    <row r="2548" spans="1:13" x14ac:dyDescent="0.25">
      <c r="A2548" s="257" t="s">
        <v>56</v>
      </c>
      <c r="B2548" s="249">
        <f>'EN 10210-2'!A121</f>
        <v>457</v>
      </c>
      <c r="C2548" s="249">
        <f>'EN 10210-2'!B121</f>
        <v>441</v>
      </c>
      <c r="D2548" s="250">
        <f>'EN 10210-2'!C121</f>
        <v>8</v>
      </c>
      <c r="E2548" s="258">
        <f>'EN 10210-2'!E121</f>
        <v>4.57</v>
      </c>
      <c r="F2548" s="259">
        <f>'EN 10210-2'!F121</f>
        <v>0.5</v>
      </c>
      <c r="G2548" s="260"/>
      <c r="H2548" s="92">
        <f>'EN 10210-2'!G121</f>
        <v>446.57</v>
      </c>
      <c r="I2548" s="252">
        <f>'EN 10210-2'!H121</f>
        <v>435.43</v>
      </c>
      <c r="J2548" s="259">
        <f>'EN 10210-2'!K121</f>
        <v>88.539208000000002</v>
      </c>
      <c r="K2548" s="260">
        <f>'EN 10210-2'!L121</f>
        <v>1244286.2884026261</v>
      </c>
      <c r="L2548" s="275">
        <f>'EN 10210-2'!M121</f>
        <v>97.393128800000014</v>
      </c>
      <c r="M2548" s="278" t="s">
        <v>65</v>
      </c>
    </row>
    <row r="2549" spans="1:13" x14ac:dyDescent="0.25">
      <c r="A2549" s="257" t="s">
        <v>57</v>
      </c>
      <c r="B2549" s="243">
        <f>'EN10297-1'!A899</f>
        <v>521</v>
      </c>
      <c r="C2549" s="243">
        <f>'EN10297-1'!B899</f>
        <v>441</v>
      </c>
      <c r="D2549" s="248">
        <f>'EN10297-1'!C899</f>
        <v>40</v>
      </c>
      <c r="E2549" s="273">
        <f>'EN10297-1'!E899</f>
        <v>5.21</v>
      </c>
      <c r="F2549" s="92">
        <f>'EN10297-1'!F899</f>
        <v>5</v>
      </c>
      <c r="G2549" s="274"/>
      <c r="H2549" s="92">
        <f>'EN10297-1'!G899</f>
        <v>456.21000000000004</v>
      </c>
      <c r="I2549" s="252">
        <f>'EN10297-1'!H899</f>
        <v>425.78999999999996</v>
      </c>
      <c r="J2549" s="92">
        <f>'EN10297-1'!I899</f>
        <v>474.24675999999999</v>
      </c>
      <c r="K2549" s="274">
        <f>'EN10297-1'!J899</f>
        <v>6753365.0046065263</v>
      </c>
      <c r="L2549" s="275">
        <f>'EN10297-1'!K899</f>
        <v>663.9454639999999</v>
      </c>
      <c r="M2549" s="278" t="s">
        <v>66</v>
      </c>
    </row>
    <row r="2550" spans="1:13" x14ac:dyDescent="0.25">
      <c r="A2550" s="257" t="s">
        <v>57</v>
      </c>
      <c r="B2550" s="243">
        <f>'EN10297-1'!A876</f>
        <v>508</v>
      </c>
      <c r="C2550" s="243">
        <f>'EN10297-1'!B876</f>
        <v>444</v>
      </c>
      <c r="D2550" s="248">
        <f>'EN10297-1'!C876</f>
        <v>32</v>
      </c>
      <c r="E2550" s="273">
        <f>'EN10297-1'!E876</f>
        <v>5.08</v>
      </c>
      <c r="F2550" s="92">
        <f>'EN10297-1'!F876</f>
        <v>4</v>
      </c>
      <c r="G2550" s="274"/>
      <c r="H2550" s="92">
        <f>'EN10297-1'!G876</f>
        <v>457.08000000000004</v>
      </c>
      <c r="I2550" s="252">
        <f>'EN10297-1'!H876</f>
        <v>430.92</v>
      </c>
      <c r="J2550" s="92">
        <f>'EN10297-1'!I876</f>
        <v>375.45356800000002</v>
      </c>
      <c r="K2550" s="274">
        <f>'EN10297-1'!J876</f>
        <v>5357166.362204724</v>
      </c>
      <c r="L2550" s="275">
        <f>'EN10297-1'!K876</f>
        <v>525.63499520000005</v>
      </c>
      <c r="M2550" s="278" t="s">
        <v>66</v>
      </c>
    </row>
    <row r="2551" spans="1:13" x14ac:dyDescent="0.25">
      <c r="A2551" s="256" t="s">
        <v>2</v>
      </c>
      <c r="B2551" s="243">
        <f>'EN 10219-2'!A132</f>
        <v>457</v>
      </c>
      <c r="C2551" s="243">
        <f>'EN 10219-2'!B132</f>
        <v>444.4</v>
      </c>
      <c r="D2551" s="248">
        <f>'EN 10219-2'!C132</f>
        <v>6.3</v>
      </c>
      <c r="E2551" s="273">
        <f>'EN 10219-2'!E132</f>
        <v>4.57</v>
      </c>
      <c r="F2551" s="92">
        <f>'EN 10219-2'!F132</f>
        <v>0.5</v>
      </c>
      <c r="G2551" s="274"/>
      <c r="H2551" s="92">
        <f>'EN 10219-2'!G132</f>
        <v>449.96999999999997</v>
      </c>
      <c r="I2551" s="252">
        <f>'EN 10219-2'!H132</f>
        <v>438.83</v>
      </c>
      <c r="J2551" s="92">
        <f>'EN 10219-2'!K132</f>
        <v>69.988617090000091</v>
      </c>
      <c r="K2551" s="274">
        <f>'EN 10219-2'!L132</f>
        <v>990926.69808125449</v>
      </c>
      <c r="L2551" s="275">
        <f>'EN 10219-2'!M132</f>
        <v>62.98975538100008</v>
      </c>
      <c r="M2551" s="278" t="s">
        <v>65</v>
      </c>
    </row>
    <row r="2552" spans="1:13" x14ac:dyDescent="0.25">
      <c r="A2552" s="257" t="s">
        <v>56</v>
      </c>
      <c r="B2552" s="249">
        <f>'EN 10210-2'!A120</f>
        <v>457</v>
      </c>
      <c r="C2552" s="249">
        <f>'EN 10210-2'!B120</f>
        <v>444.4</v>
      </c>
      <c r="D2552" s="250">
        <f>'EN 10210-2'!C120</f>
        <v>6.3</v>
      </c>
      <c r="E2552" s="258">
        <f>'EN 10210-2'!E120</f>
        <v>4.57</v>
      </c>
      <c r="F2552" s="259">
        <f>'EN 10210-2'!F120</f>
        <v>0.5</v>
      </c>
      <c r="G2552" s="260"/>
      <c r="H2552" s="92">
        <f>'EN 10210-2'!G120</f>
        <v>449.96999999999997</v>
      </c>
      <c r="I2552" s="252">
        <f>'EN 10210-2'!H120</f>
        <v>438.83</v>
      </c>
      <c r="J2552" s="259">
        <f>'EN 10210-2'!K120</f>
        <v>69.988617090000091</v>
      </c>
      <c r="K2552" s="260">
        <f>'EN 10210-2'!L120</f>
        <v>990926.69808125449</v>
      </c>
      <c r="L2552" s="275">
        <f>'EN 10210-2'!M120</f>
        <v>76.987478799000101</v>
      </c>
      <c r="M2552" s="278" t="s">
        <v>65</v>
      </c>
    </row>
    <row r="2553" spans="1:13" x14ac:dyDescent="0.25">
      <c r="A2553" s="256" t="s">
        <v>2</v>
      </c>
      <c r="B2553" s="243">
        <f>'EN 10219-2'!A131</f>
        <v>457</v>
      </c>
      <c r="C2553" s="243">
        <f>'EN 10219-2'!B131</f>
        <v>445</v>
      </c>
      <c r="D2553" s="248">
        <f>'EN 10219-2'!C131</f>
        <v>6</v>
      </c>
      <c r="E2553" s="273">
        <f>'EN 10219-2'!E131</f>
        <v>4.57</v>
      </c>
      <c r="F2553" s="92">
        <f>'EN 10219-2'!F131</f>
        <v>0.5</v>
      </c>
      <c r="G2553" s="274"/>
      <c r="H2553" s="92">
        <f>'EN 10219-2'!G131</f>
        <v>450.57</v>
      </c>
      <c r="I2553" s="252">
        <f>'EN 10219-2'!H131</f>
        <v>439.43</v>
      </c>
      <c r="J2553" s="92">
        <f>'EN 10219-2'!K131</f>
        <v>66.700193999999996</v>
      </c>
      <c r="K2553" s="274">
        <f>'EN 10219-2'!L131</f>
        <v>945608.1176586434</v>
      </c>
      <c r="L2553" s="275">
        <f>'EN 10219-2'!M131</f>
        <v>60.030174599999995</v>
      </c>
      <c r="M2553" s="278" t="s">
        <v>65</v>
      </c>
    </row>
    <row r="2554" spans="1:13" x14ac:dyDescent="0.25">
      <c r="A2554" s="256" t="s">
        <v>2</v>
      </c>
      <c r="B2554" s="243">
        <f>'EN 10219-2'!A150</f>
        <v>508</v>
      </c>
      <c r="C2554" s="243">
        <f>'EN 10219-2'!B150</f>
        <v>448</v>
      </c>
      <c r="D2554" s="248">
        <f>'EN 10219-2'!C150</f>
        <v>30</v>
      </c>
      <c r="E2554" s="273">
        <f>'EN 10219-2'!E150</f>
        <v>5.08</v>
      </c>
      <c r="F2554" s="92">
        <f>'EN 10219-2'!F150</f>
        <v>0.5</v>
      </c>
      <c r="G2554" s="274"/>
      <c r="H2554" s="92">
        <f>'EN 10219-2'!G150</f>
        <v>454.08000000000004</v>
      </c>
      <c r="I2554" s="252">
        <f>'EN 10219-2'!H150</f>
        <v>441.92</v>
      </c>
      <c r="J2554" s="92">
        <f>'EN 10219-2'!K150</f>
        <v>353.46665999999999</v>
      </c>
      <c r="K2554" s="274">
        <f>'EN 10219-2'!L150</f>
        <v>5082977.8535433067</v>
      </c>
      <c r="L2554" s="275">
        <f>'EN 10219-2'!M150</f>
        <v>318.11999400000002</v>
      </c>
      <c r="M2554" s="278" t="s">
        <v>65</v>
      </c>
    </row>
    <row r="2555" spans="1:13" x14ac:dyDescent="0.25">
      <c r="A2555" s="257" t="s">
        <v>56</v>
      </c>
      <c r="B2555" s="249">
        <f>'EN 10210-2'!A138</f>
        <v>508</v>
      </c>
      <c r="C2555" s="249">
        <f>'EN 10210-2'!B138</f>
        <v>448</v>
      </c>
      <c r="D2555" s="250">
        <f>'EN 10210-2'!C138</f>
        <v>30</v>
      </c>
      <c r="E2555" s="258">
        <f>'EN 10210-2'!E138</f>
        <v>5.08</v>
      </c>
      <c r="F2555" s="259">
        <f>'EN 10210-2'!F138</f>
        <v>0.5</v>
      </c>
      <c r="G2555" s="260"/>
      <c r="H2555" s="92">
        <f>'EN 10210-2'!G138</f>
        <v>454.08000000000004</v>
      </c>
      <c r="I2555" s="252">
        <f>'EN 10210-2'!H138</f>
        <v>441.92</v>
      </c>
      <c r="J2555" s="259">
        <f>'EN 10210-2'!K138</f>
        <v>353.46665999999999</v>
      </c>
      <c r="K2555" s="260">
        <f>'EN 10210-2'!L138</f>
        <v>5082977.8535433067</v>
      </c>
      <c r="L2555" s="275">
        <f>'EN 10210-2'!M138</f>
        <v>388.81332600000002</v>
      </c>
      <c r="M2555" s="278" t="s">
        <v>65</v>
      </c>
    </row>
    <row r="2556" spans="1:13" x14ac:dyDescent="0.25">
      <c r="A2556" s="257" t="s">
        <v>57</v>
      </c>
      <c r="B2556" s="243">
        <f>'EN10297-1'!A875</f>
        <v>508</v>
      </c>
      <c r="C2556" s="243">
        <f>'EN10297-1'!B875</f>
        <v>448</v>
      </c>
      <c r="D2556" s="248">
        <f>'EN10297-1'!C875</f>
        <v>30</v>
      </c>
      <c r="E2556" s="273">
        <f>'EN10297-1'!E875</f>
        <v>5.08</v>
      </c>
      <c r="F2556" s="92">
        <f>'EN10297-1'!F875</f>
        <v>3.75</v>
      </c>
      <c r="G2556" s="274"/>
      <c r="H2556" s="92">
        <f>'EN10297-1'!G875</f>
        <v>460.58000000000004</v>
      </c>
      <c r="I2556" s="252">
        <f>'EN10297-1'!H875</f>
        <v>435.42</v>
      </c>
      <c r="J2556" s="92">
        <f>'EN10297-1'!I875</f>
        <v>353.46665999999999</v>
      </c>
      <c r="K2556" s="274">
        <f>'EN10297-1'!J875</f>
        <v>5082977.8535433067</v>
      </c>
      <c r="L2556" s="275">
        <f>'EN10297-1'!K875</f>
        <v>494.85332399999993</v>
      </c>
      <c r="M2556" s="278" t="s">
        <v>66</v>
      </c>
    </row>
    <row r="2557" spans="1:13" x14ac:dyDescent="0.25">
      <c r="A2557" s="257" t="s">
        <v>57</v>
      </c>
      <c r="B2557" s="243">
        <f>'EN10297-1'!A898</f>
        <v>521</v>
      </c>
      <c r="C2557" s="243">
        <f>'EN10297-1'!B898</f>
        <v>449</v>
      </c>
      <c r="D2557" s="248">
        <f>'EN10297-1'!C898</f>
        <v>36</v>
      </c>
      <c r="E2557" s="273">
        <f>'EN10297-1'!E898</f>
        <v>5.21</v>
      </c>
      <c r="F2557" s="92">
        <f>'EN10297-1'!F898</f>
        <v>4.5</v>
      </c>
      <c r="G2557" s="274"/>
      <c r="H2557" s="92">
        <f>'EN10297-1'!G898</f>
        <v>463.21000000000004</v>
      </c>
      <c r="I2557" s="252">
        <f>'EN10297-1'!H898</f>
        <v>434.78999999999996</v>
      </c>
      <c r="J2557" s="92">
        <f>'EN10297-1'!I898</f>
        <v>430.37153999999998</v>
      </c>
      <c r="K2557" s="274">
        <f>'EN10297-1'!J898</f>
        <v>6222227.4051823411</v>
      </c>
      <c r="L2557" s="275">
        <f>'EN10297-1'!K898</f>
        <v>602.52015599999993</v>
      </c>
      <c r="M2557" s="278" t="s">
        <v>66</v>
      </c>
    </row>
    <row r="2558" spans="1:13" x14ac:dyDescent="0.25">
      <c r="A2558" s="257" t="s">
        <v>57</v>
      </c>
      <c r="B2558" s="243">
        <f>'EN10297-1'!A923</f>
        <v>559</v>
      </c>
      <c r="C2558" s="243">
        <f>'EN10297-1'!B923</f>
        <v>449</v>
      </c>
      <c r="D2558" s="248">
        <f>'EN10297-1'!C923</f>
        <v>55</v>
      </c>
      <c r="E2558" s="273">
        <f>'EN10297-1'!E923</f>
        <v>5.59</v>
      </c>
      <c r="F2558" s="92">
        <f>'EN10297-1'!F923</f>
        <v>6.875</v>
      </c>
      <c r="G2558" s="274"/>
      <c r="H2558" s="92">
        <f>'EN10297-1'!G923</f>
        <v>468.34000000000003</v>
      </c>
      <c r="I2558" s="252">
        <f>'EN10297-1'!H923</f>
        <v>429.65999999999997</v>
      </c>
      <c r="J2558" s="92">
        <f>'EN10297-1'!I923</f>
        <v>683.27028000000007</v>
      </c>
      <c r="K2558" s="274">
        <f>'EN10297-1'!J923</f>
        <v>10005838.225760285</v>
      </c>
      <c r="L2558" s="275">
        <f>'EN10297-1'!K923</f>
        <v>956.57839200000001</v>
      </c>
      <c r="M2558" s="278" t="s">
        <v>66</v>
      </c>
    </row>
    <row r="2559" spans="1:13" x14ac:dyDescent="0.25">
      <c r="A2559" s="257" t="s">
        <v>57</v>
      </c>
      <c r="B2559" s="243">
        <f>'EN10297-1'!A948</f>
        <v>610</v>
      </c>
      <c r="C2559" s="243">
        <f>'EN10297-1'!B948</f>
        <v>450</v>
      </c>
      <c r="D2559" s="248">
        <f>'EN10297-1'!C948</f>
        <v>80</v>
      </c>
      <c r="E2559" s="273">
        <f>'EN10297-1'!E948</f>
        <v>6.1000000000000005</v>
      </c>
      <c r="F2559" s="92">
        <f>'EN10297-1'!F948</f>
        <v>10</v>
      </c>
      <c r="G2559" s="274"/>
      <c r="H2559" s="92">
        <f>'EN10297-1'!G948</f>
        <v>476.1</v>
      </c>
      <c r="I2559" s="252">
        <f>'EN10297-1'!H948</f>
        <v>423.9</v>
      </c>
      <c r="J2559" s="92">
        <f>'EN10297-1'!I948</f>
        <v>1045.1176</v>
      </c>
      <c r="K2559" s="274">
        <f>'EN10297-1'!J948</f>
        <v>15676218.360655738</v>
      </c>
      <c r="L2559" s="275">
        <f>'EN10297-1'!K948</f>
        <v>1463.16464</v>
      </c>
      <c r="M2559" s="278" t="s">
        <v>66</v>
      </c>
    </row>
    <row r="2560" spans="1:13" x14ac:dyDescent="0.25">
      <c r="A2560" s="257" t="s">
        <v>57</v>
      </c>
      <c r="B2560" s="243">
        <f>'EN10297-1'!A874</f>
        <v>508</v>
      </c>
      <c r="C2560" s="243">
        <f>'EN10297-1'!B874</f>
        <v>452</v>
      </c>
      <c r="D2560" s="248">
        <f>'EN10297-1'!C874</f>
        <v>28</v>
      </c>
      <c r="E2560" s="273">
        <f>'EN10297-1'!E874</f>
        <v>5.08</v>
      </c>
      <c r="F2560" s="92">
        <f>'EN10297-1'!F874</f>
        <v>3.5</v>
      </c>
      <c r="G2560" s="274"/>
      <c r="H2560" s="92">
        <f>'EN10297-1'!G874</f>
        <v>464.08000000000004</v>
      </c>
      <c r="I2560" s="252">
        <f>'EN10297-1'!H874</f>
        <v>439.92</v>
      </c>
      <c r="J2560" s="92">
        <f>'EN10297-1'!I874</f>
        <v>331.28255999999999</v>
      </c>
      <c r="K2560" s="274">
        <f>'EN10297-1'!J874</f>
        <v>4801345.814173229</v>
      </c>
      <c r="L2560" s="275">
        <f>'EN10297-1'!K874</f>
        <v>463.79558399999996</v>
      </c>
      <c r="M2560" s="278" t="s">
        <v>66</v>
      </c>
    </row>
    <row r="2561" spans="1:13" x14ac:dyDescent="0.25">
      <c r="A2561" s="257" t="s">
        <v>57</v>
      </c>
      <c r="B2561" s="243">
        <f>'EN10297-1'!A897</f>
        <v>521</v>
      </c>
      <c r="C2561" s="243">
        <f>'EN10297-1'!B897</f>
        <v>457</v>
      </c>
      <c r="D2561" s="248">
        <f>'EN10297-1'!C897</f>
        <v>32</v>
      </c>
      <c r="E2561" s="273">
        <f>'EN10297-1'!E897</f>
        <v>5.21</v>
      </c>
      <c r="F2561" s="92">
        <f>'EN10297-1'!F897</f>
        <v>4</v>
      </c>
      <c r="G2561" s="274"/>
      <c r="H2561" s="92">
        <f>'EN10297-1'!G897</f>
        <v>470.21000000000004</v>
      </c>
      <c r="I2561" s="252">
        <f>'EN10297-1'!H897</f>
        <v>443.78999999999996</v>
      </c>
      <c r="J2561" s="92">
        <f>'EN10297-1'!I897</f>
        <v>385.70755199999996</v>
      </c>
      <c r="K2561" s="274">
        <f>'EN10297-1'!J897</f>
        <v>5661927.7036468321</v>
      </c>
      <c r="L2561" s="275">
        <f>'EN10297-1'!K897</f>
        <v>539.99057279999988</v>
      </c>
      <c r="M2561" s="278" t="s">
        <v>66</v>
      </c>
    </row>
    <row r="2562" spans="1:13" x14ac:dyDescent="0.25">
      <c r="A2562" s="256" t="s">
        <v>2</v>
      </c>
      <c r="B2562" s="243">
        <f>'EN 10219-2'!A149</f>
        <v>508</v>
      </c>
      <c r="C2562" s="243">
        <f>'EN 10219-2'!B149</f>
        <v>458</v>
      </c>
      <c r="D2562" s="248">
        <f>'EN 10219-2'!C149</f>
        <v>25</v>
      </c>
      <c r="E2562" s="273">
        <f>'EN 10219-2'!E149</f>
        <v>5.08</v>
      </c>
      <c r="F2562" s="92">
        <f>'EN 10219-2'!F149</f>
        <v>0.5</v>
      </c>
      <c r="G2562" s="274"/>
      <c r="H2562" s="92">
        <f>'EN 10219-2'!G149</f>
        <v>464.08000000000004</v>
      </c>
      <c r="I2562" s="252">
        <f>'EN 10219-2'!H149</f>
        <v>451.92</v>
      </c>
      <c r="J2562" s="92">
        <f>'EN 10219-2'!K149</f>
        <v>297.63667499999997</v>
      </c>
      <c r="K2562" s="274">
        <f>'EN 10219-2'!L149</f>
        <v>4364648.7534448821</v>
      </c>
      <c r="L2562" s="275">
        <f>'EN 10219-2'!M149</f>
        <v>267.87300749999997</v>
      </c>
      <c r="M2562" s="278" t="s">
        <v>65</v>
      </c>
    </row>
    <row r="2563" spans="1:13" x14ac:dyDescent="0.25">
      <c r="A2563" s="257" t="s">
        <v>56</v>
      </c>
      <c r="B2563" s="249">
        <f>'EN 10210-2'!A137</f>
        <v>508</v>
      </c>
      <c r="C2563" s="249">
        <f>'EN 10210-2'!B137</f>
        <v>458</v>
      </c>
      <c r="D2563" s="250">
        <f>'EN 10210-2'!C137</f>
        <v>25</v>
      </c>
      <c r="E2563" s="258">
        <f>'EN 10210-2'!E137</f>
        <v>5.08</v>
      </c>
      <c r="F2563" s="259">
        <f>'EN 10210-2'!F137</f>
        <v>0.5</v>
      </c>
      <c r="G2563" s="260"/>
      <c r="H2563" s="92">
        <f>'EN 10210-2'!G137</f>
        <v>464.08000000000004</v>
      </c>
      <c r="I2563" s="252">
        <f>'EN 10210-2'!H137</f>
        <v>451.92</v>
      </c>
      <c r="J2563" s="259">
        <f>'EN 10210-2'!K137</f>
        <v>297.63667499999997</v>
      </c>
      <c r="K2563" s="260">
        <f>'EN 10210-2'!L137</f>
        <v>4364648.7534448821</v>
      </c>
      <c r="L2563" s="275">
        <f>'EN 10210-2'!M137</f>
        <v>327.40034249999997</v>
      </c>
      <c r="M2563" s="278" t="s">
        <v>65</v>
      </c>
    </row>
    <row r="2564" spans="1:13" x14ac:dyDescent="0.25">
      <c r="A2564" s="257" t="s">
        <v>57</v>
      </c>
      <c r="B2564" s="243">
        <f>'EN10297-1'!A873</f>
        <v>508</v>
      </c>
      <c r="C2564" s="243">
        <f>'EN10297-1'!B873</f>
        <v>458</v>
      </c>
      <c r="D2564" s="248">
        <f>'EN10297-1'!C873</f>
        <v>25</v>
      </c>
      <c r="E2564" s="273">
        <f>'EN10297-1'!E873</f>
        <v>5.08</v>
      </c>
      <c r="F2564" s="92">
        <f>'EN10297-1'!F873</f>
        <v>3.125</v>
      </c>
      <c r="G2564" s="274"/>
      <c r="H2564" s="92">
        <f>'EN10297-1'!G873</f>
        <v>469.33000000000004</v>
      </c>
      <c r="I2564" s="252">
        <f>'EN10297-1'!H873</f>
        <v>446.67</v>
      </c>
      <c r="J2564" s="92">
        <f>'EN10297-1'!I873</f>
        <v>297.63667499999997</v>
      </c>
      <c r="K2564" s="274">
        <f>'EN10297-1'!J873</f>
        <v>4364648.7534448821</v>
      </c>
      <c r="L2564" s="275">
        <f>'EN10297-1'!K873</f>
        <v>416.69134499999996</v>
      </c>
      <c r="M2564" s="278" t="s">
        <v>66</v>
      </c>
    </row>
    <row r="2565" spans="1:13" x14ac:dyDescent="0.25">
      <c r="A2565" s="257" t="s">
        <v>57</v>
      </c>
      <c r="B2565" s="243">
        <f>'EN10297-1'!A922</f>
        <v>559</v>
      </c>
      <c r="C2565" s="243">
        <f>'EN10297-1'!B922</f>
        <v>459</v>
      </c>
      <c r="D2565" s="248">
        <f>'EN10297-1'!C922</f>
        <v>50</v>
      </c>
      <c r="E2565" s="273">
        <f>'EN10297-1'!E922</f>
        <v>5.59</v>
      </c>
      <c r="F2565" s="92">
        <f>'EN10297-1'!F922</f>
        <v>6.25</v>
      </c>
      <c r="G2565" s="274"/>
      <c r="H2565" s="92">
        <f>'EN10297-1'!G922</f>
        <v>477.09000000000003</v>
      </c>
      <c r="I2565" s="252">
        <f>'EN10297-1'!H922</f>
        <v>440.90999999999997</v>
      </c>
      <c r="J2565" s="92">
        <f>'EN10297-1'!I922</f>
        <v>627.31704999999988</v>
      </c>
      <c r="K2565" s="274">
        <f>'EN10297-1'!J922</f>
        <v>9348713.0827370305</v>
      </c>
      <c r="L2565" s="275">
        <f>'EN10297-1'!K922</f>
        <v>878.24386999999979</v>
      </c>
      <c r="M2565" s="278" t="s">
        <v>66</v>
      </c>
    </row>
    <row r="2566" spans="1:13" x14ac:dyDescent="0.25">
      <c r="A2566" s="257" t="s">
        <v>57</v>
      </c>
      <c r="B2566" s="243">
        <f>'EN10297-1'!A896</f>
        <v>521</v>
      </c>
      <c r="C2566" s="243">
        <f>'EN10297-1'!B896</f>
        <v>461</v>
      </c>
      <c r="D2566" s="248">
        <f>'EN10297-1'!C896</f>
        <v>30</v>
      </c>
      <c r="E2566" s="273">
        <f>'EN10297-1'!E896</f>
        <v>5.21</v>
      </c>
      <c r="F2566" s="92">
        <f>'EN10297-1'!F896</f>
        <v>3.75</v>
      </c>
      <c r="G2566" s="274"/>
      <c r="H2566" s="92">
        <f>'EN10297-1'!G896</f>
        <v>473.71000000000004</v>
      </c>
      <c r="I2566" s="252">
        <f>'EN10297-1'!H896</f>
        <v>448.28999999999996</v>
      </c>
      <c r="J2566" s="92">
        <f>'EN10297-1'!I896</f>
        <v>363.07977</v>
      </c>
      <c r="K2566" s="274">
        <f>'EN10297-1'!J896</f>
        <v>5370515.1670825342</v>
      </c>
      <c r="L2566" s="275">
        <f>'EN10297-1'!K896</f>
        <v>508.31167799999997</v>
      </c>
      <c r="M2566" s="278" t="s">
        <v>66</v>
      </c>
    </row>
    <row r="2567" spans="1:13" x14ac:dyDescent="0.25">
      <c r="A2567" s="257" t="s">
        <v>57</v>
      </c>
      <c r="B2567" s="243">
        <f>'EN10297-1'!A872</f>
        <v>508</v>
      </c>
      <c r="C2567" s="243">
        <f>'EN10297-1'!B872</f>
        <v>463.6</v>
      </c>
      <c r="D2567" s="248">
        <f>'EN10297-1'!C872</f>
        <v>22.2</v>
      </c>
      <c r="E2567" s="273">
        <f>'EN10297-1'!E872</f>
        <v>5.08</v>
      </c>
      <c r="F2567" s="92">
        <f>'EN10297-1'!F872</f>
        <v>2.7749999999999999</v>
      </c>
      <c r="G2567" s="274"/>
      <c r="H2567" s="92">
        <f>'EN10297-1'!G872</f>
        <v>474.23</v>
      </c>
      <c r="I2567" s="252">
        <f>'EN10297-1'!H872</f>
        <v>452.97</v>
      </c>
      <c r="J2567" s="92">
        <f>'EN10297-1'!I872</f>
        <v>265.83354923999985</v>
      </c>
      <c r="K2567" s="274">
        <f>'EN10297-1'!J872</f>
        <v>3941281.345232218</v>
      </c>
      <c r="L2567" s="275">
        <f>'EN10297-1'!K872</f>
        <v>372.16696893599976</v>
      </c>
      <c r="M2567" s="278" t="s">
        <v>66</v>
      </c>
    </row>
    <row r="2568" spans="1:13" x14ac:dyDescent="0.25">
      <c r="A2568" s="257" t="s">
        <v>57</v>
      </c>
      <c r="B2568" s="243">
        <f>'EN10297-1'!A895</f>
        <v>521</v>
      </c>
      <c r="C2568" s="243">
        <f>'EN10297-1'!B895</f>
        <v>465</v>
      </c>
      <c r="D2568" s="248">
        <f>'EN10297-1'!C895</f>
        <v>28</v>
      </c>
      <c r="E2568" s="273">
        <f>'EN10297-1'!E895</f>
        <v>5.21</v>
      </c>
      <c r="F2568" s="92">
        <f>'EN10297-1'!F895</f>
        <v>3.5</v>
      </c>
      <c r="G2568" s="274"/>
      <c r="H2568" s="92">
        <f>'EN10297-1'!G895</f>
        <v>477.21000000000004</v>
      </c>
      <c r="I2568" s="252">
        <f>'EN10297-1'!H895</f>
        <v>452.78999999999996</v>
      </c>
      <c r="J2568" s="92">
        <f>'EN10297-1'!I895</f>
        <v>340.25479600000006</v>
      </c>
      <c r="K2568" s="274">
        <f>'EN10297-1'!J895</f>
        <v>5071417.5136660263</v>
      </c>
      <c r="L2568" s="275">
        <f>'EN10297-1'!K895</f>
        <v>476.35671440000004</v>
      </c>
      <c r="M2568" s="278" t="s">
        <v>66</v>
      </c>
    </row>
    <row r="2569" spans="1:13" x14ac:dyDescent="0.25">
      <c r="A2569" s="256" t="s">
        <v>2</v>
      </c>
      <c r="B2569" s="243">
        <f>'EN 10219-2'!A148</f>
        <v>508</v>
      </c>
      <c r="C2569" s="243">
        <f>'EN 10219-2'!B148</f>
        <v>468</v>
      </c>
      <c r="D2569" s="248">
        <f>'EN 10219-2'!C148</f>
        <v>20</v>
      </c>
      <c r="E2569" s="273">
        <f>'EN 10219-2'!E148</f>
        <v>5.08</v>
      </c>
      <c r="F2569" s="92">
        <f>'EN 10219-2'!F148</f>
        <v>0.5</v>
      </c>
      <c r="G2569" s="274"/>
      <c r="H2569" s="92">
        <f>'EN 10219-2'!G148</f>
        <v>474.08000000000004</v>
      </c>
      <c r="I2569" s="252">
        <f>'EN 10219-2'!H148</f>
        <v>461.92</v>
      </c>
      <c r="J2569" s="92">
        <f>'EN 10219-2'!K148</f>
        <v>240.57424</v>
      </c>
      <c r="K2569" s="274">
        <f>'EN 10219-2'!L148</f>
        <v>3597694.3118110234</v>
      </c>
      <c r="L2569" s="275">
        <f>'EN 10219-2'!M148</f>
        <v>216.51681600000001</v>
      </c>
      <c r="M2569" s="278" t="s">
        <v>65</v>
      </c>
    </row>
    <row r="2570" spans="1:13" x14ac:dyDescent="0.25">
      <c r="A2570" s="257" t="s">
        <v>56</v>
      </c>
      <c r="B2570" s="249">
        <f>'EN 10210-2'!A136</f>
        <v>508</v>
      </c>
      <c r="C2570" s="249">
        <f>'EN 10210-2'!B136</f>
        <v>468</v>
      </c>
      <c r="D2570" s="250">
        <f>'EN 10210-2'!C136</f>
        <v>20</v>
      </c>
      <c r="E2570" s="258">
        <f>'EN 10210-2'!E136</f>
        <v>5.08</v>
      </c>
      <c r="F2570" s="259">
        <f>'EN 10210-2'!F136</f>
        <v>0.5</v>
      </c>
      <c r="G2570" s="260"/>
      <c r="H2570" s="92">
        <f>'EN 10210-2'!G136</f>
        <v>474.08000000000004</v>
      </c>
      <c r="I2570" s="252">
        <f>'EN 10210-2'!H136</f>
        <v>461.92</v>
      </c>
      <c r="J2570" s="259">
        <f>'EN 10210-2'!K136</f>
        <v>240.57424</v>
      </c>
      <c r="K2570" s="260">
        <f>'EN 10210-2'!L136</f>
        <v>3597694.3118110234</v>
      </c>
      <c r="L2570" s="275">
        <f>'EN 10210-2'!M136</f>
        <v>264.631664</v>
      </c>
      <c r="M2570" s="278" t="s">
        <v>65</v>
      </c>
    </row>
    <row r="2571" spans="1:13" x14ac:dyDescent="0.25">
      <c r="A2571" s="257" t="s">
        <v>57</v>
      </c>
      <c r="B2571" s="243">
        <f>'EN10297-1'!A871</f>
        <v>508</v>
      </c>
      <c r="C2571" s="243">
        <f>'EN10297-1'!B871</f>
        <v>468</v>
      </c>
      <c r="D2571" s="248">
        <f>'EN10297-1'!C871</f>
        <v>20</v>
      </c>
      <c r="E2571" s="273">
        <f>'EN10297-1'!E871</f>
        <v>5.08</v>
      </c>
      <c r="F2571" s="92">
        <f>'EN10297-1'!F871</f>
        <v>2.5</v>
      </c>
      <c r="G2571" s="274"/>
      <c r="H2571" s="92">
        <f>'EN10297-1'!G871</f>
        <v>478.08000000000004</v>
      </c>
      <c r="I2571" s="252">
        <f>'EN10297-1'!H871</f>
        <v>457.92</v>
      </c>
      <c r="J2571" s="92">
        <f>'EN10297-1'!I871</f>
        <v>240.57424</v>
      </c>
      <c r="K2571" s="274">
        <f>'EN10297-1'!J871</f>
        <v>3597694.3118110234</v>
      </c>
      <c r="L2571" s="275">
        <f>'EN10297-1'!K871</f>
        <v>336.80393599999996</v>
      </c>
      <c r="M2571" s="278" t="s">
        <v>66</v>
      </c>
    </row>
    <row r="2572" spans="1:13" x14ac:dyDescent="0.25">
      <c r="A2572" s="257" t="s">
        <v>57</v>
      </c>
      <c r="B2572" s="243">
        <f>'EN10297-1'!A921</f>
        <v>559</v>
      </c>
      <c r="C2572" s="243">
        <f>'EN10297-1'!B921</f>
        <v>469</v>
      </c>
      <c r="D2572" s="248">
        <f>'EN10297-1'!C921</f>
        <v>45</v>
      </c>
      <c r="E2572" s="273">
        <f>'EN10297-1'!E921</f>
        <v>5.59</v>
      </c>
      <c r="F2572" s="92">
        <f>'EN10297-1'!F921</f>
        <v>5.625</v>
      </c>
      <c r="G2572" s="274"/>
      <c r="H2572" s="92">
        <f>'EN10297-1'!G921</f>
        <v>485.84000000000003</v>
      </c>
      <c r="I2572" s="252">
        <f>'EN10297-1'!H921</f>
        <v>452.15999999999997</v>
      </c>
      <c r="J2572" s="92">
        <f>'EN10297-1'!I921</f>
        <v>570.13136999999995</v>
      </c>
      <c r="K2572" s="274">
        <f>'EN10297-1'!J921</f>
        <v>8647205.7389087658</v>
      </c>
      <c r="L2572" s="275">
        <f>'EN10297-1'!K921</f>
        <v>798.18391799999984</v>
      </c>
      <c r="M2572" s="278" t="s">
        <v>66</v>
      </c>
    </row>
    <row r="2573" spans="1:13" x14ac:dyDescent="0.25">
      <c r="A2573" s="257" t="s">
        <v>57</v>
      </c>
      <c r="B2573" s="243">
        <f>'EN10297-1'!A947</f>
        <v>610</v>
      </c>
      <c r="C2573" s="243">
        <f>'EN10297-1'!B947</f>
        <v>470</v>
      </c>
      <c r="D2573" s="248">
        <f>'EN10297-1'!C947</f>
        <v>70</v>
      </c>
      <c r="E2573" s="273">
        <f>'EN10297-1'!E947</f>
        <v>6.1000000000000005</v>
      </c>
      <c r="F2573" s="92">
        <f>'EN10297-1'!F947</f>
        <v>8.75</v>
      </c>
      <c r="G2573" s="274"/>
      <c r="H2573" s="92">
        <f>'EN10297-1'!G947</f>
        <v>493.6</v>
      </c>
      <c r="I2573" s="252">
        <f>'EN10297-1'!H947</f>
        <v>446.4</v>
      </c>
      <c r="J2573" s="92">
        <f>'EN10297-1'!I947</f>
        <v>931.73219999999992</v>
      </c>
      <c r="K2573" s="274">
        <f>'EN10297-1'!J947</f>
        <v>14423023.770491803</v>
      </c>
      <c r="L2573" s="275">
        <f>'EN10297-1'!K947</f>
        <v>1304.4250799999998</v>
      </c>
      <c r="M2573" s="278" t="s">
        <v>66</v>
      </c>
    </row>
    <row r="2574" spans="1:13" x14ac:dyDescent="0.25">
      <c r="A2574" s="257" t="s">
        <v>57</v>
      </c>
      <c r="B2574" s="243">
        <f>'EN10297-1'!A894</f>
        <v>521</v>
      </c>
      <c r="C2574" s="243">
        <f>'EN10297-1'!B894</f>
        <v>471</v>
      </c>
      <c r="D2574" s="248">
        <f>'EN10297-1'!C894</f>
        <v>25</v>
      </c>
      <c r="E2574" s="273">
        <f>'EN10297-1'!E894</f>
        <v>5.21</v>
      </c>
      <c r="F2574" s="92">
        <f>'EN10297-1'!F894</f>
        <v>3.125</v>
      </c>
      <c r="G2574" s="274"/>
      <c r="H2574" s="92">
        <f>'EN10297-1'!G894</f>
        <v>482.46000000000004</v>
      </c>
      <c r="I2574" s="252">
        <f>'EN10297-1'!H894</f>
        <v>459.53999999999996</v>
      </c>
      <c r="J2574" s="92">
        <f>'EN10297-1'!I894</f>
        <v>305.64759999999995</v>
      </c>
      <c r="K2574" s="274">
        <f>'EN10297-1'!J894</f>
        <v>4608068.1266794624</v>
      </c>
      <c r="L2574" s="275">
        <f>'EN10297-1'!K894</f>
        <v>427.90663999999992</v>
      </c>
      <c r="M2574" s="278" t="s">
        <v>66</v>
      </c>
    </row>
    <row r="2575" spans="1:13" x14ac:dyDescent="0.25">
      <c r="A2575" s="257" t="s">
        <v>57</v>
      </c>
      <c r="B2575" s="243">
        <f>'EN10297-1'!A870</f>
        <v>508</v>
      </c>
      <c r="C2575" s="243">
        <f>'EN10297-1'!B870</f>
        <v>473</v>
      </c>
      <c r="D2575" s="248">
        <f>'EN10297-1'!C870</f>
        <v>17.5</v>
      </c>
      <c r="E2575" s="273">
        <f>'EN10297-1'!E870</f>
        <v>5.08</v>
      </c>
      <c r="F2575" s="92">
        <f>'EN10297-1'!F870</f>
        <v>2.1875</v>
      </c>
      <c r="G2575" s="274"/>
      <c r="H2575" s="92">
        <f>'EN10297-1'!G870</f>
        <v>482.45500000000004</v>
      </c>
      <c r="I2575" s="252">
        <f>'EN10297-1'!H870</f>
        <v>463.54500000000002</v>
      </c>
      <c r="J2575" s="92">
        <f>'EN10297-1'!I870</f>
        <v>211.58085375000002</v>
      </c>
      <c r="K2575" s="274">
        <f>'EN10297-1'!J870</f>
        <v>3195313.652602117</v>
      </c>
      <c r="L2575" s="275">
        <f>'EN10297-1'!K870</f>
        <v>296.21319525000001</v>
      </c>
      <c r="M2575" s="278" t="s">
        <v>66</v>
      </c>
    </row>
    <row r="2576" spans="1:13" x14ac:dyDescent="0.25">
      <c r="A2576" s="256" t="s">
        <v>2</v>
      </c>
      <c r="B2576" s="243">
        <f>'EN 10219-2'!A147</f>
        <v>508</v>
      </c>
      <c r="C2576" s="243">
        <f>'EN 10219-2'!B147</f>
        <v>476</v>
      </c>
      <c r="D2576" s="248">
        <f>'EN 10219-2'!C147</f>
        <v>16</v>
      </c>
      <c r="E2576" s="273">
        <f>'EN 10219-2'!E147</f>
        <v>5.08</v>
      </c>
      <c r="F2576" s="92">
        <f>'EN 10219-2'!F147</f>
        <v>0.5</v>
      </c>
      <c r="G2576" s="274"/>
      <c r="H2576" s="92">
        <f>'EN 10219-2'!G147</f>
        <v>482.08000000000004</v>
      </c>
      <c r="I2576" s="252">
        <f>'EN 10219-2'!H147</f>
        <v>469.92</v>
      </c>
      <c r="J2576" s="92">
        <f>'EN 10219-2'!K147</f>
        <v>194.03692800000002</v>
      </c>
      <c r="K2576" s="274">
        <f>'EN 10219-2'!L147</f>
        <v>2947679.6976377955</v>
      </c>
      <c r="L2576" s="275">
        <f>'EN 10219-2'!M147</f>
        <v>174.63323520000003</v>
      </c>
      <c r="M2576" s="278" t="s">
        <v>65</v>
      </c>
    </row>
    <row r="2577" spans="1:13" x14ac:dyDescent="0.25">
      <c r="A2577" s="257" t="s">
        <v>56</v>
      </c>
      <c r="B2577" s="249">
        <f>'EN 10210-2'!A135</f>
        <v>508</v>
      </c>
      <c r="C2577" s="249">
        <f>'EN 10210-2'!B135</f>
        <v>476</v>
      </c>
      <c r="D2577" s="250">
        <f>'EN 10210-2'!C135</f>
        <v>16</v>
      </c>
      <c r="E2577" s="258">
        <f>'EN 10210-2'!E135</f>
        <v>5.08</v>
      </c>
      <c r="F2577" s="259">
        <f>'EN 10210-2'!F135</f>
        <v>0.5</v>
      </c>
      <c r="G2577" s="260"/>
      <c r="H2577" s="92">
        <f>'EN 10210-2'!G135</f>
        <v>482.08000000000004</v>
      </c>
      <c r="I2577" s="252">
        <f>'EN 10210-2'!H135</f>
        <v>469.92</v>
      </c>
      <c r="J2577" s="259">
        <f>'EN 10210-2'!K135</f>
        <v>194.03692800000002</v>
      </c>
      <c r="K2577" s="260">
        <f>'EN 10210-2'!L135</f>
        <v>2947679.6976377955</v>
      </c>
      <c r="L2577" s="275">
        <f>'EN 10210-2'!M135</f>
        <v>213.44062080000003</v>
      </c>
      <c r="M2577" s="278" t="s">
        <v>65</v>
      </c>
    </row>
    <row r="2578" spans="1:13" x14ac:dyDescent="0.25">
      <c r="A2578" s="257" t="s">
        <v>57</v>
      </c>
      <c r="B2578" s="243">
        <f>'EN10297-1'!A869</f>
        <v>508</v>
      </c>
      <c r="C2578" s="243">
        <f>'EN10297-1'!B869</f>
        <v>476</v>
      </c>
      <c r="D2578" s="248">
        <f>'EN10297-1'!C869</f>
        <v>16</v>
      </c>
      <c r="E2578" s="273">
        <f>'EN10297-1'!E869</f>
        <v>5.08</v>
      </c>
      <c r="F2578" s="92">
        <f>'EN10297-1'!F869</f>
        <v>2</v>
      </c>
      <c r="G2578" s="274"/>
      <c r="H2578" s="92">
        <f>'EN10297-1'!G869</f>
        <v>485.08000000000004</v>
      </c>
      <c r="I2578" s="252">
        <f>'EN10297-1'!H869</f>
        <v>466.92</v>
      </c>
      <c r="J2578" s="92">
        <f>'EN10297-1'!I869</f>
        <v>194.03692800000002</v>
      </c>
      <c r="K2578" s="274">
        <f>'EN10297-1'!J869</f>
        <v>2947679.6976377955</v>
      </c>
      <c r="L2578" s="275">
        <f>'EN10297-1'!K869</f>
        <v>271.6516992</v>
      </c>
      <c r="M2578" s="278" t="s">
        <v>66</v>
      </c>
    </row>
    <row r="2579" spans="1:13" x14ac:dyDescent="0.25">
      <c r="A2579" s="257" t="s">
        <v>57</v>
      </c>
      <c r="B2579" s="243">
        <f>'EN10297-1'!A893</f>
        <v>521</v>
      </c>
      <c r="C2579" s="243">
        <f>'EN10297-1'!B893</f>
        <v>476.6</v>
      </c>
      <c r="D2579" s="248">
        <f>'EN10297-1'!C893</f>
        <v>22.2</v>
      </c>
      <c r="E2579" s="273">
        <f>'EN10297-1'!E893</f>
        <v>5.21</v>
      </c>
      <c r="F2579" s="92">
        <f>'EN10297-1'!F893</f>
        <v>2.7749999999999999</v>
      </c>
      <c r="G2579" s="274"/>
      <c r="H2579" s="92">
        <f>'EN10297-1'!G893</f>
        <v>487.36</v>
      </c>
      <c r="I2579" s="252">
        <f>'EN10297-1'!H893</f>
        <v>465.84</v>
      </c>
      <c r="J2579" s="92">
        <f>'EN10297-1'!I893</f>
        <v>272.94725063999988</v>
      </c>
      <c r="K2579" s="274">
        <f>'EN10297-1'!J893</f>
        <v>4159332.75830888</v>
      </c>
      <c r="L2579" s="275">
        <f>'EN10297-1'!K893</f>
        <v>382.12615089599979</v>
      </c>
      <c r="M2579" s="278" t="s">
        <v>66</v>
      </c>
    </row>
    <row r="2580" spans="1:13" x14ac:dyDescent="0.25">
      <c r="A2580" s="257" t="s">
        <v>57</v>
      </c>
      <c r="B2580" s="243">
        <f>'EN10297-1'!A920</f>
        <v>559</v>
      </c>
      <c r="C2580" s="243">
        <f>'EN10297-1'!B920</f>
        <v>479</v>
      </c>
      <c r="D2580" s="248">
        <f>'EN10297-1'!C920</f>
        <v>40</v>
      </c>
      <c r="E2580" s="273">
        <f>'EN10297-1'!E920</f>
        <v>5.59</v>
      </c>
      <c r="F2580" s="92">
        <f>'EN10297-1'!F920</f>
        <v>5</v>
      </c>
      <c r="G2580" s="274"/>
      <c r="H2580" s="92">
        <f>'EN10297-1'!G920</f>
        <v>494.59000000000003</v>
      </c>
      <c r="I2580" s="252">
        <f>'EN10297-1'!H920</f>
        <v>463.40999999999997</v>
      </c>
      <c r="J2580" s="92">
        <f>'EN10297-1'!I920</f>
        <v>511.71323999999998</v>
      </c>
      <c r="K2580" s="274">
        <f>'EN10297-1'!J920</f>
        <v>7899361.4178890884</v>
      </c>
      <c r="L2580" s="275">
        <f>'EN10297-1'!K920</f>
        <v>716.39853599999992</v>
      </c>
      <c r="M2580" s="278" t="s">
        <v>66</v>
      </c>
    </row>
    <row r="2581" spans="1:13" x14ac:dyDescent="0.25">
      <c r="A2581" s="257" t="s">
        <v>56</v>
      </c>
      <c r="B2581" s="249">
        <f>'EN 10210-2'!A134</f>
        <v>508</v>
      </c>
      <c r="C2581" s="249">
        <f>'EN 10210-2'!B134</f>
        <v>479.6</v>
      </c>
      <c r="D2581" s="250">
        <f>'EN 10210-2'!C134</f>
        <v>14.2</v>
      </c>
      <c r="E2581" s="258">
        <f>'EN 10210-2'!E134</f>
        <v>5.08</v>
      </c>
      <c r="F2581" s="259">
        <f>'EN 10210-2'!F134</f>
        <v>0.5</v>
      </c>
      <c r="G2581" s="260"/>
      <c r="H2581" s="92">
        <f>'EN 10210-2'!G134</f>
        <v>485.68000000000006</v>
      </c>
      <c r="I2581" s="252">
        <f>'EN 10210-2'!H134</f>
        <v>473.52000000000004</v>
      </c>
      <c r="J2581" s="259">
        <f>'EN 10210-2'!K134</f>
        <v>172.83780203999981</v>
      </c>
      <c r="K2581" s="260">
        <f>'EN 10210-2'!L134</f>
        <v>2644274.4769588318</v>
      </c>
      <c r="L2581" s="275">
        <f>'EN 10210-2'!M134</f>
        <v>190.12158224399982</v>
      </c>
      <c r="M2581" s="278" t="s">
        <v>65</v>
      </c>
    </row>
    <row r="2582" spans="1:13" x14ac:dyDescent="0.25">
      <c r="A2582" s="257" t="s">
        <v>57</v>
      </c>
      <c r="B2582" s="243">
        <f>'EN10297-1'!A868</f>
        <v>508</v>
      </c>
      <c r="C2582" s="243">
        <f>'EN10297-1'!B868</f>
        <v>479.6</v>
      </c>
      <c r="D2582" s="248">
        <f>'EN10297-1'!C868</f>
        <v>14.2</v>
      </c>
      <c r="E2582" s="273">
        <f>'EN10297-1'!E868</f>
        <v>5.08</v>
      </c>
      <c r="F2582" s="92">
        <f>'EN10297-1'!F868</f>
        <v>1.7749999999999999</v>
      </c>
      <c r="G2582" s="274"/>
      <c r="H2582" s="92">
        <f>'EN10297-1'!G868</f>
        <v>488.23</v>
      </c>
      <c r="I2582" s="252">
        <f>'EN10297-1'!H868</f>
        <v>470.97</v>
      </c>
      <c r="J2582" s="92">
        <f>'EN10297-1'!I868</f>
        <v>172.83780203999981</v>
      </c>
      <c r="K2582" s="274">
        <f>'EN10297-1'!J868</f>
        <v>2644274.4769588318</v>
      </c>
      <c r="L2582" s="275">
        <f>'EN10297-1'!K868</f>
        <v>241.97292285599971</v>
      </c>
      <c r="M2582" s="278" t="s">
        <v>66</v>
      </c>
    </row>
    <row r="2583" spans="1:13" x14ac:dyDescent="0.25">
      <c r="A2583" s="257" t="s">
        <v>57</v>
      </c>
      <c r="B2583" s="243">
        <f>'EN10297-1'!A946</f>
        <v>610</v>
      </c>
      <c r="C2583" s="243">
        <f>'EN10297-1'!B946</f>
        <v>480</v>
      </c>
      <c r="D2583" s="248">
        <f>'EN10297-1'!C946</f>
        <v>65</v>
      </c>
      <c r="E2583" s="273">
        <f>'EN10297-1'!E946</f>
        <v>6.1000000000000005</v>
      </c>
      <c r="F2583" s="92">
        <f>'EN10297-1'!F946</f>
        <v>8.125</v>
      </c>
      <c r="G2583" s="274"/>
      <c r="H2583" s="92">
        <f>'EN10297-1'!G946</f>
        <v>502.35</v>
      </c>
      <c r="I2583" s="252">
        <f>'EN10297-1'!H946</f>
        <v>457.65</v>
      </c>
      <c r="J2583" s="92">
        <f>'EN10297-1'!I946</f>
        <v>873.1908249999999</v>
      </c>
      <c r="K2583" s="274">
        <f>'EN10297-1'!J946</f>
        <v>13733357.838114753</v>
      </c>
      <c r="L2583" s="275">
        <f>'EN10297-1'!K946</f>
        <v>1222.4671549999998</v>
      </c>
      <c r="M2583" s="278" t="s">
        <v>66</v>
      </c>
    </row>
    <row r="2584" spans="1:13" x14ac:dyDescent="0.25">
      <c r="A2584" s="257" t="s">
        <v>57</v>
      </c>
      <c r="B2584" s="243">
        <f>'EN10297-1'!A892</f>
        <v>521</v>
      </c>
      <c r="C2584" s="243">
        <f>'EN10297-1'!B892</f>
        <v>481</v>
      </c>
      <c r="D2584" s="248">
        <f>'EN10297-1'!C892</f>
        <v>20</v>
      </c>
      <c r="E2584" s="273">
        <f>'EN10297-1'!E892</f>
        <v>5.21</v>
      </c>
      <c r="F2584" s="92">
        <f>'EN10297-1'!F892</f>
        <v>2.5</v>
      </c>
      <c r="G2584" s="274"/>
      <c r="H2584" s="92">
        <f>'EN10297-1'!G892</f>
        <v>491.21000000000004</v>
      </c>
      <c r="I2584" s="252">
        <f>'EN10297-1'!H892</f>
        <v>470.78999999999996</v>
      </c>
      <c r="J2584" s="92">
        <f>'EN10297-1'!I892</f>
        <v>246.98298</v>
      </c>
      <c r="K2584" s="274">
        <f>'EN10297-1'!J892</f>
        <v>3795479.5502879075</v>
      </c>
      <c r="L2584" s="275">
        <f>'EN10297-1'!K892</f>
        <v>345.77617199999997</v>
      </c>
      <c r="M2584" s="278" t="s">
        <v>66</v>
      </c>
    </row>
    <row r="2585" spans="1:13" x14ac:dyDescent="0.25">
      <c r="A2585" s="256" t="s">
        <v>2</v>
      </c>
      <c r="B2585" s="243">
        <f>'EN 10219-2'!A146</f>
        <v>508</v>
      </c>
      <c r="C2585" s="243">
        <f>'EN 10219-2'!B146</f>
        <v>483</v>
      </c>
      <c r="D2585" s="248">
        <f>'EN 10219-2'!C146</f>
        <v>12.5</v>
      </c>
      <c r="E2585" s="273">
        <f>'EN 10219-2'!E146</f>
        <v>5.08</v>
      </c>
      <c r="F2585" s="92">
        <f>'EN 10219-2'!F146</f>
        <v>0.5</v>
      </c>
      <c r="G2585" s="274"/>
      <c r="H2585" s="92">
        <f>'EN 10219-2'!G146</f>
        <v>489.08000000000004</v>
      </c>
      <c r="I2585" s="252">
        <f>'EN 10219-2'!H146</f>
        <v>476.92</v>
      </c>
      <c r="J2585" s="92">
        <f>'EN 10219-2'!K146</f>
        <v>152.66974374999998</v>
      </c>
      <c r="K2585" s="274">
        <f>'EN 10219-2'!L146</f>
        <v>2351382.234590305</v>
      </c>
      <c r="L2585" s="275">
        <f>'EN 10219-2'!M146</f>
        <v>137.40276937499999</v>
      </c>
      <c r="M2585" s="278" t="s">
        <v>65</v>
      </c>
    </row>
    <row r="2586" spans="1:13" x14ac:dyDescent="0.25">
      <c r="A2586" s="257" t="s">
        <v>56</v>
      </c>
      <c r="B2586" s="249">
        <f>'EN 10210-2'!A133</f>
        <v>508</v>
      </c>
      <c r="C2586" s="249">
        <f>'EN 10210-2'!B133</f>
        <v>483</v>
      </c>
      <c r="D2586" s="250">
        <f>'EN 10210-2'!C133</f>
        <v>12.5</v>
      </c>
      <c r="E2586" s="258">
        <f>'EN 10210-2'!E133</f>
        <v>5.08</v>
      </c>
      <c r="F2586" s="259">
        <f>'EN 10210-2'!F133</f>
        <v>0.5</v>
      </c>
      <c r="G2586" s="260"/>
      <c r="H2586" s="92">
        <f>'EN 10210-2'!G133</f>
        <v>489.08000000000004</v>
      </c>
      <c r="I2586" s="252">
        <f>'EN 10210-2'!H133</f>
        <v>476.92</v>
      </c>
      <c r="J2586" s="259">
        <f>'EN 10210-2'!K133</f>
        <v>152.66974374999998</v>
      </c>
      <c r="K2586" s="260">
        <f>'EN 10210-2'!L133</f>
        <v>2351382.234590305</v>
      </c>
      <c r="L2586" s="275">
        <f>'EN 10210-2'!M133</f>
        <v>167.936718125</v>
      </c>
      <c r="M2586" s="278" t="s">
        <v>65</v>
      </c>
    </row>
    <row r="2587" spans="1:13" x14ac:dyDescent="0.25">
      <c r="A2587" s="257" t="s">
        <v>57</v>
      </c>
      <c r="B2587" s="243">
        <f>'EN10297-1'!A867</f>
        <v>508</v>
      </c>
      <c r="C2587" s="243">
        <f>'EN10297-1'!B867</f>
        <v>483</v>
      </c>
      <c r="D2587" s="248">
        <f>'EN10297-1'!C867</f>
        <v>12.5</v>
      </c>
      <c r="E2587" s="273">
        <f>'EN10297-1'!E867</f>
        <v>5.08</v>
      </c>
      <c r="F2587" s="92">
        <f>'EN10297-1'!F867</f>
        <v>1.5625</v>
      </c>
      <c r="G2587" s="274"/>
      <c r="H2587" s="92">
        <f>'EN10297-1'!G867</f>
        <v>491.20500000000004</v>
      </c>
      <c r="I2587" s="252">
        <f>'EN10297-1'!H867</f>
        <v>474.79500000000002</v>
      </c>
      <c r="J2587" s="92">
        <f>'EN10297-1'!I867</f>
        <v>152.66974374999998</v>
      </c>
      <c r="K2587" s="274">
        <f>'EN10297-1'!J867</f>
        <v>2351382.234590305</v>
      </c>
      <c r="L2587" s="275">
        <f>'EN10297-1'!K867</f>
        <v>213.73764124999997</v>
      </c>
      <c r="M2587" s="278" t="s">
        <v>66</v>
      </c>
    </row>
    <row r="2588" spans="1:13" x14ac:dyDescent="0.25">
      <c r="A2588" s="256" t="s">
        <v>2</v>
      </c>
      <c r="B2588" s="243">
        <f>'EN 10219-2'!A145</f>
        <v>508</v>
      </c>
      <c r="C2588" s="243">
        <f>'EN 10219-2'!B145</f>
        <v>484</v>
      </c>
      <c r="D2588" s="248">
        <f>'EN 10219-2'!C145</f>
        <v>12</v>
      </c>
      <c r="E2588" s="273">
        <f>'EN 10219-2'!E145</f>
        <v>5.08</v>
      </c>
      <c r="F2588" s="92">
        <f>'EN 10219-2'!F145</f>
        <v>0.5</v>
      </c>
      <c r="G2588" s="274"/>
      <c r="H2588" s="92">
        <f>'EN 10219-2'!G145</f>
        <v>490.08000000000004</v>
      </c>
      <c r="I2588" s="252">
        <f>'EN 10219-2'!H145</f>
        <v>477.92</v>
      </c>
      <c r="J2588" s="92">
        <f>'EN 10219-2'!K145</f>
        <v>146.71084800000003</v>
      </c>
      <c r="K2588" s="274">
        <f>'EN 10219-2'!L145</f>
        <v>2264051.7543307086</v>
      </c>
      <c r="L2588" s="275">
        <f>'EN 10219-2'!M145</f>
        <v>132.03976320000004</v>
      </c>
      <c r="M2588" s="278" t="s">
        <v>65</v>
      </c>
    </row>
    <row r="2589" spans="1:13" x14ac:dyDescent="0.25">
      <c r="A2589" s="257" t="s">
        <v>57</v>
      </c>
      <c r="B2589" s="243">
        <f>'EN10297-1'!A866</f>
        <v>508</v>
      </c>
      <c r="C2589" s="243">
        <f>'EN10297-1'!B866</f>
        <v>486</v>
      </c>
      <c r="D2589" s="248">
        <f>'EN10297-1'!C866</f>
        <v>11</v>
      </c>
      <c r="E2589" s="273">
        <f>'EN10297-1'!E866</f>
        <v>5.08</v>
      </c>
      <c r="F2589" s="92">
        <f>'EN10297-1'!F866</f>
        <v>1.375</v>
      </c>
      <c r="G2589" s="274"/>
      <c r="H2589" s="92">
        <f>'EN10297-1'!G866</f>
        <v>493.83000000000004</v>
      </c>
      <c r="I2589" s="252">
        <f>'EN10297-1'!H866</f>
        <v>478.17</v>
      </c>
      <c r="J2589" s="92">
        <f>'EN10297-1'!I866</f>
        <v>134.75608300000002</v>
      </c>
      <c r="K2589" s="274">
        <f>'EN10297-1'!J866</f>
        <v>2087759.5912401576</v>
      </c>
      <c r="L2589" s="275">
        <f>'EN10297-1'!K866</f>
        <v>188.65851620000001</v>
      </c>
      <c r="M2589" s="278" t="s">
        <v>66</v>
      </c>
    </row>
    <row r="2590" spans="1:13" x14ac:dyDescent="0.25">
      <c r="A2590" s="257" t="s">
        <v>57</v>
      </c>
      <c r="B2590" s="243">
        <f>'EN10297-1'!A891</f>
        <v>521</v>
      </c>
      <c r="C2590" s="243">
        <f>'EN10297-1'!B891</f>
        <v>486</v>
      </c>
      <c r="D2590" s="248">
        <f>'EN10297-1'!C891</f>
        <v>17.5</v>
      </c>
      <c r="E2590" s="273">
        <f>'EN10297-1'!E891</f>
        <v>5.21</v>
      </c>
      <c r="F2590" s="92">
        <f>'EN10297-1'!F891</f>
        <v>2.1875</v>
      </c>
      <c r="G2590" s="274"/>
      <c r="H2590" s="92">
        <f>'EN10297-1'!G891</f>
        <v>495.58500000000004</v>
      </c>
      <c r="I2590" s="252">
        <f>'EN10297-1'!H891</f>
        <v>476.41499999999996</v>
      </c>
      <c r="J2590" s="92">
        <f>'EN10297-1'!I891</f>
        <v>217.18850125</v>
      </c>
      <c r="K2590" s="274">
        <f>'EN10297-1'!J891</f>
        <v>3369711.5789407389</v>
      </c>
      <c r="L2590" s="275">
        <f>'EN10297-1'!K891</f>
        <v>304.06390174999996</v>
      </c>
      <c r="M2590" s="278" t="s">
        <v>66</v>
      </c>
    </row>
    <row r="2591" spans="1:13" x14ac:dyDescent="0.25">
      <c r="A2591" s="257" t="s">
        <v>57</v>
      </c>
      <c r="B2591" s="243">
        <f>'EN10297-1'!A919</f>
        <v>559</v>
      </c>
      <c r="C2591" s="243">
        <f>'EN10297-1'!B919</f>
        <v>487</v>
      </c>
      <c r="D2591" s="248">
        <f>'EN10297-1'!C919</f>
        <v>36</v>
      </c>
      <c r="E2591" s="273">
        <f>'EN10297-1'!E919</f>
        <v>5.59</v>
      </c>
      <c r="F2591" s="92">
        <f>'EN10297-1'!F919</f>
        <v>4.5</v>
      </c>
      <c r="G2591" s="274"/>
      <c r="H2591" s="92">
        <f>'EN10297-1'!G919</f>
        <v>501.59000000000003</v>
      </c>
      <c r="I2591" s="252">
        <f>'EN10297-1'!H919</f>
        <v>472.40999999999997</v>
      </c>
      <c r="J2591" s="92">
        <f>'EN10297-1'!I919</f>
        <v>464.09137200000004</v>
      </c>
      <c r="K2591" s="274">
        <f>'EN10297-1'!J919</f>
        <v>7266382.8327370295</v>
      </c>
      <c r="L2591" s="275">
        <f>'EN10297-1'!K919</f>
        <v>649.72792079999999</v>
      </c>
      <c r="M2591" s="278" t="s">
        <v>66</v>
      </c>
    </row>
    <row r="2592" spans="1:13" x14ac:dyDescent="0.25">
      <c r="A2592" s="256" t="s">
        <v>2</v>
      </c>
      <c r="B2592" s="243">
        <f>'EN 10219-2'!A144</f>
        <v>508</v>
      </c>
      <c r="C2592" s="243">
        <f>'EN 10219-2'!B144</f>
        <v>488</v>
      </c>
      <c r="D2592" s="248">
        <f>'EN 10219-2'!C144</f>
        <v>10</v>
      </c>
      <c r="E2592" s="273">
        <f>'EN 10219-2'!E144</f>
        <v>5.08</v>
      </c>
      <c r="F2592" s="92">
        <f>'EN 10219-2'!F144</f>
        <v>0.5</v>
      </c>
      <c r="G2592" s="274"/>
      <c r="H2592" s="92">
        <f>'EN 10219-2'!G144</f>
        <v>494.08000000000004</v>
      </c>
      <c r="I2592" s="252">
        <f>'EN 10219-2'!H144</f>
        <v>481.92</v>
      </c>
      <c r="J2592" s="92">
        <f>'EN 10219-2'!K144</f>
        <v>122.75202</v>
      </c>
      <c r="K2592" s="274">
        <f>'EN 10219-2'!L144</f>
        <v>1909277.494488189</v>
      </c>
      <c r="L2592" s="275">
        <f>'EN 10219-2'!M144</f>
        <v>110.47681800000001</v>
      </c>
      <c r="M2592" s="278" t="s">
        <v>65</v>
      </c>
    </row>
    <row r="2593" spans="1:13" x14ac:dyDescent="0.25">
      <c r="A2593" s="257" t="s">
        <v>56</v>
      </c>
      <c r="B2593" s="249">
        <f>'EN 10210-2'!A132</f>
        <v>508</v>
      </c>
      <c r="C2593" s="249">
        <f>'EN 10210-2'!B132</f>
        <v>488</v>
      </c>
      <c r="D2593" s="250">
        <f>'EN 10210-2'!C132</f>
        <v>10</v>
      </c>
      <c r="E2593" s="258">
        <f>'EN 10210-2'!E132</f>
        <v>5.08</v>
      </c>
      <c r="F2593" s="259">
        <f>'EN 10210-2'!F132</f>
        <v>0.5</v>
      </c>
      <c r="G2593" s="260"/>
      <c r="H2593" s="92">
        <f>'EN 10210-2'!G132</f>
        <v>494.08000000000004</v>
      </c>
      <c r="I2593" s="252">
        <f>'EN 10210-2'!H132</f>
        <v>481.92</v>
      </c>
      <c r="J2593" s="259">
        <f>'EN 10210-2'!K132</f>
        <v>122.75202</v>
      </c>
      <c r="K2593" s="260">
        <f>'EN 10210-2'!L132</f>
        <v>1909277.494488189</v>
      </c>
      <c r="L2593" s="275">
        <f>'EN 10210-2'!M132</f>
        <v>135.02722200000002</v>
      </c>
      <c r="M2593" s="278" t="s">
        <v>65</v>
      </c>
    </row>
    <row r="2594" spans="1:13" x14ac:dyDescent="0.25">
      <c r="A2594" s="257" t="s">
        <v>57</v>
      </c>
      <c r="B2594" s="243">
        <f>'EN10297-1'!A890</f>
        <v>521</v>
      </c>
      <c r="C2594" s="243">
        <f>'EN10297-1'!B890</f>
        <v>489</v>
      </c>
      <c r="D2594" s="248">
        <f>'EN10297-1'!C890</f>
        <v>16</v>
      </c>
      <c r="E2594" s="273">
        <f>'EN10297-1'!E890</f>
        <v>5.21</v>
      </c>
      <c r="F2594" s="92">
        <f>'EN10297-1'!F890</f>
        <v>2</v>
      </c>
      <c r="G2594" s="274"/>
      <c r="H2594" s="92">
        <f>'EN10297-1'!G890</f>
        <v>498.21000000000004</v>
      </c>
      <c r="I2594" s="252">
        <f>'EN10297-1'!H890</f>
        <v>479.78999999999996</v>
      </c>
      <c r="J2594" s="92">
        <f>'EN10297-1'!I890</f>
        <v>199.16391999999999</v>
      </c>
      <c r="K2594" s="274">
        <f>'EN10297-1'!J890</f>
        <v>3107862.4314779276</v>
      </c>
      <c r="L2594" s="275">
        <f>'EN10297-1'!K890</f>
        <v>278.82948799999997</v>
      </c>
      <c r="M2594" s="278" t="s">
        <v>66</v>
      </c>
    </row>
    <row r="2595" spans="1:13" x14ac:dyDescent="0.25">
      <c r="A2595" s="257" t="s">
        <v>57</v>
      </c>
      <c r="B2595" s="243">
        <f>'EN10297-1'!A945</f>
        <v>610</v>
      </c>
      <c r="C2595" s="243">
        <f>'EN10297-1'!B945</f>
        <v>490</v>
      </c>
      <c r="D2595" s="248">
        <f>'EN10297-1'!C945</f>
        <v>60</v>
      </c>
      <c r="E2595" s="273">
        <f>'EN10297-1'!E945</f>
        <v>6.1000000000000005</v>
      </c>
      <c r="F2595" s="92">
        <f>'EN10297-1'!F945</f>
        <v>7.5</v>
      </c>
      <c r="G2595" s="274"/>
      <c r="H2595" s="92">
        <f>'EN10297-1'!G945</f>
        <v>511.1</v>
      </c>
      <c r="I2595" s="252">
        <f>'EN10297-1'!H945</f>
        <v>468.9</v>
      </c>
      <c r="J2595" s="92">
        <f>'EN10297-1'!I945</f>
        <v>813.41700000000003</v>
      </c>
      <c r="K2595" s="274">
        <f>'EN10297-1'!J945</f>
        <v>12999213.934426229</v>
      </c>
      <c r="L2595" s="275">
        <f>'EN10297-1'!K945</f>
        <v>1138.7837999999999</v>
      </c>
      <c r="M2595" s="278" t="s">
        <v>66</v>
      </c>
    </row>
    <row r="2596" spans="1:13" x14ac:dyDescent="0.25">
      <c r="A2596" s="256" t="s">
        <v>2</v>
      </c>
      <c r="B2596" s="243">
        <f>'EN 10219-2'!A143</f>
        <v>508</v>
      </c>
      <c r="C2596" s="243">
        <f>'EN 10219-2'!B143</f>
        <v>492</v>
      </c>
      <c r="D2596" s="248">
        <f>'EN 10219-2'!C143</f>
        <v>8</v>
      </c>
      <c r="E2596" s="273">
        <f>'EN 10219-2'!E143</f>
        <v>5.08</v>
      </c>
      <c r="F2596" s="92">
        <f>'EN 10219-2'!F143</f>
        <v>0.5</v>
      </c>
      <c r="G2596" s="274"/>
      <c r="H2596" s="92">
        <f>'EN 10219-2'!G143</f>
        <v>498.08000000000004</v>
      </c>
      <c r="I2596" s="252">
        <f>'EN 10219-2'!H143</f>
        <v>485.92</v>
      </c>
      <c r="J2596" s="92">
        <f>'EN 10219-2'!K143</f>
        <v>98.596000000000004</v>
      </c>
      <c r="K2596" s="274">
        <f>'EN 10219-2'!L143</f>
        <v>1545671.1811023622</v>
      </c>
      <c r="L2596" s="275">
        <f>'EN 10219-2'!M143</f>
        <v>88.736400000000003</v>
      </c>
      <c r="M2596" s="278" t="s">
        <v>65</v>
      </c>
    </row>
    <row r="2597" spans="1:13" x14ac:dyDescent="0.25">
      <c r="A2597" s="257" t="s">
        <v>56</v>
      </c>
      <c r="B2597" s="249">
        <f>'EN 10210-2'!A131</f>
        <v>508</v>
      </c>
      <c r="C2597" s="249">
        <f>'EN 10210-2'!B131</f>
        <v>492</v>
      </c>
      <c r="D2597" s="250">
        <f>'EN 10210-2'!C131</f>
        <v>8</v>
      </c>
      <c r="E2597" s="258">
        <f>'EN 10210-2'!E131</f>
        <v>5.08</v>
      </c>
      <c r="F2597" s="259">
        <f>'EN 10210-2'!F131</f>
        <v>0.5</v>
      </c>
      <c r="G2597" s="260"/>
      <c r="H2597" s="92">
        <f>'EN 10210-2'!G131</f>
        <v>498.08000000000004</v>
      </c>
      <c r="I2597" s="252">
        <f>'EN 10210-2'!H131</f>
        <v>485.92</v>
      </c>
      <c r="J2597" s="259">
        <f>'EN 10210-2'!K131</f>
        <v>98.596000000000004</v>
      </c>
      <c r="K2597" s="260">
        <f>'EN 10210-2'!L131</f>
        <v>1545671.1811023622</v>
      </c>
      <c r="L2597" s="275">
        <f>'EN 10210-2'!M131</f>
        <v>108.45560000000002</v>
      </c>
      <c r="M2597" s="278" t="s">
        <v>65</v>
      </c>
    </row>
    <row r="2598" spans="1:13" x14ac:dyDescent="0.25">
      <c r="A2598" s="257" t="s">
        <v>57</v>
      </c>
      <c r="B2598" s="243">
        <f>'EN10297-1'!A889</f>
        <v>521</v>
      </c>
      <c r="C2598" s="243">
        <f>'EN10297-1'!B889</f>
        <v>492.6</v>
      </c>
      <c r="D2598" s="248">
        <f>'EN10297-1'!C889</f>
        <v>14.2</v>
      </c>
      <c r="E2598" s="273">
        <f>'EN10297-1'!E889</f>
        <v>5.21</v>
      </c>
      <c r="F2598" s="92">
        <f>'EN10297-1'!F889</f>
        <v>1.7749999999999999</v>
      </c>
      <c r="G2598" s="274"/>
      <c r="H2598" s="92">
        <f>'EN10297-1'!G889</f>
        <v>501.36</v>
      </c>
      <c r="I2598" s="252">
        <f>'EN10297-1'!H889</f>
        <v>483.84</v>
      </c>
      <c r="J2598" s="92">
        <f>'EN10297-1'!I889</f>
        <v>177.38800743999997</v>
      </c>
      <c r="K2598" s="274">
        <f>'EN10297-1'!J889</f>
        <v>2787217.8227732196</v>
      </c>
      <c r="L2598" s="275">
        <f>'EN10297-1'!K889</f>
        <v>248.34321041599995</v>
      </c>
      <c r="M2598" s="278" t="s">
        <v>66</v>
      </c>
    </row>
    <row r="2599" spans="1:13" x14ac:dyDescent="0.25">
      <c r="A2599" s="257" t="s">
        <v>57</v>
      </c>
      <c r="B2599" s="243">
        <f>'EN10297-1'!A918</f>
        <v>559</v>
      </c>
      <c r="C2599" s="243">
        <f>'EN10297-1'!B918</f>
        <v>495</v>
      </c>
      <c r="D2599" s="248">
        <f>'EN10297-1'!C918</f>
        <v>32</v>
      </c>
      <c r="E2599" s="273">
        <f>'EN10297-1'!E918</f>
        <v>5.59</v>
      </c>
      <c r="F2599" s="92">
        <f>'EN10297-1'!F918</f>
        <v>4</v>
      </c>
      <c r="G2599" s="274"/>
      <c r="H2599" s="92">
        <f>'EN10297-1'!G918</f>
        <v>508.59000000000003</v>
      </c>
      <c r="I2599" s="252">
        <f>'EN10297-1'!H918</f>
        <v>481.40999999999997</v>
      </c>
      <c r="J2599" s="92">
        <f>'EN10297-1'!I918</f>
        <v>415.68073599999997</v>
      </c>
      <c r="K2599" s="274">
        <f>'EN10297-1'!J918</f>
        <v>6601429.5433273707</v>
      </c>
      <c r="L2599" s="275">
        <f>'EN10297-1'!K918</f>
        <v>581.95303039999988</v>
      </c>
      <c r="M2599" s="278" t="s">
        <v>66</v>
      </c>
    </row>
    <row r="2600" spans="1:13" x14ac:dyDescent="0.25">
      <c r="A2600" s="256" t="s">
        <v>2</v>
      </c>
      <c r="B2600" s="243">
        <f>'EN 10219-2'!A142</f>
        <v>508</v>
      </c>
      <c r="C2600" s="243">
        <f>'EN 10219-2'!B142</f>
        <v>495.4</v>
      </c>
      <c r="D2600" s="248">
        <f>'EN 10219-2'!C142</f>
        <v>6.3</v>
      </c>
      <c r="E2600" s="273">
        <f>'EN 10219-2'!E142</f>
        <v>5.08</v>
      </c>
      <c r="F2600" s="92">
        <f>'EN 10219-2'!F142</f>
        <v>0.5</v>
      </c>
      <c r="G2600" s="274"/>
      <c r="H2600" s="92">
        <f>'EN 10219-2'!G142</f>
        <v>501.48</v>
      </c>
      <c r="I2600" s="252">
        <f>'EN 10219-2'!H142</f>
        <v>489.32</v>
      </c>
      <c r="J2600" s="92">
        <f>'EN 10219-2'!K142</f>
        <v>77.908340790000153</v>
      </c>
      <c r="K2600" s="274">
        <f>'EN 10219-2'!L142</f>
        <v>1229553.0564467795</v>
      </c>
      <c r="L2600" s="275">
        <f>'EN 10219-2'!M142</f>
        <v>70.117506711000146</v>
      </c>
      <c r="M2600" s="278" t="s">
        <v>65</v>
      </c>
    </row>
    <row r="2601" spans="1:13" x14ac:dyDescent="0.25">
      <c r="A2601" s="257" t="s">
        <v>56</v>
      </c>
      <c r="B2601" s="249">
        <f>'EN 10210-2'!A130</f>
        <v>508</v>
      </c>
      <c r="C2601" s="249">
        <f>'EN 10210-2'!B130</f>
        <v>495.4</v>
      </c>
      <c r="D2601" s="250">
        <f>'EN 10210-2'!C130</f>
        <v>6.3</v>
      </c>
      <c r="E2601" s="258">
        <f>'EN 10210-2'!E130</f>
        <v>5.08</v>
      </c>
      <c r="F2601" s="259">
        <f>'EN 10210-2'!F130</f>
        <v>0.5</v>
      </c>
      <c r="G2601" s="260"/>
      <c r="H2601" s="92">
        <f>'EN 10210-2'!G130</f>
        <v>501.48</v>
      </c>
      <c r="I2601" s="252">
        <f>'EN 10210-2'!H130</f>
        <v>489.32</v>
      </c>
      <c r="J2601" s="259">
        <f>'EN 10210-2'!K130</f>
        <v>77.908340790000153</v>
      </c>
      <c r="K2601" s="260">
        <f>'EN 10210-2'!L130</f>
        <v>1229553.0564467795</v>
      </c>
      <c r="L2601" s="275">
        <f>'EN 10210-2'!M130</f>
        <v>85.699174869000174</v>
      </c>
      <c r="M2601" s="278" t="s">
        <v>65</v>
      </c>
    </row>
    <row r="2602" spans="1:13" x14ac:dyDescent="0.25">
      <c r="A2602" s="256" t="s">
        <v>2</v>
      </c>
      <c r="B2602" s="243">
        <f>'EN 10219-2'!A141</f>
        <v>508</v>
      </c>
      <c r="C2602" s="243">
        <f>'EN 10219-2'!B141</f>
        <v>496</v>
      </c>
      <c r="D2602" s="248">
        <f>'EN 10219-2'!C141</f>
        <v>6</v>
      </c>
      <c r="E2602" s="273">
        <f>'EN 10219-2'!E141</f>
        <v>5.08</v>
      </c>
      <c r="F2602" s="92">
        <f>'EN 10219-2'!F141</f>
        <v>0.5</v>
      </c>
      <c r="G2602" s="274"/>
      <c r="H2602" s="92">
        <f>'EN 10219-2'!G141</f>
        <v>502.08000000000004</v>
      </c>
      <c r="I2602" s="252">
        <f>'EN 10219-2'!H141</f>
        <v>489.92</v>
      </c>
      <c r="J2602" s="92">
        <f>'EN 10219-2'!K141</f>
        <v>74.242788000000004</v>
      </c>
      <c r="K2602" s="274">
        <f>'EN 10219-2'!L141</f>
        <v>1173087.4346456695</v>
      </c>
      <c r="L2602" s="275">
        <f>'EN 10219-2'!M141</f>
        <v>66.818509200000008</v>
      </c>
      <c r="M2602" s="278" t="s">
        <v>65</v>
      </c>
    </row>
    <row r="2603" spans="1:13" x14ac:dyDescent="0.25">
      <c r="A2603" s="257" t="s">
        <v>57</v>
      </c>
      <c r="B2603" s="243">
        <f>'EN10297-1'!A888</f>
        <v>521</v>
      </c>
      <c r="C2603" s="243">
        <f>'EN10297-1'!B888</f>
        <v>496</v>
      </c>
      <c r="D2603" s="248">
        <f>'EN10297-1'!C888</f>
        <v>12.5</v>
      </c>
      <c r="E2603" s="273">
        <f>'EN10297-1'!E888</f>
        <v>5.21</v>
      </c>
      <c r="F2603" s="92">
        <f>'EN10297-1'!F888</f>
        <v>1.5625</v>
      </c>
      <c r="G2603" s="274"/>
      <c r="H2603" s="92">
        <f>'EN10297-1'!G888</f>
        <v>504.33500000000004</v>
      </c>
      <c r="I2603" s="252">
        <f>'EN10297-1'!H888</f>
        <v>487.66499999999996</v>
      </c>
      <c r="J2603" s="92">
        <f>'EN10297-1'!I888</f>
        <v>156.67520625</v>
      </c>
      <c r="K2603" s="274">
        <f>'EN10297-1'!J888</f>
        <v>2477862.3360424666</v>
      </c>
      <c r="L2603" s="275">
        <f>'EN10297-1'!K888</f>
        <v>219.34528874999998</v>
      </c>
      <c r="M2603" s="278" t="s">
        <v>66</v>
      </c>
    </row>
    <row r="2604" spans="1:13" x14ac:dyDescent="0.25">
      <c r="A2604" s="257" t="s">
        <v>57</v>
      </c>
      <c r="B2604" s="243">
        <f>'EN10297-1'!A917</f>
        <v>559</v>
      </c>
      <c r="C2604" s="243">
        <f>'EN10297-1'!B917</f>
        <v>499</v>
      </c>
      <c r="D2604" s="248">
        <f>'EN10297-1'!C917</f>
        <v>30</v>
      </c>
      <c r="E2604" s="273">
        <f>'EN10297-1'!E917</f>
        <v>5.59</v>
      </c>
      <c r="F2604" s="92">
        <f>'EN10297-1'!F917</f>
        <v>3.75</v>
      </c>
      <c r="G2604" s="274"/>
      <c r="H2604" s="92">
        <f>'EN10297-1'!G917</f>
        <v>512.09</v>
      </c>
      <c r="I2604" s="252">
        <f>'EN10297-1'!H917</f>
        <v>485.90999999999997</v>
      </c>
      <c r="J2604" s="92">
        <f>'EN10297-1'!I917</f>
        <v>391.17963000000003</v>
      </c>
      <c r="K2604" s="274">
        <f>'EN10297-1'!J917</f>
        <v>6256632.0947227199</v>
      </c>
      <c r="L2604" s="275">
        <f>'EN10297-1'!K917</f>
        <v>547.65148199999999</v>
      </c>
      <c r="M2604" s="278" t="s">
        <v>66</v>
      </c>
    </row>
    <row r="2605" spans="1:13" x14ac:dyDescent="0.25">
      <c r="A2605" s="257" t="s">
        <v>57</v>
      </c>
      <c r="B2605" s="243">
        <f>'EN10297-1'!A944</f>
        <v>610</v>
      </c>
      <c r="C2605" s="243">
        <f>'EN10297-1'!B944</f>
        <v>500</v>
      </c>
      <c r="D2605" s="248">
        <f>'EN10297-1'!C944</f>
        <v>55</v>
      </c>
      <c r="E2605" s="273">
        <f>'EN10297-1'!E944</f>
        <v>6.1000000000000005</v>
      </c>
      <c r="F2605" s="92">
        <f>'EN10297-1'!F944</f>
        <v>6.875</v>
      </c>
      <c r="G2605" s="274"/>
      <c r="H2605" s="92">
        <f>'EN10297-1'!G944</f>
        <v>519.85</v>
      </c>
      <c r="I2605" s="252">
        <f>'EN10297-1'!H944</f>
        <v>480.15</v>
      </c>
      <c r="J2605" s="92">
        <f>'EN10297-1'!I944</f>
        <v>752.41072499999996</v>
      </c>
      <c r="K2605" s="274">
        <f>'EN10297-1'!J944</f>
        <v>12218719.641393442</v>
      </c>
      <c r="L2605" s="275">
        <f>'EN10297-1'!K944</f>
        <v>1053.3750149999998</v>
      </c>
      <c r="M2605" s="278" t="s">
        <v>66</v>
      </c>
    </row>
    <row r="2606" spans="1:13" x14ac:dyDescent="0.25">
      <c r="A2606" s="257" t="s">
        <v>57</v>
      </c>
      <c r="B2606" s="243">
        <f>'EN10297-1'!A916</f>
        <v>559</v>
      </c>
      <c r="C2606" s="243">
        <f>'EN10297-1'!B916</f>
        <v>503</v>
      </c>
      <c r="D2606" s="248">
        <f>'EN10297-1'!C916</f>
        <v>28</v>
      </c>
      <c r="E2606" s="273">
        <f>'EN10297-1'!E916</f>
        <v>5.59</v>
      </c>
      <c r="F2606" s="92">
        <f>'EN10297-1'!F916</f>
        <v>3.5</v>
      </c>
      <c r="G2606" s="274"/>
      <c r="H2606" s="92">
        <f>'EN10297-1'!G916</f>
        <v>515.59</v>
      </c>
      <c r="I2606" s="252">
        <f>'EN10297-1'!H916</f>
        <v>490.40999999999997</v>
      </c>
      <c r="J2606" s="92">
        <f>'EN10297-1'!I916</f>
        <v>366.48133200000001</v>
      </c>
      <c r="K2606" s="274">
        <f>'EN10297-1'!J916</f>
        <v>5903442.4652951695</v>
      </c>
      <c r="L2606" s="275">
        <f>'EN10297-1'!K916</f>
        <v>513.07386480000002</v>
      </c>
      <c r="M2606" s="278" t="s">
        <v>66</v>
      </c>
    </row>
    <row r="2607" spans="1:13" x14ac:dyDescent="0.25">
      <c r="A2607" s="257" t="s">
        <v>57</v>
      </c>
      <c r="B2607" s="243">
        <f>'EN10297-1'!A915</f>
        <v>559</v>
      </c>
      <c r="C2607" s="243">
        <f>'EN10297-1'!B915</f>
        <v>509</v>
      </c>
      <c r="D2607" s="248">
        <f>'EN10297-1'!C915</f>
        <v>25</v>
      </c>
      <c r="E2607" s="273">
        <f>'EN10297-1'!E915</f>
        <v>5.59</v>
      </c>
      <c r="F2607" s="92">
        <f>'EN10297-1'!F915</f>
        <v>3.125</v>
      </c>
      <c r="G2607" s="274"/>
      <c r="H2607" s="92">
        <f>'EN10297-1'!G915</f>
        <v>520.84</v>
      </c>
      <c r="I2607" s="252">
        <f>'EN10297-1'!H915</f>
        <v>497.15999999999997</v>
      </c>
      <c r="J2607" s="92">
        <f>'EN10297-1'!I915</f>
        <v>329.06414999999998</v>
      </c>
      <c r="K2607" s="274">
        <f>'EN10297-1'!J915</f>
        <v>5357626.8957960643</v>
      </c>
      <c r="L2607" s="275">
        <f>'EN10297-1'!K915</f>
        <v>460.68980999999997</v>
      </c>
      <c r="M2607" s="278" t="s">
        <v>66</v>
      </c>
    </row>
    <row r="2608" spans="1:13" x14ac:dyDescent="0.25">
      <c r="A2608" s="257" t="s">
        <v>56</v>
      </c>
      <c r="B2608" s="249">
        <f>'EN 10210-2'!A151</f>
        <v>610</v>
      </c>
      <c r="C2608" s="249">
        <f>'EN 10210-2'!B151</f>
        <v>510</v>
      </c>
      <c r="D2608" s="250">
        <f>'EN 10210-2'!C151</f>
        <v>50</v>
      </c>
      <c r="E2608" s="258">
        <f>'EN 10210-2'!E151</f>
        <v>6.1000000000000005</v>
      </c>
      <c r="F2608" s="259">
        <f>'EN 10210-2'!F151</f>
        <v>0.5</v>
      </c>
      <c r="G2608" s="260"/>
      <c r="H2608" s="92">
        <f>'EN 10210-2'!G151</f>
        <v>517.1</v>
      </c>
      <c r="I2608" s="252">
        <f>'EN 10210-2'!H151</f>
        <v>502.9</v>
      </c>
      <c r="J2608" s="259">
        <f>'EN 10210-2'!K151</f>
        <v>690.17200000000003</v>
      </c>
      <c r="K2608" s="260">
        <f>'EN 10210-2'!L151</f>
        <v>11389963.934426229</v>
      </c>
      <c r="L2608" s="275">
        <f>'EN 10210-2'!M151</f>
        <v>759.18920000000014</v>
      </c>
      <c r="M2608" s="278" t="s">
        <v>65</v>
      </c>
    </row>
    <row r="2609" spans="1:13" x14ac:dyDescent="0.25">
      <c r="A2609" s="257" t="s">
        <v>57</v>
      </c>
      <c r="B2609" s="243">
        <f>'EN10297-1'!A943</f>
        <v>610</v>
      </c>
      <c r="C2609" s="243">
        <f>'EN10297-1'!B943</f>
        <v>510</v>
      </c>
      <c r="D2609" s="248">
        <f>'EN10297-1'!C943</f>
        <v>50</v>
      </c>
      <c r="E2609" s="273">
        <f>'EN10297-1'!E943</f>
        <v>6.1000000000000005</v>
      </c>
      <c r="F2609" s="92">
        <f>'EN10297-1'!F943</f>
        <v>6.25</v>
      </c>
      <c r="G2609" s="274"/>
      <c r="H2609" s="92">
        <f>'EN10297-1'!G943</f>
        <v>528.6</v>
      </c>
      <c r="I2609" s="252">
        <f>'EN10297-1'!H943</f>
        <v>491.4</v>
      </c>
      <c r="J2609" s="92">
        <f>'EN10297-1'!I943</f>
        <v>690.17200000000003</v>
      </c>
      <c r="K2609" s="274">
        <f>'EN10297-1'!J943</f>
        <v>11389963.934426229</v>
      </c>
      <c r="L2609" s="275">
        <f>'EN10297-1'!K943</f>
        <v>966.24079999999992</v>
      </c>
      <c r="M2609" s="278" t="s">
        <v>66</v>
      </c>
    </row>
    <row r="2610" spans="1:13" x14ac:dyDescent="0.25">
      <c r="A2610" s="256" t="s">
        <v>2</v>
      </c>
      <c r="B2610" s="243">
        <f>'EN 10219-2'!A164</f>
        <v>711</v>
      </c>
      <c r="C2610" s="243">
        <f>'EN 10219-2'!B164</f>
        <v>511</v>
      </c>
      <c r="D2610" s="248">
        <f>'EN 10219-2'!C164</f>
        <v>100</v>
      </c>
      <c r="E2610" s="273">
        <f>'EN 10219-2'!E164</f>
        <v>7.11</v>
      </c>
      <c r="F2610" s="92">
        <f>'EN 10219-2'!F164</f>
        <v>0.5</v>
      </c>
      <c r="G2610" s="274"/>
      <c r="H2610" s="92">
        <f>'EN 10219-2'!G164</f>
        <v>519.11</v>
      </c>
      <c r="I2610" s="252">
        <f>'EN 10219-2'!H164</f>
        <v>502.89</v>
      </c>
      <c r="J2610" s="92">
        <f>'EN 10219-2'!K164</f>
        <v>1506.0538999999999</v>
      </c>
      <c r="K2610" s="274">
        <f>'EN 10219-2'!L164</f>
        <v>25858532.747538678</v>
      </c>
      <c r="L2610" s="275">
        <f>'EN 10219-2'!M164</f>
        <v>1355.4485099999999</v>
      </c>
      <c r="M2610" s="278" t="s">
        <v>65</v>
      </c>
    </row>
    <row r="2611" spans="1:13" x14ac:dyDescent="0.25">
      <c r="A2611" s="257" t="s">
        <v>57</v>
      </c>
      <c r="B2611" s="243">
        <f>'EN10297-1'!A914</f>
        <v>559</v>
      </c>
      <c r="C2611" s="243">
        <f>'EN10297-1'!B914</f>
        <v>514.6</v>
      </c>
      <c r="D2611" s="248">
        <f>'EN10297-1'!C914</f>
        <v>22.2</v>
      </c>
      <c r="E2611" s="273">
        <f>'EN10297-1'!E914</f>
        <v>5.59</v>
      </c>
      <c r="F2611" s="92">
        <f>'EN10297-1'!F914</f>
        <v>2.7749999999999999</v>
      </c>
      <c r="G2611" s="274"/>
      <c r="H2611" s="92">
        <f>'EN10297-1'!G914</f>
        <v>525.74</v>
      </c>
      <c r="I2611" s="252">
        <f>'EN10297-1'!H914</f>
        <v>503.46</v>
      </c>
      <c r="J2611" s="92">
        <f>'EN10297-1'!I914</f>
        <v>293.74114703999976</v>
      </c>
      <c r="K2611" s="274">
        <f>'EN10297-1'!J914</f>
        <v>4830482.342726809</v>
      </c>
      <c r="L2611" s="275">
        <f>'EN10297-1'!K914</f>
        <v>411.23760585599962</v>
      </c>
      <c r="M2611" s="278" t="s">
        <v>66</v>
      </c>
    </row>
    <row r="2612" spans="1:13" x14ac:dyDescent="0.25">
      <c r="A2612" s="257" t="s">
        <v>57</v>
      </c>
      <c r="B2612" s="243">
        <f>'EN10297-1'!A913</f>
        <v>559</v>
      </c>
      <c r="C2612" s="243">
        <f>'EN10297-1'!B913</f>
        <v>519</v>
      </c>
      <c r="D2612" s="248">
        <f>'EN10297-1'!C913</f>
        <v>20</v>
      </c>
      <c r="E2612" s="273">
        <f>'EN10297-1'!E913</f>
        <v>5.59</v>
      </c>
      <c r="F2612" s="92">
        <f>'EN10297-1'!F913</f>
        <v>2.5</v>
      </c>
      <c r="G2612" s="274"/>
      <c r="H2612" s="92">
        <f>'EN10297-1'!G913</f>
        <v>529.59</v>
      </c>
      <c r="I2612" s="252">
        <f>'EN10297-1'!H913</f>
        <v>508.40999999999997</v>
      </c>
      <c r="J2612" s="92">
        <f>'EN10297-1'!I913</f>
        <v>265.71622000000002</v>
      </c>
      <c r="K2612" s="274">
        <f>'EN10297-1'!J913</f>
        <v>4404044.3261180688</v>
      </c>
      <c r="L2612" s="275">
        <f>'EN10297-1'!K913</f>
        <v>372.00270799999998</v>
      </c>
      <c r="M2612" s="278" t="s">
        <v>66</v>
      </c>
    </row>
    <row r="2613" spans="1:13" x14ac:dyDescent="0.25">
      <c r="A2613" s="257" t="s">
        <v>57</v>
      </c>
      <c r="B2613" s="243">
        <f>'EN10297-1'!A942</f>
        <v>610</v>
      </c>
      <c r="C2613" s="243">
        <f>'EN10297-1'!B942</f>
        <v>520</v>
      </c>
      <c r="D2613" s="248">
        <f>'EN10297-1'!C942</f>
        <v>45</v>
      </c>
      <c r="E2613" s="273">
        <f>'EN10297-1'!E942</f>
        <v>6.1000000000000005</v>
      </c>
      <c r="F2613" s="92">
        <f>'EN10297-1'!F942</f>
        <v>5.625</v>
      </c>
      <c r="G2613" s="274"/>
      <c r="H2613" s="92">
        <f>'EN10297-1'!G942</f>
        <v>537.35</v>
      </c>
      <c r="I2613" s="252">
        <f>'EN10297-1'!H942</f>
        <v>502.65</v>
      </c>
      <c r="J2613" s="92">
        <f>'EN10297-1'!I942</f>
        <v>626.70082500000001</v>
      </c>
      <c r="K2613" s="274">
        <f>'EN10297-1'!J942</f>
        <v>10510997.18237705</v>
      </c>
      <c r="L2613" s="275">
        <f>'EN10297-1'!K942</f>
        <v>877.38115499999992</v>
      </c>
      <c r="M2613" s="278" t="s">
        <v>66</v>
      </c>
    </row>
    <row r="2614" spans="1:13" x14ac:dyDescent="0.25">
      <c r="A2614" s="257" t="s">
        <v>57</v>
      </c>
      <c r="B2614" s="243">
        <f>'EN10297-1'!A912</f>
        <v>559</v>
      </c>
      <c r="C2614" s="243">
        <f>'EN10297-1'!B912</f>
        <v>524</v>
      </c>
      <c r="D2614" s="248">
        <f>'EN10297-1'!C912</f>
        <v>17.5</v>
      </c>
      <c r="E2614" s="273">
        <f>'EN10297-1'!E912</f>
        <v>5.59</v>
      </c>
      <c r="F2614" s="92">
        <f>'EN10297-1'!F912</f>
        <v>2.1875</v>
      </c>
      <c r="G2614" s="274"/>
      <c r="H2614" s="92">
        <f>'EN10297-1'!G912</f>
        <v>533.96500000000003</v>
      </c>
      <c r="I2614" s="252">
        <f>'EN10297-1'!H912</f>
        <v>514.03499999999997</v>
      </c>
      <c r="J2614" s="92">
        <f>'EN10297-1'!I912</f>
        <v>233.58008625000002</v>
      </c>
      <c r="K2614" s="274">
        <f>'EN10297-1'!J912</f>
        <v>3906111.4790306357</v>
      </c>
      <c r="L2614" s="275">
        <f>'EN10297-1'!K912</f>
        <v>327.01212075000001</v>
      </c>
      <c r="M2614" s="278" t="s">
        <v>66</v>
      </c>
    </row>
    <row r="2615" spans="1:13" x14ac:dyDescent="0.25">
      <c r="A2615" s="257" t="s">
        <v>57</v>
      </c>
      <c r="B2615" s="243">
        <f>'EN10297-1'!A911</f>
        <v>559</v>
      </c>
      <c r="C2615" s="243">
        <f>'EN10297-1'!B911</f>
        <v>527</v>
      </c>
      <c r="D2615" s="248">
        <f>'EN10297-1'!C911</f>
        <v>16</v>
      </c>
      <c r="E2615" s="273">
        <f>'EN10297-1'!E911</f>
        <v>5.59</v>
      </c>
      <c r="F2615" s="92">
        <f>'EN10297-1'!F911</f>
        <v>2</v>
      </c>
      <c r="G2615" s="274"/>
      <c r="H2615" s="92">
        <f>'EN10297-1'!G911</f>
        <v>536.59</v>
      </c>
      <c r="I2615" s="252">
        <f>'EN10297-1'!H911</f>
        <v>517.41</v>
      </c>
      <c r="J2615" s="92">
        <f>'EN10297-1'!I911</f>
        <v>214.15051199999999</v>
      </c>
      <c r="K2615" s="274">
        <f>'EN10297-1'!J911</f>
        <v>3600428.8164579612</v>
      </c>
      <c r="L2615" s="275">
        <f>'EN10297-1'!K911</f>
        <v>299.81071679999997</v>
      </c>
      <c r="M2615" s="278" t="s">
        <v>66</v>
      </c>
    </row>
    <row r="2616" spans="1:13" x14ac:dyDescent="0.25">
      <c r="A2616" s="257" t="s">
        <v>56</v>
      </c>
      <c r="B2616" s="249">
        <f>'EN 10210-2'!A150</f>
        <v>610</v>
      </c>
      <c r="C2616" s="249">
        <f>'EN 10210-2'!B150</f>
        <v>530</v>
      </c>
      <c r="D2616" s="250">
        <f>'EN 10210-2'!C150</f>
        <v>40</v>
      </c>
      <c r="E2616" s="258">
        <f>'EN 10210-2'!E150</f>
        <v>6.1000000000000005</v>
      </c>
      <c r="F2616" s="259">
        <f>'EN 10210-2'!F150</f>
        <v>0.5</v>
      </c>
      <c r="G2616" s="260"/>
      <c r="H2616" s="92">
        <f>'EN 10210-2'!G150</f>
        <v>537.1</v>
      </c>
      <c r="I2616" s="252">
        <f>'EN 10210-2'!H150</f>
        <v>522.9</v>
      </c>
      <c r="J2616" s="259">
        <f>'EN 10210-2'!K150</f>
        <v>561.99719999999991</v>
      </c>
      <c r="K2616" s="260">
        <f>'EN 10210-2'!L150</f>
        <v>9579831.1475409828</v>
      </c>
      <c r="L2616" s="275">
        <f>'EN 10210-2'!M150</f>
        <v>618.19691999999998</v>
      </c>
      <c r="M2616" s="278" t="s">
        <v>65</v>
      </c>
    </row>
    <row r="2617" spans="1:13" x14ac:dyDescent="0.25">
      <c r="A2617" s="257" t="s">
        <v>57</v>
      </c>
      <c r="B2617" s="243">
        <f>'EN10297-1'!A941</f>
        <v>610</v>
      </c>
      <c r="C2617" s="243">
        <f>'EN10297-1'!B941</f>
        <v>530</v>
      </c>
      <c r="D2617" s="248">
        <f>'EN10297-1'!C941</f>
        <v>40</v>
      </c>
      <c r="E2617" s="273">
        <f>'EN10297-1'!E941</f>
        <v>6.1000000000000005</v>
      </c>
      <c r="F2617" s="92">
        <f>'EN10297-1'!F941</f>
        <v>5</v>
      </c>
      <c r="G2617" s="274"/>
      <c r="H2617" s="92">
        <f>'EN10297-1'!G941</f>
        <v>546.1</v>
      </c>
      <c r="I2617" s="252">
        <f>'EN10297-1'!H941</f>
        <v>513.9</v>
      </c>
      <c r="J2617" s="92">
        <f>'EN10297-1'!I941</f>
        <v>561.99719999999991</v>
      </c>
      <c r="K2617" s="274">
        <f>'EN10297-1'!J941</f>
        <v>9579831.1475409828</v>
      </c>
      <c r="L2617" s="275">
        <f>'EN10297-1'!K941</f>
        <v>786.79607999999985</v>
      </c>
      <c r="M2617" s="278" t="s">
        <v>66</v>
      </c>
    </row>
    <row r="2618" spans="1:13" x14ac:dyDescent="0.25">
      <c r="A2618" s="257" t="s">
        <v>57</v>
      </c>
      <c r="B2618" s="243">
        <f>'EN10297-1'!A910</f>
        <v>559</v>
      </c>
      <c r="C2618" s="243">
        <f>'EN10297-1'!B910</f>
        <v>530.6</v>
      </c>
      <c r="D2618" s="248">
        <f>'EN10297-1'!C910</f>
        <v>14.2</v>
      </c>
      <c r="E2618" s="273">
        <f>'EN10297-1'!E910</f>
        <v>5.59</v>
      </c>
      <c r="F2618" s="92">
        <f>'EN10297-1'!F910</f>
        <v>1.7749999999999999</v>
      </c>
      <c r="G2618" s="274"/>
      <c r="H2618" s="92">
        <f>'EN10297-1'!G910</f>
        <v>539.74</v>
      </c>
      <c r="I2618" s="252">
        <f>'EN10297-1'!H910</f>
        <v>521.45999999999992</v>
      </c>
      <c r="J2618" s="92">
        <f>'EN10297-1'!I910</f>
        <v>190.68860783999972</v>
      </c>
      <c r="K2618" s="274">
        <f>'EN10297-1'!J910</f>
        <v>3226654.2680626223</v>
      </c>
      <c r="L2618" s="275">
        <f>'EN10297-1'!K910</f>
        <v>266.96405097599961</v>
      </c>
      <c r="M2618" s="278" t="s">
        <v>66</v>
      </c>
    </row>
    <row r="2619" spans="1:13" x14ac:dyDescent="0.25">
      <c r="A2619" s="257" t="s">
        <v>57</v>
      </c>
      <c r="B2619" s="243">
        <f>'EN10297-1'!A909</f>
        <v>559</v>
      </c>
      <c r="C2619" s="243">
        <f>'EN10297-1'!B909</f>
        <v>534</v>
      </c>
      <c r="D2619" s="248">
        <f>'EN10297-1'!C909</f>
        <v>12.5</v>
      </c>
      <c r="E2619" s="273">
        <f>'EN10297-1'!E909</f>
        <v>5.59</v>
      </c>
      <c r="F2619" s="92">
        <f>'EN10297-1'!F909</f>
        <v>1.5625</v>
      </c>
      <c r="G2619" s="274"/>
      <c r="H2619" s="92">
        <f>'EN10297-1'!G909</f>
        <v>542.71500000000003</v>
      </c>
      <c r="I2619" s="252">
        <f>'EN10297-1'!H909</f>
        <v>525.28499999999997</v>
      </c>
      <c r="J2619" s="92">
        <f>'EN10297-1'!I909</f>
        <v>168.38348124999999</v>
      </c>
      <c r="K2619" s="274">
        <f>'EN10297-1'!J909</f>
        <v>2866589.5247372543</v>
      </c>
      <c r="L2619" s="275">
        <f>'EN10297-1'!K909</f>
        <v>235.73687374999997</v>
      </c>
      <c r="M2619" s="278" t="s">
        <v>66</v>
      </c>
    </row>
    <row r="2620" spans="1:13" x14ac:dyDescent="0.25">
      <c r="A2620" s="257" t="s">
        <v>57</v>
      </c>
      <c r="B2620" s="243">
        <f>'EN10297-1'!A940</f>
        <v>610</v>
      </c>
      <c r="C2620" s="243">
        <f>'EN10297-1'!B940</f>
        <v>538</v>
      </c>
      <c r="D2620" s="248">
        <f>'EN10297-1'!C940</f>
        <v>36</v>
      </c>
      <c r="E2620" s="273">
        <f>'EN10297-1'!E940</f>
        <v>6.1000000000000005</v>
      </c>
      <c r="F2620" s="92">
        <f>'EN10297-1'!F940</f>
        <v>4.5</v>
      </c>
      <c r="G2620" s="274"/>
      <c r="H2620" s="92">
        <f>'EN10297-1'!G940</f>
        <v>553.1</v>
      </c>
      <c r="I2620" s="252">
        <f>'EN10297-1'!H940</f>
        <v>522.9</v>
      </c>
      <c r="J2620" s="92">
        <f>'EN10297-1'!I940</f>
        <v>509.34693599999997</v>
      </c>
      <c r="K2620" s="274">
        <f>'EN10297-1'!J940</f>
        <v>8795954.0939016398</v>
      </c>
      <c r="L2620" s="275">
        <f>'EN10297-1'!K940</f>
        <v>713.08571039999993</v>
      </c>
      <c r="M2620" s="278" t="s">
        <v>66</v>
      </c>
    </row>
    <row r="2621" spans="1:13" x14ac:dyDescent="0.25">
      <c r="A2621" s="257" t="s">
        <v>57</v>
      </c>
      <c r="B2621" s="243">
        <f>'EN10297-1'!A939</f>
        <v>610</v>
      </c>
      <c r="C2621" s="243">
        <f>'EN10297-1'!B939</f>
        <v>546</v>
      </c>
      <c r="D2621" s="248">
        <f>'EN10297-1'!C939</f>
        <v>32</v>
      </c>
      <c r="E2621" s="273">
        <f>'EN10297-1'!E939</f>
        <v>6.1000000000000005</v>
      </c>
      <c r="F2621" s="92">
        <f>'EN10297-1'!F939</f>
        <v>4</v>
      </c>
      <c r="G2621" s="274"/>
      <c r="H2621" s="92">
        <f>'EN10297-1'!G939</f>
        <v>560.1</v>
      </c>
      <c r="I2621" s="252">
        <f>'EN10297-1'!H939</f>
        <v>531.9</v>
      </c>
      <c r="J2621" s="92">
        <f>'EN10297-1'!I939</f>
        <v>455.90790399999997</v>
      </c>
      <c r="K2621" s="274">
        <f>'EN10297-1'!J939</f>
        <v>7976317.5260327887</v>
      </c>
      <c r="L2621" s="275">
        <f>'EN10297-1'!K939</f>
        <v>638.27106559999993</v>
      </c>
      <c r="M2621" s="278" t="s">
        <v>66</v>
      </c>
    </row>
    <row r="2622" spans="1:13" x14ac:dyDescent="0.25">
      <c r="A2622" s="256" t="s">
        <v>2</v>
      </c>
      <c r="B2622" s="243">
        <f>'EN 10219-2'!A160</f>
        <v>610</v>
      </c>
      <c r="C2622" s="243">
        <f>'EN 10219-2'!B160</f>
        <v>550</v>
      </c>
      <c r="D2622" s="248">
        <f>'EN 10219-2'!C160</f>
        <v>30</v>
      </c>
      <c r="E2622" s="273">
        <f>'EN 10219-2'!E160</f>
        <v>6.1000000000000005</v>
      </c>
      <c r="F2622" s="92">
        <f>'EN 10219-2'!F160</f>
        <v>0.5</v>
      </c>
      <c r="G2622" s="274"/>
      <c r="H2622" s="92">
        <f>'EN 10219-2'!G160</f>
        <v>557.1</v>
      </c>
      <c r="I2622" s="252">
        <f>'EN 10219-2'!H160</f>
        <v>542.9</v>
      </c>
      <c r="J2622" s="92">
        <f>'EN 10219-2'!K160</f>
        <v>428.89259999999996</v>
      </c>
      <c r="K2622" s="274">
        <f>'EN 10219-2'!L160</f>
        <v>7552755.2459016396</v>
      </c>
      <c r="L2622" s="275">
        <f>'EN 10219-2'!M160</f>
        <v>386.00333999999998</v>
      </c>
      <c r="M2622" s="278" t="s">
        <v>65</v>
      </c>
    </row>
    <row r="2623" spans="1:13" x14ac:dyDescent="0.25">
      <c r="A2623" s="257" t="s">
        <v>56</v>
      </c>
      <c r="B2623" s="249">
        <f>'EN 10210-2'!A149</f>
        <v>610</v>
      </c>
      <c r="C2623" s="249">
        <f>'EN 10210-2'!B149</f>
        <v>550</v>
      </c>
      <c r="D2623" s="250">
        <f>'EN 10210-2'!C149</f>
        <v>30</v>
      </c>
      <c r="E2623" s="258">
        <f>'EN 10210-2'!E149</f>
        <v>6.1000000000000005</v>
      </c>
      <c r="F2623" s="259">
        <f>'EN 10210-2'!F149</f>
        <v>0.5</v>
      </c>
      <c r="G2623" s="260"/>
      <c r="H2623" s="92">
        <f>'EN 10210-2'!G149</f>
        <v>557.1</v>
      </c>
      <c r="I2623" s="252">
        <f>'EN 10210-2'!H149</f>
        <v>542.9</v>
      </c>
      <c r="J2623" s="259">
        <f>'EN 10210-2'!K149</f>
        <v>428.89259999999996</v>
      </c>
      <c r="K2623" s="260">
        <f>'EN 10210-2'!L149</f>
        <v>7552755.2459016396</v>
      </c>
      <c r="L2623" s="275">
        <f>'EN 10210-2'!M149</f>
        <v>471.78185999999999</v>
      </c>
      <c r="M2623" s="278" t="s">
        <v>65</v>
      </c>
    </row>
    <row r="2624" spans="1:13" x14ac:dyDescent="0.25">
      <c r="A2624" s="257" t="s">
        <v>57</v>
      </c>
      <c r="B2624" s="243">
        <f>'EN10297-1'!A938</f>
        <v>610</v>
      </c>
      <c r="C2624" s="243">
        <f>'EN10297-1'!B938</f>
        <v>550</v>
      </c>
      <c r="D2624" s="248">
        <f>'EN10297-1'!C938</f>
        <v>30</v>
      </c>
      <c r="E2624" s="273">
        <f>'EN10297-1'!E938</f>
        <v>6.1000000000000005</v>
      </c>
      <c r="F2624" s="92">
        <f>'EN10297-1'!F938</f>
        <v>3.75</v>
      </c>
      <c r="G2624" s="274"/>
      <c r="H2624" s="92">
        <f>'EN10297-1'!G938</f>
        <v>563.6</v>
      </c>
      <c r="I2624" s="252">
        <f>'EN10297-1'!H938</f>
        <v>536.4</v>
      </c>
      <c r="J2624" s="92">
        <f>'EN10297-1'!I938</f>
        <v>428.89259999999996</v>
      </c>
      <c r="K2624" s="274">
        <f>'EN10297-1'!J938</f>
        <v>7552755.2459016396</v>
      </c>
      <c r="L2624" s="275">
        <f>'EN10297-1'!K938</f>
        <v>600.44963999999993</v>
      </c>
      <c r="M2624" s="278" t="s">
        <v>66</v>
      </c>
    </row>
    <row r="2625" spans="1:13" x14ac:dyDescent="0.25">
      <c r="A2625" s="257" t="s">
        <v>57</v>
      </c>
      <c r="B2625" s="243">
        <f>'EN10297-1'!A937</f>
        <v>610</v>
      </c>
      <c r="C2625" s="243">
        <f>'EN10297-1'!B937</f>
        <v>554</v>
      </c>
      <c r="D2625" s="248">
        <f>'EN10297-1'!C937</f>
        <v>28</v>
      </c>
      <c r="E2625" s="273">
        <f>'EN10297-1'!E937</f>
        <v>6.1000000000000005</v>
      </c>
      <c r="F2625" s="92">
        <f>'EN10297-1'!F937</f>
        <v>3.5</v>
      </c>
      <c r="G2625" s="274"/>
      <c r="H2625" s="92">
        <f>'EN10297-1'!G937</f>
        <v>567.1</v>
      </c>
      <c r="I2625" s="252">
        <f>'EN10297-1'!H937</f>
        <v>540.9</v>
      </c>
      <c r="J2625" s="92">
        <f>'EN10297-1'!I937</f>
        <v>401.68010399999997</v>
      </c>
      <c r="K2625" s="274">
        <f>'EN10297-1'!J937</f>
        <v>7119850.0965245906</v>
      </c>
      <c r="L2625" s="275">
        <f>'EN10297-1'!K937</f>
        <v>562.35214559999997</v>
      </c>
      <c r="M2625" s="278" t="s">
        <v>66</v>
      </c>
    </row>
    <row r="2626" spans="1:13" x14ac:dyDescent="0.25">
      <c r="A2626" s="256" t="s">
        <v>2</v>
      </c>
      <c r="B2626" s="243">
        <f>'EN 10219-2'!A159</f>
        <v>610</v>
      </c>
      <c r="C2626" s="243">
        <f>'EN 10219-2'!B159</f>
        <v>560</v>
      </c>
      <c r="D2626" s="248">
        <f>'EN 10219-2'!C159</f>
        <v>25</v>
      </c>
      <c r="E2626" s="273">
        <f>'EN 10219-2'!E159</f>
        <v>6.1000000000000005</v>
      </c>
      <c r="F2626" s="92">
        <f>'EN 10219-2'!F159</f>
        <v>0.5</v>
      </c>
      <c r="G2626" s="274"/>
      <c r="H2626" s="92">
        <f>'EN 10219-2'!G159</f>
        <v>567.1</v>
      </c>
      <c r="I2626" s="252">
        <f>'EN 10219-2'!H159</f>
        <v>552.9</v>
      </c>
      <c r="J2626" s="92">
        <f>'EN 10219-2'!K159</f>
        <v>360.491625</v>
      </c>
      <c r="K2626" s="274">
        <f>'EN 10219-2'!L159</f>
        <v>6452675.8709016396</v>
      </c>
      <c r="L2626" s="275">
        <f>'EN 10219-2'!M159</f>
        <v>324.44246250000003</v>
      </c>
      <c r="M2626" s="278" t="s">
        <v>65</v>
      </c>
    </row>
    <row r="2627" spans="1:13" x14ac:dyDescent="0.25">
      <c r="A2627" s="257" t="s">
        <v>56</v>
      </c>
      <c r="B2627" s="249">
        <f>'EN 10210-2'!A148</f>
        <v>610</v>
      </c>
      <c r="C2627" s="249">
        <f>'EN 10210-2'!B148</f>
        <v>560</v>
      </c>
      <c r="D2627" s="250">
        <f>'EN 10210-2'!C148</f>
        <v>25</v>
      </c>
      <c r="E2627" s="258">
        <f>'EN 10210-2'!E148</f>
        <v>6.1000000000000005</v>
      </c>
      <c r="F2627" s="259">
        <f>'EN 10210-2'!F148</f>
        <v>0.5</v>
      </c>
      <c r="G2627" s="260"/>
      <c r="H2627" s="92">
        <f>'EN 10210-2'!G148</f>
        <v>567.1</v>
      </c>
      <c r="I2627" s="252">
        <f>'EN 10210-2'!H148</f>
        <v>552.9</v>
      </c>
      <c r="J2627" s="259">
        <f>'EN 10210-2'!K148</f>
        <v>360.491625</v>
      </c>
      <c r="K2627" s="260">
        <f>'EN 10210-2'!L148</f>
        <v>6452675.8709016396</v>
      </c>
      <c r="L2627" s="275">
        <f>'EN 10210-2'!M148</f>
        <v>396.54078750000002</v>
      </c>
      <c r="M2627" s="278" t="s">
        <v>65</v>
      </c>
    </row>
    <row r="2628" spans="1:13" x14ac:dyDescent="0.25">
      <c r="A2628" s="257" t="s">
        <v>57</v>
      </c>
      <c r="B2628" s="243">
        <f>'EN10297-1'!A936</f>
        <v>610</v>
      </c>
      <c r="C2628" s="243">
        <f>'EN10297-1'!B936</f>
        <v>560</v>
      </c>
      <c r="D2628" s="248">
        <f>'EN10297-1'!C936</f>
        <v>25</v>
      </c>
      <c r="E2628" s="273">
        <f>'EN10297-1'!E936</f>
        <v>6.1000000000000005</v>
      </c>
      <c r="F2628" s="92">
        <f>'EN10297-1'!F936</f>
        <v>3.125</v>
      </c>
      <c r="G2628" s="274"/>
      <c r="H2628" s="92">
        <f>'EN10297-1'!G936</f>
        <v>572.35</v>
      </c>
      <c r="I2628" s="252">
        <f>'EN10297-1'!H936</f>
        <v>547.65</v>
      </c>
      <c r="J2628" s="92">
        <f>'EN10297-1'!I936</f>
        <v>360.491625</v>
      </c>
      <c r="K2628" s="274">
        <f>'EN10297-1'!J936</f>
        <v>6452675.8709016396</v>
      </c>
      <c r="L2628" s="275">
        <f>'EN10297-1'!K936</f>
        <v>504.68827499999998</v>
      </c>
      <c r="M2628" s="278" t="s">
        <v>66</v>
      </c>
    </row>
    <row r="2629" spans="1:13" x14ac:dyDescent="0.25">
      <c r="A2629" s="257" t="s">
        <v>57</v>
      </c>
      <c r="B2629" s="243">
        <f>'EN10297-1'!A935</f>
        <v>610</v>
      </c>
      <c r="C2629" s="243">
        <f>'EN10297-1'!B935</f>
        <v>565.6</v>
      </c>
      <c r="D2629" s="248">
        <f>'EN10297-1'!C935</f>
        <v>22.2</v>
      </c>
      <c r="E2629" s="273">
        <f>'EN10297-1'!E935</f>
        <v>6.1000000000000005</v>
      </c>
      <c r="F2629" s="92">
        <f>'EN10297-1'!F935</f>
        <v>2.7749999999999999</v>
      </c>
      <c r="G2629" s="274"/>
      <c r="H2629" s="92">
        <f>'EN10297-1'!G935</f>
        <v>577.25</v>
      </c>
      <c r="I2629" s="252">
        <f>'EN10297-1'!H935</f>
        <v>553.94999999999993</v>
      </c>
      <c r="J2629" s="92">
        <f>'EN10297-1'!I935</f>
        <v>321.64874483999978</v>
      </c>
      <c r="K2629" s="274">
        <f>'EN10297-1'!J935</f>
        <v>5810327.1423478769</v>
      </c>
      <c r="L2629" s="275">
        <f>'EN10297-1'!K935</f>
        <v>450.30824277599964</v>
      </c>
      <c r="M2629" s="278" t="s">
        <v>66</v>
      </c>
    </row>
    <row r="2630" spans="1:13" x14ac:dyDescent="0.25">
      <c r="A2630" s="256" t="s">
        <v>2</v>
      </c>
      <c r="B2630" s="243">
        <f>'EN 10219-2'!A158</f>
        <v>610</v>
      </c>
      <c r="C2630" s="243">
        <f>'EN 10219-2'!B158</f>
        <v>570</v>
      </c>
      <c r="D2630" s="248">
        <f>'EN 10219-2'!C158</f>
        <v>20</v>
      </c>
      <c r="E2630" s="273">
        <f>'EN 10219-2'!E158</f>
        <v>6.1000000000000005</v>
      </c>
      <c r="F2630" s="92">
        <f>'EN 10219-2'!F158</f>
        <v>0.5</v>
      </c>
      <c r="G2630" s="274"/>
      <c r="H2630" s="92">
        <f>'EN 10219-2'!G158</f>
        <v>577.1</v>
      </c>
      <c r="I2630" s="252">
        <f>'EN 10219-2'!H158</f>
        <v>562.9</v>
      </c>
      <c r="J2630" s="92">
        <f>'EN 10219-2'!K158</f>
        <v>290.85820000000001</v>
      </c>
      <c r="K2630" s="274">
        <f>'EN 10219-2'!L158</f>
        <v>5292058.1967213117</v>
      </c>
      <c r="L2630" s="275">
        <f>'EN 10219-2'!M158</f>
        <v>261.77238</v>
      </c>
      <c r="M2630" s="278" t="s">
        <v>65</v>
      </c>
    </row>
    <row r="2631" spans="1:13" x14ac:dyDescent="0.25">
      <c r="A2631" s="257" t="s">
        <v>56</v>
      </c>
      <c r="B2631" s="249">
        <f>'EN 10210-2'!A147</f>
        <v>610</v>
      </c>
      <c r="C2631" s="249">
        <f>'EN 10210-2'!B147</f>
        <v>570</v>
      </c>
      <c r="D2631" s="250">
        <f>'EN 10210-2'!C147</f>
        <v>20</v>
      </c>
      <c r="E2631" s="258">
        <f>'EN 10210-2'!E147</f>
        <v>6.1000000000000005</v>
      </c>
      <c r="F2631" s="259">
        <f>'EN 10210-2'!F147</f>
        <v>0.5</v>
      </c>
      <c r="G2631" s="260"/>
      <c r="H2631" s="92">
        <f>'EN 10210-2'!G147</f>
        <v>577.1</v>
      </c>
      <c r="I2631" s="252">
        <f>'EN 10210-2'!H147</f>
        <v>562.9</v>
      </c>
      <c r="J2631" s="259">
        <f>'EN 10210-2'!K147</f>
        <v>290.85820000000001</v>
      </c>
      <c r="K2631" s="260">
        <f>'EN 10210-2'!L147</f>
        <v>5292058.1967213117</v>
      </c>
      <c r="L2631" s="275">
        <f>'EN 10210-2'!M147</f>
        <v>319.94402000000002</v>
      </c>
      <c r="M2631" s="278" t="s">
        <v>65</v>
      </c>
    </row>
    <row r="2632" spans="1:13" x14ac:dyDescent="0.25">
      <c r="A2632" s="257" t="s">
        <v>57</v>
      </c>
      <c r="B2632" s="243">
        <f>'EN10297-1'!A934</f>
        <v>610</v>
      </c>
      <c r="C2632" s="243">
        <f>'EN10297-1'!B934</f>
        <v>570</v>
      </c>
      <c r="D2632" s="248">
        <f>'EN10297-1'!C934</f>
        <v>20</v>
      </c>
      <c r="E2632" s="273">
        <f>'EN10297-1'!E934</f>
        <v>6.1000000000000005</v>
      </c>
      <c r="F2632" s="92">
        <f>'EN10297-1'!F934</f>
        <v>2.5</v>
      </c>
      <c r="G2632" s="274"/>
      <c r="H2632" s="92">
        <f>'EN10297-1'!G934</f>
        <v>581.1</v>
      </c>
      <c r="I2632" s="252">
        <f>'EN10297-1'!H934</f>
        <v>558.9</v>
      </c>
      <c r="J2632" s="92">
        <f>'EN10297-1'!I934</f>
        <v>290.85820000000001</v>
      </c>
      <c r="K2632" s="274">
        <f>'EN10297-1'!J934</f>
        <v>5292058.1967213117</v>
      </c>
      <c r="L2632" s="275">
        <f>'EN10297-1'!K934</f>
        <v>407.20148</v>
      </c>
      <c r="M2632" s="278" t="s">
        <v>66</v>
      </c>
    </row>
    <row r="2633" spans="1:13" x14ac:dyDescent="0.25">
      <c r="A2633" s="257" t="s">
        <v>57</v>
      </c>
      <c r="B2633" s="243">
        <f>'EN10297-1'!A933</f>
        <v>610</v>
      </c>
      <c r="C2633" s="243">
        <f>'EN10297-1'!B933</f>
        <v>575</v>
      </c>
      <c r="D2633" s="248">
        <f>'EN10297-1'!C933</f>
        <v>17.5</v>
      </c>
      <c r="E2633" s="273">
        <f>'EN10297-1'!E933</f>
        <v>6.1000000000000005</v>
      </c>
      <c r="F2633" s="92">
        <f>'EN10297-1'!F933</f>
        <v>2.1875</v>
      </c>
      <c r="G2633" s="274"/>
      <c r="H2633" s="92">
        <f>'EN10297-1'!G933</f>
        <v>585.47500000000002</v>
      </c>
      <c r="I2633" s="252">
        <f>'EN10297-1'!H933</f>
        <v>564.52499999999998</v>
      </c>
      <c r="J2633" s="92">
        <f>'EN10297-1'!I933</f>
        <v>255.57931874999997</v>
      </c>
      <c r="K2633" s="274">
        <f>'EN10297-1'!J933</f>
        <v>4688367.3584784837</v>
      </c>
      <c r="L2633" s="275">
        <f>'EN10297-1'!K933</f>
        <v>357.81104624999995</v>
      </c>
      <c r="M2633" s="278" t="s">
        <v>66</v>
      </c>
    </row>
    <row r="2634" spans="1:13" x14ac:dyDescent="0.25">
      <c r="A2634" s="256" t="s">
        <v>2</v>
      </c>
      <c r="B2634" s="243">
        <f>'EN 10219-2'!A157</f>
        <v>610</v>
      </c>
      <c r="C2634" s="243">
        <f>'EN 10219-2'!B157</f>
        <v>578</v>
      </c>
      <c r="D2634" s="248">
        <f>'EN 10219-2'!C157</f>
        <v>16</v>
      </c>
      <c r="E2634" s="273">
        <f>'EN 10219-2'!E157</f>
        <v>6.1000000000000005</v>
      </c>
      <c r="F2634" s="92">
        <f>'EN 10219-2'!F157</f>
        <v>0.5</v>
      </c>
      <c r="G2634" s="274"/>
      <c r="H2634" s="92">
        <f>'EN 10219-2'!G157</f>
        <v>585.1</v>
      </c>
      <c r="I2634" s="252">
        <f>'EN 10219-2'!H157</f>
        <v>570.9</v>
      </c>
      <c r="J2634" s="92">
        <f>'EN 10219-2'!K157</f>
        <v>234.264096</v>
      </c>
      <c r="K2634" s="274">
        <f>'EN 10219-2'!L157</f>
        <v>4318511.9653770495</v>
      </c>
      <c r="L2634" s="275">
        <f>'EN 10219-2'!M157</f>
        <v>210.8376864</v>
      </c>
      <c r="M2634" s="278" t="s">
        <v>65</v>
      </c>
    </row>
    <row r="2635" spans="1:13" x14ac:dyDescent="0.25">
      <c r="A2635" s="257" t="s">
        <v>56</v>
      </c>
      <c r="B2635" s="249">
        <f>'EN 10210-2'!A146</f>
        <v>610</v>
      </c>
      <c r="C2635" s="249">
        <f>'EN 10210-2'!B146</f>
        <v>578</v>
      </c>
      <c r="D2635" s="250">
        <f>'EN 10210-2'!C146</f>
        <v>16</v>
      </c>
      <c r="E2635" s="258">
        <f>'EN 10210-2'!E146</f>
        <v>6.1000000000000005</v>
      </c>
      <c r="F2635" s="259">
        <f>'EN 10210-2'!F146</f>
        <v>0.5</v>
      </c>
      <c r="G2635" s="260"/>
      <c r="H2635" s="92">
        <f>'EN 10210-2'!G146</f>
        <v>585.1</v>
      </c>
      <c r="I2635" s="252">
        <f>'EN 10210-2'!H146</f>
        <v>570.9</v>
      </c>
      <c r="J2635" s="259">
        <f>'EN 10210-2'!K146</f>
        <v>234.264096</v>
      </c>
      <c r="K2635" s="260">
        <f>'EN 10210-2'!L146</f>
        <v>4318511.9653770495</v>
      </c>
      <c r="L2635" s="275">
        <f>'EN 10210-2'!M146</f>
        <v>257.69050559999999</v>
      </c>
      <c r="M2635" s="278" t="s">
        <v>65</v>
      </c>
    </row>
    <row r="2636" spans="1:13" x14ac:dyDescent="0.25">
      <c r="A2636" s="257" t="s">
        <v>57</v>
      </c>
      <c r="B2636" s="243">
        <f>'EN10297-1'!A932</f>
        <v>610</v>
      </c>
      <c r="C2636" s="243">
        <f>'EN10297-1'!B932</f>
        <v>578</v>
      </c>
      <c r="D2636" s="248">
        <f>'EN10297-1'!C932</f>
        <v>16</v>
      </c>
      <c r="E2636" s="273">
        <f>'EN10297-1'!E932</f>
        <v>6.1000000000000005</v>
      </c>
      <c r="F2636" s="92">
        <f>'EN10297-1'!F932</f>
        <v>2</v>
      </c>
      <c r="G2636" s="274"/>
      <c r="H2636" s="92">
        <f>'EN10297-1'!G932</f>
        <v>588.1</v>
      </c>
      <c r="I2636" s="252">
        <f>'EN10297-1'!H932</f>
        <v>567.9</v>
      </c>
      <c r="J2636" s="92">
        <f>'EN10297-1'!I932</f>
        <v>234.264096</v>
      </c>
      <c r="K2636" s="274">
        <f>'EN10297-1'!J932</f>
        <v>4318511.9653770495</v>
      </c>
      <c r="L2636" s="275">
        <f>'EN10297-1'!K932</f>
        <v>327.96973439999999</v>
      </c>
      <c r="M2636" s="278" t="s">
        <v>66</v>
      </c>
    </row>
    <row r="2637" spans="1:13" x14ac:dyDescent="0.25">
      <c r="A2637" s="257" t="s">
        <v>56</v>
      </c>
      <c r="B2637" s="249">
        <f>'EN 10210-2'!A145</f>
        <v>610</v>
      </c>
      <c r="C2637" s="249">
        <f>'EN 10210-2'!B145</f>
        <v>581.6</v>
      </c>
      <c r="D2637" s="250">
        <f>'EN 10210-2'!C145</f>
        <v>14.2</v>
      </c>
      <c r="E2637" s="258">
        <f>'EN 10210-2'!E145</f>
        <v>6.1000000000000005</v>
      </c>
      <c r="F2637" s="259">
        <f>'EN 10210-2'!F145</f>
        <v>0.5</v>
      </c>
      <c r="G2637" s="260"/>
      <c r="H2637" s="92">
        <f>'EN 10210-2'!G145</f>
        <v>588.70000000000005</v>
      </c>
      <c r="I2637" s="252">
        <f>'EN 10210-2'!H145</f>
        <v>574.5</v>
      </c>
      <c r="J2637" s="259">
        <f>'EN 10210-2'!K145</f>
        <v>208.53941364000002</v>
      </c>
      <c r="K2637" s="260">
        <f>'EN 10210-2'!L145</f>
        <v>3867018.8361844714</v>
      </c>
      <c r="L2637" s="275">
        <f>'EN 10210-2'!M145</f>
        <v>229.39335500400003</v>
      </c>
      <c r="M2637" s="278" t="s">
        <v>65</v>
      </c>
    </row>
    <row r="2638" spans="1:13" x14ac:dyDescent="0.25">
      <c r="A2638" s="257" t="s">
        <v>57</v>
      </c>
      <c r="B2638" s="243">
        <f>'EN10297-1'!A931</f>
        <v>610</v>
      </c>
      <c r="C2638" s="243">
        <f>'EN10297-1'!B931</f>
        <v>581.6</v>
      </c>
      <c r="D2638" s="248">
        <f>'EN10297-1'!C931</f>
        <v>14.2</v>
      </c>
      <c r="E2638" s="273">
        <f>'EN10297-1'!E931</f>
        <v>6.1000000000000005</v>
      </c>
      <c r="F2638" s="92">
        <f>'EN10297-1'!F931</f>
        <v>1.7749999999999999</v>
      </c>
      <c r="G2638" s="274"/>
      <c r="H2638" s="92">
        <f>'EN10297-1'!G931</f>
        <v>591.25</v>
      </c>
      <c r="I2638" s="252">
        <f>'EN10297-1'!H931</f>
        <v>571.94999999999993</v>
      </c>
      <c r="J2638" s="92">
        <f>'EN10297-1'!I931</f>
        <v>208.53941364000002</v>
      </c>
      <c r="K2638" s="274">
        <f>'EN10297-1'!J931</f>
        <v>3867018.8361844714</v>
      </c>
      <c r="L2638" s="275">
        <f>'EN10297-1'!K931</f>
        <v>291.95517909599999</v>
      </c>
      <c r="M2638" s="278" t="s">
        <v>66</v>
      </c>
    </row>
    <row r="2639" spans="1:13" x14ac:dyDescent="0.25">
      <c r="A2639" s="256" t="s">
        <v>2</v>
      </c>
      <c r="B2639" s="243">
        <f>'EN 10219-2'!A156</f>
        <v>610</v>
      </c>
      <c r="C2639" s="243">
        <f>'EN 10219-2'!B156</f>
        <v>585</v>
      </c>
      <c r="D2639" s="248">
        <f>'EN 10219-2'!C156</f>
        <v>12.5</v>
      </c>
      <c r="E2639" s="273">
        <f>'EN 10219-2'!E156</f>
        <v>6.1000000000000005</v>
      </c>
      <c r="F2639" s="92">
        <f>'EN 10219-2'!F156</f>
        <v>0.5</v>
      </c>
      <c r="G2639" s="274"/>
      <c r="H2639" s="92">
        <f>'EN 10219-2'!G156</f>
        <v>592.1</v>
      </c>
      <c r="I2639" s="252">
        <f>'EN 10219-2'!H156</f>
        <v>577.9</v>
      </c>
      <c r="J2639" s="92">
        <f>'EN 10219-2'!K156</f>
        <v>184.09721875</v>
      </c>
      <c r="K2639" s="274">
        <f>'EN 10219-2'!L156</f>
        <v>3432840.2888063523</v>
      </c>
      <c r="L2639" s="275">
        <f>'EN 10219-2'!M156</f>
        <v>165.68749687499999</v>
      </c>
      <c r="M2639" s="278" t="s">
        <v>65</v>
      </c>
    </row>
    <row r="2640" spans="1:13" x14ac:dyDescent="0.25">
      <c r="A2640" s="257" t="s">
        <v>56</v>
      </c>
      <c r="B2640" s="249">
        <f>'EN 10210-2'!A144</f>
        <v>610</v>
      </c>
      <c r="C2640" s="249">
        <f>'EN 10210-2'!B144</f>
        <v>585</v>
      </c>
      <c r="D2640" s="250">
        <f>'EN 10210-2'!C144</f>
        <v>12.5</v>
      </c>
      <c r="E2640" s="258">
        <f>'EN 10210-2'!E144</f>
        <v>6.1000000000000005</v>
      </c>
      <c r="F2640" s="259">
        <f>'EN 10210-2'!F144</f>
        <v>0.5</v>
      </c>
      <c r="G2640" s="260"/>
      <c r="H2640" s="92">
        <f>'EN 10210-2'!G144</f>
        <v>592.1</v>
      </c>
      <c r="I2640" s="252">
        <f>'EN 10210-2'!H144</f>
        <v>577.9</v>
      </c>
      <c r="J2640" s="259">
        <f>'EN 10210-2'!K144</f>
        <v>184.09721875</v>
      </c>
      <c r="K2640" s="260">
        <f>'EN 10210-2'!L144</f>
        <v>3432840.2888063523</v>
      </c>
      <c r="L2640" s="275">
        <f>'EN 10210-2'!M144</f>
        <v>202.506940625</v>
      </c>
      <c r="M2640" s="278" t="s">
        <v>65</v>
      </c>
    </row>
    <row r="2641" spans="1:13" x14ac:dyDescent="0.25">
      <c r="A2641" s="257" t="s">
        <v>57</v>
      </c>
      <c r="B2641" s="243">
        <f>'EN10297-1'!A930</f>
        <v>610</v>
      </c>
      <c r="C2641" s="243">
        <f>'EN10297-1'!B930</f>
        <v>585</v>
      </c>
      <c r="D2641" s="248">
        <f>'EN10297-1'!C930</f>
        <v>12.5</v>
      </c>
      <c r="E2641" s="273">
        <f>'EN10297-1'!E930</f>
        <v>6.1000000000000005</v>
      </c>
      <c r="F2641" s="92">
        <f>'EN10297-1'!F930</f>
        <v>1.5625</v>
      </c>
      <c r="G2641" s="274"/>
      <c r="H2641" s="92">
        <f>'EN10297-1'!G930</f>
        <v>594.22500000000002</v>
      </c>
      <c r="I2641" s="252">
        <f>'EN10297-1'!H930</f>
        <v>575.77499999999998</v>
      </c>
      <c r="J2641" s="92">
        <f>'EN10297-1'!I930</f>
        <v>184.09721875</v>
      </c>
      <c r="K2641" s="274">
        <f>'EN10297-1'!J930</f>
        <v>3432840.2888063523</v>
      </c>
      <c r="L2641" s="275">
        <f>'EN10297-1'!K930</f>
        <v>257.73610624999998</v>
      </c>
      <c r="M2641" s="278" t="s">
        <v>66</v>
      </c>
    </row>
    <row r="2642" spans="1:13" x14ac:dyDescent="0.25">
      <c r="A2642" s="256" t="s">
        <v>2</v>
      </c>
      <c r="B2642" s="243">
        <f>'EN 10219-2'!A155</f>
        <v>610</v>
      </c>
      <c r="C2642" s="243">
        <f>'EN 10219-2'!B155</f>
        <v>586</v>
      </c>
      <c r="D2642" s="248">
        <f>'EN 10219-2'!C155</f>
        <v>12</v>
      </c>
      <c r="E2642" s="273">
        <f>'EN 10219-2'!E155</f>
        <v>6.1000000000000005</v>
      </c>
      <c r="F2642" s="92">
        <f>'EN 10219-2'!F155</f>
        <v>0.5</v>
      </c>
      <c r="G2642" s="274"/>
      <c r="H2642" s="92">
        <f>'EN 10219-2'!G155</f>
        <v>593.1</v>
      </c>
      <c r="I2642" s="252">
        <f>'EN 10219-2'!H155</f>
        <v>578.9</v>
      </c>
      <c r="J2642" s="92">
        <f>'EN 10219-2'!K155</f>
        <v>176.88122399999997</v>
      </c>
      <c r="K2642" s="274">
        <f>'EN 10219-2'!L155</f>
        <v>3303691.3502950822</v>
      </c>
      <c r="L2642" s="275">
        <f>'EN 10219-2'!M155</f>
        <v>159.19310159999998</v>
      </c>
      <c r="M2642" s="278" t="s">
        <v>65</v>
      </c>
    </row>
    <row r="2643" spans="1:13" x14ac:dyDescent="0.25">
      <c r="A2643" s="256" t="s">
        <v>2</v>
      </c>
      <c r="B2643" s="243">
        <f>'EN 10219-2'!A154</f>
        <v>610</v>
      </c>
      <c r="C2643" s="243">
        <f>'EN 10219-2'!B154</f>
        <v>590</v>
      </c>
      <c r="D2643" s="248">
        <f>'EN 10219-2'!C154</f>
        <v>10</v>
      </c>
      <c r="E2643" s="273">
        <f>'EN 10219-2'!E154</f>
        <v>6.1000000000000005</v>
      </c>
      <c r="F2643" s="92">
        <f>'EN 10219-2'!F154</f>
        <v>0.5</v>
      </c>
      <c r="G2643" s="274"/>
      <c r="H2643" s="92">
        <f>'EN 10219-2'!G154</f>
        <v>597.1</v>
      </c>
      <c r="I2643" s="252">
        <f>'EN 10219-2'!H154</f>
        <v>582.9</v>
      </c>
      <c r="J2643" s="92">
        <f>'EN 10219-2'!K154</f>
        <v>147.89400000000001</v>
      </c>
      <c r="K2643" s="274">
        <f>'EN 10219-2'!L154</f>
        <v>2780444.2622950817</v>
      </c>
      <c r="L2643" s="275">
        <f>'EN 10219-2'!M154</f>
        <v>133.1046</v>
      </c>
      <c r="M2643" s="278" t="s">
        <v>65</v>
      </c>
    </row>
    <row r="2644" spans="1:13" x14ac:dyDescent="0.25">
      <c r="A2644" s="257" t="s">
        <v>56</v>
      </c>
      <c r="B2644" s="249">
        <f>'EN 10210-2'!A143</f>
        <v>610</v>
      </c>
      <c r="C2644" s="249">
        <f>'EN 10210-2'!B143</f>
        <v>590</v>
      </c>
      <c r="D2644" s="250">
        <f>'EN 10210-2'!C143</f>
        <v>10</v>
      </c>
      <c r="E2644" s="258">
        <f>'EN 10210-2'!E143</f>
        <v>6.1000000000000005</v>
      </c>
      <c r="F2644" s="259">
        <f>'EN 10210-2'!F143</f>
        <v>0.5</v>
      </c>
      <c r="G2644" s="260"/>
      <c r="H2644" s="92">
        <f>'EN 10210-2'!G143</f>
        <v>597.1</v>
      </c>
      <c r="I2644" s="252">
        <f>'EN 10210-2'!H143</f>
        <v>582.9</v>
      </c>
      <c r="J2644" s="259">
        <f>'EN 10210-2'!K143</f>
        <v>147.89400000000001</v>
      </c>
      <c r="K2644" s="260">
        <f>'EN 10210-2'!L143</f>
        <v>2780444.2622950817</v>
      </c>
      <c r="L2644" s="275">
        <f>'EN 10210-2'!M143</f>
        <v>162.68340000000001</v>
      </c>
      <c r="M2644" s="278" t="s">
        <v>65</v>
      </c>
    </row>
    <row r="2645" spans="1:13" x14ac:dyDescent="0.25">
      <c r="A2645" s="257" t="s">
        <v>56</v>
      </c>
      <c r="B2645" s="249">
        <f>'EN 10210-2'!A163</f>
        <v>711</v>
      </c>
      <c r="C2645" s="249">
        <f>'EN 10210-2'!B163</f>
        <v>591</v>
      </c>
      <c r="D2645" s="250">
        <f>'EN 10210-2'!C163</f>
        <v>60</v>
      </c>
      <c r="E2645" s="258">
        <f>'EN 10210-2'!E163</f>
        <v>7.11</v>
      </c>
      <c r="F2645" s="259">
        <f>'EN 10210-2'!F163</f>
        <v>0.5</v>
      </c>
      <c r="G2645" s="260"/>
      <c r="H2645" s="92">
        <f>'EN 10210-2'!G163</f>
        <v>599.11</v>
      </c>
      <c r="I2645" s="252">
        <f>'EN 10210-2'!H163</f>
        <v>582.89</v>
      </c>
      <c r="J2645" s="259">
        <f>'EN 10210-2'!K163</f>
        <v>962.78994000000012</v>
      </c>
      <c r="K2645" s="260">
        <f>'EN 10210-2'!L163</f>
        <v>18431803.378481012</v>
      </c>
      <c r="L2645" s="275">
        <f>'EN 10210-2'!M163</f>
        <v>1059.0689340000001</v>
      </c>
      <c r="M2645" s="278" t="s">
        <v>65</v>
      </c>
    </row>
    <row r="2646" spans="1:13" x14ac:dyDescent="0.25">
      <c r="A2646" s="256" t="s">
        <v>2</v>
      </c>
      <c r="B2646" s="243">
        <f>'EN 10219-2'!A153</f>
        <v>610</v>
      </c>
      <c r="C2646" s="243">
        <f>'EN 10219-2'!B153</f>
        <v>594</v>
      </c>
      <c r="D2646" s="248">
        <f>'EN 10219-2'!C153</f>
        <v>8</v>
      </c>
      <c r="E2646" s="273">
        <f>'EN 10219-2'!E153</f>
        <v>6.1000000000000005</v>
      </c>
      <c r="F2646" s="92">
        <f>'EN 10219-2'!F153</f>
        <v>0.5</v>
      </c>
      <c r="G2646" s="274"/>
      <c r="H2646" s="92">
        <f>'EN 10219-2'!G153</f>
        <v>601.1</v>
      </c>
      <c r="I2646" s="252">
        <f>'EN 10219-2'!H153</f>
        <v>586.9</v>
      </c>
      <c r="J2646" s="92">
        <f>'EN 10219-2'!K153</f>
        <v>118.70958399999999</v>
      </c>
      <c r="K2646" s="274">
        <f>'EN 10219-2'!L153</f>
        <v>2246445.9378360654</v>
      </c>
      <c r="L2646" s="275">
        <f>'EN 10219-2'!M153</f>
        <v>106.8386256</v>
      </c>
      <c r="M2646" s="278" t="s">
        <v>65</v>
      </c>
    </row>
    <row r="2647" spans="1:13" x14ac:dyDescent="0.25">
      <c r="A2647" s="257" t="s">
        <v>56</v>
      </c>
      <c r="B2647" s="249">
        <f>'EN 10210-2'!A142</f>
        <v>610</v>
      </c>
      <c r="C2647" s="249">
        <f>'EN 10210-2'!B142</f>
        <v>594</v>
      </c>
      <c r="D2647" s="250">
        <f>'EN 10210-2'!C142</f>
        <v>8</v>
      </c>
      <c r="E2647" s="258">
        <f>'EN 10210-2'!E142</f>
        <v>6.1000000000000005</v>
      </c>
      <c r="F2647" s="259">
        <f>'EN 10210-2'!F142</f>
        <v>0.5</v>
      </c>
      <c r="G2647" s="260"/>
      <c r="H2647" s="92">
        <f>'EN 10210-2'!G142</f>
        <v>601.1</v>
      </c>
      <c r="I2647" s="252">
        <f>'EN 10210-2'!H142</f>
        <v>586.9</v>
      </c>
      <c r="J2647" s="259">
        <f>'EN 10210-2'!K142</f>
        <v>118.70958399999999</v>
      </c>
      <c r="K2647" s="260">
        <f>'EN 10210-2'!L142</f>
        <v>2246445.9378360654</v>
      </c>
      <c r="L2647" s="275">
        <f>'EN 10210-2'!M142</f>
        <v>130.58054240000001</v>
      </c>
      <c r="M2647" s="278" t="s">
        <v>65</v>
      </c>
    </row>
    <row r="2648" spans="1:13" x14ac:dyDescent="0.25">
      <c r="A2648" s="256" t="s">
        <v>2</v>
      </c>
      <c r="B2648" s="243">
        <f>'EN 10219-2'!A152</f>
        <v>610</v>
      </c>
      <c r="C2648" s="243">
        <f>'EN 10219-2'!B152</f>
        <v>597.4</v>
      </c>
      <c r="D2648" s="248">
        <f>'EN 10219-2'!C152</f>
        <v>6.3</v>
      </c>
      <c r="E2648" s="273">
        <f>'EN 10219-2'!E152</f>
        <v>6.1000000000000005</v>
      </c>
      <c r="F2648" s="92">
        <f>'EN 10219-2'!F152</f>
        <v>0.5</v>
      </c>
      <c r="G2648" s="274"/>
      <c r="H2648" s="92">
        <f>'EN 10219-2'!G152</f>
        <v>604.5</v>
      </c>
      <c r="I2648" s="252">
        <f>'EN 10219-2'!H152</f>
        <v>590.29999999999995</v>
      </c>
      <c r="J2648" s="92">
        <f>'EN 10219-2'!K152</f>
        <v>93.747788190000293</v>
      </c>
      <c r="K2648" s="274">
        <f>'EN 10219-2'!L152</f>
        <v>1783984.9736293883</v>
      </c>
      <c r="L2648" s="275">
        <f>'EN 10219-2'!M152</f>
        <v>84.373009371000265</v>
      </c>
      <c r="M2648" s="278" t="s">
        <v>65</v>
      </c>
    </row>
    <row r="2649" spans="1:13" x14ac:dyDescent="0.25">
      <c r="A2649" s="257" t="s">
        <v>56</v>
      </c>
      <c r="B2649" s="249">
        <f>'EN 10210-2'!A141</f>
        <v>610</v>
      </c>
      <c r="C2649" s="249">
        <f>'EN 10210-2'!B141</f>
        <v>597.4</v>
      </c>
      <c r="D2649" s="250">
        <f>'EN 10210-2'!C141</f>
        <v>6.3</v>
      </c>
      <c r="E2649" s="258">
        <f>'EN 10210-2'!E141</f>
        <v>6.1000000000000005</v>
      </c>
      <c r="F2649" s="259">
        <f>'EN 10210-2'!F141</f>
        <v>0.5</v>
      </c>
      <c r="G2649" s="260"/>
      <c r="H2649" s="92">
        <f>'EN 10210-2'!G141</f>
        <v>604.5</v>
      </c>
      <c r="I2649" s="252">
        <f>'EN 10210-2'!H141</f>
        <v>590.29999999999995</v>
      </c>
      <c r="J2649" s="259">
        <f>'EN 10210-2'!K141</f>
        <v>93.747788190000293</v>
      </c>
      <c r="K2649" s="260">
        <f>'EN 10210-2'!L141</f>
        <v>1783984.9736293883</v>
      </c>
      <c r="L2649" s="275">
        <f>'EN 10210-2'!M141</f>
        <v>103.12256700900033</v>
      </c>
      <c r="M2649" s="278" t="s">
        <v>65</v>
      </c>
    </row>
    <row r="2650" spans="1:13" x14ac:dyDescent="0.25">
      <c r="A2650" s="256" t="s">
        <v>2</v>
      </c>
      <c r="B2650" s="243">
        <f>'EN 10219-2'!A151</f>
        <v>610</v>
      </c>
      <c r="C2650" s="243">
        <f>'EN 10219-2'!B151</f>
        <v>598</v>
      </c>
      <c r="D2650" s="248">
        <f>'EN 10219-2'!C151</f>
        <v>6</v>
      </c>
      <c r="E2650" s="273">
        <f>'EN 10219-2'!E151</f>
        <v>6.1000000000000005</v>
      </c>
      <c r="F2650" s="92">
        <f>'EN 10219-2'!F151</f>
        <v>0.5</v>
      </c>
      <c r="G2650" s="274"/>
      <c r="H2650" s="92">
        <f>'EN 10219-2'!G151</f>
        <v>605.1</v>
      </c>
      <c r="I2650" s="252">
        <f>'EN 10219-2'!H151</f>
        <v>590.9</v>
      </c>
      <c r="J2650" s="92">
        <f>'EN 10219-2'!K151</f>
        <v>89.327975999999992</v>
      </c>
      <c r="K2650" s="274">
        <f>'EN 10219-2'!L151</f>
        <v>1701550.1043934426</v>
      </c>
      <c r="L2650" s="275">
        <f>'EN 10219-2'!M151</f>
        <v>80.395178399999992</v>
      </c>
      <c r="M2650" s="278" t="s">
        <v>65</v>
      </c>
    </row>
    <row r="2651" spans="1:13" x14ac:dyDescent="0.25">
      <c r="A2651" s="257" t="s">
        <v>56</v>
      </c>
      <c r="B2651" s="249">
        <f>'EN 10210-2'!A162</f>
        <v>711</v>
      </c>
      <c r="C2651" s="249">
        <f>'EN 10210-2'!B162</f>
        <v>611</v>
      </c>
      <c r="D2651" s="250">
        <f>'EN 10210-2'!C162</f>
        <v>50</v>
      </c>
      <c r="E2651" s="258">
        <f>'EN 10210-2'!E162</f>
        <v>7.11</v>
      </c>
      <c r="F2651" s="259">
        <f>'EN 10210-2'!F162</f>
        <v>0.5</v>
      </c>
      <c r="G2651" s="260"/>
      <c r="H2651" s="92">
        <f>'EN 10210-2'!G162</f>
        <v>619.11</v>
      </c>
      <c r="I2651" s="252">
        <f>'EN 10210-2'!H162</f>
        <v>602.89</v>
      </c>
      <c r="J2651" s="259">
        <f>'EN 10210-2'!K162</f>
        <v>814.64945</v>
      </c>
      <c r="K2651" s="260">
        <f>'EN 10210-2'!L162</f>
        <v>16034385.76547117</v>
      </c>
      <c r="L2651" s="275">
        <f>'EN 10210-2'!M162</f>
        <v>896.11439500000006</v>
      </c>
      <c r="M2651" s="278" t="s">
        <v>65</v>
      </c>
    </row>
    <row r="2652" spans="1:13" x14ac:dyDescent="0.25">
      <c r="A2652" s="257" t="s">
        <v>56</v>
      </c>
      <c r="B2652" s="249">
        <f>'EN 10210-2'!A161</f>
        <v>711</v>
      </c>
      <c r="C2652" s="249">
        <f>'EN 10210-2'!B161</f>
        <v>631</v>
      </c>
      <c r="D2652" s="250">
        <f>'EN 10210-2'!C161</f>
        <v>40</v>
      </c>
      <c r="E2652" s="258">
        <f>'EN 10210-2'!E161</f>
        <v>7.11</v>
      </c>
      <c r="F2652" s="259">
        <f>'EN 10210-2'!F161</f>
        <v>0.5</v>
      </c>
      <c r="G2652" s="260"/>
      <c r="H2652" s="92">
        <f>'EN 10210-2'!G161</f>
        <v>639.11</v>
      </c>
      <c r="I2652" s="252">
        <f>'EN 10210-2'!H161</f>
        <v>622.89</v>
      </c>
      <c r="J2652" s="259">
        <f>'EN 10210-2'!K161</f>
        <v>661.57916</v>
      </c>
      <c r="K2652" s="260">
        <f>'EN 10210-2'!L161</f>
        <v>13389618.51673699</v>
      </c>
      <c r="L2652" s="275">
        <f>'EN 10210-2'!M161</f>
        <v>727.73707600000012</v>
      </c>
      <c r="M2652" s="278" t="s">
        <v>65</v>
      </c>
    </row>
    <row r="2653" spans="1:13" x14ac:dyDescent="0.25">
      <c r="A2653" s="256" t="s">
        <v>2</v>
      </c>
      <c r="B2653" s="243">
        <f>'EN 10219-2'!A170</f>
        <v>711</v>
      </c>
      <c r="C2653" s="243">
        <f>'EN 10219-2'!B170</f>
        <v>651</v>
      </c>
      <c r="D2653" s="248">
        <f>'EN 10219-2'!C170</f>
        <v>30</v>
      </c>
      <c r="E2653" s="273">
        <f>'EN 10219-2'!E170</f>
        <v>7.11</v>
      </c>
      <c r="F2653" s="92">
        <f>'EN 10219-2'!F170</f>
        <v>0.5</v>
      </c>
      <c r="G2653" s="274"/>
      <c r="H2653" s="92">
        <f>'EN 10219-2'!G170</f>
        <v>659.11</v>
      </c>
      <c r="I2653" s="252">
        <f>'EN 10219-2'!H170</f>
        <v>642.89</v>
      </c>
      <c r="J2653" s="92">
        <f>'EN 10219-2'!K170</f>
        <v>503.57907</v>
      </c>
      <c r="K2653" s="274">
        <f>'EN 10219-2'!L170</f>
        <v>10481046.442405066</v>
      </c>
      <c r="L2653" s="275">
        <f>'EN 10219-2'!M170</f>
        <v>453.22116299999999</v>
      </c>
      <c r="M2653" s="278" t="s">
        <v>65</v>
      </c>
    </row>
    <row r="2654" spans="1:13" x14ac:dyDescent="0.25">
      <c r="A2654" s="257" t="s">
        <v>56</v>
      </c>
      <c r="B2654" s="249">
        <f>'EN 10210-2'!A160</f>
        <v>711</v>
      </c>
      <c r="C2654" s="249">
        <f>'EN 10210-2'!B160</f>
        <v>651</v>
      </c>
      <c r="D2654" s="250">
        <f>'EN 10210-2'!C160</f>
        <v>30</v>
      </c>
      <c r="E2654" s="258">
        <f>'EN 10210-2'!E160</f>
        <v>7.11</v>
      </c>
      <c r="F2654" s="259">
        <f>'EN 10210-2'!F160</f>
        <v>0.5</v>
      </c>
      <c r="G2654" s="260"/>
      <c r="H2654" s="92">
        <f>'EN 10210-2'!G160</f>
        <v>659.11</v>
      </c>
      <c r="I2654" s="252">
        <f>'EN 10210-2'!H160</f>
        <v>642.89</v>
      </c>
      <c r="J2654" s="259">
        <f>'EN 10210-2'!K160</f>
        <v>503.57907</v>
      </c>
      <c r="K2654" s="260">
        <f>'EN 10210-2'!L160</f>
        <v>10481046.442405066</v>
      </c>
      <c r="L2654" s="275">
        <f>'EN 10210-2'!M160</f>
        <v>553.93697700000007</v>
      </c>
      <c r="M2654" s="278" t="s">
        <v>65</v>
      </c>
    </row>
    <row r="2655" spans="1:13" x14ac:dyDescent="0.25">
      <c r="A2655" s="256" t="s">
        <v>2</v>
      </c>
      <c r="B2655" s="243">
        <f>'EN 10219-2'!A169</f>
        <v>711</v>
      </c>
      <c r="C2655" s="243">
        <f>'EN 10219-2'!B169</f>
        <v>661</v>
      </c>
      <c r="D2655" s="248">
        <f>'EN 10219-2'!C169</f>
        <v>25</v>
      </c>
      <c r="E2655" s="273">
        <f>'EN 10219-2'!E169</f>
        <v>7.11</v>
      </c>
      <c r="F2655" s="92">
        <f>'EN 10219-2'!F169</f>
        <v>0.5</v>
      </c>
      <c r="G2655" s="274"/>
      <c r="H2655" s="92">
        <f>'EN 10219-2'!G169</f>
        <v>669.11</v>
      </c>
      <c r="I2655" s="252">
        <f>'EN 10219-2'!H169</f>
        <v>652.89</v>
      </c>
      <c r="J2655" s="92">
        <f>'EN 10219-2'!K169</f>
        <v>422.73034999999999</v>
      </c>
      <c r="K2655" s="274">
        <f>'EN 10219-2'!L169</f>
        <v>8922546.4384669494</v>
      </c>
      <c r="L2655" s="275">
        <f>'EN 10219-2'!M169</f>
        <v>380.45731499999999</v>
      </c>
      <c r="M2655" s="278" t="s">
        <v>65</v>
      </c>
    </row>
    <row r="2656" spans="1:13" x14ac:dyDescent="0.25">
      <c r="A2656" s="257" t="s">
        <v>56</v>
      </c>
      <c r="B2656" s="249">
        <f>'EN 10210-2'!A159</f>
        <v>711</v>
      </c>
      <c r="C2656" s="249">
        <f>'EN 10210-2'!B159</f>
        <v>661</v>
      </c>
      <c r="D2656" s="250">
        <f>'EN 10210-2'!C159</f>
        <v>25</v>
      </c>
      <c r="E2656" s="258">
        <f>'EN 10210-2'!E159</f>
        <v>7.11</v>
      </c>
      <c r="F2656" s="259">
        <f>'EN 10210-2'!F159</f>
        <v>0.5</v>
      </c>
      <c r="G2656" s="260"/>
      <c r="H2656" s="92">
        <f>'EN 10210-2'!G159</f>
        <v>669.11</v>
      </c>
      <c r="I2656" s="252">
        <f>'EN 10210-2'!H159</f>
        <v>652.89</v>
      </c>
      <c r="J2656" s="259">
        <f>'EN 10210-2'!K159</f>
        <v>422.73034999999999</v>
      </c>
      <c r="K2656" s="260">
        <f>'EN 10210-2'!L159</f>
        <v>8922546.4384669494</v>
      </c>
      <c r="L2656" s="275">
        <f>'EN 10210-2'!M159</f>
        <v>465.00338500000004</v>
      </c>
      <c r="M2656" s="278" t="s">
        <v>65</v>
      </c>
    </row>
    <row r="2657" spans="1:13" x14ac:dyDescent="0.25">
      <c r="A2657" s="257" t="s">
        <v>56</v>
      </c>
      <c r="B2657" s="249">
        <f>'EN 10210-2'!A174</f>
        <v>762</v>
      </c>
      <c r="C2657" s="249">
        <f>'EN 10210-2'!B174</f>
        <v>662</v>
      </c>
      <c r="D2657" s="250">
        <f>'EN 10210-2'!C174</f>
        <v>50</v>
      </c>
      <c r="E2657" s="258">
        <f>'EN 10210-2'!E174</f>
        <v>7.62</v>
      </c>
      <c r="F2657" s="259">
        <f>'EN 10210-2'!F174</f>
        <v>0.5</v>
      </c>
      <c r="G2657" s="260"/>
      <c r="H2657" s="92">
        <f>'EN 10210-2'!G174</f>
        <v>670.62</v>
      </c>
      <c r="I2657" s="252">
        <f>'EN 10210-2'!H174</f>
        <v>653.38</v>
      </c>
      <c r="J2657" s="259">
        <f>'EN 10210-2'!K174</f>
        <v>877.50439999999992</v>
      </c>
      <c r="K2657" s="260">
        <f>'EN 10210-2'!L174</f>
        <v>18683624.703412075</v>
      </c>
      <c r="L2657" s="275">
        <f>'EN 10210-2'!M174</f>
        <v>965.25483999999994</v>
      </c>
      <c r="M2657" s="278" t="s">
        <v>65</v>
      </c>
    </row>
    <row r="2658" spans="1:13" x14ac:dyDescent="0.25">
      <c r="A2658" s="256" t="s">
        <v>2</v>
      </c>
      <c r="B2658" s="243">
        <f>'EN 10219-2'!A168</f>
        <v>711</v>
      </c>
      <c r="C2658" s="243">
        <f>'EN 10219-2'!B168</f>
        <v>671</v>
      </c>
      <c r="D2658" s="248">
        <f>'EN 10219-2'!C168</f>
        <v>20</v>
      </c>
      <c r="E2658" s="273">
        <f>'EN 10219-2'!E168</f>
        <v>7.11</v>
      </c>
      <c r="F2658" s="92">
        <f>'EN 10219-2'!F168</f>
        <v>0.5</v>
      </c>
      <c r="G2658" s="274"/>
      <c r="H2658" s="92">
        <f>'EN 10219-2'!G168</f>
        <v>679.11</v>
      </c>
      <c r="I2658" s="252">
        <f>'EN 10219-2'!H168</f>
        <v>662.89</v>
      </c>
      <c r="J2658" s="92">
        <f>'EN 10219-2'!K168</f>
        <v>340.64918</v>
      </c>
      <c r="K2658" s="274">
        <f>'EN 10219-2'!L168</f>
        <v>7291684.3947960613</v>
      </c>
      <c r="L2658" s="275">
        <f>'EN 10219-2'!M168</f>
        <v>306.58426200000002</v>
      </c>
      <c r="M2658" s="278" t="s">
        <v>65</v>
      </c>
    </row>
    <row r="2659" spans="1:13" x14ac:dyDescent="0.25">
      <c r="A2659" s="257" t="s">
        <v>56</v>
      </c>
      <c r="B2659" s="249">
        <f>'EN 10210-2'!A158</f>
        <v>711</v>
      </c>
      <c r="C2659" s="249">
        <f>'EN 10210-2'!B158</f>
        <v>671</v>
      </c>
      <c r="D2659" s="250">
        <f>'EN 10210-2'!C158</f>
        <v>20</v>
      </c>
      <c r="E2659" s="258">
        <f>'EN 10210-2'!E158</f>
        <v>7.11</v>
      </c>
      <c r="F2659" s="259">
        <f>'EN 10210-2'!F158</f>
        <v>0.5</v>
      </c>
      <c r="G2659" s="260"/>
      <c r="H2659" s="92">
        <f>'EN 10210-2'!G158</f>
        <v>679.11</v>
      </c>
      <c r="I2659" s="252">
        <f>'EN 10210-2'!H158</f>
        <v>662.89</v>
      </c>
      <c r="J2659" s="259">
        <f>'EN 10210-2'!K158</f>
        <v>340.64918</v>
      </c>
      <c r="K2659" s="260">
        <f>'EN 10210-2'!L158</f>
        <v>7291684.3947960613</v>
      </c>
      <c r="L2659" s="275">
        <f>'EN 10210-2'!M158</f>
        <v>374.71409800000004</v>
      </c>
      <c r="M2659" s="278" t="s">
        <v>65</v>
      </c>
    </row>
    <row r="2660" spans="1:13" x14ac:dyDescent="0.25">
      <c r="A2660" s="256" t="s">
        <v>2</v>
      </c>
      <c r="B2660" s="243">
        <f>'EN 10219-2'!A167</f>
        <v>711</v>
      </c>
      <c r="C2660" s="243">
        <f>'EN 10219-2'!B167</f>
        <v>679</v>
      </c>
      <c r="D2660" s="248">
        <f>'EN 10219-2'!C167</f>
        <v>16</v>
      </c>
      <c r="E2660" s="273">
        <f>'EN 10219-2'!E167</f>
        <v>7.11</v>
      </c>
      <c r="F2660" s="92">
        <f>'EN 10219-2'!F167</f>
        <v>0.5</v>
      </c>
      <c r="G2660" s="274"/>
      <c r="H2660" s="92">
        <f>'EN 10219-2'!G167</f>
        <v>687.11</v>
      </c>
      <c r="I2660" s="252">
        <f>'EN 10219-2'!H167</f>
        <v>670.89</v>
      </c>
      <c r="J2660" s="92">
        <f>'EN 10219-2'!K167</f>
        <v>274.09688</v>
      </c>
      <c r="K2660" s="274">
        <f>'EN 10219-2'!L167</f>
        <v>5933412.806188467</v>
      </c>
      <c r="L2660" s="275">
        <f>'EN 10219-2'!M167</f>
        <v>246.68719200000001</v>
      </c>
      <c r="M2660" s="278" t="s">
        <v>65</v>
      </c>
    </row>
    <row r="2661" spans="1:13" x14ac:dyDescent="0.25">
      <c r="A2661" s="257" t="s">
        <v>56</v>
      </c>
      <c r="B2661" s="249">
        <f>'EN 10210-2'!A157</f>
        <v>711</v>
      </c>
      <c r="C2661" s="249">
        <f>'EN 10210-2'!B157</f>
        <v>679</v>
      </c>
      <c r="D2661" s="250">
        <f>'EN 10210-2'!C157</f>
        <v>16</v>
      </c>
      <c r="E2661" s="258">
        <f>'EN 10210-2'!E157</f>
        <v>7.11</v>
      </c>
      <c r="F2661" s="259">
        <f>'EN 10210-2'!F157</f>
        <v>0.5</v>
      </c>
      <c r="G2661" s="260"/>
      <c r="H2661" s="92">
        <f>'EN 10210-2'!G157</f>
        <v>687.11</v>
      </c>
      <c r="I2661" s="252">
        <f>'EN 10210-2'!H157</f>
        <v>670.89</v>
      </c>
      <c r="J2661" s="259">
        <f>'EN 10210-2'!K157</f>
        <v>274.09688</v>
      </c>
      <c r="K2661" s="260">
        <f>'EN 10210-2'!L157</f>
        <v>5933412.806188467</v>
      </c>
      <c r="L2661" s="275">
        <f>'EN 10210-2'!M157</f>
        <v>301.50656800000002</v>
      </c>
      <c r="M2661" s="278" t="s">
        <v>65</v>
      </c>
    </row>
    <row r="2662" spans="1:13" x14ac:dyDescent="0.25">
      <c r="A2662" s="257" t="s">
        <v>56</v>
      </c>
      <c r="B2662" s="249">
        <f>'EN 10210-2'!A173</f>
        <v>762</v>
      </c>
      <c r="C2662" s="249">
        <f>'EN 10210-2'!B173</f>
        <v>682</v>
      </c>
      <c r="D2662" s="250">
        <f>'EN 10210-2'!C173</f>
        <v>40</v>
      </c>
      <c r="E2662" s="258">
        <f>'EN 10210-2'!E173</f>
        <v>7.62</v>
      </c>
      <c r="F2662" s="259">
        <f>'EN 10210-2'!F173</f>
        <v>0.5</v>
      </c>
      <c r="G2662" s="260"/>
      <c r="H2662" s="92">
        <f>'EN 10210-2'!G173</f>
        <v>690.62</v>
      </c>
      <c r="I2662" s="252">
        <f>'EN 10210-2'!H173</f>
        <v>673.38</v>
      </c>
      <c r="J2662" s="259">
        <f>'EN 10210-2'!K173</f>
        <v>711.86311999999998</v>
      </c>
      <c r="K2662" s="260">
        <f>'EN 10210-2'!L173</f>
        <v>15556691.059317587</v>
      </c>
      <c r="L2662" s="275">
        <f>'EN 10210-2'!M173</f>
        <v>783.04943200000002</v>
      </c>
      <c r="M2662" s="278" t="s">
        <v>65</v>
      </c>
    </row>
    <row r="2663" spans="1:13" x14ac:dyDescent="0.25">
      <c r="A2663" s="257" t="s">
        <v>56</v>
      </c>
      <c r="B2663" s="249">
        <f>'EN 10210-2'!A156</f>
        <v>711</v>
      </c>
      <c r="C2663" s="249">
        <f>'EN 10210-2'!B156</f>
        <v>682.6</v>
      </c>
      <c r="D2663" s="250">
        <f>'EN 10210-2'!C156</f>
        <v>14.2</v>
      </c>
      <c r="E2663" s="258">
        <f>'EN 10210-2'!E156</f>
        <v>7.11</v>
      </c>
      <c r="F2663" s="259">
        <f>'EN 10210-2'!F156</f>
        <v>0.5</v>
      </c>
      <c r="G2663" s="260"/>
      <c r="H2663" s="92">
        <f>'EN 10210-2'!G156</f>
        <v>690.71</v>
      </c>
      <c r="I2663" s="252">
        <f>'EN 10210-2'!H156</f>
        <v>674.49</v>
      </c>
      <c r="J2663" s="259">
        <f>'EN 10210-2'!K156</f>
        <v>243.89100943999995</v>
      </c>
      <c r="K2663" s="260">
        <f>'EN 10210-2'!L156</f>
        <v>5306316.5063286191</v>
      </c>
      <c r="L2663" s="275">
        <f>'EN 10210-2'!M156</f>
        <v>268.28011038399995</v>
      </c>
      <c r="M2663" s="278" t="s">
        <v>65</v>
      </c>
    </row>
    <row r="2664" spans="1:13" x14ac:dyDescent="0.25">
      <c r="A2664" s="256" t="s">
        <v>2</v>
      </c>
      <c r="B2664" s="243">
        <f>'EN 10219-2'!A166</f>
        <v>711</v>
      </c>
      <c r="C2664" s="243">
        <f>'EN 10219-2'!B166</f>
        <v>686</v>
      </c>
      <c r="D2664" s="248">
        <f>'EN 10219-2'!C166</f>
        <v>12.5</v>
      </c>
      <c r="E2664" s="273">
        <f>'EN 10219-2'!E166</f>
        <v>7.11</v>
      </c>
      <c r="F2664" s="92">
        <f>'EN 10219-2'!F166</f>
        <v>0.5</v>
      </c>
      <c r="G2664" s="274"/>
      <c r="H2664" s="92">
        <f>'EN 10219-2'!G166</f>
        <v>694.11</v>
      </c>
      <c r="I2664" s="252">
        <f>'EN 10219-2'!H166</f>
        <v>677.89</v>
      </c>
      <c r="J2664" s="92">
        <f>'EN 10219-2'!K166</f>
        <v>215.21658124999999</v>
      </c>
      <c r="K2664" s="274">
        <f>'EN 10219-2'!L166</f>
        <v>4704877.9336541845</v>
      </c>
      <c r="L2664" s="275">
        <f>'EN 10219-2'!M166</f>
        <v>193.694923125</v>
      </c>
      <c r="M2664" s="278" t="s">
        <v>65</v>
      </c>
    </row>
    <row r="2665" spans="1:13" x14ac:dyDescent="0.25">
      <c r="A2665" s="257" t="s">
        <v>56</v>
      </c>
      <c r="B2665" s="249">
        <f>'EN 10210-2'!A155</f>
        <v>711</v>
      </c>
      <c r="C2665" s="249">
        <f>'EN 10210-2'!B155</f>
        <v>686</v>
      </c>
      <c r="D2665" s="250">
        <f>'EN 10210-2'!C155</f>
        <v>12.5</v>
      </c>
      <c r="E2665" s="258">
        <f>'EN 10210-2'!E155</f>
        <v>7.11</v>
      </c>
      <c r="F2665" s="259">
        <f>'EN 10210-2'!F155</f>
        <v>0.5</v>
      </c>
      <c r="G2665" s="260"/>
      <c r="H2665" s="92">
        <f>'EN 10210-2'!G155</f>
        <v>694.11</v>
      </c>
      <c r="I2665" s="252">
        <f>'EN 10210-2'!H155</f>
        <v>677.89</v>
      </c>
      <c r="J2665" s="259">
        <f>'EN 10210-2'!K155</f>
        <v>215.21658124999999</v>
      </c>
      <c r="K2665" s="260">
        <f>'EN 10210-2'!L155</f>
        <v>4704877.9336541845</v>
      </c>
      <c r="L2665" s="275">
        <f>'EN 10210-2'!M155</f>
        <v>236.73823937500001</v>
      </c>
      <c r="M2665" s="278" t="s">
        <v>65</v>
      </c>
    </row>
    <row r="2666" spans="1:13" x14ac:dyDescent="0.25">
      <c r="A2666" s="256" t="s">
        <v>2</v>
      </c>
      <c r="B2666" s="243">
        <f>'EN 10219-2'!A165</f>
        <v>711</v>
      </c>
      <c r="C2666" s="243">
        <f>'EN 10219-2'!B165</f>
        <v>687</v>
      </c>
      <c r="D2666" s="248">
        <f>'EN 10219-2'!C165</f>
        <v>12</v>
      </c>
      <c r="E2666" s="273">
        <f>'EN 10219-2'!E165</f>
        <v>7.11</v>
      </c>
      <c r="F2666" s="92">
        <f>'EN 10219-2'!F165</f>
        <v>0.5</v>
      </c>
      <c r="G2666" s="274"/>
      <c r="H2666" s="92">
        <f>'EN 10219-2'!G165</f>
        <v>695.11</v>
      </c>
      <c r="I2666" s="252">
        <f>'EN 10219-2'!H165</f>
        <v>678.89</v>
      </c>
      <c r="J2666" s="92">
        <f>'EN 10219-2'!K165</f>
        <v>206.75581199999996</v>
      </c>
      <c r="K2666" s="274">
        <f>'EN 10219-2'!L165</f>
        <v>4526273.6316455696</v>
      </c>
      <c r="L2666" s="275">
        <f>'EN 10219-2'!M165</f>
        <v>186.08023079999998</v>
      </c>
      <c r="M2666" s="278" t="s">
        <v>65</v>
      </c>
    </row>
    <row r="2667" spans="1:13" x14ac:dyDescent="0.25">
      <c r="A2667" s="257" t="s">
        <v>56</v>
      </c>
      <c r="B2667" s="249">
        <f>'EN 10210-2'!A154</f>
        <v>711</v>
      </c>
      <c r="C2667" s="249">
        <f>'EN 10210-2'!B154</f>
        <v>691</v>
      </c>
      <c r="D2667" s="250">
        <f>'EN 10210-2'!C154</f>
        <v>10</v>
      </c>
      <c r="E2667" s="258">
        <f>'EN 10210-2'!E154</f>
        <v>7.11</v>
      </c>
      <c r="F2667" s="259">
        <f>'EN 10210-2'!F154</f>
        <v>0.5</v>
      </c>
      <c r="G2667" s="260"/>
      <c r="H2667" s="92">
        <f>'EN 10210-2'!G154</f>
        <v>699.11</v>
      </c>
      <c r="I2667" s="252">
        <f>'EN 10210-2'!H154</f>
        <v>682.89</v>
      </c>
      <c r="J2667" s="259">
        <f>'EN 10210-2'!K154</f>
        <v>172.78949</v>
      </c>
      <c r="K2667" s="260">
        <f>'EN 10210-2'!L154</f>
        <v>3804017.2684247545</v>
      </c>
      <c r="L2667" s="275">
        <f>'EN 10210-2'!M154</f>
        <v>190.06843900000001</v>
      </c>
      <c r="M2667" s="278" t="s">
        <v>65</v>
      </c>
    </row>
    <row r="2668" spans="1:13" x14ac:dyDescent="0.25">
      <c r="A2668" s="256" t="s">
        <v>2</v>
      </c>
      <c r="B2668" s="243">
        <f>'EN 10219-2'!A163</f>
        <v>711</v>
      </c>
      <c r="C2668" s="243">
        <f>'EN 10219-2'!B163</f>
        <v>695</v>
      </c>
      <c r="D2668" s="248">
        <f>'EN 10219-2'!C163</f>
        <v>8</v>
      </c>
      <c r="E2668" s="273">
        <f>'EN 10219-2'!E163</f>
        <v>7.11</v>
      </c>
      <c r="F2668" s="92">
        <f>'EN 10219-2'!F163</f>
        <v>0.5</v>
      </c>
      <c r="G2668" s="274"/>
      <c r="H2668" s="92">
        <f>'EN 10219-2'!G163</f>
        <v>703.11</v>
      </c>
      <c r="I2668" s="252">
        <f>'EN 10219-2'!H163</f>
        <v>686.89</v>
      </c>
      <c r="J2668" s="92">
        <f>'EN 10219-2'!K163</f>
        <v>138.62597600000001</v>
      </c>
      <c r="K2668" s="274">
        <f>'EN 10219-2'!L163</f>
        <v>3069108.5953867794</v>
      </c>
      <c r="L2668" s="275">
        <f>'EN 10219-2'!M163</f>
        <v>124.76337840000001</v>
      </c>
      <c r="M2668" s="278" t="s">
        <v>65</v>
      </c>
    </row>
    <row r="2669" spans="1:13" x14ac:dyDescent="0.25">
      <c r="A2669" s="257" t="s">
        <v>56</v>
      </c>
      <c r="B2669" s="249">
        <f>'EN 10210-2'!A153</f>
        <v>711</v>
      </c>
      <c r="C2669" s="249">
        <f>'EN 10210-2'!B153</f>
        <v>695</v>
      </c>
      <c r="D2669" s="250">
        <f>'EN 10210-2'!C153</f>
        <v>8</v>
      </c>
      <c r="E2669" s="258">
        <f>'EN 10210-2'!E153</f>
        <v>7.11</v>
      </c>
      <c r="F2669" s="259">
        <f>'EN 10210-2'!F153</f>
        <v>0.5</v>
      </c>
      <c r="G2669" s="260"/>
      <c r="H2669" s="92">
        <f>'EN 10210-2'!G153</f>
        <v>703.11</v>
      </c>
      <c r="I2669" s="252">
        <f>'EN 10210-2'!H153</f>
        <v>686.89</v>
      </c>
      <c r="J2669" s="259">
        <f>'EN 10210-2'!K153</f>
        <v>138.62597600000001</v>
      </c>
      <c r="K2669" s="260">
        <f>'EN 10210-2'!L153</f>
        <v>3069108.5953867794</v>
      </c>
      <c r="L2669" s="275">
        <f>'EN 10210-2'!M153</f>
        <v>152.48857360000002</v>
      </c>
      <c r="M2669" s="278" t="s">
        <v>65</v>
      </c>
    </row>
    <row r="2670" spans="1:13" x14ac:dyDescent="0.25">
      <c r="A2670" s="256" t="s">
        <v>2</v>
      </c>
      <c r="B2670" s="243">
        <f>'EN 10219-2'!A162</f>
        <v>711</v>
      </c>
      <c r="C2670" s="243">
        <f>'EN 10219-2'!B162</f>
        <v>698.4</v>
      </c>
      <c r="D2670" s="248">
        <f>'EN 10219-2'!C162</f>
        <v>6.3</v>
      </c>
      <c r="E2670" s="273">
        <f>'EN 10219-2'!E162</f>
        <v>7.11</v>
      </c>
      <c r="F2670" s="92">
        <f>'EN 10219-2'!F162</f>
        <v>0.5</v>
      </c>
      <c r="G2670" s="274"/>
      <c r="H2670" s="92">
        <f>'EN 10219-2'!G162</f>
        <v>706.51</v>
      </c>
      <c r="I2670" s="252">
        <f>'EN 10219-2'!H162</f>
        <v>690.29</v>
      </c>
      <c r="J2670" s="92">
        <f>'EN 10219-2'!K162</f>
        <v>109.43194689000038</v>
      </c>
      <c r="K2670" s="274">
        <f>'EN 10219-2'!L162</f>
        <v>2434378.6401280719</v>
      </c>
      <c r="L2670" s="275">
        <f>'EN 10219-2'!M162</f>
        <v>98.488752201000338</v>
      </c>
      <c r="M2670" s="278" t="s">
        <v>65</v>
      </c>
    </row>
    <row r="2671" spans="1:13" x14ac:dyDescent="0.25">
      <c r="A2671" s="257" t="s">
        <v>56</v>
      </c>
      <c r="B2671" s="249">
        <f>'EN 10210-2'!A152</f>
        <v>711</v>
      </c>
      <c r="C2671" s="249">
        <f>'EN 10210-2'!B152</f>
        <v>698.4</v>
      </c>
      <c r="D2671" s="250">
        <f>'EN 10210-2'!C152</f>
        <v>6.3</v>
      </c>
      <c r="E2671" s="258">
        <f>'EN 10210-2'!E152</f>
        <v>7.11</v>
      </c>
      <c r="F2671" s="259">
        <f>'EN 10210-2'!F152</f>
        <v>0.5</v>
      </c>
      <c r="G2671" s="260"/>
      <c r="H2671" s="92">
        <f>'EN 10210-2'!G152</f>
        <v>706.51</v>
      </c>
      <c r="I2671" s="252">
        <f>'EN 10210-2'!H152</f>
        <v>690.29</v>
      </c>
      <c r="J2671" s="259">
        <f>'EN 10210-2'!K152</f>
        <v>109.43194689000038</v>
      </c>
      <c r="K2671" s="260">
        <f>'EN 10210-2'!L152</f>
        <v>2434378.6401280719</v>
      </c>
      <c r="L2671" s="275">
        <f>'EN 10210-2'!M152</f>
        <v>120.37514157900043</v>
      </c>
      <c r="M2671" s="278" t="s">
        <v>65</v>
      </c>
    </row>
    <row r="2672" spans="1:13" x14ac:dyDescent="0.25">
      <c r="A2672" s="256" t="s">
        <v>2</v>
      </c>
      <c r="B2672" s="243">
        <f>'EN 10219-2'!A161</f>
        <v>711</v>
      </c>
      <c r="C2672" s="243">
        <f>'EN 10219-2'!B161</f>
        <v>699</v>
      </c>
      <c r="D2672" s="248">
        <f>'EN 10219-2'!C161</f>
        <v>6</v>
      </c>
      <c r="E2672" s="273">
        <f>'EN 10219-2'!E161</f>
        <v>7.11</v>
      </c>
      <c r="F2672" s="92">
        <f>'EN 10219-2'!F161</f>
        <v>0.5</v>
      </c>
      <c r="G2672" s="274"/>
      <c r="H2672" s="92">
        <f>'EN 10219-2'!G161</f>
        <v>707.11</v>
      </c>
      <c r="I2672" s="252">
        <f>'EN 10219-2'!H161</f>
        <v>690.89</v>
      </c>
      <c r="J2672" s="92">
        <f>'EN 10219-2'!K161</f>
        <v>104.26527</v>
      </c>
      <c r="K2672" s="274">
        <f>'EN 10219-2'!L161</f>
        <v>2321400.7082278482</v>
      </c>
      <c r="L2672" s="275">
        <f>'EN 10219-2'!M161</f>
        <v>93.838743000000008</v>
      </c>
      <c r="M2672" s="278" t="s">
        <v>65</v>
      </c>
    </row>
    <row r="2673" spans="1:13" x14ac:dyDescent="0.25">
      <c r="A2673" s="256" t="s">
        <v>2</v>
      </c>
      <c r="B2673" s="243">
        <f>'EN 10219-2'!A180</f>
        <v>762</v>
      </c>
      <c r="C2673" s="243">
        <f>'EN 10219-2'!B180</f>
        <v>702</v>
      </c>
      <c r="D2673" s="248">
        <f>'EN 10219-2'!C180</f>
        <v>30</v>
      </c>
      <c r="E2673" s="273">
        <f>'EN 10219-2'!E180</f>
        <v>7.62</v>
      </c>
      <c r="F2673" s="92">
        <f>'EN 10219-2'!F180</f>
        <v>0.5</v>
      </c>
      <c r="G2673" s="274"/>
      <c r="H2673" s="92">
        <f>'EN 10219-2'!G180</f>
        <v>710.62</v>
      </c>
      <c r="I2673" s="252">
        <f>'EN 10219-2'!H180</f>
        <v>693.38</v>
      </c>
      <c r="J2673" s="92">
        <f>'EN 10219-2'!K180</f>
        <v>541.29204000000004</v>
      </c>
      <c r="K2673" s="274">
        <f>'EN 10219-2'!L180</f>
        <v>12142218.302362204</v>
      </c>
      <c r="L2673" s="275">
        <f>'EN 10219-2'!M180</f>
        <v>487.16283600000003</v>
      </c>
      <c r="M2673" s="278" t="s">
        <v>65</v>
      </c>
    </row>
    <row r="2674" spans="1:13" x14ac:dyDescent="0.25">
      <c r="A2674" s="257" t="s">
        <v>56</v>
      </c>
      <c r="B2674" s="249">
        <f>'EN 10210-2'!A172</f>
        <v>762</v>
      </c>
      <c r="C2674" s="249">
        <f>'EN 10210-2'!B172</f>
        <v>702</v>
      </c>
      <c r="D2674" s="250">
        <f>'EN 10210-2'!C172</f>
        <v>30</v>
      </c>
      <c r="E2674" s="258">
        <f>'EN 10210-2'!E172</f>
        <v>7.62</v>
      </c>
      <c r="F2674" s="259">
        <f>'EN 10210-2'!F172</f>
        <v>0.5</v>
      </c>
      <c r="G2674" s="260"/>
      <c r="H2674" s="92">
        <f>'EN 10210-2'!G172</f>
        <v>710.62</v>
      </c>
      <c r="I2674" s="252">
        <f>'EN 10210-2'!H172</f>
        <v>693.38</v>
      </c>
      <c r="J2674" s="259">
        <f>'EN 10210-2'!K172</f>
        <v>541.29204000000004</v>
      </c>
      <c r="K2674" s="260">
        <f>'EN 10210-2'!L172</f>
        <v>12142218.302362204</v>
      </c>
      <c r="L2674" s="275">
        <f>'EN 10210-2'!M172</f>
        <v>595.42124400000012</v>
      </c>
      <c r="M2674" s="278" t="s">
        <v>65</v>
      </c>
    </row>
    <row r="2675" spans="1:13" x14ac:dyDescent="0.25">
      <c r="A2675" s="256" t="s">
        <v>2</v>
      </c>
      <c r="B2675" s="243">
        <f>'EN 10219-2'!A179</f>
        <v>762</v>
      </c>
      <c r="C2675" s="243">
        <f>'EN 10219-2'!B179</f>
        <v>712</v>
      </c>
      <c r="D2675" s="248">
        <f>'EN 10219-2'!C179</f>
        <v>25</v>
      </c>
      <c r="E2675" s="273">
        <f>'EN 10219-2'!E179</f>
        <v>7.62</v>
      </c>
      <c r="F2675" s="92">
        <f>'EN 10219-2'!F179</f>
        <v>0.5</v>
      </c>
      <c r="G2675" s="274"/>
      <c r="H2675" s="92">
        <f>'EN 10219-2'!G179</f>
        <v>720.62</v>
      </c>
      <c r="I2675" s="252">
        <f>'EN 10219-2'!H179</f>
        <v>703.38</v>
      </c>
      <c r="J2675" s="92">
        <f>'EN 10219-2'!K179</f>
        <v>454.15782499999995</v>
      </c>
      <c r="K2675" s="274">
        <f>'EN 10219-2'!L179</f>
        <v>10321827.418963253</v>
      </c>
      <c r="L2675" s="275">
        <f>'EN 10219-2'!M179</f>
        <v>408.74204249999997</v>
      </c>
      <c r="M2675" s="278" t="s">
        <v>65</v>
      </c>
    </row>
    <row r="2676" spans="1:13" x14ac:dyDescent="0.25">
      <c r="A2676" s="257" t="s">
        <v>56</v>
      </c>
      <c r="B2676" s="249">
        <f>'EN 10210-2'!A171</f>
        <v>762</v>
      </c>
      <c r="C2676" s="249">
        <f>'EN 10210-2'!B171</f>
        <v>712</v>
      </c>
      <c r="D2676" s="250">
        <f>'EN 10210-2'!C171</f>
        <v>25</v>
      </c>
      <c r="E2676" s="258">
        <f>'EN 10210-2'!E171</f>
        <v>7.62</v>
      </c>
      <c r="F2676" s="259">
        <f>'EN 10210-2'!F171</f>
        <v>0.5</v>
      </c>
      <c r="G2676" s="260"/>
      <c r="H2676" s="92">
        <f>'EN 10210-2'!G171</f>
        <v>720.62</v>
      </c>
      <c r="I2676" s="252">
        <f>'EN 10210-2'!H171</f>
        <v>703.38</v>
      </c>
      <c r="J2676" s="259">
        <f>'EN 10210-2'!K171</f>
        <v>454.15782499999995</v>
      </c>
      <c r="K2676" s="260">
        <f>'EN 10210-2'!L171</f>
        <v>10321827.418963253</v>
      </c>
      <c r="L2676" s="275">
        <f>'EN 10210-2'!M171</f>
        <v>499.57360749999998</v>
      </c>
      <c r="M2676" s="278" t="s">
        <v>65</v>
      </c>
    </row>
    <row r="2677" spans="1:13" x14ac:dyDescent="0.25">
      <c r="A2677" s="256" t="s">
        <v>2</v>
      </c>
      <c r="B2677" s="243">
        <f>'EN 10219-2'!A178</f>
        <v>762</v>
      </c>
      <c r="C2677" s="243">
        <f>'EN 10219-2'!B178</f>
        <v>722</v>
      </c>
      <c r="D2677" s="248">
        <f>'EN 10219-2'!C178</f>
        <v>20</v>
      </c>
      <c r="E2677" s="273">
        <f>'EN 10219-2'!E178</f>
        <v>7.62</v>
      </c>
      <c r="F2677" s="92">
        <f>'EN 10219-2'!F178</f>
        <v>0.5</v>
      </c>
      <c r="G2677" s="274"/>
      <c r="H2677" s="92">
        <f>'EN 10219-2'!G178</f>
        <v>730.62</v>
      </c>
      <c r="I2677" s="252">
        <f>'EN 10219-2'!H178</f>
        <v>713.38</v>
      </c>
      <c r="J2677" s="92">
        <f>'EN 10219-2'!K178</f>
        <v>365.79115999999999</v>
      </c>
      <c r="K2677" s="274">
        <f>'EN 10219-2'!L178</f>
        <v>8423097.1412073504</v>
      </c>
      <c r="L2677" s="275">
        <f>'EN 10219-2'!M178</f>
        <v>329.21204399999999</v>
      </c>
      <c r="M2677" s="278" t="s">
        <v>65</v>
      </c>
    </row>
    <row r="2678" spans="1:13" x14ac:dyDescent="0.25">
      <c r="A2678" s="257" t="s">
        <v>56</v>
      </c>
      <c r="B2678" s="249">
        <f>'EN 10210-2'!A170</f>
        <v>762</v>
      </c>
      <c r="C2678" s="249">
        <f>'EN 10210-2'!B170</f>
        <v>722</v>
      </c>
      <c r="D2678" s="250">
        <f>'EN 10210-2'!C170</f>
        <v>20</v>
      </c>
      <c r="E2678" s="258">
        <f>'EN 10210-2'!E170</f>
        <v>7.62</v>
      </c>
      <c r="F2678" s="259">
        <f>'EN 10210-2'!F170</f>
        <v>0.5</v>
      </c>
      <c r="G2678" s="260"/>
      <c r="H2678" s="92">
        <f>'EN 10210-2'!G170</f>
        <v>730.62</v>
      </c>
      <c r="I2678" s="252">
        <f>'EN 10210-2'!H170</f>
        <v>713.38</v>
      </c>
      <c r="J2678" s="259">
        <f>'EN 10210-2'!K170</f>
        <v>365.79115999999999</v>
      </c>
      <c r="K2678" s="260">
        <f>'EN 10210-2'!L170</f>
        <v>8423097.1412073504</v>
      </c>
      <c r="L2678" s="275">
        <f>'EN 10210-2'!M170</f>
        <v>402.37027600000005</v>
      </c>
      <c r="M2678" s="278" t="s">
        <v>65</v>
      </c>
    </row>
    <row r="2679" spans="1:13" x14ac:dyDescent="0.25">
      <c r="A2679" s="256" t="s">
        <v>2</v>
      </c>
      <c r="B2679" s="243">
        <f>'EN 10219-2'!A177</f>
        <v>762</v>
      </c>
      <c r="C2679" s="243">
        <f>'EN 10219-2'!B177</f>
        <v>730</v>
      </c>
      <c r="D2679" s="248">
        <f>'EN 10219-2'!C177</f>
        <v>16</v>
      </c>
      <c r="E2679" s="273">
        <f>'EN 10219-2'!E177</f>
        <v>7.62</v>
      </c>
      <c r="F2679" s="92">
        <f>'EN 10219-2'!F177</f>
        <v>0.5</v>
      </c>
      <c r="G2679" s="274"/>
      <c r="H2679" s="92">
        <f>'EN 10219-2'!G177</f>
        <v>738.62</v>
      </c>
      <c r="I2679" s="252">
        <f>'EN 10219-2'!H177</f>
        <v>721.38</v>
      </c>
      <c r="J2679" s="92">
        <f>'EN 10219-2'!K177</f>
        <v>294.210464</v>
      </c>
      <c r="K2679" s="274">
        <f>'EN 10219-2'!L177</f>
        <v>6846220.491758531</v>
      </c>
      <c r="L2679" s="275">
        <f>'EN 10219-2'!M177</f>
        <v>264.78941760000004</v>
      </c>
      <c r="M2679" s="278" t="s">
        <v>65</v>
      </c>
    </row>
    <row r="2680" spans="1:13" x14ac:dyDescent="0.25">
      <c r="A2680" s="257" t="s">
        <v>56</v>
      </c>
      <c r="B2680" s="249">
        <f>'EN 10210-2'!A169</f>
        <v>762</v>
      </c>
      <c r="C2680" s="249">
        <f>'EN 10210-2'!B169</f>
        <v>730</v>
      </c>
      <c r="D2680" s="250">
        <f>'EN 10210-2'!C169</f>
        <v>16</v>
      </c>
      <c r="E2680" s="258">
        <f>'EN 10210-2'!E169</f>
        <v>7.62</v>
      </c>
      <c r="F2680" s="259">
        <f>'EN 10210-2'!F169</f>
        <v>0.5</v>
      </c>
      <c r="G2680" s="260"/>
      <c r="H2680" s="92">
        <f>'EN 10210-2'!G169</f>
        <v>738.62</v>
      </c>
      <c r="I2680" s="252">
        <f>'EN 10210-2'!H169</f>
        <v>721.38</v>
      </c>
      <c r="J2680" s="259">
        <f>'EN 10210-2'!K169</f>
        <v>294.210464</v>
      </c>
      <c r="K2680" s="260">
        <f>'EN 10210-2'!L169</f>
        <v>6846220.491758531</v>
      </c>
      <c r="L2680" s="275">
        <f>'EN 10210-2'!M169</f>
        <v>323.63151040000002</v>
      </c>
      <c r="M2680" s="278" t="s">
        <v>65</v>
      </c>
    </row>
    <row r="2681" spans="1:13" x14ac:dyDescent="0.25">
      <c r="A2681" s="257" t="s">
        <v>56</v>
      </c>
      <c r="B2681" s="249">
        <f>'EN 10210-2'!A168</f>
        <v>762</v>
      </c>
      <c r="C2681" s="249">
        <f>'EN 10210-2'!B168</f>
        <v>733.6</v>
      </c>
      <c r="D2681" s="250">
        <f>'EN 10210-2'!C168</f>
        <v>14.2</v>
      </c>
      <c r="E2681" s="258">
        <f>'EN 10210-2'!E168</f>
        <v>7.62</v>
      </c>
      <c r="F2681" s="259">
        <f>'EN 10210-2'!F168</f>
        <v>0.5</v>
      </c>
      <c r="G2681" s="260"/>
      <c r="H2681" s="92">
        <f>'EN 10210-2'!G168</f>
        <v>742.22</v>
      </c>
      <c r="I2681" s="252">
        <f>'EN 10210-2'!H168</f>
        <v>724.98</v>
      </c>
      <c r="J2681" s="259">
        <f>'EN 10210-2'!K168</f>
        <v>261.74181523999954</v>
      </c>
      <c r="K2681" s="260">
        <f>'EN 10210-2'!L168</f>
        <v>6119500.6240792125</v>
      </c>
      <c r="L2681" s="275">
        <f>'EN 10210-2'!M168</f>
        <v>287.91599676399954</v>
      </c>
      <c r="M2681" s="278" t="s">
        <v>65</v>
      </c>
    </row>
    <row r="2682" spans="1:13" x14ac:dyDescent="0.25">
      <c r="A2682" s="256" t="s">
        <v>2</v>
      </c>
      <c r="B2682" s="243">
        <f>'EN 10219-2'!A176</f>
        <v>762</v>
      </c>
      <c r="C2682" s="243">
        <f>'EN 10219-2'!B176</f>
        <v>737</v>
      </c>
      <c r="D2682" s="248">
        <f>'EN 10219-2'!C176</f>
        <v>12.5</v>
      </c>
      <c r="E2682" s="273">
        <f>'EN 10219-2'!E176</f>
        <v>7.62</v>
      </c>
      <c r="F2682" s="92">
        <f>'EN 10219-2'!F176</f>
        <v>0.5</v>
      </c>
      <c r="G2682" s="274"/>
      <c r="H2682" s="92">
        <f>'EN 10219-2'!G176</f>
        <v>745.62</v>
      </c>
      <c r="I2682" s="252">
        <f>'EN 10219-2'!H176</f>
        <v>728.38</v>
      </c>
      <c r="J2682" s="92">
        <f>'EN 10219-2'!K176</f>
        <v>230.93031874999997</v>
      </c>
      <c r="K2682" s="274">
        <f>'EN 10219-2'!L176</f>
        <v>5423259.5730602033</v>
      </c>
      <c r="L2682" s="275">
        <f>'EN 10219-2'!M176</f>
        <v>207.83728687499999</v>
      </c>
      <c r="M2682" s="278" t="s">
        <v>65</v>
      </c>
    </row>
    <row r="2683" spans="1:13" x14ac:dyDescent="0.25">
      <c r="A2683" s="257" t="s">
        <v>56</v>
      </c>
      <c r="B2683" s="249">
        <f>'EN 10210-2'!A167</f>
        <v>762</v>
      </c>
      <c r="C2683" s="249">
        <f>'EN 10210-2'!B167</f>
        <v>737</v>
      </c>
      <c r="D2683" s="250">
        <f>'EN 10210-2'!C167</f>
        <v>12.5</v>
      </c>
      <c r="E2683" s="258">
        <f>'EN 10210-2'!E167</f>
        <v>7.62</v>
      </c>
      <c r="F2683" s="259">
        <f>'EN 10210-2'!F167</f>
        <v>0.5</v>
      </c>
      <c r="G2683" s="260"/>
      <c r="H2683" s="92">
        <f>'EN 10210-2'!G167</f>
        <v>745.62</v>
      </c>
      <c r="I2683" s="252">
        <f>'EN 10210-2'!H167</f>
        <v>728.38</v>
      </c>
      <c r="J2683" s="259">
        <f>'EN 10210-2'!K167</f>
        <v>230.93031874999997</v>
      </c>
      <c r="K2683" s="260">
        <f>'EN 10210-2'!L167</f>
        <v>5423259.5730602033</v>
      </c>
      <c r="L2683" s="275">
        <f>'EN 10210-2'!M167</f>
        <v>254.02335062499998</v>
      </c>
      <c r="M2683" s="278" t="s">
        <v>65</v>
      </c>
    </row>
    <row r="2684" spans="1:13" x14ac:dyDescent="0.25">
      <c r="A2684" s="256" t="s">
        <v>2</v>
      </c>
      <c r="B2684" s="243">
        <f>'EN 10219-2'!A175</f>
        <v>762</v>
      </c>
      <c r="C2684" s="243">
        <f>'EN 10219-2'!B175</f>
        <v>738</v>
      </c>
      <c r="D2684" s="248">
        <f>'EN 10219-2'!C175</f>
        <v>12</v>
      </c>
      <c r="E2684" s="273">
        <f>'EN 10219-2'!E175</f>
        <v>7.62</v>
      </c>
      <c r="F2684" s="92">
        <f>'EN 10219-2'!F175</f>
        <v>0.5</v>
      </c>
      <c r="G2684" s="274"/>
      <c r="H2684" s="92">
        <f>'EN 10219-2'!G175</f>
        <v>746.62</v>
      </c>
      <c r="I2684" s="252">
        <f>'EN 10219-2'!H175</f>
        <v>729.38</v>
      </c>
      <c r="J2684" s="92">
        <f>'EN 10219-2'!K175</f>
        <v>221.84100000000001</v>
      </c>
      <c r="K2684" s="274">
        <f>'EN 10219-2'!L175</f>
        <v>5216640.2362204725</v>
      </c>
      <c r="L2684" s="275">
        <f>'EN 10219-2'!M175</f>
        <v>199.65690000000001</v>
      </c>
      <c r="M2684" s="278" t="s">
        <v>65</v>
      </c>
    </row>
    <row r="2685" spans="1:13" x14ac:dyDescent="0.25">
      <c r="A2685" s="256" t="s">
        <v>2</v>
      </c>
      <c r="B2685" s="243">
        <f>'EN 10219-2'!A174</f>
        <v>762</v>
      </c>
      <c r="C2685" s="243">
        <f>'EN 10219-2'!B174</f>
        <v>742</v>
      </c>
      <c r="D2685" s="248">
        <f>'EN 10219-2'!C174</f>
        <v>10</v>
      </c>
      <c r="E2685" s="273">
        <f>'EN 10219-2'!E174</f>
        <v>7.62</v>
      </c>
      <c r="F2685" s="92">
        <f>'EN 10219-2'!F174</f>
        <v>0.5</v>
      </c>
      <c r="G2685" s="274"/>
      <c r="H2685" s="92">
        <f>'EN 10219-2'!G174</f>
        <v>750.62</v>
      </c>
      <c r="I2685" s="252">
        <f>'EN 10219-2'!H174</f>
        <v>733.38</v>
      </c>
      <c r="J2685" s="92">
        <f>'EN 10219-2'!K174</f>
        <v>185.36048</v>
      </c>
      <c r="K2685" s="274">
        <f>'EN 10219-2'!L174</f>
        <v>4381723.7963254591</v>
      </c>
      <c r="L2685" s="275">
        <f>'EN 10219-2'!M174</f>
        <v>166.824432</v>
      </c>
      <c r="M2685" s="278" t="s">
        <v>65</v>
      </c>
    </row>
    <row r="2686" spans="1:13" x14ac:dyDescent="0.25">
      <c r="A2686" s="257" t="s">
        <v>56</v>
      </c>
      <c r="B2686" s="249">
        <f>'EN 10210-2'!A166</f>
        <v>762</v>
      </c>
      <c r="C2686" s="249">
        <f>'EN 10210-2'!B166</f>
        <v>742</v>
      </c>
      <c r="D2686" s="250">
        <f>'EN 10210-2'!C166</f>
        <v>10</v>
      </c>
      <c r="E2686" s="258">
        <f>'EN 10210-2'!E166</f>
        <v>7.62</v>
      </c>
      <c r="F2686" s="259">
        <f>'EN 10210-2'!F166</f>
        <v>0.5</v>
      </c>
      <c r="G2686" s="260"/>
      <c r="H2686" s="92">
        <f>'EN 10210-2'!G166</f>
        <v>750.62</v>
      </c>
      <c r="I2686" s="252">
        <f>'EN 10210-2'!H166</f>
        <v>733.38</v>
      </c>
      <c r="J2686" s="259">
        <f>'EN 10210-2'!K166</f>
        <v>185.36048</v>
      </c>
      <c r="K2686" s="260">
        <f>'EN 10210-2'!L166</f>
        <v>4381723.7963254591</v>
      </c>
      <c r="L2686" s="275">
        <f>'EN 10210-2'!M166</f>
        <v>203.89652800000002</v>
      </c>
      <c r="M2686" s="278" t="s">
        <v>65</v>
      </c>
    </row>
    <row r="2687" spans="1:13" x14ac:dyDescent="0.25">
      <c r="A2687" s="256" t="s">
        <v>2</v>
      </c>
      <c r="B2687" s="243">
        <f>'EN 10219-2'!A173</f>
        <v>762</v>
      </c>
      <c r="C2687" s="243">
        <f>'EN 10219-2'!B173</f>
        <v>746</v>
      </c>
      <c r="D2687" s="248">
        <f>'EN 10219-2'!C173</f>
        <v>8</v>
      </c>
      <c r="E2687" s="273">
        <f>'EN 10219-2'!E173</f>
        <v>7.62</v>
      </c>
      <c r="F2687" s="92">
        <f>'EN 10219-2'!F173</f>
        <v>0.5</v>
      </c>
      <c r="G2687" s="274"/>
      <c r="H2687" s="92">
        <f>'EN 10219-2'!G173</f>
        <v>754.62</v>
      </c>
      <c r="I2687" s="252">
        <f>'EN 10219-2'!H173</f>
        <v>737.38</v>
      </c>
      <c r="J2687" s="92">
        <f>'EN 10219-2'!K173</f>
        <v>148.68276799999998</v>
      </c>
      <c r="K2687" s="274">
        <f>'EN 10219-2'!L173</f>
        <v>3533194.920734908</v>
      </c>
      <c r="L2687" s="275">
        <f>'EN 10219-2'!M173</f>
        <v>133.81449119999999</v>
      </c>
      <c r="M2687" s="278" t="s">
        <v>65</v>
      </c>
    </row>
    <row r="2688" spans="1:13" x14ac:dyDescent="0.25">
      <c r="A2688" s="257" t="s">
        <v>56</v>
      </c>
      <c r="B2688" s="249">
        <f>'EN 10210-2'!A165</f>
        <v>762</v>
      </c>
      <c r="C2688" s="249">
        <f>'EN 10210-2'!B165</f>
        <v>746</v>
      </c>
      <c r="D2688" s="250">
        <f>'EN 10210-2'!C165</f>
        <v>8</v>
      </c>
      <c r="E2688" s="258">
        <f>'EN 10210-2'!E165</f>
        <v>7.62</v>
      </c>
      <c r="F2688" s="259">
        <f>'EN 10210-2'!F165</f>
        <v>0.5</v>
      </c>
      <c r="G2688" s="260"/>
      <c r="H2688" s="92">
        <f>'EN 10210-2'!G165</f>
        <v>754.62</v>
      </c>
      <c r="I2688" s="252">
        <f>'EN 10210-2'!H165</f>
        <v>737.38</v>
      </c>
      <c r="J2688" s="259">
        <f>'EN 10210-2'!K165</f>
        <v>148.68276799999998</v>
      </c>
      <c r="K2688" s="260">
        <f>'EN 10210-2'!L165</f>
        <v>3533194.920734908</v>
      </c>
      <c r="L2688" s="275">
        <f>'EN 10210-2'!M165</f>
        <v>163.5510448</v>
      </c>
      <c r="M2688" s="278" t="s">
        <v>65</v>
      </c>
    </row>
    <row r="2689" spans="1:13" x14ac:dyDescent="0.25">
      <c r="A2689" s="256" t="s">
        <v>2</v>
      </c>
      <c r="B2689" s="243">
        <f>'EN 10219-2'!A172</f>
        <v>762</v>
      </c>
      <c r="C2689" s="243">
        <f>'EN 10219-2'!B172</f>
        <v>749.4</v>
      </c>
      <c r="D2689" s="248">
        <f>'EN 10219-2'!C172</f>
        <v>6.3</v>
      </c>
      <c r="E2689" s="273">
        <f>'EN 10219-2'!E172</f>
        <v>7.62</v>
      </c>
      <c r="F2689" s="92">
        <f>'EN 10219-2'!F172</f>
        <v>0.5</v>
      </c>
      <c r="G2689" s="274"/>
      <c r="H2689" s="92">
        <f>'EN 10219-2'!G172</f>
        <v>758.02</v>
      </c>
      <c r="I2689" s="252">
        <f>'EN 10219-2'!H172</f>
        <v>740.78</v>
      </c>
      <c r="J2689" s="92">
        <f>'EN 10219-2'!K172</f>
        <v>117.35167059000008</v>
      </c>
      <c r="K2689" s="274">
        <f>'EN 10219-2'!L172</f>
        <v>2801132.7019911879</v>
      </c>
      <c r="L2689" s="275">
        <f>'EN 10219-2'!M172</f>
        <v>105.61650353100008</v>
      </c>
      <c r="M2689" s="278" t="s">
        <v>65</v>
      </c>
    </row>
    <row r="2690" spans="1:13" x14ac:dyDescent="0.25">
      <c r="A2690" s="257" t="s">
        <v>56</v>
      </c>
      <c r="B2690" s="249">
        <f>'EN 10210-2'!A164</f>
        <v>762</v>
      </c>
      <c r="C2690" s="249">
        <f>'EN 10210-2'!B164</f>
        <v>749.4</v>
      </c>
      <c r="D2690" s="250">
        <f>'EN 10210-2'!C164</f>
        <v>6.3</v>
      </c>
      <c r="E2690" s="258">
        <f>'EN 10210-2'!E164</f>
        <v>7.62</v>
      </c>
      <c r="F2690" s="259">
        <f>'EN 10210-2'!F164</f>
        <v>0.5</v>
      </c>
      <c r="G2690" s="260"/>
      <c r="H2690" s="92">
        <f>'EN 10210-2'!G164</f>
        <v>758.02</v>
      </c>
      <c r="I2690" s="252">
        <f>'EN 10210-2'!H164</f>
        <v>740.78</v>
      </c>
      <c r="J2690" s="259">
        <f>'EN 10210-2'!K164</f>
        <v>117.35167059000008</v>
      </c>
      <c r="K2690" s="260">
        <f>'EN 10210-2'!L164</f>
        <v>2801132.7019911879</v>
      </c>
      <c r="L2690" s="275">
        <f>'EN 10210-2'!M164</f>
        <v>129.0868376490001</v>
      </c>
      <c r="M2690" s="278" t="s">
        <v>65</v>
      </c>
    </row>
    <row r="2691" spans="1:13" x14ac:dyDescent="0.25">
      <c r="A2691" s="256" t="s">
        <v>2</v>
      </c>
      <c r="B2691" s="243">
        <f>'EN 10219-2'!A171</f>
        <v>762</v>
      </c>
      <c r="C2691" s="243">
        <f>'EN 10219-2'!B171</f>
        <v>750</v>
      </c>
      <c r="D2691" s="248">
        <f>'EN 10219-2'!C171</f>
        <v>6</v>
      </c>
      <c r="E2691" s="273">
        <f>'EN 10219-2'!E171</f>
        <v>7.62</v>
      </c>
      <c r="F2691" s="92">
        <f>'EN 10219-2'!F171</f>
        <v>0.5</v>
      </c>
      <c r="G2691" s="274"/>
      <c r="H2691" s="92">
        <f>'EN 10219-2'!G171</f>
        <v>758.62</v>
      </c>
      <c r="I2691" s="252">
        <f>'EN 10219-2'!H171</f>
        <v>741.38</v>
      </c>
      <c r="J2691" s="92">
        <f>'EN 10219-2'!K171</f>
        <v>111.807864</v>
      </c>
      <c r="K2691" s="274">
        <f>'EN 10219-2'!L171</f>
        <v>2670906.4497637795</v>
      </c>
      <c r="L2691" s="275">
        <f>'EN 10219-2'!M171</f>
        <v>100.62707759999999</v>
      </c>
      <c r="M2691" s="278" t="s">
        <v>65</v>
      </c>
    </row>
    <row r="2692" spans="1:13" x14ac:dyDescent="0.25">
      <c r="A2692" s="256" t="s">
        <v>2</v>
      </c>
      <c r="B2692" s="243">
        <f>'EN 10219-2'!A188</f>
        <v>813</v>
      </c>
      <c r="C2692" s="243">
        <f>'EN 10219-2'!B188</f>
        <v>753</v>
      </c>
      <c r="D2692" s="248">
        <f>'EN 10219-2'!C188</f>
        <v>30</v>
      </c>
      <c r="E2692" s="273">
        <f>'EN 10219-2'!E188</f>
        <v>8.1300000000000008</v>
      </c>
      <c r="F2692" s="92">
        <f>'EN 10219-2'!F188</f>
        <v>0.5</v>
      </c>
      <c r="G2692" s="274"/>
      <c r="H2692" s="92">
        <f>'EN 10219-2'!G188</f>
        <v>762.13</v>
      </c>
      <c r="I2692" s="252">
        <f>'EN 10219-2'!H188</f>
        <v>743.87</v>
      </c>
      <c r="J2692" s="92">
        <f>'EN 10219-2'!K188</f>
        <v>579.00500999999997</v>
      </c>
      <c r="K2692" s="274">
        <f>'EN 10219-2'!L188</f>
        <v>13925882.243357934</v>
      </c>
      <c r="L2692" s="275">
        <f>'EN 10219-2'!M188</f>
        <v>521.10450900000001</v>
      </c>
      <c r="M2692" s="278" t="s">
        <v>65</v>
      </c>
    </row>
    <row r="2693" spans="1:13" x14ac:dyDescent="0.25">
      <c r="A2693" s="257" t="s">
        <v>56</v>
      </c>
      <c r="B2693" s="249">
        <f>'EN 10210-2'!A182</f>
        <v>813</v>
      </c>
      <c r="C2693" s="249">
        <f>'EN 10210-2'!B182</f>
        <v>753</v>
      </c>
      <c r="D2693" s="250">
        <f>'EN 10210-2'!C182</f>
        <v>30</v>
      </c>
      <c r="E2693" s="258">
        <f>'EN 10210-2'!E182</f>
        <v>8.1300000000000008</v>
      </c>
      <c r="F2693" s="259">
        <f>'EN 10210-2'!F182</f>
        <v>0.5</v>
      </c>
      <c r="G2693" s="260"/>
      <c r="H2693" s="92">
        <f>'EN 10210-2'!G182</f>
        <v>762.13</v>
      </c>
      <c r="I2693" s="252">
        <f>'EN 10210-2'!H182</f>
        <v>743.87</v>
      </c>
      <c r="J2693" s="259">
        <f>'EN 10210-2'!K182</f>
        <v>579.00500999999997</v>
      </c>
      <c r="K2693" s="260">
        <f>'EN 10210-2'!L182</f>
        <v>13925882.243357934</v>
      </c>
      <c r="L2693" s="275">
        <f>'EN 10210-2'!M182</f>
        <v>636.90551100000005</v>
      </c>
      <c r="M2693" s="278" t="s">
        <v>65</v>
      </c>
    </row>
    <row r="2694" spans="1:13" x14ac:dyDescent="0.25">
      <c r="A2694" s="256" t="s">
        <v>2</v>
      </c>
      <c r="B2694" s="243">
        <f>'EN 10219-2'!A187</f>
        <v>813</v>
      </c>
      <c r="C2694" s="243">
        <f>'EN 10219-2'!B187</f>
        <v>763</v>
      </c>
      <c r="D2694" s="248">
        <f>'EN 10219-2'!C187</f>
        <v>25</v>
      </c>
      <c r="E2694" s="273">
        <f>'EN 10219-2'!E187</f>
        <v>8.1300000000000008</v>
      </c>
      <c r="F2694" s="92">
        <f>'EN 10219-2'!F187</f>
        <v>0.5</v>
      </c>
      <c r="G2694" s="274"/>
      <c r="H2694" s="92">
        <f>'EN 10219-2'!G187</f>
        <v>772.13</v>
      </c>
      <c r="I2694" s="252">
        <f>'EN 10219-2'!H187</f>
        <v>753.87</v>
      </c>
      <c r="J2694" s="92">
        <f>'EN 10219-2'!K187</f>
        <v>485.58529999999996</v>
      </c>
      <c r="K2694" s="274">
        <f>'EN 10219-2'!L187</f>
        <v>11823190.406519065</v>
      </c>
      <c r="L2694" s="275">
        <f>'EN 10219-2'!M187</f>
        <v>437.02677</v>
      </c>
      <c r="M2694" s="278" t="s">
        <v>65</v>
      </c>
    </row>
    <row r="2695" spans="1:13" x14ac:dyDescent="0.25">
      <c r="A2695" s="257" t="s">
        <v>56</v>
      </c>
      <c r="B2695" s="249">
        <f>'EN 10210-2'!A181</f>
        <v>813</v>
      </c>
      <c r="C2695" s="249">
        <f>'EN 10210-2'!B181</f>
        <v>763</v>
      </c>
      <c r="D2695" s="250">
        <f>'EN 10210-2'!C181</f>
        <v>25</v>
      </c>
      <c r="E2695" s="258">
        <f>'EN 10210-2'!E181</f>
        <v>8.1300000000000008</v>
      </c>
      <c r="F2695" s="259">
        <f>'EN 10210-2'!F181</f>
        <v>0.5</v>
      </c>
      <c r="G2695" s="260"/>
      <c r="H2695" s="92">
        <f>'EN 10210-2'!G181</f>
        <v>772.13</v>
      </c>
      <c r="I2695" s="252">
        <f>'EN 10210-2'!H181</f>
        <v>753.87</v>
      </c>
      <c r="J2695" s="259">
        <f>'EN 10210-2'!K181</f>
        <v>485.58529999999996</v>
      </c>
      <c r="K2695" s="260">
        <f>'EN 10210-2'!L181</f>
        <v>11823190.406519065</v>
      </c>
      <c r="L2695" s="275">
        <f>'EN 10210-2'!M181</f>
        <v>534.14382999999998</v>
      </c>
      <c r="M2695" s="278" t="s">
        <v>65</v>
      </c>
    </row>
    <row r="2696" spans="1:13" x14ac:dyDescent="0.25">
      <c r="A2696" s="256" t="s">
        <v>2</v>
      </c>
      <c r="B2696" s="243">
        <f>'EN 10219-2'!A186</f>
        <v>813</v>
      </c>
      <c r="C2696" s="243">
        <f>'EN 10219-2'!B186</f>
        <v>773</v>
      </c>
      <c r="D2696" s="248">
        <f>'EN 10219-2'!C186</f>
        <v>20</v>
      </c>
      <c r="E2696" s="273">
        <f>'EN 10219-2'!E186</f>
        <v>8.1300000000000008</v>
      </c>
      <c r="F2696" s="92">
        <f>'EN 10219-2'!F186</f>
        <v>0.5</v>
      </c>
      <c r="G2696" s="274"/>
      <c r="H2696" s="92">
        <f>'EN 10219-2'!G186</f>
        <v>782.13</v>
      </c>
      <c r="I2696" s="252">
        <f>'EN 10219-2'!H186</f>
        <v>763.87</v>
      </c>
      <c r="J2696" s="92">
        <f>'EN 10219-2'!K186</f>
        <v>390.93314000000004</v>
      </c>
      <c r="K2696" s="274">
        <f>'EN 10219-2'!L186</f>
        <v>9636178.3209102079</v>
      </c>
      <c r="L2696" s="275">
        <f>'EN 10219-2'!M186</f>
        <v>351.83982600000002</v>
      </c>
      <c r="M2696" s="278" t="s">
        <v>65</v>
      </c>
    </row>
    <row r="2697" spans="1:13" x14ac:dyDescent="0.25">
      <c r="A2697" s="257" t="s">
        <v>56</v>
      </c>
      <c r="B2697" s="249">
        <f>'EN 10210-2'!A180</f>
        <v>813</v>
      </c>
      <c r="C2697" s="249">
        <f>'EN 10210-2'!B180</f>
        <v>773</v>
      </c>
      <c r="D2697" s="250">
        <f>'EN 10210-2'!C180</f>
        <v>20</v>
      </c>
      <c r="E2697" s="258">
        <f>'EN 10210-2'!E180</f>
        <v>8.1300000000000008</v>
      </c>
      <c r="F2697" s="259">
        <f>'EN 10210-2'!F180</f>
        <v>0.5</v>
      </c>
      <c r="G2697" s="260"/>
      <c r="H2697" s="92">
        <f>'EN 10210-2'!G180</f>
        <v>782.13</v>
      </c>
      <c r="I2697" s="252">
        <f>'EN 10210-2'!H180</f>
        <v>763.87</v>
      </c>
      <c r="J2697" s="259">
        <f>'EN 10210-2'!K180</f>
        <v>390.93314000000004</v>
      </c>
      <c r="K2697" s="260">
        <f>'EN 10210-2'!L180</f>
        <v>9636178.3209102079</v>
      </c>
      <c r="L2697" s="275">
        <f>'EN 10210-2'!M180</f>
        <v>430.02645400000006</v>
      </c>
      <c r="M2697" s="278" t="s">
        <v>65</v>
      </c>
    </row>
    <row r="2698" spans="1:13" x14ac:dyDescent="0.25">
      <c r="A2698" s="256" t="s">
        <v>2</v>
      </c>
      <c r="B2698" s="243">
        <f>'EN 10219-2'!A185</f>
        <v>813</v>
      </c>
      <c r="C2698" s="243">
        <f>'EN 10219-2'!B185</f>
        <v>781</v>
      </c>
      <c r="D2698" s="248">
        <f>'EN 10219-2'!C185</f>
        <v>16</v>
      </c>
      <c r="E2698" s="273">
        <f>'EN 10219-2'!E185</f>
        <v>8.1300000000000008</v>
      </c>
      <c r="F2698" s="92">
        <f>'EN 10219-2'!F185</f>
        <v>0.5</v>
      </c>
      <c r="G2698" s="274"/>
      <c r="H2698" s="92">
        <f>'EN 10219-2'!G185</f>
        <v>790.13</v>
      </c>
      <c r="I2698" s="252">
        <f>'EN 10219-2'!H185</f>
        <v>771.87</v>
      </c>
      <c r="J2698" s="92">
        <f>'EN 10219-2'!K185</f>
        <v>314.32404799999995</v>
      </c>
      <c r="K2698" s="274">
        <f>'EN 10219-2'!L185</f>
        <v>7824364.0821648231</v>
      </c>
      <c r="L2698" s="275">
        <f>'EN 10219-2'!M185</f>
        <v>282.89164319999998</v>
      </c>
      <c r="M2698" s="278" t="s">
        <v>65</v>
      </c>
    </row>
    <row r="2699" spans="1:13" x14ac:dyDescent="0.25">
      <c r="A2699" s="257" t="s">
        <v>56</v>
      </c>
      <c r="B2699" s="249">
        <f>'EN 10210-2'!A179</f>
        <v>813</v>
      </c>
      <c r="C2699" s="249">
        <f>'EN 10210-2'!B179</f>
        <v>781</v>
      </c>
      <c r="D2699" s="250">
        <f>'EN 10210-2'!C179</f>
        <v>16</v>
      </c>
      <c r="E2699" s="258">
        <f>'EN 10210-2'!E179</f>
        <v>8.1300000000000008</v>
      </c>
      <c r="F2699" s="259">
        <f>'EN 10210-2'!F179</f>
        <v>0.5</v>
      </c>
      <c r="G2699" s="260"/>
      <c r="H2699" s="92">
        <f>'EN 10210-2'!G179</f>
        <v>790.13</v>
      </c>
      <c r="I2699" s="252">
        <f>'EN 10210-2'!H179</f>
        <v>771.87</v>
      </c>
      <c r="J2699" s="259">
        <f>'EN 10210-2'!K179</f>
        <v>314.32404799999995</v>
      </c>
      <c r="K2699" s="260">
        <f>'EN 10210-2'!L179</f>
        <v>7824364.0821648231</v>
      </c>
      <c r="L2699" s="275">
        <f>'EN 10210-2'!M179</f>
        <v>345.75645279999998</v>
      </c>
      <c r="M2699" s="278" t="s">
        <v>65</v>
      </c>
    </row>
    <row r="2700" spans="1:13" x14ac:dyDescent="0.25">
      <c r="A2700" s="257" t="s">
        <v>56</v>
      </c>
      <c r="B2700" s="249">
        <f>'EN 10210-2'!A178</f>
        <v>813</v>
      </c>
      <c r="C2700" s="249">
        <f>'EN 10210-2'!B178</f>
        <v>784.6</v>
      </c>
      <c r="D2700" s="250">
        <f>'EN 10210-2'!C178</f>
        <v>14.2</v>
      </c>
      <c r="E2700" s="258">
        <f>'EN 10210-2'!E178</f>
        <v>8.1300000000000008</v>
      </c>
      <c r="F2700" s="259">
        <f>'EN 10210-2'!F178</f>
        <v>0.5</v>
      </c>
      <c r="G2700" s="260"/>
      <c r="H2700" s="92">
        <f>'EN 10210-2'!G178</f>
        <v>793.73</v>
      </c>
      <c r="I2700" s="252">
        <f>'EN 10210-2'!H178</f>
        <v>775.47</v>
      </c>
      <c r="J2700" s="259">
        <f>'EN 10210-2'!K178</f>
        <v>279.59262103999981</v>
      </c>
      <c r="K2700" s="260">
        <f>'EN 10210-2'!L178</f>
        <v>6990670.6819393449</v>
      </c>
      <c r="L2700" s="275">
        <f>'EN 10210-2'!M178</f>
        <v>307.55188314399982</v>
      </c>
      <c r="M2700" s="278" t="s">
        <v>65</v>
      </c>
    </row>
    <row r="2701" spans="1:13" x14ac:dyDescent="0.25">
      <c r="A2701" s="256" t="s">
        <v>2</v>
      </c>
      <c r="B2701" s="243">
        <f>'EN 10219-2'!A184</f>
        <v>813</v>
      </c>
      <c r="C2701" s="243">
        <f>'EN 10219-2'!B184</f>
        <v>788</v>
      </c>
      <c r="D2701" s="248">
        <f>'EN 10219-2'!C184</f>
        <v>12.5</v>
      </c>
      <c r="E2701" s="273">
        <f>'EN 10219-2'!E184</f>
        <v>8.1300000000000008</v>
      </c>
      <c r="F2701" s="92">
        <f>'EN 10219-2'!F184</f>
        <v>0.5</v>
      </c>
      <c r="G2701" s="274"/>
      <c r="H2701" s="92">
        <f>'EN 10219-2'!G184</f>
        <v>797.13</v>
      </c>
      <c r="I2701" s="252">
        <f>'EN 10219-2'!H184</f>
        <v>778.87</v>
      </c>
      <c r="J2701" s="92">
        <f>'EN 10219-2'!K184</f>
        <v>246.64405625000001</v>
      </c>
      <c r="K2701" s="274">
        <f>'EN 10219-2'!L184</f>
        <v>6192685.3847824419</v>
      </c>
      <c r="L2701" s="275">
        <f>'EN 10219-2'!M184</f>
        <v>221.979650625</v>
      </c>
      <c r="M2701" s="278" t="s">
        <v>65</v>
      </c>
    </row>
    <row r="2702" spans="1:13" x14ac:dyDescent="0.25">
      <c r="A2702" s="257" t="s">
        <v>56</v>
      </c>
      <c r="B2702" s="249">
        <f>'EN 10210-2'!A177</f>
        <v>813</v>
      </c>
      <c r="C2702" s="249">
        <f>'EN 10210-2'!B177</f>
        <v>788</v>
      </c>
      <c r="D2702" s="250">
        <f>'EN 10210-2'!C177</f>
        <v>12.5</v>
      </c>
      <c r="E2702" s="258">
        <f>'EN 10210-2'!E177</f>
        <v>8.1300000000000008</v>
      </c>
      <c r="F2702" s="259">
        <f>'EN 10210-2'!F177</f>
        <v>0.5</v>
      </c>
      <c r="G2702" s="260"/>
      <c r="H2702" s="92">
        <f>'EN 10210-2'!G177</f>
        <v>797.13</v>
      </c>
      <c r="I2702" s="252">
        <f>'EN 10210-2'!H177</f>
        <v>778.87</v>
      </c>
      <c r="J2702" s="259">
        <f>'EN 10210-2'!K177</f>
        <v>246.64405625000001</v>
      </c>
      <c r="K2702" s="260">
        <f>'EN 10210-2'!L177</f>
        <v>6192685.3847824419</v>
      </c>
      <c r="L2702" s="275">
        <f>'EN 10210-2'!M177</f>
        <v>271.30846187500003</v>
      </c>
      <c r="M2702" s="278" t="s">
        <v>65</v>
      </c>
    </row>
    <row r="2703" spans="1:13" x14ac:dyDescent="0.25">
      <c r="A2703" s="256" t="s">
        <v>2</v>
      </c>
      <c r="B2703" s="243">
        <f>'EN 10219-2'!A183</f>
        <v>813</v>
      </c>
      <c r="C2703" s="243">
        <f>'EN 10219-2'!B183</f>
        <v>789</v>
      </c>
      <c r="D2703" s="248">
        <f>'EN 10219-2'!C183</f>
        <v>12</v>
      </c>
      <c r="E2703" s="273">
        <f>'EN 10219-2'!E183</f>
        <v>8.1300000000000008</v>
      </c>
      <c r="F2703" s="92">
        <f>'EN 10219-2'!F183</f>
        <v>0.5</v>
      </c>
      <c r="G2703" s="274"/>
      <c r="H2703" s="92">
        <f>'EN 10219-2'!G183</f>
        <v>798.13</v>
      </c>
      <c r="I2703" s="252">
        <f>'EN 10219-2'!H183</f>
        <v>779.87</v>
      </c>
      <c r="J2703" s="92">
        <f>'EN 10219-2'!K183</f>
        <v>236.926188</v>
      </c>
      <c r="K2703" s="274">
        <f>'EN 10219-2'!L183</f>
        <v>5956009.2963099638</v>
      </c>
      <c r="L2703" s="275">
        <f>'EN 10219-2'!M183</f>
        <v>213.23356920000001</v>
      </c>
      <c r="M2703" s="278" t="s">
        <v>65</v>
      </c>
    </row>
    <row r="2704" spans="1:13" x14ac:dyDescent="0.25">
      <c r="A2704" s="256" t="s">
        <v>2</v>
      </c>
      <c r="B2704" s="243">
        <f>'EN 10219-2'!A182</f>
        <v>813</v>
      </c>
      <c r="C2704" s="243">
        <f>'EN 10219-2'!B182</f>
        <v>793</v>
      </c>
      <c r="D2704" s="248">
        <f>'EN 10219-2'!C182</f>
        <v>10</v>
      </c>
      <c r="E2704" s="273">
        <f>'EN 10219-2'!E182</f>
        <v>8.1300000000000008</v>
      </c>
      <c r="F2704" s="92">
        <f>'EN 10219-2'!F182</f>
        <v>0.5</v>
      </c>
      <c r="G2704" s="274"/>
      <c r="H2704" s="92">
        <f>'EN 10219-2'!G182</f>
        <v>802.13</v>
      </c>
      <c r="I2704" s="252">
        <f>'EN 10219-2'!H182</f>
        <v>783.87</v>
      </c>
      <c r="J2704" s="92">
        <f>'EN 10219-2'!K182</f>
        <v>197.93146999999999</v>
      </c>
      <c r="K2704" s="274">
        <f>'EN 10219-2'!L182</f>
        <v>5000265.8388068881</v>
      </c>
      <c r="L2704" s="275">
        <f>'EN 10219-2'!M182</f>
        <v>178.13832299999999</v>
      </c>
      <c r="M2704" s="278" t="s">
        <v>65</v>
      </c>
    </row>
    <row r="2705" spans="1:13" x14ac:dyDescent="0.25">
      <c r="A2705" s="257" t="s">
        <v>56</v>
      </c>
      <c r="B2705" s="249">
        <f>'EN 10210-2'!A176</f>
        <v>813</v>
      </c>
      <c r="C2705" s="249">
        <f>'EN 10210-2'!B176</f>
        <v>793</v>
      </c>
      <c r="D2705" s="250">
        <f>'EN 10210-2'!C176</f>
        <v>10</v>
      </c>
      <c r="E2705" s="258">
        <f>'EN 10210-2'!E176</f>
        <v>8.1300000000000008</v>
      </c>
      <c r="F2705" s="259">
        <f>'EN 10210-2'!F176</f>
        <v>0.5</v>
      </c>
      <c r="G2705" s="260"/>
      <c r="H2705" s="92">
        <f>'EN 10210-2'!G176</f>
        <v>802.13</v>
      </c>
      <c r="I2705" s="252">
        <f>'EN 10210-2'!H176</f>
        <v>783.87</v>
      </c>
      <c r="J2705" s="259">
        <f>'EN 10210-2'!K176</f>
        <v>197.93146999999999</v>
      </c>
      <c r="K2705" s="260">
        <f>'EN 10210-2'!L176</f>
        <v>5000265.8388068881</v>
      </c>
      <c r="L2705" s="275">
        <f>'EN 10210-2'!M176</f>
        <v>217.72461699999999</v>
      </c>
      <c r="M2705" s="278" t="s">
        <v>65</v>
      </c>
    </row>
    <row r="2706" spans="1:13" x14ac:dyDescent="0.25">
      <c r="A2706" s="256" t="s">
        <v>2</v>
      </c>
      <c r="B2706" s="243">
        <f>'EN 10219-2'!A181</f>
        <v>813</v>
      </c>
      <c r="C2706" s="243">
        <f>'EN 10219-2'!B181</f>
        <v>797</v>
      </c>
      <c r="D2706" s="248">
        <f>'EN 10219-2'!C181</f>
        <v>8</v>
      </c>
      <c r="E2706" s="273">
        <f>'EN 10219-2'!E181</f>
        <v>8.1300000000000008</v>
      </c>
      <c r="F2706" s="92">
        <f>'EN 10219-2'!F181</f>
        <v>0.5</v>
      </c>
      <c r="G2706" s="274"/>
      <c r="H2706" s="92">
        <f>'EN 10219-2'!G181</f>
        <v>806.13</v>
      </c>
      <c r="I2706" s="252">
        <f>'EN 10219-2'!H181</f>
        <v>787.87</v>
      </c>
      <c r="J2706" s="92">
        <f>'EN 10219-2'!K181</f>
        <v>158.73956000000001</v>
      </c>
      <c r="K2706" s="274">
        <f>'EN 10219-2'!L181</f>
        <v>4029949.7301353011</v>
      </c>
      <c r="L2706" s="275">
        <f>'EN 10219-2'!M181</f>
        <v>142.86560400000002</v>
      </c>
      <c r="M2706" s="278" t="s">
        <v>65</v>
      </c>
    </row>
    <row r="2707" spans="1:13" x14ac:dyDescent="0.25">
      <c r="A2707" s="257" t="s">
        <v>56</v>
      </c>
      <c r="B2707" s="249">
        <f>'EN 10210-2'!A175</f>
        <v>813</v>
      </c>
      <c r="C2707" s="249">
        <f>'EN 10210-2'!B175</f>
        <v>797</v>
      </c>
      <c r="D2707" s="250">
        <f>'EN 10210-2'!C175</f>
        <v>8</v>
      </c>
      <c r="E2707" s="258">
        <f>'EN 10210-2'!E175</f>
        <v>8.1300000000000008</v>
      </c>
      <c r="F2707" s="259">
        <f>'EN 10210-2'!F175</f>
        <v>0.5</v>
      </c>
      <c r="G2707" s="260"/>
      <c r="H2707" s="92">
        <f>'EN 10210-2'!G175</f>
        <v>806.13</v>
      </c>
      <c r="I2707" s="252">
        <f>'EN 10210-2'!H175</f>
        <v>787.87</v>
      </c>
      <c r="J2707" s="259">
        <f>'EN 10210-2'!K175</f>
        <v>158.73956000000001</v>
      </c>
      <c r="K2707" s="260">
        <f>'EN 10210-2'!L175</f>
        <v>4029949.7301353011</v>
      </c>
      <c r="L2707" s="275">
        <f>'EN 10210-2'!M175</f>
        <v>174.61351600000003</v>
      </c>
      <c r="M2707" s="278" t="s">
        <v>65</v>
      </c>
    </row>
    <row r="2708" spans="1:13" x14ac:dyDescent="0.25">
      <c r="A2708" s="256" t="s">
        <v>2</v>
      </c>
      <c r="B2708" s="243">
        <f>'EN 10219-2'!A196</f>
        <v>914</v>
      </c>
      <c r="C2708" s="243">
        <f>'EN 10219-2'!B196</f>
        <v>854</v>
      </c>
      <c r="D2708" s="248">
        <f>'EN 10219-2'!C196</f>
        <v>30</v>
      </c>
      <c r="E2708" s="273">
        <f>'EN 10219-2'!E196</f>
        <v>9.14</v>
      </c>
      <c r="F2708" s="92">
        <f>'EN 10219-2'!F196</f>
        <v>0.5</v>
      </c>
      <c r="G2708" s="274"/>
      <c r="H2708" s="92">
        <f>'EN 10219-2'!G196</f>
        <v>864.14</v>
      </c>
      <c r="I2708" s="252">
        <f>'EN 10219-2'!H196</f>
        <v>843.86</v>
      </c>
      <c r="J2708" s="92">
        <f>'EN 10219-2'!K196</f>
        <v>653.69147999999996</v>
      </c>
      <c r="K2708" s="274">
        <f>'EN 10219-2'!L196</f>
        <v>17819741.443326041</v>
      </c>
      <c r="L2708" s="275">
        <f>'EN 10219-2'!M196</f>
        <v>588.32233199999996</v>
      </c>
      <c r="M2708" s="278" t="s">
        <v>65</v>
      </c>
    </row>
    <row r="2709" spans="1:13" x14ac:dyDescent="0.25">
      <c r="A2709" s="257" t="s">
        <v>56</v>
      </c>
      <c r="B2709" s="249">
        <f>'EN 10210-2'!A190</f>
        <v>914</v>
      </c>
      <c r="C2709" s="249">
        <f>'EN 10210-2'!B190</f>
        <v>854</v>
      </c>
      <c r="D2709" s="250">
        <f>'EN 10210-2'!C190</f>
        <v>30</v>
      </c>
      <c r="E2709" s="258">
        <f>'EN 10210-2'!E190</f>
        <v>9.14</v>
      </c>
      <c r="F2709" s="259">
        <f>'EN 10210-2'!F190</f>
        <v>0.5</v>
      </c>
      <c r="G2709" s="260"/>
      <c r="H2709" s="92">
        <f>'EN 10210-2'!G190</f>
        <v>864.14</v>
      </c>
      <c r="I2709" s="252">
        <f>'EN 10210-2'!H190</f>
        <v>843.86</v>
      </c>
      <c r="J2709" s="259">
        <f>'EN 10210-2'!K190</f>
        <v>653.69147999999996</v>
      </c>
      <c r="K2709" s="260">
        <f>'EN 10210-2'!L190</f>
        <v>17819741.443326041</v>
      </c>
      <c r="L2709" s="275">
        <f>'EN 10210-2'!M190</f>
        <v>719.06062800000007</v>
      </c>
      <c r="M2709" s="278" t="s">
        <v>65</v>
      </c>
    </row>
    <row r="2710" spans="1:13" x14ac:dyDescent="0.25">
      <c r="A2710" s="256" t="s">
        <v>2</v>
      </c>
      <c r="B2710" s="243">
        <f>'EN 10219-2'!A195</f>
        <v>914</v>
      </c>
      <c r="C2710" s="243">
        <f>'EN 10219-2'!B195</f>
        <v>864</v>
      </c>
      <c r="D2710" s="248">
        <f>'EN 10219-2'!C195</f>
        <v>25</v>
      </c>
      <c r="E2710" s="273">
        <f>'EN 10219-2'!E195</f>
        <v>9.14</v>
      </c>
      <c r="F2710" s="92">
        <f>'EN 10219-2'!F195</f>
        <v>0.5</v>
      </c>
      <c r="G2710" s="274"/>
      <c r="H2710" s="92">
        <f>'EN 10219-2'!G195</f>
        <v>874.14</v>
      </c>
      <c r="I2710" s="252">
        <f>'EN 10219-2'!H195</f>
        <v>853.86</v>
      </c>
      <c r="J2710" s="92">
        <f>'EN 10219-2'!K195</f>
        <v>547.82402500000001</v>
      </c>
      <c r="K2710" s="274">
        <f>'EN 10219-2'!L195</f>
        <v>15097744.263949672</v>
      </c>
      <c r="L2710" s="275">
        <f>'EN 10219-2'!M195</f>
        <v>493.04162250000002</v>
      </c>
      <c r="M2710" s="278" t="s">
        <v>65</v>
      </c>
    </row>
    <row r="2711" spans="1:13" x14ac:dyDescent="0.25">
      <c r="A2711" s="257" t="s">
        <v>56</v>
      </c>
      <c r="B2711" s="249">
        <f>'EN 10210-2'!A189</f>
        <v>914</v>
      </c>
      <c r="C2711" s="249">
        <f>'EN 10210-2'!B189</f>
        <v>864</v>
      </c>
      <c r="D2711" s="250">
        <f>'EN 10210-2'!C189</f>
        <v>25</v>
      </c>
      <c r="E2711" s="258">
        <f>'EN 10210-2'!E189</f>
        <v>9.14</v>
      </c>
      <c r="F2711" s="259">
        <f>'EN 10210-2'!F189</f>
        <v>0.5</v>
      </c>
      <c r="G2711" s="260"/>
      <c r="H2711" s="92">
        <f>'EN 10210-2'!G189</f>
        <v>874.14</v>
      </c>
      <c r="I2711" s="252">
        <f>'EN 10210-2'!H189</f>
        <v>853.86</v>
      </c>
      <c r="J2711" s="259">
        <f>'EN 10210-2'!K189</f>
        <v>547.82402500000001</v>
      </c>
      <c r="K2711" s="260">
        <f>'EN 10210-2'!L189</f>
        <v>15097744.263949672</v>
      </c>
      <c r="L2711" s="275">
        <f>'EN 10210-2'!M189</f>
        <v>602.60642750000011</v>
      </c>
      <c r="M2711" s="278" t="s">
        <v>65</v>
      </c>
    </row>
    <row r="2712" spans="1:13" x14ac:dyDescent="0.25">
      <c r="A2712" s="256" t="s">
        <v>2</v>
      </c>
      <c r="B2712" s="243">
        <f>'EN 10219-2'!A194</f>
        <v>914</v>
      </c>
      <c r="C2712" s="243">
        <f>'EN 10219-2'!B194</f>
        <v>874</v>
      </c>
      <c r="D2712" s="248">
        <f>'EN 10219-2'!C194</f>
        <v>20</v>
      </c>
      <c r="E2712" s="273">
        <f>'EN 10219-2'!E194</f>
        <v>9.14</v>
      </c>
      <c r="F2712" s="92">
        <f>'EN 10219-2'!F194</f>
        <v>0.5</v>
      </c>
      <c r="G2712" s="274"/>
      <c r="H2712" s="92">
        <f>'EN 10219-2'!G194</f>
        <v>884.14</v>
      </c>
      <c r="I2712" s="252">
        <f>'EN 10219-2'!H194</f>
        <v>863.86</v>
      </c>
      <c r="J2712" s="92">
        <f>'EN 10219-2'!K194</f>
        <v>440.72411999999997</v>
      </c>
      <c r="K2712" s="274">
        <f>'EN 10219-2'!L194</f>
        <v>12279574.364113787</v>
      </c>
      <c r="L2712" s="275">
        <f>'EN 10219-2'!M194</f>
        <v>396.65170799999999</v>
      </c>
      <c r="M2712" s="278" t="s">
        <v>65</v>
      </c>
    </row>
    <row r="2713" spans="1:13" x14ac:dyDescent="0.25">
      <c r="A2713" s="257" t="s">
        <v>56</v>
      </c>
      <c r="B2713" s="249">
        <f>'EN 10210-2'!A188</f>
        <v>914</v>
      </c>
      <c r="C2713" s="249">
        <f>'EN 10210-2'!B188</f>
        <v>874</v>
      </c>
      <c r="D2713" s="250">
        <f>'EN 10210-2'!C188</f>
        <v>20</v>
      </c>
      <c r="E2713" s="258">
        <f>'EN 10210-2'!E188</f>
        <v>9.14</v>
      </c>
      <c r="F2713" s="259">
        <f>'EN 10210-2'!F188</f>
        <v>0.5</v>
      </c>
      <c r="G2713" s="260"/>
      <c r="H2713" s="92">
        <f>'EN 10210-2'!G188</f>
        <v>884.14</v>
      </c>
      <c r="I2713" s="252">
        <f>'EN 10210-2'!H188</f>
        <v>863.86</v>
      </c>
      <c r="J2713" s="259">
        <f>'EN 10210-2'!K188</f>
        <v>440.72411999999997</v>
      </c>
      <c r="K2713" s="260">
        <f>'EN 10210-2'!L188</f>
        <v>12279574.364113787</v>
      </c>
      <c r="L2713" s="275">
        <f>'EN 10210-2'!M188</f>
        <v>484.79653200000001</v>
      </c>
      <c r="M2713" s="278" t="s">
        <v>65</v>
      </c>
    </row>
    <row r="2714" spans="1:13" x14ac:dyDescent="0.25">
      <c r="A2714" s="256" t="s">
        <v>2</v>
      </c>
      <c r="B2714" s="243">
        <f>'EN 10219-2'!A193</f>
        <v>914</v>
      </c>
      <c r="C2714" s="243">
        <f>'EN 10219-2'!B193</f>
        <v>882</v>
      </c>
      <c r="D2714" s="248">
        <f>'EN 10219-2'!C193</f>
        <v>16</v>
      </c>
      <c r="E2714" s="273">
        <f>'EN 10219-2'!E193</f>
        <v>9.14</v>
      </c>
      <c r="F2714" s="92">
        <f>'EN 10219-2'!F193</f>
        <v>0.5</v>
      </c>
      <c r="G2714" s="274"/>
      <c r="H2714" s="92">
        <f>'EN 10219-2'!G193</f>
        <v>892.14</v>
      </c>
      <c r="I2714" s="252">
        <f>'EN 10219-2'!H193</f>
        <v>871.86</v>
      </c>
      <c r="J2714" s="92">
        <f>'EN 10219-2'!K193</f>
        <v>354.15683200000001</v>
      </c>
      <c r="K2714" s="274">
        <f>'EN 10219-2'!L193</f>
        <v>9954290.3072210085</v>
      </c>
      <c r="L2714" s="275">
        <f>'EN 10219-2'!M193</f>
        <v>318.74114880000002</v>
      </c>
      <c r="M2714" s="278" t="s">
        <v>65</v>
      </c>
    </row>
    <row r="2715" spans="1:13" x14ac:dyDescent="0.25">
      <c r="A2715" s="257" t="s">
        <v>56</v>
      </c>
      <c r="B2715" s="249">
        <f>'EN 10210-2'!A187</f>
        <v>914</v>
      </c>
      <c r="C2715" s="249">
        <f>'EN 10210-2'!B187</f>
        <v>882</v>
      </c>
      <c r="D2715" s="250">
        <f>'EN 10210-2'!C187</f>
        <v>16</v>
      </c>
      <c r="E2715" s="258">
        <f>'EN 10210-2'!E187</f>
        <v>9.14</v>
      </c>
      <c r="F2715" s="259">
        <f>'EN 10210-2'!F187</f>
        <v>0.5</v>
      </c>
      <c r="G2715" s="260"/>
      <c r="H2715" s="92">
        <f>'EN 10210-2'!G187</f>
        <v>892.14</v>
      </c>
      <c r="I2715" s="252">
        <f>'EN 10210-2'!H187</f>
        <v>871.86</v>
      </c>
      <c r="J2715" s="259">
        <f>'EN 10210-2'!K187</f>
        <v>354.15683200000001</v>
      </c>
      <c r="K2715" s="260">
        <f>'EN 10210-2'!L187</f>
        <v>9954290.3072210085</v>
      </c>
      <c r="L2715" s="275">
        <f>'EN 10210-2'!M187</f>
        <v>389.57251520000005</v>
      </c>
      <c r="M2715" s="278" t="s">
        <v>65</v>
      </c>
    </row>
    <row r="2716" spans="1:13" x14ac:dyDescent="0.25">
      <c r="A2716" s="257" t="s">
        <v>56</v>
      </c>
      <c r="B2716" s="249">
        <f>'EN 10210-2'!A186</f>
        <v>914</v>
      </c>
      <c r="C2716" s="249">
        <f>'EN 10210-2'!B186</f>
        <v>885.6</v>
      </c>
      <c r="D2716" s="250">
        <f>'EN 10210-2'!C186</f>
        <v>14.2</v>
      </c>
      <c r="E2716" s="258">
        <f>'EN 10210-2'!E186</f>
        <v>9.14</v>
      </c>
      <c r="F2716" s="259">
        <f>'EN 10210-2'!F186</f>
        <v>0.5</v>
      </c>
      <c r="G2716" s="260"/>
      <c r="H2716" s="92">
        <f>'EN 10210-2'!G186</f>
        <v>895.74</v>
      </c>
      <c r="I2716" s="252">
        <f>'EN 10210-2'!H186</f>
        <v>875.46</v>
      </c>
      <c r="J2716" s="259">
        <f>'EN 10210-2'!K186</f>
        <v>314.94421684000008</v>
      </c>
      <c r="K2716" s="260">
        <f>'EN 10210-2'!L186</f>
        <v>8887056.0451013297</v>
      </c>
      <c r="L2716" s="275">
        <f>'EN 10210-2'!M186</f>
        <v>346.43863852400011</v>
      </c>
      <c r="M2716" s="278" t="s">
        <v>65</v>
      </c>
    </row>
    <row r="2717" spans="1:13" x14ac:dyDescent="0.25">
      <c r="A2717" s="256" t="s">
        <v>2</v>
      </c>
      <c r="B2717" s="243">
        <f>'EN 10219-2'!A192</f>
        <v>914</v>
      </c>
      <c r="C2717" s="243">
        <f>'EN 10219-2'!B192</f>
        <v>889</v>
      </c>
      <c r="D2717" s="248">
        <f>'EN 10219-2'!C192</f>
        <v>12.5</v>
      </c>
      <c r="E2717" s="273">
        <f>'EN 10219-2'!E192</f>
        <v>9.14</v>
      </c>
      <c r="F2717" s="92">
        <f>'EN 10219-2'!F192</f>
        <v>0.5</v>
      </c>
      <c r="G2717" s="274"/>
      <c r="H2717" s="92">
        <f>'EN 10219-2'!G192</f>
        <v>899.14</v>
      </c>
      <c r="I2717" s="252">
        <f>'EN 10219-2'!H192</f>
        <v>878.86</v>
      </c>
      <c r="J2717" s="92">
        <f>'EN 10219-2'!K192</f>
        <v>277.76341875000003</v>
      </c>
      <c r="K2717" s="274">
        <f>'EN 10219-2'!L192</f>
        <v>7867090.6883718558</v>
      </c>
      <c r="L2717" s="275">
        <f>'EN 10219-2'!M192</f>
        <v>249.98707687500004</v>
      </c>
      <c r="M2717" s="278" t="s">
        <v>65</v>
      </c>
    </row>
    <row r="2718" spans="1:13" x14ac:dyDescent="0.25">
      <c r="A2718" s="257" t="s">
        <v>56</v>
      </c>
      <c r="B2718" s="249">
        <f>'EN 10210-2'!A185</f>
        <v>914</v>
      </c>
      <c r="C2718" s="249">
        <f>'EN 10210-2'!B185</f>
        <v>889</v>
      </c>
      <c r="D2718" s="250">
        <f>'EN 10210-2'!C185</f>
        <v>12.5</v>
      </c>
      <c r="E2718" s="258">
        <f>'EN 10210-2'!E185</f>
        <v>9.14</v>
      </c>
      <c r="F2718" s="259">
        <f>'EN 10210-2'!F185</f>
        <v>0.5</v>
      </c>
      <c r="G2718" s="260"/>
      <c r="H2718" s="92">
        <f>'EN 10210-2'!G185</f>
        <v>899.14</v>
      </c>
      <c r="I2718" s="252">
        <f>'EN 10210-2'!H185</f>
        <v>878.86</v>
      </c>
      <c r="J2718" s="259">
        <f>'EN 10210-2'!K185</f>
        <v>277.76341875000003</v>
      </c>
      <c r="K2718" s="260">
        <f>'EN 10210-2'!L185</f>
        <v>7867090.6883718558</v>
      </c>
      <c r="L2718" s="275">
        <f>'EN 10210-2'!M185</f>
        <v>305.53976062500004</v>
      </c>
      <c r="M2718" s="278" t="s">
        <v>65</v>
      </c>
    </row>
    <row r="2719" spans="1:13" x14ac:dyDescent="0.25">
      <c r="A2719" s="256" t="s">
        <v>2</v>
      </c>
      <c r="B2719" s="243">
        <f>'EN 10219-2'!A191</f>
        <v>914</v>
      </c>
      <c r="C2719" s="243">
        <f>'EN 10219-2'!B191</f>
        <v>890</v>
      </c>
      <c r="D2719" s="248">
        <f>'EN 10219-2'!C191</f>
        <v>12</v>
      </c>
      <c r="E2719" s="273">
        <f>'EN 10219-2'!E191</f>
        <v>9.14</v>
      </c>
      <c r="F2719" s="92">
        <f>'EN 10219-2'!F191</f>
        <v>0.5</v>
      </c>
      <c r="G2719" s="274"/>
      <c r="H2719" s="92">
        <f>'EN 10219-2'!G191</f>
        <v>900.14</v>
      </c>
      <c r="I2719" s="252">
        <f>'EN 10219-2'!H191</f>
        <v>879.86</v>
      </c>
      <c r="J2719" s="92">
        <f>'EN 10219-2'!K191</f>
        <v>266.80077599999998</v>
      </c>
      <c r="K2719" s="274">
        <f>'EN 10219-2'!L191</f>
        <v>7564864.9412691472</v>
      </c>
      <c r="L2719" s="275">
        <f>'EN 10219-2'!M191</f>
        <v>240.12069839999998</v>
      </c>
      <c r="M2719" s="278" t="s">
        <v>65</v>
      </c>
    </row>
    <row r="2720" spans="1:13" x14ac:dyDescent="0.25">
      <c r="A2720" s="256" t="s">
        <v>2</v>
      </c>
      <c r="B2720" s="243">
        <f>'EN 10219-2'!A190</f>
        <v>914</v>
      </c>
      <c r="C2720" s="243">
        <f>'EN 10219-2'!B190</f>
        <v>894</v>
      </c>
      <c r="D2720" s="248">
        <f>'EN 10219-2'!C190</f>
        <v>10</v>
      </c>
      <c r="E2720" s="273">
        <f>'EN 10219-2'!E190</f>
        <v>9.14</v>
      </c>
      <c r="F2720" s="92">
        <f>'EN 10219-2'!F190</f>
        <v>0.5</v>
      </c>
      <c r="G2720" s="274"/>
      <c r="H2720" s="92">
        <f>'EN 10219-2'!G190</f>
        <v>904.14</v>
      </c>
      <c r="I2720" s="252">
        <f>'EN 10219-2'!H190</f>
        <v>883.86</v>
      </c>
      <c r="J2720" s="92">
        <f>'EN 10219-2'!K190</f>
        <v>222.82696000000001</v>
      </c>
      <c r="K2720" s="274">
        <f>'EN 10219-2'!L190</f>
        <v>6345734.4227571115</v>
      </c>
      <c r="L2720" s="275">
        <f>'EN 10219-2'!M190</f>
        <v>200.54426400000003</v>
      </c>
      <c r="M2720" s="278" t="s">
        <v>65</v>
      </c>
    </row>
    <row r="2721" spans="1:13" x14ac:dyDescent="0.25">
      <c r="A2721" s="257" t="s">
        <v>56</v>
      </c>
      <c r="B2721" s="249">
        <f>'EN 10210-2'!A184</f>
        <v>914</v>
      </c>
      <c r="C2721" s="249">
        <f>'EN 10210-2'!B184</f>
        <v>894</v>
      </c>
      <c r="D2721" s="250">
        <f>'EN 10210-2'!C184</f>
        <v>10</v>
      </c>
      <c r="E2721" s="258">
        <f>'EN 10210-2'!E184</f>
        <v>9.14</v>
      </c>
      <c r="F2721" s="259">
        <f>'EN 10210-2'!F184</f>
        <v>0.5</v>
      </c>
      <c r="G2721" s="260"/>
      <c r="H2721" s="92">
        <f>'EN 10210-2'!G184</f>
        <v>904.14</v>
      </c>
      <c r="I2721" s="252">
        <f>'EN 10210-2'!H184</f>
        <v>883.86</v>
      </c>
      <c r="J2721" s="259">
        <f>'EN 10210-2'!K184</f>
        <v>222.82696000000001</v>
      </c>
      <c r="K2721" s="260">
        <f>'EN 10210-2'!L184</f>
        <v>6345734.4227571115</v>
      </c>
      <c r="L2721" s="275">
        <f>'EN 10210-2'!M184</f>
        <v>245.10965600000003</v>
      </c>
      <c r="M2721" s="278" t="s">
        <v>65</v>
      </c>
    </row>
    <row r="2722" spans="1:13" x14ac:dyDescent="0.25">
      <c r="A2722" s="256" t="s">
        <v>2</v>
      </c>
      <c r="B2722" s="243">
        <f>'EN 10219-2'!A189</f>
        <v>914</v>
      </c>
      <c r="C2722" s="243">
        <f>'EN 10219-2'!B189</f>
        <v>898</v>
      </c>
      <c r="D2722" s="248">
        <f>'EN 10219-2'!C189</f>
        <v>8</v>
      </c>
      <c r="E2722" s="273">
        <f>'EN 10219-2'!E189</f>
        <v>9.14</v>
      </c>
      <c r="F2722" s="92">
        <f>'EN 10219-2'!F189</f>
        <v>0.5</v>
      </c>
      <c r="G2722" s="274"/>
      <c r="H2722" s="92">
        <f>'EN 10219-2'!G189</f>
        <v>908.14</v>
      </c>
      <c r="I2722" s="252">
        <f>'EN 10219-2'!H189</f>
        <v>887.86</v>
      </c>
      <c r="J2722" s="92">
        <f>'EN 10219-2'!K189</f>
        <v>178.65595199999998</v>
      </c>
      <c r="K2722" s="274">
        <f>'EN 10219-2'!L189</f>
        <v>5110129.444201313</v>
      </c>
      <c r="L2722" s="275">
        <f>'EN 10219-2'!M189</f>
        <v>160.79035679999998</v>
      </c>
      <c r="M2722" s="278" t="s">
        <v>65</v>
      </c>
    </row>
    <row r="2723" spans="1:13" x14ac:dyDescent="0.25">
      <c r="A2723" s="257" t="s">
        <v>56</v>
      </c>
      <c r="B2723" s="249">
        <f>'EN 10210-2'!A183</f>
        <v>914</v>
      </c>
      <c r="C2723" s="249">
        <f>'EN 10210-2'!B183</f>
        <v>898</v>
      </c>
      <c r="D2723" s="250">
        <f>'EN 10210-2'!C183</f>
        <v>8</v>
      </c>
      <c r="E2723" s="258">
        <f>'EN 10210-2'!E183</f>
        <v>9.14</v>
      </c>
      <c r="F2723" s="259">
        <f>'EN 10210-2'!F183</f>
        <v>0.5</v>
      </c>
      <c r="G2723" s="260"/>
      <c r="H2723" s="92">
        <f>'EN 10210-2'!G183</f>
        <v>908.14</v>
      </c>
      <c r="I2723" s="252">
        <f>'EN 10210-2'!H183</f>
        <v>887.86</v>
      </c>
      <c r="J2723" s="259">
        <f>'EN 10210-2'!K183</f>
        <v>178.65595199999998</v>
      </c>
      <c r="K2723" s="260">
        <f>'EN 10210-2'!L183</f>
        <v>5110129.444201313</v>
      </c>
      <c r="L2723" s="275">
        <f>'EN 10210-2'!M183</f>
        <v>196.52154719999999</v>
      </c>
      <c r="M2723" s="278" t="s">
        <v>65</v>
      </c>
    </row>
    <row r="2724" spans="1:13" x14ac:dyDescent="0.25">
      <c r="A2724" s="256" t="s">
        <v>2</v>
      </c>
      <c r="B2724" s="243">
        <f>'EN 10219-2'!A204</f>
        <v>1016</v>
      </c>
      <c r="C2724" s="243">
        <f>'EN 10219-2'!B204</f>
        <v>956</v>
      </c>
      <c r="D2724" s="248">
        <f>'EN 10219-2'!C204</f>
        <v>30</v>
      </c>
      <c r="E2724" s="273">
        <f>'EN 10219-2'!E204</f>
        <v>10</v>
      </c>
      <c r="F2724" s="92">
        <f>'EN 10219-2'!F204</f>
        <v>0.5</v>
      </c>
      <c r="G2724" s="274"/>
      <c r="H2724" s="92">
        <f>'EN 10219-2'!G204</f>
        <v>967</v>
      </c>
      <c r="I2724" s="252">
        <f>'EN 10219-2'!H204</f>
        <v>945</v>
      </c>
      <c r="J2724" s="92">
        <f>'EN 10219-2'!K204</f>
        <v>729.11741999999992</v>
      </c>
      <c r="K2724" s="274">
        <f>'EN 10219-2'!L204</f>
        <v>22239745.126771655</v>
      </c>
      <c r="L2724" s="275">
        <f>'EN 10219-2'!M204</f>
        <v>656.20567799999992</v>
      </c>
      <c r="M2724" s="278" t="s">
        <v>65</v>
      </c>
    </row>
    <row r="2725" spans="1:13" x14ac:dyDescent="0.25">
      <c r="A2725" s="257" t="s">
        <v>56</v>
      </c>
      <c r="B2725" s="249">
        <f>'EN 10210-2'!A198</f>
        <v>1016</v>
      </c>
      <c r="C2725" s="249">
        <f>'EN 10210-2'!B198</f>
        <v>956</v>
      </c>
      <c r="D2725" s="250">
        <f>'EN 10210-2'!C198</f>
        <v>30</v>
      </c>
      <c r="E2725" s="258">
        <f>'EN 10210-2'!E198</f>
        <v>10</v>
      </c>
      <c r="F2725" s="259">
        <f>'EN 10210-2'!F198</f>
        <v>0.5</v>
      </c>
      <c r="G2725" s="260"/>
      <c r="H2725" s="92">
        <f>'EN 10210-2'!G198</f>
        <v>967</v>
      </c>
      <c r="I2725" s="252">
        <f>'EN 10210-2'!H198</f>
        <v>945</v>
      </c>
      <c r="J2725" s="259">
        <f>'EN 10210-2'!K198</f>
        <v>729.11741999999992</v>
      </c>
      <c r="K2725" s="260">
        <f>'EN 10210-2'!L198</f>
        <v>22239745.126771655</v>
      </c>
      <c r="L2725" s="275">
        <f>'EN 10210-2'!M198</f>
        <v>802.02916199999993</v>
      </c>
      <c r="M2725" s="278" t="s">
        <v>65</v>
      </c>
    </row>
    <row r="2726" spans="1:13" x14ac:dyDescent="0.25">
      <c r="A2726" s="256" t="s">
        <v>2</v>
      </c>
      <c r="B2726" s="243">
        <f>'EN 10219-2'!A203</f>
        <v>1016</v>
      </c>
      <c r="C2726" s="243">
        <f>'EN 10219-2'!B203</f>
        <v>966</v>
      </c>
      <c r="D2726" s="248">
        <f>'EN 10219-2'!C203</f>
        <v>25</v>
      </c>
      <c r="E2726" s="273">
        <f>'EN 10219-2'!E203</f>
        <v>10</v>
      </c>
      <c r="F2726" s="92">
        <f>'EN 10219-2'!F203</f>
        <v>0.5</v>
      </c>
      <c r="G2726" s="274"/>
      <c r="H2726" s="92">
        <f>'EN 10219-2'!G203</f>
        <v>977</v>
      </c>
      <c r="I2726" s="252">
        <f>'EN 10219-2'!H203</f>
        <v>955</v>
      </c>
      <c r="J2726" s="92">
        <f>'EN 10219-2'!K203</f>
        <v>610.67897499999992</v>
      </c>
      <c r="K2726" s="274">
        <f>'EN 10219-2'!L203</f>
        <v>18811057.87672244</v>
      </c>
      <c r="L2726" s="275">
        <f>'EN 10219-2'!M203</f>
        <v>549.61107749999996</v>
      </c>
      <c r="M2726" s="278" t="s">
        <v>65</v>
      </c>
    </row>
    <row r="2727" spans="1:13" x14ac:dyDescent="0.25">
      <c r="A2727" s="257" t="s">
        <v>56</v>
      </c>
      <c r="B2727" s="249">
        <f>'EN 10210-2'!A197</f>
        <v>1016</v>
      </c>
      <c r="C2727" s="249">
        <f>'EN 10210-2'!B197</f>
        <v>966</v>
      </c>
      <c r="D2727" s="250">
        <f>'EN 10210-2'!C197</f>
        <v>25</v>
      </c>
      <c r="E2727" s="258">
        <f>'EN 10210-2'!E197</f>
        <v>10</v>
      </c>
      <c r="F2727" s="259">
        <f>'EN 10210-2'!F197</f>
        <v>0.5</v>
      </c>
      <c r="G2727" s="260"/>
      <c r="H2727" s="92">
        <f>'EN 10210-2'!G197</f>
        <v>977</v>
      </c>
      <c r="I2727" s="252">
        <f>'EN 10210-2'!H197</f>
        <v>955</v>
      </c>
      <c r="J2727" s="259">
        <f>'EN 10210-2'!K197</f>
        <v>610.67897499999992</v>
      </c>
      <c r="K2727" s="260">
        <f>'EN 10210-2'!L197</f>
        <v>18811057.87672244</v>
      </c>
      <c r="L2727" s="275">
        <f>'EN 10210-2'!M197</f>
        <v>671.74687249999999</v>
      </c>
      <c r="M2727" s="278" t="s">
        <v>65</v>
      </c>
    </row>
    <row r="2728" spans="1:13" x14ac:dyDescent="0.25">
      <c r="A2728" s="256" t="s">
        <v>2</v>
      </c>
      <c r="B2728" s="243">
        <f>'EN 10219-2'!A202</f>
        <v>1016</v>
      </c>
      <c r="C2728" s="243">
        <f>'EN 10219-2'!B202</f>
        <v>976</v>
      </c>
      <c r="D2728" s="248">
        <f>'EN 10219-2'!C202</f>
        <v>20</v>
      </c>
      <c r="E2728" s="273">
        <f>'EN 10219-2'!E202</f>
        <v>10</v>
      </c>
      <c r="F2728" s="92">
        <f>'EN 10219-2'!F202</f>
        <v>0.5</v>
      </c>
      <c r="G2728" s="274"/>
      <c r="H2728" s="92">
        <f>'EN 10219-2'!G202</f>
        <v>987</v>
      </c>
      <c r="I2728" s="252">
        <f>'EN 10219-2'!H202</f>
        <v>965</v>
      </c>
      <c r="J2728" s="92">
        <f>'EN 10219-2'!K202</f>
        <v>491.00808000000001</v>
      </c>
      <c r="K2728" s="274">
        <f>'EN 10219-2'!L202</f>
        <v>15274219.955905512</v>
      </c>
      <c r="L2728" s="275">
        <f>'EN 10219-2'!M202</f>
        <v>441.90727200000003</v>
      </c>
      <c r="M2728" s="278" t="s">
        <v>65</v>
      </c>
    </row>
    <row r="2729" spans="1:13" x14ac:dyDescent="0.25">
      <c r="A2729" s="257" t="s">
        <v>56</v>
      </c>
      <c r="B2729" s="249">
        <f>'EN 10210-2'!A196</f>
        <v>1016</v>
      </c>
      <c r="C2729" s="249">
        <f>'EN 10210-2'!B196</f>
        <v>976</v>
      </c>
      <c r="D2729" s="250">
        <f>'EN 10210-2'!C196</f>
        <v>20</v>
      </c>
      <c r="E2729" s="258">
        <f>'EN 10210-2'!E196</f>
        <v>10</v>
      </c>
      <c r="F2729" s="259">
        <f>'EN 10210-2'!F196</f>
        <v>0.5</v>
      </c>
      <c r="G2729" s="260"/>
      <c r="H2729" s="92">
        <f>'EN 10210-2'!G196</f>
        <v>987</v>
      </c>
      <c r="I2729" s="252">
        <f>'EN 10210-2'!H196</f>
        <v>965</v>
      </c>
      <c r="J2729" s="259">
        <f>'EN 10210-2'!K196</f>
        <v>491.00808000000001</v>
      </c>
      <c r="K2729" s="260">
        <f>'EN 10210-2'!L196</f>
        <v>15274219.955905512</v>
      </c>
      <c r="L2729" s="275">
        <f>'EN 10210-2'!M196</f>
        <v>540.10888800000009</v>
      </c>
      <c r="M2729" s="278" t="s">
        <v>65</v>
      </c>
    </row>
    <row r="2730" spans="1:13" x14ac:dyDescent="0.25">
      <c r="A2730" s="256" t="s">
        <v>2</v>
      </c>
      <c r="B2730" s="243">
        <f>'EN 10219-2'!A201</f>
        <v>1016</v>
      </c>
      <c r="C2730" s="243">
        <f>'EN 10219-2'!B201</f>
        <v>984</v>
      </c>
      <c r="D2730" s="248">
        <f>'EN 10219-2'!C201</f>
        <v>16</v>
      </c>
      <c r="E2730" s="273">
        <f>'EN 10219-2'!E201</f>
        <v>10</v>
      </c>
      <c r="F2730" s="92">
        <f>'EN 10219-2'!F201</f>
        <v>0.5</v>
      </c>
      <c r="G2730" s="274"/>
      <c r="H2730" s="92">
        <f>'EN 10219-2'!G201</f>
        <v>995</v>
      </c>
      <c r="I2730" s="252">
        <f>'EN 10219-2'!H201</f>
        <v>973</v>
      </c>
      <c r="J2730" s="92">
        <f>'EN 10219-2'!K201</f>
        <v>394.38400000000001</v>
      </c>
      <c r="K2730" s="274">
        <f>'EN 10219-2'!L201</f>
        <v>12365369.448818898</v>
      </c>
      <c r="L2730" s="275">
        <f>'EN 10219-2'!M201</f>
        <v>354.94560000000001</v>
      </c>
      <c r="M2730" s="278" t="s">
        <v>65</v>
      </c>
    </row>
    <row r="2731" spans="1:13" x14ac:dyDescent="0.25">
      <c r="A2731" s="257" t="s">
        <v>56</v>
      </c>
      <c r="B2731" s="249">
        <f>'EN 10210-2'!A195</f>
        <v>1016</v>
      </c>
      <c r="C2731" s="249">
        <f>'EN 10210-2'!B195</f>
        <v>984</v>
      </c>
      <c r="D2731" s="250">
        <f>'EN 10210-2'!C195</f>
        <v>16</v>
      </c>
      <c r="E2731" s="258">
        <f>'EN 10210-2'!E195</f>
        <v>10</v>
      </c>
      <c r="F2731" s="259">
        <f>'EN 10210-2'!F195</f>
        <v>0.5</v>
      </c>
      <c r="G2731" s="260"/>
      <c r="H2731" s="92">
        <f>'EN 10210-2'!G195</f>
        <v>995</v>
      </c>
      <c r="I2731" s="252">
        <f>'EN 10210-2'!H195</f>
        <v>973</v>
      </c>
      <c r="J2731" s="259">
        <f>'EN 10210-2'!K195</f>
        <v>394.38400000000001</v>
      </c>
      <c r="K2731" s="260">
        <f>'EN 10210-2'!L195</f>
        <v>12365369.448818898</v>
      </c>
      <c r="L2731" s="275">
        <f>'EN 10210-2'!M195</f>
        <v>433.82240000000007</v>
      </c>
      <c r="M2731" s="278" t="s">
        <v>65</v>
      </c>
    </row>
    <row r="2732" spans="1:13" x14ac:dyDescent="0.25">
      <c r="A2732" s="257" t="s">
        <v>56</v>
      </c>
      <c r="B2732" s="249">
        <f>'EN 10210-2'!A194</f>
        <v>1016</v>
      </c>
      <c r="C2732" s="249">
        <f>'EN 10210-2'!B194</f>
        <v>987.6</v>
      </c>
      <c r="D2732" s="250">
        <f>'EN 10210-2'!C194</f>
        <v>14.2</v>
      </c>
      <c r="E2732" s="258">
        <f>'EN 10210-2'!E194</f>
        <v>10</v>
      </c>
      <c r="F2732" s="259">
        <f>'EN 10210-2'!F194</f>
        <v>0.5</v>
      </c>
      <c r="G2732" s="260"/>
      <c r="H2732" s="92">
        <f>'EN 10210-2'!G194</f>
        <v>998.6</v>
      </c>
      <c r="I2732" s="252">
        <f>'EN 10210-2'!H194</f>
        <v>976.6</v>
      </c>
      <c r="J2732" s="259">
        <f>'EN 10210-2'!K194</f>
        <v>350.64582843999989</v>
      </c>
      <c r="K2732" s="260">
        <f>'EN 10210-2'!L194</f>
        <v>11033025.53223942</v>
      </c>
      <c r="L2732" s="275">
        <f>'EN 10210-2'!M194</f>
        <v>385.71041128399992</v>
      </c>
      <c r="M2732" s="278" t="s">
        <v>65</v>
      </c>
    </row>
    <row r="2733" spans="1:13" x14ac:dyDescent="0.25">
      <c r="A2733" s="256" t="s">
        <v>2</v>
      </c>
      <c r="B2733" s="243">
        <f>'EN 10219-2'!A200</f>
        <v>1016</v>
      </c>
      <c r="C2733" s="243">
        <f>'EN 10219-2'!B200</f>
        <v>991</v>
      </c>
      <c r="D2733" s="248">
        <f>'EN 10219-2'!C200</f>
        <v>12.5</v>
      </c>
      <c r="E2733" s="273">
        <f>'EN 10219-2'!E200</f>
        <v>10</v>
      </c>
      <c r="F2733" s="92">
        <f>'EN 10219-2'!F200</f>
        <v>0.5</v>
      </c>
      <c r="G2733" s="274"/>
      <c r="H2733" s="92">
        <f>'EN 10219-2'!G200</f>
        <v>1002</v>
      </c>
      <c r="I2733" s="252">
        <f>'EN 10219-2'!H200</f>
        <v>980</v>
      </c>
      <c r="J2733" s="92">
        <f>'EN 10219-2'!K200</f>
        <v>309.19089374999999</v>
      </c>
      <c r="K2733" s="274">
        <f>'EN 10219-2'!L200</f>
        <v>9761250.8360451534</v>
      </c>
      <c r="L2733" s="275">
        <f>'EN 10219-2'!M200</f>
        <v>278.27180437499999</v>
      </c>
      <c r="M2733" s="278" t="s">
        <v>65</v>
      </c>
    </row>
    <row r="2734" spans="1:13" x14ac:dyDescent="0.25">
      <c r="A2734" s="257" t="s">
        <v>56</v>
      </c>
      <c r="B2734" s="249">
        <f>'EN 10210-2'!A193</f>
        <v>1016</v>
      </c>
      <c r="C2734" s="249">
        <f>'EN 10210-2'!B193</f>
        <v>991</v>
      </c>
      <c r="D2734" s="250">
        <f>'EN 10210-2'!C193</f>
        <v>12.5</v>
      </c>
      <c r="E2734" s="258">
        <f>'EN 10210-2'!E193</f>
        <v>10</v>
      </c>
      <c r="F2734" s="259">
        <f>'EN 10210-2'!F193</f>
        <v>0.5</v>
      </c>
      <c r="G2734" s="260"/>
      <c r="H2734" s="92">
        <f>'EN 10210-2'!G193</f>
        <v>1002</v>
      </c>
      <c r="I2734" s="252">
        <f>'EN 10210-2'!H193</f>
        <v>980</v>
      </c>
      <c r="J2734" s="259">
        <f>'EN 10210-2'!K193</f>
        <v>309.19089374999999</v>
      </c>
      <c r="K2734" s="260">
        <f>'EN 10210-2'!L193</f>
        <v>9761250.8360451534</v>
      </c>
      <c r="L2734" s="275">
        <f>'EN 10210-2'!M193</f>
        <v>340.10998312499999</v>
      </c>
      <c r="M2734" s="278" t="s">
        <v>65</v>
      </c>
    </row>
    <row r="2735" spans="1:13" x14ac:dyDescent="0.25">
      <c r="A2735" s="256" t="s">
        <v>2</v>
      </c>
      <c r="B2735" s="243">
        <f>'EN 10219-2'!A199</f>
        <v>1016</v>
      </c>
      <c r="C2735" s="243">
        <f>'EN 10219-2'!B199</f>
        <v>992</v>
      </c>
      <c r="D2735" s="248">
        <f>'EN 10219-2'!C199</f>
        <v>12</v>
      </c>
      <c r="E2735" s="273">
        <f>'EN 10219-2'!E199</f>
        <v>10</v>
      </c>
      <c r="F2735" s="92">
        <f>'EN 10219-2'!F199</f>
        <v>0.5</v>
      </c>
      <c r="G2735" s="274"/>
      <c r="H2735" s="92">
        <f>'EN 10219-2'!G199</f>
        <v>1003</v>
      </c>
      <c r="I2735" s="252">
        <f>'EN 10219-2'!H199</f>
        <v>981</v>
      </c>
      <c r="J2735" s="92">
        <f>'EN 10219-2'!K199</f>
        <v>296.97115200000002</v>
      </c>
      <c r="K2735" s="274">
        <f>'EN 10219-2'!L199</f>
        <v>9384699.4771653563</v>
      </c>
      <c r="L2735" s="275">
        <f>'EN 10219-2'!M199</f>
        <v>267.27403680000003</v>
      </c>
      <c r="M2735" s="278" t="s">
        <v>65</v>
      </c>
    </row>
    <row r="2736" spans="1:13" x14ac:dyDescent="0.25">
      <c r="A2736" s="256" t="s">
        <v>2</v>
      </c>
      <c r="B2736" s="243">
        <f>'EN 10219-2'!A198</f>
        <v>1016</v>
      </c>
      <c r="C2736" s="243">
        <f>'EN 10219-2'!B198</f>
        <v>996</v>
      </c>
      <c r="D2736" s="248">
        <f>'EN 10219-2'!C198</f>
        <v>10</v>
      </c>
      <c r="E2736" s="273">
        <f>'EN 10219-2'!E198</f>
        <v>10</v>
      </c>
      <c r="F2736" s="92">
        <f>'EN 10219-2'!F198</f>
        <v>0.5</v>
      </c>
      <c r="G2736" s="274"/>
      <c r="H2736" s="92">
        <f>'EN 10219-2'!G198</f>
        <v>1007</v>
      </c>
      <c r="I2736" s="252">
        <f>'EN 10219-2'!H198</f>
        <v>985</v>
      </c>
      <c r="J2736" s="92">
        <f>'EN 10219-2'!K198</f>
        <v>247.96894</v>
      </c>
      <c r="K2736" s="274">
        <f>'EN 10219-2'!L198</f>
        <v>7867066.1472440939</v>
      </c>
      <c r="L2736" s="275">
        <f>'EN 10219-2'!M198</f>
        <v>223.17204599999999</v>
      </c>
      <c r="M2736" s="278" t="s">
        <v>65</v>
      </c>
    </row>
    <row r="2737" spans="1:13" x14ac:dyDescent="0.25">
      <c r="A2737" s="257" t="s">
        <v>56</v>
      </c>
      <c r="B2737" s="249">
        <f>'EN 10210-2'!A192</f>
        <v>1016</v>
      </c>
      <c r="C2737" s="249">
        <f>'EN 10210-2'!B192</f>
        <v>996</v>
      </c>
      <c r="D2737" s="250">
        <f>'EN 10210-2'!C192</f>
        <v>10</v>
      </c>
      <c r="E2737" s="258">
        <f>'EN 10210-2'!E192</f>
        <v>10</v>
      </c>
      <c r="F2737" s="259">
        <f>'EN 10210-2'!F192</f>
        <v>0.5</v>
      </c>
      <c r="G2737" s="260"/>
      <c r="H2737" s="92">
        <f>'EN 10210-2'!G192</f>
        <v>1007</v>
      </c>
      <c r="I2737" s="252">
        <f>'EN 10210-2'!H192</f>
        <v>985</v>
      </c>
      <c r="J2737" s="259">
        <f>'EN 10210-2'!K192</f>
        <v>247.96894</v>
      </c>
      <c r="K2737" s="260">
        <f>'EN 10210-2'!L192</f>
        <v>7867066.1472440939</v>
      </c>
      <c r="L2737" s="275">
        <f>'EN 10210-2'!M192</f>
        <v>272.76583400000004</v>
      </c>
      <c r="M2737" s="278" t="s">
        <v>65</v>
      </c>
    </row>
    <row r="2738" spans="1:13" x14ac:dyDescent="0.25">
      <c r="A2738" s="256" t="s">
        <v>2</v>
      </c>
      <c r="B2738" s="243">
        <f>'EN 10219-2'!A197</f>
        <v>1016</v>
      </c>
      <c r="C2738" s="243">
        <f>'EN 10219-2'!B197</f>
        <v>1000</v>
      </c>
      <c r="D2738" s="248">
        <f>'EN 10219-2'!C197</f>
        <v>8</v>
      </c>
      <c r="E2738" s="273">
        <f>'EN 10219-2'!E197</f>
        <v>10</v>
      </c>
      <c r="F2738" s="92">
        <f>'EN 10219-2'!F197</f>
        <v>0.5</v>
      </c>
      <c r="G2738" s="274"/>
      <c r="H2738" s="92">
        <f>'EN 10219-2'!G197</f>
        <v>1011</v>
      </c>
      <c r="I2738" s="252">
        <f>'EN 10219-2'!H197</f>
        <v>989</v>
      </c>
      <c r="J2738" s="92">
        <f>'EN 10219-2'!K197</f>
        <v>198.76953600000002</v>
      </c>
      <c r="K2738" s="274">
        <f>'EN 10219-2'!L197</f>
        <v>6331037.5105511816</v>
      </c>
      <c r="L2738" s="275">
        <f>'EN 10219-2'!M197</f>
        <v>178.89258240000001</v>
      </c>
      <c r="M2738" s="278" t="s">
        <v>65</v>
      </c>
    </row>
    <row r="2739" spans="1:13" x14ac:dyDescent="0.25">
      <c r="A2739" s="257" t="s">
        <v>56</v>
      </c>
      <c r="B2739" s="249">
        <f>'EN 10210-2'!A191</f>
        <v>1016</v>
      </c>
      <c r="C2739" s="249">
        <f>'EN 10210-2'!B191</f>
        <v>1000</v>
      </c>
      <c r="D2739" s="250">
        <f>'EN 10210-2'!C191</f>
        <v>8</v>
      </c>
      <c r="E2739" s="258">
        <f>'EN 10210-2'!E191</f>
        <v>10</v>
      </c>
      <c r="F2739" s="259">
        <f>'EN 10210-2'!F191</f>
        <v>0.5</v>
      </c>
      <c r="G2739" s="260"/>
      <c r="H2739" s="92">
        <f>'EN 10210-2'!G191</f>
        <v>1011</v>
      </c>
      <c r="I2739" s="252">
        <f>'EN 10210-2'!H191</f>
        <v>989</v>
      </c>
      <c r="J2739" s="259">
        <f>'EN 10210-2'!K191</f>
        <v>198.76953600000002</v>
      </c>
      <c r="K2739" s="260">
        <f>'EN 10210-2'!L191</f>
        <v>6331037.5105511816</v>
      </c>
      <c r="L2739" s="275">
        <f>'EN 10210-2'!M191</f>
        <v>218.64648960000002</v>
      </c>
      <c r="M2739" s="278" t="s">
        <v>65</v>
      </c>
    </row>
    <row r="2740" spans="1:13" x14ac:dyDescent="0.25">
      <c r="A2740" s="256" t="s">
        <v>2</v>
      </c>
      <c r="B2740" s="243">
        <f>'EN 10219-2'!A211</f>
        <v>1067</v>
      </c>
      <c r="C2740" s="243">
        <f>'EN 10219-2'!B211</f>
        <v>1007</v>
      </c>
      <c r="D2740" s="248">
        <f>'EN 10219-2'!C211</f>
        <v>30</v>
      </c>
      <c r="E2740" s="273">
        <f>'EN 10219-2'!E211</f>
        <v>10</v>
      </c>
      <c r="F2740" s="92">
        <f>'EN 10219-2'!F211</f>
        <v>0.5</v>
      </c>
      <c r="G2740" s="274"/>
      <c r="H2740" s="92">
        <f>'EN 10219-2'!G211</f>
        <v>1018</v>
      </c>
      <c r="I2740" s="252">
        <f>'EN 10219-2'!H211</f>
        <v>996</v>
      </c>
      <c r="J2740" s="92">
        <f>'EN 10219-2'!K211</f>
        <v>766.83038999999997</v>
      </c>
      <c r="K2740" s="274">
        <f>'EN 10219-2'!L211</f>
        <v>24633497.603701968</v>
      </c>
      <c r="L2740" s="275">
        <f>'EN 10219-2'!M211</f>
        <v>690.14735099999996</v>
      </c>
      <c r="M2740" s="278" t="s">
        <v>65</v>
      </c>
    </row>
    <row r="2741" spans="1:13" x14ac:dyDescent="0.25">
      <c r="A2741" s="257" t="s">
        <v>56</v>
      </c>
      <c r="B2741" s="249">
        <f>'EN 10210-2'!A205</f>
        <v>1067</v>
      </c>
      <c r="C2741" s="249">
        <f>'EN 10210-2'!B205</f>
        <v>1007</v>
      </c>
      <c r="D2741" s="250">
        <f>'EN 10210-2'!C205</f>
        <v>30</v>
      </c>
      <c r="E2741" s="258">
        <f>'EN 10210-2'!E205</f>
        <v>10</v>
      </c>
      <c r="F2741" s="259">
        <f>'EN 10210-2'!F205</f>
        <v>0.5</v>
      </c>
      <c r="G2741" s="260"/>
      <c r="H2741" s="92">
        <f>'EN 10210-2'!G205</f>
        <v>1018</v>
      </c>
      <c r="I2741" s="252">
        <f>'EN 10210-2'!H205</f>
        <v>996</v>
      </c>
      <c r="J2741" s="259">
        <f>'EN 10210-2'!K205</f>
        <v>766.83038999999997</v>
      </c>
      <c r="K2741" s="260">
        <f>'EN 10210-2'!L205</f>
        <v>24633497.603701968</v>
      </c>
      <c r="L2741" s="275">
        <f>'EN 10210-2'!M205</f>
        <v>843.51342899999997</v>
      </c>
      <c r="M2741" s="278" t="s">
        <v>65</v>
      </c>
    </row>
    <row r="2742" spans="1:13" x14ac:dyDescent="0.25">
      <c r="A2742" s="256" t="s">
        <v>2</v>
      </c>
      <c r="B2742" s="243">
        <f>'EN 10219-2'!A210</f>
        <v>1067</v>
      </c>
      <c r="C2742" s="243">
        <f>'EN 10219-2'!B210</f>
        <v>1017</v>
      </c>
      <c r="D2742" s="248">
        <f>'EN 10219-2'!C210</f>
        <v>25</v>
      </c>
      <c r="E2742" s="273">
        <f>'EN 10219-2'!E210</f>
        <v>10</v>
      </c>
      <c r="F2742" s="92">
        <f>'EN 10219-2'!F210</f>
        <v>0.5</v>
      </c>
      <c r="G2742" s="274"/>
      <c r="H2742" s="92">
        <f>'EN 10219-2'!G210</f>
        <v>1028</v>
      </c>
      <c r="I2742" s="252">
        <f>'EN 10219-2'!H210</f>
        <v>1006</v>
      </c>
      <c r="J2742" s="92">
        <f>'EN 10219-2'!K210</f>
        <v>642.10645</v>
      </c>
      <c r="K2742" s="274">
        <f>'EN 10219-2'!L210</f>
        <v>20820843.728444237</v>
      </c>
      <c r="L2742" s="275">
        <f>'EN 10219-2'!M210</f>
        <v>577.895805</v>
      </c>
      <c r="M2742" s="278" t="s">
        <v>65</v>
      </c>
    </row>
    <row r="2743" spans="1:13" x14ac:dyDescent="0.25">
      <c r="A2743" s="257" t="s">
        <v>56</v>
      </c>
      <c r="B2743" s="249">
        <f>'EN 10210-2'!A204</f>
        <v>1067</v>
      </c>
      <c r="C2743" s="249">
        <f>'EN 10210-2'!B204</f>
        <v>1017</v>
      </c>
      <c r="D2743" s="250">
        <f>'EN 10210-2'!C204</f>
        <v>25</v>
      </c>
      <c r="E2743" s="258">
        <f>'EN 10210-2'!E204</f>
        <v>10</v>
      </c>
      <c r="F2743" s="259">
        <f>'EN 10210-2'!F204</f>
        <v>0.5</v>
      </c>
      <c r="G2743" s="260"/>
      <c r="H2743" s="92">
        <f>'EN 10210-2'!G204</f>
        <v>1028</v>
      </c>
      <c r="I2743" s="252">
        <f>'EN 10210-2'!H204</f>
        <v>1006</v>
      </c>
      <c r="J2743" s="259">
        <f>'EN 10210-2'!K204</f>
        <v>642.10645</v>
      </c>
      <c r="K2743" s="260">
        <f>'EN 10210-2'!L204</f>
        <v>20820843.728444237</v>
      </c>
      <c r="L2743" s="275">
        <f>'EN 10210-2'!M204</f>
        <v>706.31709500000011</v>
      </c>
      <c r="M2743" s="278" t="s">
        <v>65</v>
      </c>
    </row>
    <row r="2744" spans="1:13" x14ac:dyDescent="0.25">
      <c r="A2744" s="256" t="s">
        <v>2</v>
      </c>
      <c r="B2744" s="243">
        <f>'EN 10219-2'!A209</f>
        <v>1067</v>
      </c>
      <c r="C2744" s="243">
        <f>'EN 10219-2'!B209</f>
        <v>1027</v>
      </c>
      <c r="D2744" s="248">
        <f>'EN 10219-2'!C209</f>
        <v>20</v>
      </c>
      <c r="E2744" s="273">
        <f>'EN 10219-2'!E209</f>
        <v>10</v>
      </c>
      <c r="F2744" s="92">
        <f>'EN 10219-2'!F209</f>
        <v>0.5</v>
      </c>
      <c r="G2744" s="274"/>
      <c r="H2744" s="92">
        <f>'EN 10219-2'!G209</f>
        <v>1038</v>
      </c>
      <c r="I2744" s="252">
        <f>'EN 10219-2'!H209</f>
        <v>1016</v>
      </c>
      <c r="J2744" s="92">
        <f>'EN 10219-2'!K209</f>
        <v>516.15006000000005</v>
      </c>
      <c r="K2744" s="274">
        <f>'EN 10219-2'!L209</f>
        <v>16894047.873570763</v>
      </c>
      <c r="L2744" s="275">
        <f>'EN 10219-2'!M209</f>
        <v>464.53505400000006</v>
      </c>
      <c r="M2744" s="278" t="s">
        <v>65</v>
      </c>
    </row>
    <row r="2745" spans="1:13" x14ac:dyDescent="0.25">
      <c r="A2745" s="257" t="s">
        <v>56</v>
      </c>
      <c r="B2745" s="249">
        <f>'EN 10210-2'!A203</f>
        <v>1067</v>
      </c>
      <c r="C2745" s="249">
        <f>'EN 10210-2'!B203</f>
        <v>1027</v>
      </c>
      <c r="D2745" s="250">
        <f>'EN 10210-2'!C203</f>
        <v>20</v>
      </c>
      <c r="E2745" s="258">
        <f>'EN 10210-2'!E203</f>
        <v>10</v>
      </c>
      <c r="F2745" s="259">
        <f>'EN 10210-2'!F203</f>
        <v>0.5</v>
      </c>
      <c r="G2745" s="260"/>
      <c r="H2745" s="92">
        <f>'EN 10210-2'!G203</f>
        <v>1038</v>
      </c>
      <c r="I2745" s="252">
        <f>'EN 10210-2'!H203</f>
        <v>1016</v>
      </c>
      <c r="J2745" s="259">
        <f>'EN 10210-2'!K203</f>
        <v>516.15006000000005</v>
      </c>
      <c r="K2745" s="260">
        <f>'EN 10210-2'!L203</f>
        <v>16894047.873570763</v>
      </c>
      <c r="L2745" s="275">
        <f>'EN 10210-2'!M203</f>
        <v>567.76506600000016</v>
      </c>
      <c r="M2745" s="278" t="s">
        <v>65</v>
      </c>
    </row>
    <row r="2746" spans="1:13" x14ac:dyDescent="0.25">
      <c r="A2746" s="256" t="s">
        <v>2</v>
      </c>
      <c r="B2746" s="243">
        <f>'EN 10219-2'!A208</f>
        <v>1067</v>
      </c>
      <c r="C2746" s="243">
        <f>'EN 10219-2'!B208</f>
        <v>1035</v>
      </c>
      <c r="D2746" s="248">
        <f>'EN 10219-2'!C208</f>
        <v>16</v>
      </c>
      <c r="E2746" s="273">
        <f>'EN 10219-2'!E208</f>
        <v>10</v>
      </c>
      <c r="F2746" s="92">
        <f>'EN 10219-2'!F208</f>
        <v>0.5</v>
      </c>
      <c r="G2746" s="274"/>
      <c r="H2746" s="92">
        <f>'EN 10219-2'!G208</f>
        <v>1046</v>
      </c>
      <c r="I2746" s="252">
        <f>'EN 10219-2'!H208</f>
        <v>1024</v>
      </c>
      <c r="J2746" s="92">
        <f>'EN 10219-2'!K208</f>
        <v>414.49758400000002</v>
      </c>
      <c r="K2746" s="274">
        <f>'EN 10219-2'!L208</f>
        <v>13668913.889334582</v>
      </c>
      <c r="L2746" s="275">
        <f>'EN 10219-2'!M208</f>
        <v>373.04782560000001</v>
      </c>
      <c r="M2746" s="278" t="s">
        <v>65</v>
      </c>
    </row>
    <row r="2747" spans="1:13" x14ac:dyDescent="0.25">
      <c r="A2747" s="257" t="s">
        <v>56</v>
      </c>
      <c r="B2747" s="249">
        <f>'EN 10210-2'!A202</f>
        <v>1067</v>
      </c>
      <c r="C2747" s="249">
        <f>'EN 10210-2'!B202</f>
        <v>1035</v>
      </c>
      <c r="D2747" s="250">
        <f>'EN 10210-2'!C202</f>
        <v>16</v>
      </c>
      <c r="E2747" s="258">
        <f>'EN 10210-2'!E202</f>
        <v>10</v>
      </c>
      <c r="F2747" s="259">
        <f>'EN 10210-2'!F202</f>
        <v>0.5</v>
      </c>
      <c r="G2747" s="260"/>
      <c r="H2747" s="92">
        <f>'EN 10210-2'!G202</f>
        <v>1046</v>
      </c>
      <c r="I2747" s="252">
        <f>'EN 10210-2'!H202</f>
        <v>1024</v>
      </c>
      <c r="J2747" s="259">
        <f>'EN 10210-2'!K202</f>
        <v>414.49758400000002</v>
      </c>
      <c r="K2747" s="260">
        <f>'EN 10210-2'!L202</f>
        <v>13668913.889334582</v>
      </c>
      <c r="L2747" s="275">
        <f>'EN 10210-2'!M202</f>
        <v>455.94734240000008</v>
      </c>
      <c r="M2747" s="278" t="s">
        <v>65</v>
      </c>
    </row>
    <row r="2748" spans="1:13" x14ac:dyDescent="0.25">
      <c r="A2748" s="257" t="s">
        <v>56</v>
      </c>
      <c r="B2748" s="249">
        <f>'EN 10210-2'!A201</f>
        <v>1067</v>
      </c>
      <c r="C2748" s="249">
        <f>'EN 10210-2'!B201</f>
        <v>1038.5999999999999</v>
      </c>
      <c r="D2748" s="250">
        <f>'EN 10210-2'!C201</f>
        <v>14.2</v>
      </c>
      <c r="E2748" s="258">
        <f>'EN 10210-2'!E201</f>
        <v>10</v>
      </c>
      <c r="F2748" s="259">
        <f>'EN 10210-2'!F201</f>
        <v>0.5</v>
      </c>
      <c r="G2748" s="260"/>
      <c r="H2748" s="92">
        <f>'EN 10210-2'!G201</f>
        <v>1049.5999999999999</v>
      </c>
      <c r="I2748" s="252">
        <f>'EN 10210-2'!H201</f>
        <v>1027.5999999999999</v>
      </c>
      <c r="J2748" s="259">
        <f>'EN 10210-2'!K201</f>
        <v>368.4966342400017</v>
      </c>
      <c r="K2748" s="260">
        <f>'EN 10210-2'!L201</f>
        <v>12192989.814106863</v>
      </c>
      <c r="L2748" s="275">
        <f>'EN 10210-2'!M201</f>
        <v>405.3462976640019</v>
      </c>
      <c r="M2748" s="278" t="s">
        <v>65</v>
      </c>
    </row>
    <row r="2749" spans="1:13" x14ac:dyDescent="0.25">
      <c r="A2749" s="256" t="s">
        <v>2</v>
      </c>
      <c r="B2749" s="243">
        <f>'EN 10219-2'!A207</f>
        <v>1067</v>
      </c>
      <c r="C2749" s="243">
        <f>'EN 10219-2'!B207</f>
        <v>1042</v>
      </c>
      <c r="D2749" s="248">
        <f>'EN 10219-2'!C207</f>
        <v>12.5</v>
      </c>
      <c r="E2749" s="273">
        <f>'EN 10219-2'!E207</f>
        <v>10</v>
      </c>
      <c r="F2749" s="92">
        <f>'EN 10219-2'!F207</f>
        <v>0.5</v>
      </c>
      <c r="G2749" s="274"/>
      <c r="H2749" s="92">
        <f>'EN 10219-2'!G207</f>
        <v>1053</v>
      </c>
      <c r="I2749" s="252">
        <f>'EN 10219-2'!H207</f>
        <v>1031</v>
      </c>
      <c r="J2749" s="92">
        <f>'EN 10219-2'!K207</f>
        <v>324.90463124999997</v>
      </c>
      <c r="K2749" s="274">
        <f>'EN 10219-2'!L207</f>
        <v>10784897.545527766</v>
      </c>
      <c r="L2749" s="275">
        <f>'EN 10219-2'!M207</f>
        <v>292.414168125</v>
      </c>
      <c r="M2749" s="278" t="s">
        <v>65</v>
      </c>
    </row>
    <row r="2750" spans="1:13" x14ac:dyDescent="0.25">
      <c r="A2750" s="257" t="s">
        <v>56</v>
      </c>
      <c r="B2750" s="249">
        <f>'EN 10210-2'!A200</f>
        <v>1067</v>
      </c>
      <c r="C2750" s="249">
        <f>'EN 10210-2'!B200</f>
        <v>1042</v>
      </c>
      <c r="D2750" s="250">
        <f>'EN 10210-2'!C200</f>
        <v>12.5</v>
      </c>
      <c r="E2750" s="258">
        <f>'EN 10210-2'!E200</f>
        <v>10</v>
      </c>
      <c r="F2750" s="259">
        <f>'EN 10210-2'!F200</f>
        <v>0.5</v>
      </c>
      <c r="G2750" s="260"/>
      <c r="H2750" s="92">
        <f>'EN 10210-2'!G200</f>
        <v>1053</v>
      </c>
      <c r="I2750" s="252">
        <f>'EN 10210-2'!H200</f>
        <v>1031</v>
      </c>
      <c r="J2750" s="259">
        <f>'EN 10210-2'!K200</f>
        <v>324.90463124999997</v>
      </c>
      <c r="K2750" s="260">
        <f>'EN 10210-2'!L200</f>
        <v>10784897.545527766</v>
      </c>
      <c r="L2750" s="275">
        <f>'EN 10210-2'!M200</f>
        <v>357.39509437499999</v>
      </c>
      <c r="M2750" s="278" t="s">
        <v>65</v>
      </c>
    </row>
    <row r="2751" spans="1:13" x14ac:dyDescent="0.25">
      <c r="A2751" s="256" t="s">
        <v>2</v>
      </c>
      <c r="B2751" s="243">
        <f>'EN 10219-2'!A206</f>
        <v>1067</v>
      </c>
      <c r="C2751" s="243">
        <f>'EN 10219-2'!B206</f>
        <v>1043</v>
      </c>
      <c r="D2751" s="248">
        <f>'EN 10219-2'!C206</f>
        <v>12</v>
      </c>
      <c r="E2751" s="273">
        <f>'EN 10219-2'!E206</f>
        <v>10</v>
      </c>
      <c r="F2751" s="92">
        <f>'EN 10219-2'!F206</f>
        <v>0.5</v>
      </c>
      <c r="G2751" s="274"/>
      <c r="H2751" s="92">
        <f>'EN 10219-2'!G206</f>
        <v>1054</v>
      </c>
      <c r="I2751" s="252">
        <f>'EN 10219-2'!H206</f>
        <v>1032</v>
      </c>
      <c r="J2751" s="92">
        <f>'EN 10219-2'!K206</f>
        <v>312.05634000000003</v>
      </c>
      <c r="K2751" s="274">
        <f>'EN 10219-2'!L206</f>
        <v>10368120.748734772</v>
      </c>
      <c r="L2751" s="275">
        <f>'EN 10219-2'!M206</f>
        <v>280.85070600000006</v>
      </c>
      <c r="M2751" s="278" t="s">
        <v>65</v>
      </c>
    </row>
    <row r="2752" spans="1:13" x14ac:dyDescent="0.25">
      <c r="A2752" s="256" t="s">
        <v>2</v>
      </c>
      <c r="B2752" s="243">
        <f>'EN 10219-2'!A205</f>
        <v>1067</v>
      </c>
      <c r="C2752" s="243">
        <f>'EN 10219-2'!B205</f>
        <v>1047</v>
      </c>
      <c r="D2752" s="248">
        <f>'EN 10219-2'!C205</f>
        <v>10</v>
      </c>
      <c r="E2752" s="273">
        <f>'EN 10219-2'!E205</f>
        <v>10</v>
      </c>
      <c r="F2752" s="92">
        <f>'EN 10219-2'!F205</f>
        <v>0.5</v>
      </c>
      <c r="G2752" s="274"/>
      <c r="H2752" s="92">
        <f>'EN 10219-2'!G205</f>
        <v>1058</v>
      </c>
      <c r="I2752" s="252">
        <f>'EN 10219-2'!H205</f>
        <v>1036</v>
      </c>
      <c r="J2752" s="92">
        <f>'EN 10219-2'!K205</f>
        <v>260.53993000000003</v>
      </c>
      <c r="K2752" s="274">
        <f>'EN 10219-2'!L205</f>
        <v>8688985.4358481728</v>
      </c>
      <c r="L2752" s="275">
        <f>'EN 10219-2'!M205</f>
        <v>234.48593700000004</v>
      </c>
      <c r="M2752" s="278" t="s">
        <v>65</v>
      </c>
    </row>
    <row r="2753" spans="1:13" x14ac:dyDescent="0.25">
      <c r="A2753" s="257" t="s">
        <v>56</v>
      </c>
      <c r="B2753" s="249">
        <f>'EN 10210-2'!A199</f>
        <v>1067</v>
      </c>
      <c r="C2753" s="249">
        <f>'EN 10210-2'!B199</f>
        <v>1047</v>
      </c>
      <c r="D2753" s="250">
        <f>'EN 10210-2'!C199</f>
        <v>10</v>
      </c>
      <c r="E2753" s="258">
        <f>'EN 10210-2'!E199</f>
        <v>10</v>
      </c>
      <c r="F2753" s="259">
        <f>'EN 10210-2'!F199</f>
        <v>0.5</v>
      </c>
      <c r="G2753" s="260"/>
      <c r="H2753" s="92">
        <f>'EN 10210-2'!G199</f>
        <v>1058</v>
      </c>
      <c r="I2753" s="252">
        <f>'EN 10210-2'!H199</f>
        <v>1036</v>
      </c>
      <c r="J2753" s="259">
        <f>'EN 10210-2'!K199</f>
        <v>260.53993000000003</v>
      </c>
      <c r="K2753" s="260">
        <f>'EN 10210-2'!L199</f>
        <v>8688985.4358481728</v>
      </c>
      <c r="L2753" s="275">
        <f>'EN 10210-2'!M199</f>
        <v>286.59392300000007</v>
      </c>
      <c r="M2753" s="278" t="s">
        <v>65</v>
      </c>
    </row>
    <row r="2754" spans="1:13" x14ac:dyDescent="0.25">
      <c r="A2754" s="256" t="s">
        <v>2</v>
      </c>
      <c r="B2754" s="243">
        <f>'EN 10219-2'!A217</f>
        <v>1168</v>
      </c>
      <c r="C2754" s="243">
        <f>'EN 10219-2'!B217</f>
        <v>1118</v>
      </c>
      <c r="D2754" s="248">
        <f>'EN 10219-2'!C217</f>
        <v>25</v>
      </c>
      <c r="E2754" s="273">
        <f>'EN 10219-2'!E217</f>
        <v>10</v>
      </c>
      <c r="F2754" s="92">
        <f>'EN 10219-2'!F217</f>
        <v>0.5</v>
      </c>
      <c r="G2754" s="274"/>
      <c r="H2754" s="92">
        <f>'EN 10219-2'!G217</f>
        <v>1129</v>
      </c>
      <c r="I2754" s="252">
        <f>'EN 10219-2'!H217</f>
        <v>1107</v>
      </c>
      <c r="J2754" s="92">
        <f>'EN 10219-2'!K217</f>
        <v>704.34517499999993</v>
      </c>
      <c r="K2754" s="274">
        <f>'EN 10219-2'!L217</f>
        <v>25102283.430436645</v>
      </c>
      <c r="L2754" s="275">
        <f>'EN 10219-2'!M217</f>
        <v>633.91065749999996</v>
      </c>
      <c r="M2754" s="278" t="s">
        <v>65</v>
      </c>
    </row>
    <row r="2755" spans="1:13" x14ac:dyDescent="0.25">
      <c r="A2755" s="257" t="s">
        <v>56</v>
      </c>
      <c r="B2755" s="249">
        <f>'EN 10210-2'!A211</f>
        <v>1168</v>
      </c>
      <c r="C2755" s="249">
        <f>'EN 10210-2'!B211</f>
        <v>1118</v>
      </c>
      <c r="D2755" s="250">
        <f>'EN 10210-2'!C211</f>
        <v>25</v>
      </c>
      <c r="E2755" s="258">
        <f>'EN 10210-2'!E211</f>
        <v>10</v>
      </c>
      <c r="F2755" s="259">
        <f>'EN 10210-2'!F211</f>
        <v>0.5</v>
      </c>
      <c r="G2755" s="260"/>
      <c r="H2755" s="92">
        <f>'EN 10210-2'!G211</f>
        <v>1129</v>
      </c>
      <c r="I2755" s="252">
        <f>'EN 10210-2'!H211</f>
        <v>1107</v>
      </c>
      <c r="J2755" s="259">
        <f>'EN 10210-2'!K211</f>
        <v>704.34517499999993</v>
      </c>
      <c r="K2755" s="260">
        <f>'EN 10210-2'!L211</f>
        <v>25102283.430436645</v>
      </c>
      <c r="L2755" s="275">
        <f>'EN 10210-2'!M211</f>
        <v>774.77969250000001</v>
      </c>
      <c r="M2755" s="278" t="s">
        <v>65</v>
      </c>
    </row>
    <row r="2756" spans="1:13" x14ac:dyDescent="0.25">
      <c r="A2756" s="256" t="s">
        <v>2</v>
      </c>
      <c r="B2756" s="243">
        <f>'EN 10219-2'!A216</f>
        <v>1168</v>
      </c>
      <c r="C2756" s="243">
        <f>'EN 10219-2'!B216</f>
        <v>1128</v>
      </c>
      <c r="D2756" s="248">
        <f>'EN 10219-2'!C216</f>
        <v>20</v>
      </c>
      <c r="E2756" s="273">
        <f>'EN 10219-2'!E216</f>
        <v>10</v>
      </c>
      <c r="F2756" s="92">
        <f>'EN 10219-2'!F216</f>
        <v>0.5</v>
      </c>
      <c r="G2756" s="274"/>
      <c r="H2756" s="92">
        <f>'EN 10219-2'!G216</f>
        <v>1139</v>
      </c>
      <c r="I2756" s="252">
        <f>'EN 10219-2'!H216</f>
        <v>1117</v>
      </c>
      <c r="J2756" s="92">
        <f>'EN 10219-2'!K216</f>
        <v>565.94104000000004</v>
      </c>
      <c r="K2756" s="274">
        <f>'EN 10219-2'!L216</f>
        <v>20342965.731506851</v>
      </c>
      <c r="L2756" s="275">
        <f>'EN 10219-2'!M216</f>
        <v>509.34693600000003</v>
      </c>
      <c r="M2756" s="278" t="s">
        <v>65</v>
      </c>
    </row>
    <row r="2757" spans="1:13" x14ac:dyDescent="0.25">
      <c r="A2757" s="257" t="s">
        <v>56</v>
      </c>
      <c r="B2757" s="249">
        <f>'EN 10210-2'!A210</f>
        <v>1168</v>
      </c>
      <c r="C2757" s="249">
        <f>'EN 10210-2'!B210</f>
        <v>1128</v>
      </c>
      <c r="D2757" s="250">
        <f>'EN 10210-2'!C210</f>
        <v>20</v>
      </c>
      <c r="E2757" s="258">
        <f>'EN 10210-2'!E210</f>
        <v>10</v>
      </c>
      <c r="F2757" s="259">
        <f>'EN 10210-2'!F210</f>
        <v>0.5</v>
      </c>
      <c r="G2757" s="260"/>
      <c r="H2757" s="92">
        <f>'EN 10210-2'!G210</f>
        <v>1139</v>
      </c>
      <c r="I2757" s="252">
        <f>'EN 10210-2'!H210</f>
        <v>1117</v>
      </c>
      <c r="J2757" s="259">
        <f>'EN 10210-2'!K210</f>
        <v>565.94104000000004</v>
      </c>
      <c r="K2757" s="260">
        <f>'EN 10210-2'!L210</f>
        <v>20342965.731506851</v>
      </c>
      <c r="L2757" s="275">
        <f>'EN 10210-2'!M210</f>
        <v>622.53514400000006</v>
      </c>
      <c r="M2757" s="278" t="s">
        <v>65</v>
      </c>
    </row>
    <row r="2758" spans="1:13" x14ac:dyDescent="0.25">
      <c r="A2758" s="256" t="s">
        <v>2</v>
      </c>
      <c r="B2758" s="243">
        <f>'EN 10219-2'!A215</f>
        <v>1168</v>
      </c>
      <c r="C2758" s="243">
        <f>'EN 10219-2'!B215</f>
        <v>1136</v>
      </c>
      <c r="D2758" s="248">
        <f>'EN 10219-2'!C215</f>
        <v>16</v>
      </c>
      <c r="E2758" s="273">
        <f>'EN 10219-2'!E215</f>
        <v>10</v>
      </c>
      <c r="F2758" s="92">
        <f>'EN 10219-2'!F215</f>
        <v>0.5</v>
      </c>
      <c r="G2758" s="274"/>
      <c r="H2758" s="92">
        <f>'EN 10219-2'!G215</f>
        <v>1147</v>
      </c>
      <c r="I2758" s="252">
        <f>'EN 10219-2'!H215</f>
        <v>1125</v>
      </c>
      <c r="J2758" s="92">
        <f>'EN 10219-2'!K215</f>
        <v>454.33036800000002</v>
      </c>
      <c r="K2758" s="274">
        <f>'EN 10219-2'!L215</f>
        <v>16443262.947945205</v>
      </c>
      <c r="L2758" s="275">
        <f>'EN 10219-2'!M215</f>
        <v>408.89733120000005</v>
      </c>
      <c r="M2758" s="278" t="s">
        <v>65</v>
      </c>
    </row>
    <row r="2759" spans="1:13" x14ac:dyDescent="0.25">
      <c r="A2759" s="257" t="s">
        <v>56</v>
      </c>
      <c r="B2759" s="249">
        <f>'EN 10210-2'!A209</f>
        <v>1168</v>
      </c>
      <c r="C2759" s="249">
        <f>'EN 10210-2'!B209</f>
        <v>1136</v>
      </c>
      <c r="D2759" s="250">
        <f>'EN 10210-2'!C209</f>
        <v>16</v>
      </c>
      <c r="E2759" s="258">
        <f>'EN 10210-2'!E209</f>
        <v>10</v>
      </c>
      <c r="F2759" s="259">
        <f>'EN 10210-2'!F209</f>
        <v>0.5</v>
      </c>
      <c r="G2759" s="260"/>
      <c r="H2759" s="92">
        <f>'EN 10210-2'!G209</f>
        <v>1147</v>
      </c>
      <c r="I2759" s="252">
        <f>'EN 10210-2'!H209</f>
        <v>1125</v>
      </c>
      <c r="J2759" s="259">
        <f>'EN 10210-2'!K209</f>
        <v>454.33036800000002</v>
      </c>
      <c r="K2759" s="260">
        <f>'EN 10210-2'!L209</f>
        <v>16443262.947945205</v>
      </c>
      <c r="L2759" s="275">
        <f>'EN 10210-2'!M209</f>
        <v>499.76340480000005</v>
      </c>
      <c r="M2759" s="278" t="s">
        <v>65</v>
      </c>
    </row>
    <row r="2760" spans="1:13" x14ac:dyDescent="0.25">
      <c r="A2760" s="257" t="s">
        <v>56</v>
      </c>
      <c r="B2760" s="249">
        <f>'EN 10210-2'!A208</f>
        <v>1168</v>
      </c>
      <c r="C2760" s="249">
        <f>'EN 10210-2'!B208</f>
        <v>1139.5999999999999</v>
      </c>
      <c r="D2760" s="250">
        <f>'EN 10210-2'!C208</f>
        <v>14.2</v>
      </c>
      <c r="E2760" s="258">
        <f>'EN 10210-2'!E208</f>
        <v>10</v>
      </c>
      <c r="F2760" s="259">
        <f>'EN 10210-2'!F208</f>
        <v>0.5</v>
      </c>
      <c r="G2760" s="260"/>
      <c r="H2760" s="92">
        <f>'EN 10210-2'!G208</f>
        <v>1150.5999999999999</v>
      </c>
      <c r="I2760" s="252">
        <f>'EN 10210-2'!H208</f>
        <v>1128.5999999999999</v>
      </c>
      <c r="J2760" s="259">
        <f>'EN 10210-2'!K208</f>
        <v>403.84823004000191</v>
      </c>
      <c r="K2760" s="260">
        <f>'EN 10210-2'!L208</f>
        <v>14661301.950200656</v>
      </c>
      <c r="L2760" s="275">
        <f>'EN 10210-2'!M208</f>
        <v>444.23305304400213</v>
      </c>
      <c r="M2760" s="278" t="s">
        <v>65</v>
      </c>
    </row>
    <row r="2761" spans="1:13" x14ac:dyDescent="0.25">
      <c r="A2761" s="256" t="s">
        <v>2</v>
      </c>
      <c r="B2761" s="243">
        <f>'EN 10219-2'!A214</f>
        <v>1168</v>
      </c>
      <c r="C2761" s="243">
        <f>'EN 10219-2'!B214</f>
        <v>1143</v>
      </c>
      <c r="D2761" s="248">
        <f>'EN 10219-2'!C214</f>
        <v>12.5</v>
      </c>
      <c r="E2761" s="273">
        <f>'EN 10219-2'!E214</f>
        <v>10</v>
      </c>
      <c r="F2761" s="92">
        <f>'EN 10219-2'!F214</f>
        <v>0.5</v>
      </c>
      <c r="G2761" s="274"/>
      <c r="H2761" s="92">
        <f>'EN 10219-2'!G214</f>
        <v>1154</v>
      </c>
      <c r="I2761" s="252">
        <f>'EN 10219-2'!H214</f>
        <v>1132</v>
      </c>
      <c r="J2761" s="92">
        <f>'EN 10219-2'!K214</f>
        <v>356.02399374999999</v>
      </c>
      <c r="K2761" s="274">
        <f>'EN 10219-2'!L214</f>
        <v>12962760.49565229</v>
      </c>
      <c r="L2761" s="275">
        <f>'EN 10219-2'!M214</f>
        <v>320.42159437499998</v>
      </c>
      <c r="M2761" s="278" t="s">
        <v>65</v>
      </c>
    </row>
    <row r="2762" spans="1:13" x14ac:dyDescent="0.25">
      <c r="A2762" s="257" t="s">
        <v>56</v>
      </c>
      <c r="B2762" s="249">
        <f>'EN 10210-2'!A207</f>
        <v>1168</v>
      </c>
      <c r="C2762" s="249">
        <f>'EN 10210-2'!B207</f>
        <v>1143</v>
      </c>
      <c r="D2762" s="250">
        <f>'EN 10210-2'!C207</f>
        <v>12.5</v>
      </c>
      <c r="E2762" s="258">
        <f>'EN 10210-2'!E207</f>
        <v>10</v>
      </c>
      <c r="F2762" s="259">
        <f>'EN 10210-2'!F207</f>
        <v>0.5</v>
      </c>
      <c r="G2762" s="260"/>
      <c r="H2762" s="92">
        <f>'EN 10210-2'!G207</f>
        <v>1154</v>
      </c>
      <c r="I2762" s="252">
        <f>'EN 10210-2'!H207</f>
        <v>1132</v>
      </c>
      <c r="J2762" s="259">
        <f>'EN 10210-2'!K207</f>
        <v>356.02399374999999</v>
      </c>
      <c r="K2762" s="260">
        <f>'EN 10210-2'!L207</f>
        <v>12962760.49565229</v>
      </c>
      <c r="L2762" s="275">
        <f>'EN 10210-2'!M207</f>
        <v>391.62639312499999</v>
      </c>
      <c r="M2762" s="278" t="s">
        <v>65</v>
      </c>
    </row>
    <row r="2763" spans="1:13" x14ac:dyDescent="0.25">
      <c r="A2763" s="256" t="s">
        <v>2</v>
      </c>
      <c r="B2763" s="243">
        <f>'EN 10219-2'!A213</f>
        <v>1168</v>
      </c>
      <c r="C2763" s="243">
        <f>'EN 10219-2'!B213</f>
        <v>1144</v>
      </c>
      <c r="D2763" s="248">
        <f>'EN 10219-2'!C213</f>
        <v>12</v>
      </c>
      <c r="E2763" s="273">
        <f>'EN 10219-2'!E213</f>
        <v>10</v>
      </c>
      <c r="F2763" s="92">
        <f>'EN 10219-2'!F213</f>
        <v>0.5</v>
      </c>
      <c r="G2763" s="274"/>
      <c r="H2763" s="92">
        <f>'EN 10219-2'!G213</f>
        <v>1155</v>
      </c>
      <c r="I2763" s="252">
        <f>'EN 10219-2'!H213</f>
        <v>1133</v>
      </c>
      <c r="J2763" s="92">
        <f>'EN 10219-2'!K213</f>
        <v>341.93092799999999</v>
      </c>
      <c r="K2763" s="274">
        <f>'EN 10219-2'!L213</f>
        <v>12460295.967123289</v>
      </c>
      <c r="L2763" s="275">
        <f>'EN 10219-2'!M213</f>
        <v>307.73783520000001</v>
      </c>
      <c r="M2763" s="278" t="s">
        <v>65</v>
      </c>
    </row>
    <row r="2764" spans="1:13" x14ac:dyDescent="0.25">
      <c r="A2764" s="256" t="s">
        <v>2</v>
      </c>
      <c r="B2764" s="243">
        <f>'EN 10219-2'!A212</f>
        <v>1168</v>
      </c>
      <c r="C2764" s="243">
        <f>'EN 10219-2'!B212</f>
        <v>1148</v>
      </c>
      <c r="D2764" s="248">
        <f>'EN 10219-2'!C212</f>
        <v>10</v>
      </c>
      <c r="E2764" s="273">
        <f>'EN 10219-2'!E212</f>
        <v>10</v>
      </c>
      <c r="F2764" s="92">
        <f>'EN 10219-2'!F212</f>
        <v>0.5</v>
      </c>
      <c r="G2764" s="274"/>
      <c r="H2764" s="92">
        <f>'EN 10219-2'!G212</f>
        <v>1159</v>
      </c>
      <c r="I2764" s="252">
        <f>'EN 10219-2'!H212</f>
        <v>1137</v>
      </c>
      <c r="J2764" s="92">
        <f>'EN 10219-2'!K212</f>
        <v>285.43542000000002</v>
      </c>
      <c r="K2764" s="274">
        <f>'EN 10219-2'!L212</f>
        <v>10437220.958219178</v>
      </c>
      <c r="L2764" s="275">
        <f>'EN 10219-2'!M212</f>
        <v>256.89187800000002</v>
      </c>
      <c r="M2764" s="278" t="s">
        <v>65</v>
      </c>
    </row>
    <row r="2765" spans="1:13" x14ac:dyDescent="0.25">
      <c r="A2765" s="257" t="s">
        <v>56</v>
      </c>
      <c r="B2765" s="249">
        <f>'EN 10210-2'!A206</f>
        <v>1168</v>
      </c>
      <c r="C2765" s="249">
        <f>'EN 10210-2'!B206</f>
        <v>1148</v>
      </c>
      <c r="D2765" s="250">
        <f>'EN 10210-2'!C206</f>
        <v>10</v>
      </c>
      <c r="E2765" s="258">
        <f>'EN 10210-2'!E206</f>
        <v>10</v>
      </c>
      <c r="F2765" s="259">
        <f>'EN 10210-2'!F206</f>
        <v>0.5</v>
      </c>
      <c r="G2765" s="260"/>
      <c r="H2765" s="92">
        <f>'EN 10210-2'!G206</f>
        <v>1159</v>
      </c>
      <c r="I2765" s="252">
        <f>'EN 10210-2'!H206</f>
        <v>1137</v>
      </c>
      <c r="J2765" s="259">
        <f>'EN 10210-2'!K206</f>
        <v>285.43542000000002</v>
      </c>
      <c r="K2765" s="260">
        <f>'EN 10210-2'!L206</f>
        <v>10437220.958219178</v>
      </c>
      <c r="L2765" s="275">
        <f>'EN 10210-2'!M206</f>
        <v>313.97896200000002</v>
      </c>
      <c r="M2765" s="278" t="s">
        <v>65</v>
      </c>
    </row>
    <row r="2766" spans="1:13" x14ac:dyDescent="0.25">
      <c r="A2766" s="256" t="s">
        <v>2</v>
      </c>
      <c r="B2766" s="243">
        <f>'EN 10219-2'!A223</f>
        <v>1219</v>
      </c>
      <c r="C2766" s="243">
        <f>'EN 10219-2'!B223</f>
        <v>1169</v>
      </c>
      <c r="D2766" s="248">
        <f>'EN 10219-2'!C223</f>
        <v>25</v>
      </c>
      <c r="E2766" s="273">
        <f>'EN 10219-2'!E223</f>
        <v>10</v>
      </c>
      <c r="F2766" s="92">
        <f>'EN 10219-2'!F223</f>
        <v>0.5</v>
      </c>
      <c r="G2766" s="274"/>
      <c r="H2766" s="92">
        <f>'EN 10219-2'!G223</f>
        <v>1180</v>
      </c>
      <c r="I2766" s="252">
        <f>'EN 10219-2'!H223</f>
        <v>1158</v>
      </c>
      <c r="J2766" s="92">
        <f>'EN 10219-2'!K223</f>
        <v>735.77265</v>
      </c>
      <c r="K2766" s="274">
        <f>'EN 10219-2'!L223</f>
        <v>27416328.398072191</v>
      </c>
      <c r="L2766" s="275">
        <f>'EN 10219-2'!M223</f>
        <v>662.19538499999999</v>
      </c>
      <c r="M2766" s="278" t="s">
        <v>65</v>
      </c>
    </row>
    <row r="2767" spans="1:13" x14ac:dyDescent="0.25">
      <c r="A2767" s="257" t="s">
        <v>56</v>
      </c>
      <c r="B2767" s="249">
        <f>'EN 10210-2'!A217</f>
        <v>1219</v>
      </c>
      <c r="C2767" s="249">
        <f>'EN 10210-2'!B217</f>
        <v>1169</v>
      </c>
      <c r="D2767" s="250">
        <f>'EN 10210-2'!C217</f>
        <v>25</v>
      </c>
      <c r="E2767" s="258">
        <f>'EN 10210-2'!E217</f>
        <v>10</v>
      </c>
      <c r="F2767" s="259">
        <f>'EN 10210-2'!F217</f>
        <v>0.5</v>
      </c>
      <c r="G2767" s="260"/>
      <c r="H2767" s="92">
        <f>'EN 10210-2'!G217</f>
        <v>1180</v>
      </c>
      <c r="I2767" s="252">
        <f>'EN 10210-2'!H217</f>
        <v>1158</v>
      </c>
      <c r="J2767" s="259">
        <f>'EN 10210-2'!K217</f>
        <v>735.77265</v>
      </c>
      <c r="K2767" s="260">
        <f>'EN 10210-2'!L217</f>
        <v>27416328.398072191</v>
      </c>
      <c r="L2767" s="275">
        <f>'EN 10210-2'!M217</f>
        <v>809.34991500000001</v>
      </c>
      <c r="M2767" s="278" t="s">
        <v>65</v>
      </c>
    </row>
    <row r="2768" spans="1:13" x14ac:dyDescent="0.25">
      <c r="A2768" s="256" t="s">
        <v>2</v>
      </c>
      <c r="B2768" s="243">
        <f>'EN 10219-2'!A222</f>
        <v>1219</v>
      </c>
      <c r="C2768" s="243">
        <f>'EN 10219-2'!B222</f>
        <v>1179</v>
      </c>
      <c r="D2768" s="248">
        <f>'EN 10219-2'!C222</f>
        <v>20</v>
      </c>
      <c r="E2768" s="273">
        <f>'EN 10219-2'!E222</f>
        <v>10</v>
      </c>
      <c r="F2768" s="92">
        <f>'EN 10219-2'!F222</f>
        <v>0.5</v>
      </c>
      <c r="G2768" s="274"/>
      <c r="H2768" s="92">
        <f>'EN 10219-2'!G222</f>
        <v>1190</v>
      </c>
      <c r="I2768" s="252">
        <f>'EN 10219-2'!H222</f>
        <v>1168</v>
      </c>
      <c r="J2768" s="92">
        <f>'EN 10219-2'!K222</f>
        <v>591.08301999999992</v>
      </c>
      <c r="K2768" s="274">
        <f>'EN 10219-2'!L222</f>
        <v>22206203.629450373</v>
      </c>
      <c r="L2768" s="275">
        <f>'EN 10219-2'!M222</f>
        <v>531.97471799999994</v>
      </c>
      <c r="M2768" s="278" t="s">
        <v>65</v>
      </c>
    </row>
    <row r="2769" spans="1:13" x14ac:dyDescent="0.25">
      <c r="A2769" s="257" t="s">
        <v>56</v>
      </c>
      <c r="B2769" s="249">
        <f>'EN 10210-2'!A216</f>
        <v>1219</v>
      </c>
      <c r="C2769" s="249">
        <f>'EN 10210-2'!B216</f>
        <v>1179</v>
      </c>
      <c r="D2769" s="250">
        <f>'EN 10210-2'!C216</f>
        <v>20</v>
      </c>
      <c r="E2769" s="258">
        <f>'EN 10210-2'!E216</f>
        <v>10</v>
      </c>
      <c r="F2769" s="259">
        <f>'EN 10210-2'!F216</f>
        <v>0.5</v>
      </c>
      <c r="G2769" s="260"/>
      <c r="H2769" s="92">
        <f>'EN 10210-2'!G216</f>
        <v>1190</v>
      </c>
      <c r="I2769" s="252">
        <f>'EN 10210-2'!H216</f>
        <v>1168</v>
      </c>
      <c r="J2769" s="259">
        <f>'EN 10210-2'!K216</f>
        <v>591.08301999999992</v>
      </c>
      <c r="K2769" s="260">
        <f>'EN 10210-2'!L216</f>
        <v>22206203.629450373</v>
      </c>
      <c r="L2769" s="275">
        <f>'EN 10210-2'!M216</f>
        <v>650.19132200000001</v>
      </c>
      <c r="M2769" s="278" t="s">
        <v>65</v>
      </c>
    </row>
    <row r="2770" spans="1:13" x14ac:dyDescent="0.25">
      <c r="A2770" s="256" t="s">
        <v>2</v>
      </c>
      <c r="B2770" s="243">
        <f>'EN 10219-2'!A221</f>
        <v>1219</v>
      </c>
      <c r="C2770" s="243">
        <f>'EN 10219-2'!B221</f>
        <v>1187</v>
      </c>
      <c r="D2770" s="248">
        <f>'EN 10219-2'!C221</f>
        <v>16</v>
      </c>
      <c r="E2770" s="273">
        <f>'EN 10219-2'!E221</f>
        <v>10</v>
      </c>
      <c r="F2770" s="92">
        <f>'EN 10219-2'!F221</f>
        <v>0.5</v>
      </c>
      <c r="G2770" s="274"/>
      <c r="H2770" s="92">
        <f>'EN 10219-2'!G221</f>
        <v>1198</v>
      </c>
      <c r="I2770" s="252">
        <f>'EN 10219-2'!H221</f>
        <v>1176</v>
      </c>
      <c r="J2770" s="92">
        <f>'EN 10219-2'!K221</f>
        <v>474.44395199999997</v>
      </c>
      <c r="K2770" s="274">
        <f>'EN 10219-2'!L221</f>
        <v>17941536.473502867</v>
      </c>
      <c r="L2770" s="275">
        <f>'EN 10219-2'!M221</f>
        <v>426.99955679999999</v>
      </c>
      <c r="M2770" s="278" t="s">
        <v>65</v>
      </c>
    </row>
    <row r="2771" spans="1:13" x14ac:dyDescent="0.25">
      <c r="A2771" s="257" t="s">
        <v>56</v>
      </c>
      <c r="B2771" s="249">
        <f>'EN 10210-2'!A215</f>
        <v>1219</v>
      </c>
      <c r="C2771" s="249">
        <f>'EN 10210-2'!B215</f>
        <v>1187</v>
      </c>
      <c r="D2771" s="250">
        <f>'EN 10210-2'!C215</f>
        <v>16</v>
      </c>
      <c r="E2771" s="258">
        <f>'EN 10210-2'!E215</f>
        <v>10</v>
      </c>
      <c r="F2771" s="259">
        <f>'EN 10210-2'!F215</f>
        <v>0.5</v>
      </c>
      <c r="G2771" s="260"/>
      <c r="H2771" s="92">
        <f>'EN 10210-2'!G215</f>
        <v>1198</v>
      </c>
      <c r="I2771" s="252">
        <f>'EN 10210-2'!H215</f>
        <v>1176</v>
      </c>
      <c r="J2771" s="259">
        <f>'EN 10210-2'!K215</f>
        <v>474.44395199999997</v>
      </c>
      <c r="K2771" s="260">
        <f>'EN 10210-2'!L215</f>
        <v>17941536.473502867</v>
      </c>
      <c r="L2771" s="275">
        <f>'EN 10210-2'!M215</f>
        <v>521.8883472</v>
      </c>
      <c r="M2771" s="278" t="s">
        <v>65</v>
      </c>
    </row>
    <row r="2772" spans="1:13" x14ac:dyDescent="0.25">
      <c r="A2772" s="257" t="s">
        <v>56</v>
      </c>
      <c r="B2772" s="249">
        <f>'EN 10210-2'!A214</f>
        <v>1219</v>
      </c>
      <c r="C2772" s="249">
        <f>'EN 10210-2'!B214</f>
        <v>1190.5999999999999</v>
      </c>
      <c r="D2772" s="250">
        <f>'EN 10210-2'!C214</f>
        <v>14.2</v>
      </c>
      <c r="E2772" s="258">
        <f>'EN 10210-2'!E214</f>
        <v>10</v>
      </c>
      <c r="F2772" s="259">
        <f>'EN 10210-2'!F214</f>
        <v>0.5</v>
      </c>
      <c r="G2772" s="260"/>
      <c r="H2772" s="92">
        <f>'EN 10210-2'!G214</f>
        <v>1201.5999999999999</v>
      </c>
      <c r="I2772" s="252">
        <f>'EN 10210-2'!H214</f>
        <v>1179.5999999999999</v>
      </c>
      <c r="J2772" s="259">
        <f>'EN 10210-2'!K214</f>
        <v>421.69903584000076</v>
      </c>
      <c r="K2772" s="260">
        <f>'EN 10210-2'!L214</f>
        <v>15994088.603529315</v>
      </c>
      <c r="L2772" s="275">
        <f>'EN 10210-2'!M214</f>
        <v>463.86893942400087</v>
      </c>
      <c r="M2772" s="278" t="s">
        <v>65</v>
      </c>
    </row>
    <row r="2773" spans="1:13" x14ac:dyDescent="0.25">
      <c r="A2773" s="256" t="s">
        <v>2</v>
      </c>
      <c r="B2773" s="243">
        <f>'EN 10219-2'!A220</f>
        <v>1219</v>
      </c>
      <c r="C2773" s="243">
        <f>'EN 10219-2'!B220</f>
        <v>1194</v>
      </c>
      <c r="D2773" s="248">
        <f>'EN 10219-2'!C220</f>
        <v>12.5</v>
      </c>
      <c r="E2773" s="273">
        <f>'EN 10219-2'!E220</f>
        <v>10</v>
      </c>
      <c r="F2773" s="92">
        <f>'EN 10219-2'!F220</f>
        <v>0.5</v>
      </c>
      <c r="G2773" s="274"/>
      <c r="H2773" s="92">
        <f>'EN 10219-2'!G220</f>
        <v>1205</v>
      </c>
      <c r="I2773" s="252">
        <f>'EN 10219-2'!H220</f>
        <v>1183</v>
      </c>
      <c r="J2773" s="92">
        <f>'EN 10219-2'!K220</f>
        <v>371.73773125000002</v>
      </c>
      <c r="K2773" s="274">
        <f>'EN 10219-2'!L220</f>
        <v>14138539.774879511</v>
      </c>
      <c r="L2773" s="275">
        <f>'EN 10219-2'!M220</f>
        <v>334.56395812500006</v>
      </c>
      <c r="M2773" s="278" t="s">
        <v>65</v>
      </c>
    </row>
    <row r="2774" spans="1:13" x14ac:dyDescent="0.25">
      <c r="A2774" s="257" t="s">
        <v>56</v>
      </c>
      <c r="B2774" s="249">
        <f>'EN 10210-2'!A213</f>
        <v>1219</v>
      </c>
      <c r="C2774" s="249">
        <f>'EN 10210-2'!B213</f>
        <v>1194</v>
      </c>
      <c r="D2774" s="250">
        <f>'EN 10210-2'!C213</f>
        <v>12.5</v>
      </c>
      <c r="E2774" s="258">
        <f>'EN 10210-2'!E213</f>
        <v>10</v>
      </c>
      <c r="F2774" s="259">
        <f>'EN 10210-2'!F213</f>
        <v>0.5</v>
      </c>
      <c r="G2774" s="260"/>
      <c r="H2774" s="92">
        <f>'EN 10210-2'!G213</f>
        <v>1205</v>
      </c>
      <c r="I2774" s="252">
        <f>'EN 10210-2'!H213</f>
        <v>1183</v>
      </c>
      <c r="J2774" s="259">
        <f>'EN 10210-2'!K213</f>
        <v>371.73773125000002</v>
      </c>
      <c r="K2774" s="260">
        <f>'EN 10210-2'!L213</f>
        <v>14138539.774879511</v>
      </c>
      <c r="L2774" s="275">
        <f>'EN 10210-2'!M213</f>
        <v>408.91150437500005</v>
      </c>
      <c r="M2774" s="278" t="s">
        <v>65</v>
      </c>
    </row>
    <row r="2775" spans="1:13" x14ac:dyDescent="0.25">
      <c r="A2775" s="256" t="s">
        <v>2</v>
      </c>
      <c r="B2775" s="243">
        <f>'EN 10219-2'!A219</f>
        <v>1219</v>
      </c>
      <c r="C2775" s="243">
        <f>'EN 10219-2'!B219</f>
        <v>1195</v>
      </c>
      <c r="D2775" s="248">
        <f>'EN 10219-2'!C219</f>
        <v>12</v>
      </c>
      <c r="E2775" s="273">
        <f>'EN 10219-2'!E219</f>
        <v>10</v>
      </c>
      <c r="F2775" s="92">
        <f>'EN 10219-2'!F219</f>
        <v>0.5</v>
      </c>
      <c r="G2775" s="274"/>
      <c r="H2775" s="92">
        <f>'EN 10219-2'!G219</f>
        <v>1206</v>
      </c>
      <c r="I2775" s="252">
        <f>'EN 10219-2'!H219</f>
        <v>1184</v>
      </c>
      <c r="J2775" s="92">
        <f>'EN 10219-2'!K219</f>
        <v>357.01611599999995</v>
      </c>
      <c r="K2775" s="274">
        <f>'EN 10219-2'!L219</f>
        <v>13589764.553256769</v>
      </c>
      <c r="L2775" s="275">
        <f>'EN 10219-2'!M219</f>
        <v>321.31450439999998</v>
      </c>
      <c r="M2775" s="278" t="s">
        <v>65</v>
      </c>
    </row>
    <row r="2776" spans="1:13" x14ac:dyDescent="0.25">
      <c r="A2776" s="256" t="s">
        <v>2</v>
      </c>
      <c r="B2776" s="243">
        <f>'EN 10219-2'!A218</f>
        <v>1219</v>
      </c>
      <c r="C2776" s="243">
        <f>'EN 10219-2'!B218</f>
        <v>1199</v>
      </c>
      <c r="D2776" s="248">
        <f>'EN 10219-2'!C218</f>
        <v>10</v>
      </c>
      <c r="E2776" s="273">
        <f>'EN 10219-2'!E218</f>
        <v>10</v>
      </c>
      <c r="F2776" s="92">
        <f>'EN 10219-2'!F218</f>
        <v>0.5</v>
      </c>
      <c r="G2776" s="274"/>
      <c r="H2776" s="92">
        <f>'EN 10219-2'!G218</f>
        <v>1210</v>
      </c>
      <c r="I2776" s="252">
        <f>'EN 10219-2'!H218</f>
        <v>1188</v>
      </c>
      <c r="J2776" s="92">
        <f>'EN 10219-2'!K218</f>
        <v>298.00640999999996</v>
      </c>
      <c r="K2776" s="274">
        <f>'EN 10219-2'!L218</f>
        <v>11380846.470590645</v>
      </c>
      <c r="L2776" s="275">
        <f>'EN 10219-2'!M218</f>
        <v>268.20576899999998</v>
      </c>
      <c r="M2776" s="278" t="s">
        <v>65</v>
      </c>
    </row>
    <row r="2777" spans="1:13" ht="15.75" thickBot="1" x14ac:dyDescent="0.3">
      <c r="A2777" s="262" t="s">
        <v>56</v>
      </c>
      <c r="B2777" s="265">
        <f>'EN 10210-2'!A212</f>
        <v>1219</v>
      </c>
      <c r="C2777" s="265">
        <f>'EN 10210-2'!B212</f>
        <v>1199</v>
      </c>
      <c r="D2777" s="266">
        <f>'EN 10210-2'!C212</f>
        <v>10</v>
      </c>
      <c r="E2777" s="267">
        <f>'EN 10210-2'!E212</f>
        <v>10</v>
      </c>
      <c r="F2777" s="268">
        <f>'EN 10210-2'!F212</f>
        <v>0.5</v>
      </c>
      <c r="G2777" s="269"/>
      <c r="H2777" s="99">
        <f>'EN 10210-2'!G212</f>
        <v>1210</v>
      </c>
      <c r="I2777" s="263">
        <f>'EN 10210-2'!H212</f>
        <v>1188</v>
      </c>
      <c r="J2777" s="279">
        <f>'EN 10210-2'!K212</f>
        <v>298.00640999999996</v>
      </c>
      <c r="K2777" s="269">
        <f>'EN 10210-2'!L212</f>
        <v>11380846.470590645</v>
      </c>
      <c r="L2777" s="276">
        <f>'EN 10210-2'!M212</f>
        <v>327.807051</v>
      </c>
      <c r="M2777" s="278" t="s">
        <v>65</v>
      </c>
    </row>
  </sheetData>
  <conditionalFormatting sqref="A2:D2777">
    <cfRule type="expression" dxfId="21" priority="1">
      <formula>MOD(ROW(),2)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M223"/>
  <sheetViews>
    <sheetView showGridLines="0" zoomScaleNormal="100" workbookViewId="0">
      <pane ySplit="2" topLeftCell="A3" activePane="bottomLeft" state="frozen"/>
      <selection activeCell="E28" sqref="E28"/>
      <selection pane="bottomLeft" activeCell="E28" sqref="E28"/>
    </sheetView>
  </sheetViews>
  <sheetFormatPr baseColWidth="10" defaultRowHeight="15" x14ac:dyDescent="0.25"/>
  <cols>
    <col min="1" max="3" width="10.7109375" style="74" customWidth="1"/>
    <col min="4" max="4" width="10.7109375" style="1" customWidth="1"/>
    <col min="5" max="6" width="20.7109375" style="5" customWidth="1"/>
    <col min="7" max="8" width="20.7109375" style="79" customWidth="1"/>
    <col min="9" max="9" width="20.5703125" style="33" customWidth="1"/>
    <col min="10" max="10" width="20.7109375" style="5" customWidth="1"/>
    <col min="11" max="11" width="20.7109375" style="79" customWidth="1"/>
    <col min="12" max="13" width="20.7109375" style="5" customWidth="1"/>
  </cols>
  <sheetData>
    <row r="1" spans="1:13" ht="39.950000000000003" customHeight="1" thickBot="1" x14ac:dyDescent="0.3">
      <c r="A1" s="189" t="s">
        <v>12</v>
      </c>
      <c r="B1" s="190"/>
      <c r="C1" s="190"/>
      <c r="D1" s="190"/>
      <c r="E1" s="191"/>
      <c r="F1" s="191"/>
      <c r="G1" s="191"/>
      <c r="H1" s="191"/>
      <c r="I1" s="191"/>
      <c r="J1" s="191"/>
      <c r="K1" s="191"/>
      <c r="L1" s="191"/>
      <c r="M1" s="192"/>
    </row>
    <row r="2" spans="1:13" ht="90" customHeight="1" thickBot="1" x14ac:dyDescent="0.3">
      <c r="A2" s="66" t="s">
        <v>0</v>
      </c>
      <c r="B2" s="67" t="s">
        <v>11</v>
      </c>
      <c r="C2" s="67" t="s">
        <v>1</v>
      </c>
      <c r="D2" s="210" t="s">
        <v>59</v>
      </c>
      <c r="E2" s="51" t="s">
        <v>55</v>
      </c>
      <c r="F2" s="18" t="s">
        <v>54</v>
      </c>
      <c r="G2" s="75" t="s">
        <v>53</v>
      </c>
      <c r="H2" s="80" t="s">
        <v>50</v>
      </c>
      <c r="I2" s="32" t="s">
        <v>18</v>
      </c>
      <c r="J2" s="18" t="s">
        <v>49</v>
      </c>
      <c r="K2" s="75" t="s">
        <v>13</v>
      </c>
      <c r="L2" s="18" t="s">
        <v>51</v>
      </c>
      <c r="M2" s="20" t="s">
        <v>52</v>
      </c>
    </row>
    <row r="3" spans="1:13" x14ac:dyDescent="0.25">
      <c r="A3" s="68">
        <v>21.3</v>
      </c>
      <c r="B3" s="69">
        <f>A3-(2*C3)</f>
        <v>17.3</v>
      </c>
      <c r="C3" s="69">
        <v>2</v>
      </c>
      <c r="D3" s="52" t="s">
        <v>63</v>
      </c>
      <c r="E3" s="26">
        <f>IF(A3=0,"",IF(A3*0.01&lt;10,IF((A3*0.01)&lt;0.5,0.5,A3*0.01),10))</f>
        <v>0.5</v>
      </c>
      <c r="F3" s="27">
        <f>IF(C3=0,"",IF(C3&lt;5,C3*0.1,0.5))</f>
        <v>0.2</v>
      </c>
      <c r="G3" s="76">
        <f>IF(A3=0,"",(A3+E3)-2*(C3-F3))</f>
        <v>18.2</v>
      </c>
      <c r="H3" s="81">
        <f>IF(A3=0,"",(A3-E3)-2*(C3+F3))</f>
        <v>16.399999999999999</v>
      </c>
      <c r="I3" s="63">
        <v>0.02</v>
      </c>
      <c r="J3" s="27">
        <f>IF(C3=0,"",IF(C3&gt;14.2,4.8,3.5))</f>
        <v>3.5</v>
      </c>
      <c r="K3" s="76">
        <f>((A3/2)^2-((A3-2*C3)/2)^2)*3.14*7.85/1000</f>
        <v>0.95145140000000028</v>
      </c>
      <c r="L3" s="60">
        <f>1000*2*(3.14*(A3^4-(A3-2*C3)^4)/640000)*10/A3</f>
        <v>535.58795727699544</v>
      </c>
      <c r="M3" s="58">
        <f>K3*Use_standard_price!$D$2</f>
        <v>0.85630626000000032</v>
      </c>
    </row>
    <row r="4" spans="1:13" x14ac:dyDescent="0.25">
      <c r="A4" s="70">
        <v>21.3</v>
      </c>
      <c r="B4" s="71">
        <f>A4-(2*C4)</f>
        <v>16.3</v>
      </c>
      <c r="C4" s="71">
        <v>2.5</v>
      </c>
      <c r="D4" s="49" t="s">
        <v>63</v>
      </c>
      <c r="E4" s="11">
        <f>IF(A4=0,"",IF(A4*0.01&lt;10,IF((A4*0.01)&lt;0.5,0.5,A4*0.01),10))</f>
        <v>0.5</v>
      </c>
      <c r="F4" s="12">
        <f>IF(C4=0,"",IF(C4&lt;5,C4*0.1,0.5))</f>
        <v>0.25</v>
      </c>
      <c r="G4" s="77">
        <f>IF(A4=0,"",(A4+E4)-2*(C4-F4))</f>
        <v>17.3</v>
      </c>
      <c r="H4" s="82">
        <f>IF(A4=0,"",(A4-E4)-2*(C4+F4))</f>
        <v>15.3</v>
      </c>
      <c r="I4" s="64">
        <v>0.02</v>
      </c>
      <c r="J4" s="12">
        <f>IF(C4=0,"",IF(C4&gt;14.2,4.8,3.5))</f>
        <v>3.5</v>
      </c>
      <c r="K4" s="77">
        <f>IF(A4=0,"",((A4/2)^2-((A4-2*C4)/2)^2)*3.14*7.85/1000)</f>
        <v>1.1585030000000001</v>
      </c>
      <c r="L4" s="61">
        <f>IF(A4=0,"",1000*2*(3.14*(A4^4-(A4-2*C4)^4)/640000)*10/A4)</f>
        <v>623.04049530516465</v>
      </c>
      <c r="M4" s="57">
        <f>K4*Use_standard_price!$D$2</f>
        <v>1.0426527000000001</v>
      </c>
    </row>
    <row r="5" spans="1:13" x14ac:dyDescent="0.25">
      <c r="A5" s="70">
        <v>21.3</v>
      </c>
      <c r="B5" s="71">
        <f>A5-(2*C5)</f>
        <v>15.3</v>
      </c>
      <c r="C5" s="71">
        <v>3</v>
      </c>
      <c r="D5" s="49" t="s">
        <v>63</v>
      </c>
      <c r="E5" s="11">
        <f>IF(A5=0,"",IF(A5*0.01&lt;10,IF((A5*0.01)&lt;0.5,0.5,A5*0.01),10))</f>
        <v>0.5</v>
      </c>
      <c r="F5" s="12">
        <f>IF(C5=0,"",IF(C5&lt;5,C5*0.1,0.5))</f>
        <v>0.30000000000000004</v>
      </c>
      <c r="G5" s="77">
        <f>IF(A5=0,"",(A5+E5)-2*(C5-F5))</f>
        <v>16.399999999999999</v>
      </c>
      <c r="H5" s="82">
        <f>IF(A5=0,"",(A5-E5)-2*(C5+F5))</f>
        <v>14.200000000000001</v>
      </c>
      <c r="I5" s="64">
        <v>0.02</v>
      </c>
      <c r="J5" s="12">
        <f>IF(C5=0,"",IF(C5&gt;14.2,4.8,3.5))</f>
        <v>3.5</v>
      </c>
      <c r="K5" s="77">
        <f>IF(A5=0,"",((A5/2)^2-((A5-2*C5)/2)^2)*3.14*7.85/1000)</f>
        <v>1.3532301000000002</v>
      </c>
      <c r="L5" s="61">
        <f>IF(A5=0,"",1000*2*(3.14*(A5^4-(A5-2*C5)^4)/640000)*10/A5)</f>
        <v>695.79602746478884</v>
      </c>
      <c r="M5" s="57">
        <f>K5*Use_standard_price!$D$2</f>
        <v>1.2179070900000002</v>
      </c>
    </row>
    <row r="6" spans="1:13" x14ac:dyDescent="0.25">
      <c r="A6" s="70">
        <v>26.9</v>
      </c>
      <c r="B6" s="71">
        <f>A6-(2*C6)</f>
        <v>22.9</v>
      </c>
      <c r="C6" s="71">
        <v>2</v>
      </c>
      <c r="D6" s="49" t="s">
        <v>48</v>
      </c>
      <c r="E6" s="11">
        <f>IF(A6=0,"",IF(A6*0.01&lt;10,IF((A6*0.01)&lt;0.5,0.5,A6*0.01),10))</f>
        <v>0.5</v>
      </c>
      <c r="F6" s="12">
        <f>IF(C6=0,"",IF(C6&lt;5,C6*0.1,0.5))</f>
        <v>0.2</v>
      </c>
      <c r="G6" s="77">
        <f>IF(A6=0,"",(A6+E6)-2*(C6-F6))</f>
        <v>23.799999999999997</v>
      </c>
      <c r="H6" s="82">
        <f>IF(A6=0,"",(A6-E6)-2*(C6+F6))</f>
        <v>22</v>
      </c>
      <c r="I6" s="64">
        <v>0.02</v>
      </c>
      <c r="J6" s="12">
        <f>IF(C6=0,"",IF(C6&gt;14.2,4.8,3.5))</f>
        <v>3.5</v>
      </c>
      <c r="K6" s="77">
        <f>IF(A6=0,"",((A6/2)^2-((A6-2*C6)/2)^2)*3.14*7.85/1000)</f>
        <v>1.2275201999999996</v>
      </c>
      <c r="L6" s="61">
        <f>IF(A6=0,"",1000*2*(3.14*(A6^4-(A6-2*C6)^4)/640000)*10/A6)</f>
        <v>906.85587100371743</v>
      </c>
      <c r="M6" s="57">
        <f>K6*Use_standard_price!$D$2</f>
        <v>1.1047681799999998</v>
      </c>
    </row>
    <row r="7" spans="1:13" x14ac:dyDescent="0.25">
      <c r="A7" s="70">
        <v>26.9</v>
      </c>
      <c r="B7" s="71">
        <f>A7-(2*C7)</f>
        <v>21.9</v>
      </c>
      <c r="C7" s="71">
        <v>2.5</v>
      </c>
      <c r="D7" s="49" t="s">
        <v>63</v>
      </c>
      <c r="E7" s="11">
        <f>IF(A7=0,"",IF(A7*0.01&lt;10,IF((A7*0.01)&lt;0.5,0.5,A7*0.01),10))</f>
        <v>0.5</v>
      </c>
      <c r="F7" s="12">
        <f>IF(C7=0,"",IF(C7&lt;5,C7*0.1,0.5))</f>
        <v>0.25</v>
      </c>
      <c r="G7" s="77">
        <f>IF(A7=0,"",(A7+E7)-2*(C7-F7))</f>
        <v>22.9</v>
      </c>
      <c r="H7" s="82">
        <f>IF(A7=0,"",(A7-E7)-2*(C7+F7))</f>
        <v>20.9</v>
      </c>
      <c r="I7" s="64">
        <v>0.02</v>
      </c>
      <c r="J7" s="12">
        <f>IF(C7=0,"",IF(C7&gt;14.2,4.8,3.5))</f>
        <v>3.5</v>
      </c>
      <c r="K7" s="77">
        <f>IF(A7=0,"",((A7/2)^2-((A7-2*C7)/2)^2)*3.14*7.85/1000)</f>
        <v>1.5035889999999996</v>
      </c>
      <c r="L7" s="61">
        <f>IF(A7=0,"",1000*2*(3.14*(A7^4-(A7-2*C7)^4)/640000)*10/A7)</f>
        <v>1070.9328940520445</v>
      </c>
      <c r="M7" s="57">
        <f>K7*Use_standard_price!$D$2</f>
        <v>1.3532300999999998</v>
      </c>
    </row>
    <row r="8" spans="1:13" x14ac:dyDescent="0.25">
      <c r="A8" s="70">
        <v>26.9</v>
      </c>
      <c r="B8" s="71">
        <f>A8-(2*C8)</f>
        <v>20.9</v>
      </c>
      <c r="C8" s="71">
        <v>3</v>
      </c>
      <c r="D8" s="49" t="s">
        <v>63</v>
      </c>
      <c r="E8" s="11">
        <f>IF(A8=0,"",IF(A8*0.01&lt;10,IF((A8*0.01)&lt;0.5,0.5,A8*0.01),10))</f>
        <v>0.5</v>
      </c>
      <c r="F8" s="12">
        <f>IF(C8=0,"",IF(C8&lt;5,C8*0.1,0.5))</f>
        <v>0.30000000000000004</v>
      </c>
      <c r="G8" s="77">
        <f>IF(A8=0,"",(A8+E8)-2*(C8-F8))</f>
        <v>22</v>
      </c>
      <c r="H8" s="82">
        <f>IF(A8=0,"",(A8-E8)-2*(C8+F8))</f>
        <v>19.799999999999997</v>
      </c>
      <c r="I8" s="64">
        <v>0.02</v>
      </c>
      <c r="J8" s="12">
        <f>IF(C8=0,"",IF(C8&gt;14.2,4.8,3.5))</f>
        <v>3.5</v>
      </c>
      <c r="K8" s="77">
        <f>IF(A8=0,"",((A8/2)^2-((A8-2*C8)/2)^2)*3.14*7.85/1000)</f>
        <v>1.7673332999999998</v>
      </c>
      <c r="L8" s="61">
        <f>IF(A8=0,"",1000*2*(3.14*(A8^4-(A8-2*C8)^4)/640000)*10/A8)</f>
        <v>1214.0085407063195</v>
      </c>
      <c r="M8" s="57">
        <f>K8*Use_standard_price!$D$2</f>
        <v>1.5905999699999998</v>
      </c>
    </row>
    <row r="9" spans="1:13" x14ac:dyDescent="0.25">
      <c r="A9" s="70">
        <v>33.700000000000003</v>
      </c>
      <c r="B9" s="71">
        <f>A9-(2*C9)</f>
        <v>29.700000000000003</v>
      </c>
      <c r="C9" s="71">
        <v>2</v>
      </c>
      <c r="D9" s="49" t="s">
        <v>48</v>
      </c>
      <c r="E9" s="11">
        <f>IF(A9=0,"",IF(A9*0.01&lt;10,IF((A9*0.01)&lt;0.5,0.5,A9*0.01),10))</f>
        <v>0.5</v>
      </c>
      <c r="F9" s="12">
        <f>IF(C9=0,"",IF(C9&lt;5,C9*0.1,0.5))</f>
        <v>0.2</v>
      </c>
      <c r="G9" s="77">
        <f>IF(A9=0,"",(A9+E9)-2*(C9-F9))</f>
        <v>30.6</v>
      </c>
      <c r="H9" s="82">
        <f>IF(A9=0,"",(A9-E9)-2*(C9+F9))</f>
        <v>28.800000000000004</v>
      </c>
      <c r="I9" s="64">
        <v>0.02</v>
      </c>
      <c r="J9" s="12">
        <f>IF(C9=0,"",IF(C9&gt;14.2,4.8,3.5))</f>
        <v>3.5</v>
      </c>
      <c r="K9" s="77">
        <f>IF(A9=0,"",((A9/2)^2-((A9-2*C9)/2)^2)*3.14*7.85/1000)</f>
        <v>1.5627466000000008</v>
      </c>
      <c r="L9" s="61">
        <f>IF(A9=0,"",1000*2*(3.14*(A9^4-(A9-2*C9)^4)/640000)*10/A9)</f>
        <v>1489.953899406529</v>
      </c>
      <c r="M9" s="57">
        <f>K9*Use_standard_price!$D$2</f>
        <v>1.4064719400000008</v>
      </c>
    </row>
    <row r="10" spans="1:13" x14ac:dyDescent="0.25">
      <c r="A10" s="70">
        <v>33.700000000000003</v>
      </c>
      <c r="B10" s="71">
        <f>A10-(2*C10)</f>
        <v>28.700000000000003</v>
      </c>
      <c r="C10" s="71">
        <v>2.5</v>
      </c>
      <c r="D10" s="49" t="s">
        <v>63</v>
      </c>
      <c r="E10" s="11">
        <f>IF(A10=0,"",IF(A10*0.01&lt;10,IF((A10*0.01)&lt;0.5,0.5,A10*0.01),10))</f>
        <v>0.5</v>
      </c>
      <c r="F10" s="12">
        <f>IF(C10=0,"",IF(C10&lt;5,C10*0.1,0.5))</f>
        <v>0.25</v>
      </c>
      <c r="G10" s="77">
        <f>IF(A10=0,"",(A10+E10)-2*(C10-F10))</f>
        <v>29.700000000000003</v>
      </c>
      <c r="H10" s="82">
        <f>IF(A10=0,"",(A10-E10)-2*(C10+F10))</f>
        <v>27.700000000000003</v>
      </c>
      <c r="I10" s="64">
        <v>0.02</v>
      </c>
      <c r="J10" s="12">
        <f>IF(C10=0,"",IF(C10&gt;14.2,4.8,3.5))</f>
        <v>3.5</v>
      </c>
      <c r="K10" s="77">
        <f>IF(A10=0,"",((A10/2)^2-((A10-2*C10)/2)^2)*3.14*7.85/1000)</f>
        <v>1.9226220000000007</v>
      </c>
      <c r="L10" s="61">
        <f>IF(A10=0,"",1000*2*(3.14*(A10^4-(A10-2*C10)^4)/640000)*10/A10)</f>
        <v>1780.0124243323451</v>
      </c>
      <c r="M10" s="57">
        <f>K10*Use_standard_price!$D$2</f>
        <v>1.7303598000000007</v>
      </c>
    </row>
    <row r="11" spans="1:13" x14ac:dyDescent="0.25">
      <c r="A11" s="70">
        <v>33.700000000000003</v>
      </c>
      <c r="B11" s="71">
        <f>A11-(2*C11)</f>
        <v>27.700000000000003</v>
      </c>
      <c r="C11" s="71">
        <v>3</v>
      </c>
      <c r="D11" s="49" t="s">
        <v>63</v>
      </c>
      <c r="E11" s="11">
        <f>IF(A11=0,"",IF(A11*0.01&lt;10,IF((A11*0.01)&lt;0.5,0.5,A11*0.01),10))</f>
        <v>0.5</v>
      </c>
      <c r="F11" s="12">
        <f>IF(C11=0,"",IF(C11&lt;5,C11*0.1,0.5))</f>
        <v>0.30000000000000004</v>
      </c>
      <c r="G11" s="77">
        <f>IF(A11=0,"",(A11+E11)-2*(C11-F11))</f>
        <v>28.800000000000004</v>
      </c>
      <c r="H11" s="82">
        <f>IF(A11=0,"",(A11-E11)-2*(C11+F11))</f>
        <v>26.6</v>
      </c>
      <c r="I11" s="64">
        <v>0.02</v>
      </c>
      <c r="J11" s="12">
        <f>IF(C11=0,"",IF(C11&gt;14.2,4.8,3.5))</f>
        <v>3.5</v>
      </c>
      <c r="K11" s="77">
        <f>IF(A11=0,"",((A11/2)^2-((A11-2*C11)/2)^2)*3.14*7.85/1000)</f>
        <v>2.2701729000000004</v>
      </c>
      <c r="L11" s="61">
        <f>IF(A11=0,"",1000*2*(3.14*(A11^4-(A11-2*C11)^4)/640000)*10/A11)</f>
        <v>2041.2848594955497</v>
      </c>
      <c r="M11" s="57">
        <f>K11*Use_standard_price!$D$2</f>
        <v>2.0431556100000003</v>
      </c>
    </row>
    <row r="12" spans="1:13" x14ac:dyDescent="0.25">
      <c r="A12" s="70">
        <v>42.4</v>
      </c>
      <c r="B12" s="71">
        <f>A12-(2*C12)</f>
        <v>38.4</v>
      </c>
      <c r="C12" s="71">
        <v>2</v>
      </c>
      <c r="D12" s="49" t="s">
        <v>63</v>
      </c>
      <c r="E12" s="11">
        <f>IF(A12=0,"",IF(A12*0.01&lt;10,IF((A12*0.01)&lt;0.5,0.5,A12*0.01),10))</f>
        <v>0.5</v>
      </c>
      <c r="F12" s="12">
        <f>IF(C12=0,"",IF(C12&lt;5,C12*0.1,0.5))</f>
        <v>0.2</v>
      </c>
      <c r="G12" s="77">
        <f>IF(A12=0,"",(A12+E12)-2*(C12-F12))</f>
        <v>39.299999999999997</v>
      </c>
      <c r="H12" s="82">
        <f>IF(A12=0,"",(A12-E12)-2*(C12+F12))</f>
        <v>37.5</v>
      </c>
      <c r="I12" s="64">
        <v>0.02</v>
      </c>
      <c r="J12" s="12">
        <f>IF(C12=0,"",IF(C12&gt;14.2,4.8,3.5))</f>
        <v>3.5</v>
      </c>
      <c r="K12" s="77">
        <f>IF(A12=0,"",((A12/2)^2-((A12-2*C12)/2)^2)*3.14*7.85/1000)</f>
        <v>1.9916392000000003</v>
      </c>
      <c r="L12" s="61">
        <f>IF(A12=0,"",1000*2*(3.14*(A12^4-(A12-2*C12)^4)/640000)*10/A12)</f>
        <v>2447.6027471698117</v>
      </c>
      <c r="M12" s="57">
        <f>K12*Use_standard_price!$D$2</f>
        <v>1.7924752800000003</v>
      </c>
    </row>
    <row r="13" spans="1:13" x14ac:dyDescent="0.25">
      <c r="A13" s="70">
        <v>42.4</v>
      </c>
      <c r="B13" s="71">
        <f>A13-(2*C13)</f>
        <v>37.4</v>
      </c>
      <c r="C13" s="71">
        <v>2.5</v>
      </c>
      <c r="D13" s="49" t="s">
        <v>48</v>
      </c>
      <c r="E13" s="11">
        <f>IF(A13=0,"",IF(A13*0.01&lt;10,IF((A13*0.01)&lt;0.5,0.5,A13*0.01),10))</f>
        <v>0.5</v>
      </c>
      <c r="F13" s="12">
        <f>IF(C13=0,"",IF(C13&lt;5,C13*0.1,0.5))</f>
        <v>0.25</v>
      </c>
      <c r="G13" s="77">
        <f>IF(A13=0,"",(A13+E13)-2*(C13-F13))</f>
        <v>38.4</v>
      </c>
      <c r="H13" s="82">
        <f>IF(A13=0,"",(A13-E13)-2*(C13+F13))</f>
        <v>36.4</v>
      </c>
      <c r="I13" s="64">
        <v>0.02</v>
      </c>
      <c r="J13" s="12">
        <f>IF(C13=0,"",IF(C13&gt;14.2,4.8,3.5))</f>
        <v>3.5</v>
      </c>
      <c r="K13" s="77">
        <f>IF(A13=0,"",((A13/2)^2-((A13-2*C13)/2)^2)*3.14*7.85/1000)</f>
        <v>2.4587377500000001</v>
      </c>
      <c r="L13" s="61">
        <f>IF(A13=0,"",1000*2*(3.14*(A13^4-(A13-2*C13)^4)/640000)*10/A13)</f>
        <v>2951.6450819575471</v>
      </c>
      <c r="M13" s="57">
        <f>K13*Use_standard_price!$D$2</f>
        <v>2.2128639750000003</v>
      </c>
    </row>
    <row r="14" spans="1:13" x14ac:dyDescent="0.25">
      <c r="A14" s="70">
        <v>42.4</v>
      </c>
      <c r="B14" s="71">
        <f>A14-(2*C14)</f>
        <v>36.4</v>
      </c>
      <c r="C14" s="71">
        <v>3</v>
      </c>
      <c r="D14" s="49" t="s">
        <v>63</v>
      </c>
      <c r="E14" s="11">
        <f>IF(A14=0,"",IF(A14*0.01&lt;10,IF((A14*0.01)&lt;0.5,0.5,A14*0.01),10))</f>
        <v>0.5</v>
      </c>
      <c r="F14" s="12">
        <f>IF(C14=0,"",IF(C14&lt;5,C14*0.1,0.5))</f>
        <v>0.30000000000000004</v>
      </c>
      <c r="G14" s="77">
        <f>IF(A14=0,"",(A14+E14)-2*(C14-F14))</f>
        <v>37.5</v>
      </c>
      <c r="H14" s="82">
        <f>IF(A14=0,"",(A14-E14)-2*(C14+F14))</f>
        <v>35.299999999999997</v>
      </c>
      <c r="I14" s="64">
        <v>0.02</v>
      </c>
      <c r="J14" s="12">
        <f>IF(C14=0,"",IF(C14&gt;14.2,4.8,3.5))</f>
        <v>3.5</v>
      </c>
      <c r="K14" s="77">
        <f>IF(A14=0,"",((A14/2)^2-((A14-2*C14)/2)^2)*3.14*7.85/1000)</f>
        <v>2.9135118000000011</v>
      </c>
      <c r="L14" s="61">
        <f>IF(A14=0,"",1000*2*(3.14*(A14^4-(A14-2*C14)^4)/640000)*10/A14)</f>
        <v>3416.8375075471704</v>
      </c>
      <c r="M14" s="57">
        <f>K14*Use_standard_price!$D$2</f>
        <v>2.6221606200000012</v>
      </c>
    </row>
    <row r="15" spans="1:13" x14ac:dyDescent="0.25">
      <c r="A15" s="70">
        <v>42.4</v>
      </c>
      <c r="B15" s="71">
        <f>A15-(2*C15)</f>
        <v>34.4</v>
      </c>
      <c r="C15" s="71">
        <v>4</v>
      </c>
      <c r="D15" s="49" t="s">
        <v>48</v>
      </c>
      <c r="E15" s="11">
        <f>IF(A15=0,"",IF(A15*0.01&lt;10,IF((A15*0.01)&lt;0.5,0.5,A15*0.01),10))</f>
        <v>0.5</v>
      </c>
      <c r="F15" s="12">
        <f>IF(C15=0,"",IF(C15&lt;5,C15*0.1,0.5))</f>
        <v>0.4</v>
      </c>
      <c r="G15" s="77">
        <f>IF(A15=0,"",(A15+E15)-2*(C15-F15))</f>
        <v>35.699999999999996</v>
      </c>
      <c r="H15" s="82">
        <f>IF(A15=0,"",(A15-E15)-2*(C15+F15))</f>
        <v>33.099999999999994</v>
      </c>
      <c r="I15" s="64">
        <v>0.02</v>
      </c>
      <c r="J15" s="12">
        <f>IF(C15=0,"",IF(C15&gt;14.2,4.8,3.5))</f>
        <v>3.5</v>
      </c>
      <c r="K15" s="77">
        <f>IF(A15=0,"",((A15/2)^2-((A15-2*C15)/2)^2)*3.14*7.85/1000)</f>
        <v>3.7860864000000007</v>
      </c>
      <c r="L15" s="61">
        <f>IF(A15=0,"",1000*2*(3.14*(A15^4-(A15-2*C15)^4)/640000)*10/A15)</f>
        <v>4238.8151547169809</v>
      </c>
      <c r="M15" s="57">
        <f>K15*Use_standard_price!$D$2</f>
        <v>3.4074777600000008</v>
      </c>
    </row>
    <row r="16" spans="1:13" x14ac:dyDescent="0.25">
      <c r="A16" s="70">
        <v>48.3</v>
      </c>
      <c r="B16" s="71">
        <f>A16-(2*C16)</f>
        <v>44.3</v>
      </c>
      <c r="C16" s="71">
        <v>2</v>
      </c>
      <c r="D16" s="49" t="s">
        <v>63</v>
      </c>
      <c r="E16" s="11">
        <f>IF(A16=0,"",IF(A16*0.01&lt;10,IF((A16*0.01)&lt;0.5,0.5,A16*0.01),10))</f>
        <v>0.5</v>
      </c>
      <c r="F16" s="12">
        <f>IF(C16=0,"",IF(C16&lt;5,C16*0.1,0.5))</f>
        <v>0.2</v>
      </c>
      <c r="G16" s="77">
        <f>IF(A16=0,"",(A16+E16)-2*(C16-F16))</f>
        <v>45.199999999999996</v>
      </c>
      <c r="H16" s="82">
        <f>IF(A16=0,"",(A16-E16)-2*(C16+F16))</f>
        <v>43.4</v>
      </c>
      <c r="I16" s="64">
        <v>0.02</v>
      </c>
      <c r="J16" s="12">
        <f>IF(C16=0,"",IF(C16&gt;14.2,4.8,3.5))</f>
        <v>3.5</v>
      </c>
      <c r="K16" s="77">
        <f>IF(A16=0,"",((A16/2)^2-((A16-2*C16)/2)^2)*3.14*7.85/1000)</f>
        <v>2.2824974</v>
      </c>
      <c r="L16" s="61">
        <f>IF(A16=0,"",1000*2*(3.14*(A16^4-(A16-2*C16)^4)/640000)*10/A16)</f>
        <v>3232.251217184265</v>
      </c>
      <c r="M16" s="57">
        <f>K16*Use_standard_price!$D$2</f>
        <v>2.0542476600000001</v>
      </c>
    </row>
    <row r="17" spans="1:13" x14ac:dyDescent="0.25">
      <c r="A17" s="70">
        <v>48.3</v>
      </c>
      <c r="B17" s="71">
        <f>A17-(2*C17)</f>
        <v>43.3</v>
      </c>
      <c r="C17" s="71">
        <v>2.5</v>
      </c>
      <c r="D17" s="49" t="s">
        <v>63</v>
      </c>
      <c r="E17" s="11">
        <f>IF(A17=0,"",IF(A17*0.01&lt;10,IF((A17*0.01)&lt;0.5,0.5,A17*0.01),10))</f>
        <v>0.5</v>
      </c>
      <c r="F17" s="12">
        <f>IF(C17=0,"",IF(C17&lt;5,C17*0.1,0.5))</f>
        <v>0.25</v>
      </c>
      <c r="G17" s="77">
        <f>IF(A17=0,"",(A17+E17)-2*(C17-F17))</f>
        <v>44.3</v>
      </c>
      <c r="H17" s="82">
        <f>IF(A17=0,"",(A17-E17)-2*(C17+F17))</f>
        <v>42.3</v>
      </c>
      <c r="I17" s="64">
        <v>0.02</v>
      </c>
      <c r="J17" s="12">
        <f>IF(C17=0,"",IF(C17&gt;14.2,4.8,3.5))</f>
        <v>3.5</v>
      </c>
      <c r="K17" s="77">
        <f>IF(A17=0,"",((A17/2)^2-((A17-2*C17)/2)^2)*3.14*7.85/1000)</f>
        <v>2.8223105000000013</v>
      </c>
      <c r="L17" s="61">
        <f>IF(A17=0,"",1000*2*(3.14*(A17^4-(A17-2*C17)^4)/640000)*10/A17)</f>
        <v>3915.173766563149</v>
      </c>
      <c r="M17" s="57">
        <f>K17*Use_standard_price!$D$2</f>
        <v>2.5400794500000012</v>
      </c>
    </row>
    <row r="18" spans="1:13" x14ac:dyDescent="0.25">
      <c r="A18" s="70">
        <v>48.3</v>
      </c>
      <c r="B18" s="71">
        <f>A18-(2*C18)</f>
        <v>42.3</v>
      </c>
      <c r="C18" s="71">
        <v>3</v>
      </c>
      <c r="D18" s="49" t="s">
        <v>48</v>
      </c>
      <c r="E18" s="11">
        <f>IF(A18=0,"",IF(A18*0.01&lt;10,IF((A18*0.01)&lt;0.5,0.5,A18*0.01),10))</f>
        <v>0.5</v>
      </c>
      <c r="F18" s="12">
        <f>IF(C18=0,"",IF(C18&lt;5,C18*0.1,0.5))</f>
        <v>0.30000000000000004</v>
      </c>
      <c r="G18" s="77">
        <f>IF(A18=0,"",(A18+E18)-2*(C18-F18))</f>
        <v>43.4</v>
      </c>
      <c r="H18" s="82">
        <f>IF(A18=0,"",(A18-E18)-2*(C18+F18))</f>
        <v>41.199999999999996</v>
      </c>
      <c r="I18" s="64">
        <v>0.02</v>
      </c>
      <c r="J18" s="12">
        <f>IF(C18=0,"",IF(C18&gt;14.2,4.8,3.5))</f>
        <v>3.5</v>
      </c>
      <c r="K18" s="77">
        <f>IF(A18=0,"",((A18/2)^2-((A18-2*C18)/2)^2)*3.14*7.85/1000)</f>
        <v>3.3497991000000007</v>
      </c>
      <c r="L18" s="61">
        <f>IF(A18=0,"",1000*2*(3.14*(A18^4-(A18-2*C18)^4)/640000)*10/A18)</f>
        <v>4552.3845307453421</v>
      </c>
      <c r="M18" s="57">
        <f>K18*Use_standard_price!$D$2</f>
        <v>3.0148191900000008</v>
      </c>
    </row>
    <row r="19" spans="1:13" x14ac:dyDescent="0.25">
      <c r="A19" s="70">
        <v>48.3</v>
      </c>
      <c r="B19" s="71">
        <f>A19-(2*C19)</f>
        <v>40.299999999999997</v>
      </c>
      <c r="C19" s="71">
        <v>4</v>
      </c>
      <c r="D19" s="49" t="s">
        <v>48</v>
      </c>
      <c r="E19" s="11">
        <f>IF(A19=0,"",IF(A19*0.01&lt;10,IF((A19*0.01)&lt;0.5,0.5,A19*0.01),10))</f>
        <v>0.5</v>
      </c>
      <c r="F19" s="12">
        <f>IF(C19=0,"",IF(C19&lt;5,C19*0.1,0.5))</f>
        <v>0.4</v>
      </c>
      <c r="G19" s="77">
        <f>IF(A19=0,"",(A19+E19)-2*(C19-F19))</f>
        <v>41.599999999999994</v>
      </c>
      <c r="H19" s="82">
        <f>IF(A19=0,"",(A19-E19)-2*(C19+F19))</f>
        <v>39</v>
      </c>
      <c r="I19" s="64">
        <v>0.02</v>
      </c>
      <c r="J19" s="12">
        <f>IF(C19=0,"",IF(C19&gt;14.2,4.8,3.5))</f>
        <v>3.5</v>
      </c>
      <c r="K19" s="77">
        <f>IF(A19=0,"",((A19/2)^2-((A19-2*C19)/2)^2)*3.14*7.85/1000)</f>
        <v>4.3678028000000007</v>
      </c>
      <c r="L19" s="61">
        <f>IF(A19=0,"",1000*2*(3.14*(A19^4-(A19-2*C19)^4)/640000)*10/A19)</f>
        <v>5697.9692749482419</v>
      </c>
      <c r="M19" s="57">
        <f>K19*Use_standard_price!$D$2</f>
        <v>3.9310225200000009</v>
      </c>
    </row>
    <row r="20" spans="1:13" x14ac:dyDescent="0.25">
      <c r="A20" s="70">
        <v>48.3</v>
      </c>
      <c r="B20" s="71">
        <f>A20-(2*C20)</f>
        <v>38.299999999999997</v>
      </c>
      <c r="C20" s="71">
        <v>5</v>
      </c>
      <c r="D20" s="49" t="s">
        <v>48</v>
      </c>
      <c r="E20" s="11">
        <f>IF(A20=0,"",IF(A20*0.01&lt;10,IF((A20*0.01)&lt;0.5,0.5,A20*0.01),10))</f>
        <v>0.5</v>
      </c>
      <c r="F20" s="12">
        <f>IF(C20=0,"",IF(C20&lt;5,C20*0.1,0.5))</f>
        <v>0.5</v>
      </c>
      <c r="G20" s="77">
        <f>IF(A20=0,"",(A20+E20)-2*(C20-F20))</f>
        <v>39.799999999999997</v>
      </c>
      <c r="H20" s="82">
        <f>IF(A20=0,"",(A20-E20)-2*(C20+F20))</f>
        <v>36.799999999999997</v>
      </c>
      <c r="I20" s="64">
        <v>0.02</v>
      </c>
      <c r="J20" s="12">
        <f>IF(C20=0,"",IF(C20&gt;14.2,4.8,3.5))</f>
        <v>3.5</v>
      </c>
      <c r="K20" s="77">
        <f>IF(A20=0,"",((A20/2)^2-((A20-2*C20)/2)^2)*3.14*7.85/1000)</f>
        <v>5.3365084999999999</v>
      </c>
      <c r="L20" s="61">
        <f>IF(A20=0,"",1000*2*(3.14*(A20^4-(A20-2*C20)^4)/640000)*10/A20)</f>
        <v>6685.1150150103513</v>
      </c>
      <c r="M20" s="57">
        <f>K20*Use_standard_price!$D$2</f>
        <v>4.80285765</v>
      </c>
    </row>
    <row r="21" spans="1:13" x14ac:dyDescent="0.25">
      <c r="A21" s="70">
        <v>60.3</v>
      </c>
      <c r="B21" s="71">
        <f>A21-(2*C21)</f>
        <v>56.3</v>
      </c>
      <c r="C21" s="71">
        <v>2</v>
      </c>
      <c r="D21" s="49" t="s">
        <v>63</v>
      </c>
      <c r="E21" s="11">
        <f>IF(A21=0,"",IF(A21*0.01&lt;10,IF((A21*0.01)&lt;0.5,0.5,A21*0.01),10))</f>
        <v>0.60299999999999998</v>
      </c>
      <c r="F21" s="12">
        <f>IF(C21=0,"",IF(C21&lt;5,C21*0.1,0.5))</f>
        <v>0.2</v>
      </c>
      <c r="G21" s="77">
        <f>IF(A21=0,"",(A21+E21)-2*(C21-F21))</f>
        <v>57.302999999999997</v>
      </c>
      <c r="H21" s="82">
        <f>IF(A21=0,"",(A21-E21)-2*(C21+F21))</f>
        <v>55.296999999999997</v>
      </c>
      <c r="I21" s="64">
        <v>0.02</v>
      </c>
      <c r="J21" s="12">
        <f>IF(C21=0,"",IF(C21&gt;14.2,4.8,3.5))</f>
        <v>3.5</v>
      </c>
      <c r="K21" s="77">
        <f>IF(A21=0,"",((A21/2)^2-((A21-2*C21)/2)^2)*3.14*7.85/1000)</f>
        <v>2.8740734000000008</v>
      </c>
      <c r="L21" s="61">
        <f>IF(A21=0,"",1000*2*(3.14*(A21^4-(A21-2*C21)^4)/640000)*10/A21)</f>
        <v>5165.3387162520767</v>
      </c>
      <c r="M21" s="57">
        <f>K21*Use_standard_price!$D$2</f>
        <v>2.5866660600000007</v>
      </c>
    </row>
    <row r="22" spans="1:13" x14ac:dyDescent="0.25">
      <c r="A22" s="70">
        <v>60.3</v>
      </c>
      <c r="B22" s="71">
        <f>A22-(2*C22)</f>
        <v>55.3</v>
      </c>
      <c r="C22" s="71">
        <v>2.5</v>
      </c>
      <c r="D22" s="49" t="s">
        <v>63</v>
      </c>
      <c r="E22" s="11">
        <f>IF(A22=0,"",IF(A22*0.01&lt;10,IF((A22*0.01)&lt;0.5,0.5,A22*0.01),10))</f>
        <v>0.60299999999999998</v>
      </c>
      <c r="F22" s="12">
        <f>IF(C22=0,"",IF(C22&lt;5,C22*0.1,0.5))</f>
        <v>0.25</v>
      </c>
      <c r="G22" s="77">
        <f>IF(A22=0,"",(A22+E22)-2*(C22-F22))</f>
        <v>56.402999999999999</v>
      </c>
      <c r="H22" s="82">
        <f>IF(A22=0,"",(A22-E22)-2*(C22+F22))</f>
        <v>54.196999999999996</v>
      </c>
      <c r="I22" s="64">
        <v>0.02</v>
      </c>
      <c r="J22" s="12">
        <f>IF(C22=0,"",IF(C22&gt;14.2,4.8,3.5))</f>
        <v>3.5</v>
      </c>
      <c r="K22" s="77">
        <f>IF(A22=0,"",((A22/2)^2-((A22-2*C22)/2)^2)*3.14*7.85/1000)</f>
        <v>3.5617804999999998</v>
      </c>
      <c r="L22" s="61">
        <f>IF(A22=0,"",1000*2*(3.14*(A22^4-(A22-2*C22)^4)/640000)*10/A22)</f>
        <v>6296.3314498341615</v>
      </c>
      <c r="M22" s="57">
        <f>K22*Use_standard_price!$D$2</f>
        <v>3.2056024499999998</v>
      </c>
    </row>
    <row r="23" spans="1:13" x14ac:dyDescent="0.25">
      <c r="A23" s="70">
        <v>60.3</v>
      </c>
      <c r="B23" s="71">
        <f>A23-(2*C23)</f>
        <v>54.3</v>
      </c>
      <c r="C23" s="71">
        <v>3</v>
      </c>
      <c r="D23" s="49" t="s">
        <v>48</v>
      </c>
      <c r="E23" s="11">
        <f>IF(A23=0,"",IF(A23*0.01&lt;10,IF((A23*0.01)&lt;0.5,0.5,A23*0.01),10))</f>
        <v>0.60299999999999998</v>
      </c>
      <c r="F23" s="12">
        <f>IF(C23=0,"",IF(C23&lt;5,C23*0.1,0.5))</f>
        <v>0.30000000000000004</v>
      </c>
      <c r="G23" s="77">
        <f>IF(A23=0,"",(A23+E23)-2*(C23-F23))</f>
        <v>55.503</v>
      </c>
      <c r="H23" s="82">
        <f>IF(A23=0,"",(A23-E23)-2*(C23+F23))</f>
        <v>53.096999999999994</v>
      </c>
      <c r="I23" s="64">
        <v>0.02</v>
      </c>
      <c r="J23" s="12">
        <f>IF(C23=0,"",IF(C23&gt;14.2,4.8,3.5))</f>
        <v>3.5</v>
      </c>
      <c r="K23" s="77">
        <f>IF(A23=0,"",((A23/2)^2-((A23-2*C23)/2)^2)*3.14*7.85/1000)</f>
        <v>4.2371631000000001</v>
      </c>
      <c r="L23" s="61">
        <f>IF(A23=0,"",1000*2*(3.14*(A23^4-(A23-2*C23)^4)/640000)*10/A23)</f>
        <v>7367.6044947761184</v>
      </c>
      <c r="M23" s="57">
        <f>K23*Use_standard_price!$D$2</f>
        <v>3.81344679</v>
      </c>
    </row>
    <row r="24" spans="1:13" x14ac:dyDescent="0.25">
      <c r="A24" s="70">
        <v>60.3</v>
      </c>
      <c r="B24" s="71">
        <f>A24-(2*C24)</f>
        <v>52.3</v>
      </c>
      <c r="C24" s="71">
        <v>4</v>
      </c>
      <c r="D24" s="49" t="s">
        <v>48</v>
      </c>
      <c r="E24" s="11">
        <f>IF(A24=0,"",IF(A24*0.01&lt;10,IF((A24*0.01)&lt;0.5,0.5,A24*0.01),10))</f>
        <v>0.60299999999999998</v>
      </c>
      <c r="F24" s="12">
        <f>IF(C24=0,"",IF(C24&lt;5,C24*0.1,0.5))</f>
        <v>0.4</v>
      </c>
      <c r="G24" s="77">
        <f>IF(A24=0,"",(A24+E24)-2*(C24-F24))</f>
        <v>53.702999999999996</v>
      </c>
      <c r="H24" s="82">
        <f>IF(A24=0,"",(A24-E24)-2*(C24+F24))</f>
        <v>50.896999999999991</v>
      </c>
      <c r="I24" s="64">
        <v>0.02</v>
      </c>
      <c r="J24" s="12">
        <f>IF(C24=0,"",IF(C24&gt;14.2,4.8,3.5))</f>
        <v>3.5</v>
      </c>
      <c r="K24" s="77">
        <f>IF(A24=0,"",((A24/2)^2-((A24-2*C24)/2)^2)*3.14*7.85/1000)</f>
        <v>5.5509548000000013</v>
      </c>
      <c r="L24" s="61">
        <f>IF(A24=0,"",1000*2*(3.14*(A24^4-(A24-2*C24)^4)/640000)*10/A24)</f>
        <v>9339.513260033169</v>
      </c>
      <c r="M24" s="57">
        <f>K24*Use_standard_price!$D$2</f>
        <v>4.995859320000001</v>
      </c>
    </row>
    <row r="25" spans="1:13" x14ac:dyDescent="0.25">
      <c r="A25" s="70">
        <v>60.3</v>
      </c>
      <c r="B25" s="71">
        <f>A25-(2*C25)</f>
        <v>50.3</v>
      </c>
      <c r="C25" s="71">
        <v>5</v>
      </c>
      <c r="D25" s="49" t="s">
        <v>63</v>
      </c>
      <c r="E25" s="11">
        <f>IF(A25=0,"",IF(A25*0.01&lt;10,IF((A25*0.01)&lt;0.5,0.5,A25*0.01),10))</f>
        <v>0.60299999999999998</v>
      </c>
      <c r="F25" s="12">
        <f>IF(C25=0,"",IF(C25&lt;5,C25*0.1,0.5))</f>
        <v>0.5</v>
      </c>
      <c r="G25" s="77">
        <f>IF(A25=0,"",(A25+E25)-2*(C25-F25))</f>
        <v>51.902999999999999</v>
      </c>
      <c r="H25" s="82">
        <f>IF(A25=0,"",(A25-E25)-2*(C25+F25))</f>
        <v>48.696999999999996</v>
      </c>
      <c r="I25" s="64">
        <v>0.02</v>
      </c>
      <c r="J25" s="12">
        <f>IF(C25=0,"",IF(C25&gt;14.2,4.8,3.5))</f>
        <v>3.5</v>
      </c>
      <c r="K25" s="77">
        <f>IF(A25=0,"",((A25/2)^2-((A25-2*C25)/2)^2)*3.14*7.85/1000)</f>
        <v>6.8154485000000005</v>
      </c>
      <c r="L25" s="61">
        <f>IF(A25=0,"",1000*2*(3.14*(A25^4-(A25-2*C25)^4)/640000)*10/A25)</f>
        <v>11097.7179473466</v>
      </c>
      <c r="M25" s="57">
        <f>K25*Use_standard_price!$D$2</f>
        <v>6.1339036500000006</v>
      </c>
    </row>
    <row r="26" spans="1:13" x14ac:dyDescent="0.25">
      <c r="A26" s="70">
        <v>76.099999999999994</v>
      </c>
      <c r="B26" s="71">
        <f>A26-(2*C26)</f>
        <v>72.099999999999994</v>
      </c>
      <c r="C26" s="71">
        <v>2</v>
      </c>
      <c r="D26" s="49" t="s">
        <v>63</v>
      </c>
      <c r="E26" s="11">
        <f>IF(A26=0,"",IF(A26*0.01&lt;10,IF((A26*0.01)&lt;0.5,0.5,A26*0.01),10))</f>
        <v>0.76100000000000001</v>
      </c>
      <c r="F26" s="12">
        <f>IF(C26=0,"",IF(C26&lt;5,C26*0.1,0.5))</f>
        <v>0.2</v>
      </c>
      <c r="G26" s="77">
        <f>IF(A26=0,"",(A26+E26)-2*(C26-F26))</f>
        <v>73.260999999999996</v>
      </c>
      <c r="H26" s="82">
        <f>IF(A26=0,"",(A26-E26)-2*(C26+F26))</f>
        <v>70.938999999999993</v>
      </c>
      <c r="I26" s="64">
        <v>0.02</v>
      </c>
      <c r="J26" s="12">
        <f>IF(C26=0,"",IF(C26&gt;14.2,4.8,3.5))</f>
        <v>3.5</v>
      </c>
      <c r="K26" s="77">
        <f>IF(A26=0,"",((A26/2)^2-((A26-2*C26)/2)^2)*3.14*7.85/1000)</f>
        <v>3.6529818000000014</v>
      </c>
      <c r="L26" s="61">
        <f>IF(A26=0,"",1000*2*(3.14*(A26^4-(A26-2*C26)^4)/640000)*10/A26)</f>
        <v>8400.1276080157713</v>
      </c>
      <c r="M26" s="57">
        <f>K26*Use_standard_price!$D$2</f>
        <v>3.2876836200000015</v>
      </c>
    </row>
    <row r="27" spans="1:13" x14ac:dyDescent="0.25">
      <c r="A27" s="70">
        <v>76.099999999999994</v>
      </c>
      <c r="B27" s="71">
        <f>A27-(2*C27)</f>
        <v>71.099999999999994</v>
      </c>
      <c r="C27" s="71">
        <v>2.5</v>
      </c>
      <c r="D27" s="49" t="s">
        <v>63</v>
      </c>
      <c r="E27" s="11">
        <f>IF(A27=0,"",IF(A27*0.01&lt;10,IF((A27*0.01)&lt;0.5,0.5,A27*0.01),10))</f>
        <v>0.76100000000000001</v>
      </c>
      <c r="F27" s="12">
        <f>IF(C27=0,"",IF(C27&lt;5,C27*0.1,0.5))</f>
        <v>0.25</v>
      </c>
      <c r="G27" s="77">
        <f>IF(A27=0,"",(A27+E27)-2*(C27-F27))</f>
        <v>72.36099999999999</v>
      </c>
      <c r="H27" s="82">
        <f>IF(A27=0,"",(A27-E27)-2*(C27+F27))</f>
        <v>69.838999999999999</v>
      </c>
      <c r="I27" s="64">
        <v>0.02</v>
      </c>
      <c r="J27" s="12">
        <f>IF(C27=0,"",IF(C27&gt;14.2,4.8,3.5))</f>
        <v>3.5</v>
      </c>
      <c r="K27" s="77">
        <f>IF(A27=0,"",((A27/2)^2-((A27-2*C27)/2)^2)*3.14*7.85/1000)</f>
        <v>4.5354160000000006</v>
      </c>
      <c r="L27" s="61">
        <f>IF(A27=0,"",1000*2*(3.14*(A27^4-(A27-2*C27)^4)/640000)*10/A27)</f>
        <v>10293.409361366619</v>
      </c>
      <c r="M27" s="57">
        <f>K27*Use_standard_price!$D$2</f>
        <v>4.0818744000000002</v>
      </c>
    </row>
    <row r="28" spans="1:13" x14ac:dyDescent="0.25">
      <c r="A28" s="70">
        <v>76.099999999999994</v>
      </c>
      <c r="B28" s="71">
        <f>A28-(2*C28)</f>
        <v>70.099999999999994</v>
      </c>
      <c r="C28" s="71">
        <v>3</v>
      </c>
      <c r="D28" s="49" t="s">
        <v>48</v>
      </c>
      <c r="E28" s="11">
        <f>IF(A28=0,"",IF(A28*0.01&lt;10,IF((A28*0.01)&lt;0.5,0.5,A28*0.01),10))</f>
        <v>0.76100000000000001</v>
      </c>
      <c r="F28" s="12">
        <f>IF(C28=0,"",IF(C28&lt;5,C28*0.1,0.5))</f>
        <v>0.30000000000000004</v>
      </c>
      <c r="G28" s="77">
        <f>IF(A28=0,"",(A28+E28)-2*(C28-F28))</f>
        <v>71.460999999999984</v>
      </c>
      <c r="H28" s="82">
        <f>IF(A28=0,"",(A28-E28)-2*(C28+F28))</f>
        <v>68.739000000000004</v>
      </c>
      <c r="I28" s="64">
        <v>0.02</v>
      </c>
      <c r="J28" s="12">
        <f>IF(C28=0,"",IF(C28&gt;14.2,4.8,3.5))</f>
        <v>3.5</v>
      </c>
      <c r="K28" s="77">
        <f>IF(A28=0,"",((A28/2)^2-((A28-2*C28)/2)^2)*3.14*7.85/1000)</f>
        <v>5.4055256999999983</v>
      </c>
      <c r="L28" s="61">
        <f>IF(A28=0,"",1000*2*(3.14*(A28^4-(A28-2*C28)^4)/640000)*10/A28)</f>
        <v>12108.468959329828</v>
      </c>
      <c r="M28" s="57">
        <f>K28*Use_standard_price!$D$2</f>
        <v>4.8649731299999983</v>
      </c>
    </row>
    <row r="29" spans="1:13" x14ac:dyDescent="0.25">
      <c r="A29" s="70">
        <v>76.099999999999994</v>
      </c>
      <c r="B29" s="71">
        <f>A29-(2*C29)</f>
        <v>68.099999999999994</v>
      </c>
      <c r="C29" s="71">
        <v>4</v>
      </c>
      <c r="D29" s="49" t="s">
        <v>63</v>
      </c>
      <c r="E29" s="11">
        <f>IF(A29=0,"",IF(A29*0.01&lt;10,IF((A29*0.01)&lt;0.5,0.5,A29*0.01),10))</f>
        <v>0.76100000000000001</v>
      </c>
      <c r="F29" s="12">
        <f>IF(C29=0,"",IF(C29&lt;5,C29*0.1,0.5))</f>
        <v>0.4</v>
      </c>
      <c r="G29" s="77">
        <f>IF(A29=0,"",(A29+E29)-2*(C29-F29))</f>
        <v>69.660999999999987</v>
      </c>
      <c r="H29" s="82">
        <f>IF(A29=0,"",(A29-E29)-2*(C29+F29))</f>
        <v>66.539000000000001</v>
      </c>
      <c r="I29" s="64">
        <v>0.02</v>
      </c>
      <c r="J29" s="12">
        <f>IF(C29=0,"",IF(C29&gt;14.2,4.8,3.5))</f>
        <v>3.5</v>
      </c>
      <c r="K29" s="77">
        <f>IF(A29=0,"",((A29/2)^2-((A29-2*C29)/2)^2)*3.14*7.85/1000)</f>
        <v>7.1087715999999963</v>
      </c>
      <c r="L29" s="61">
        <f>IF(A29=0,"",1000*2*(3.14*(A29^4-(A29-2*C29)^4)/640000)*10/A29)</f>
        <v>15512.629928252292</v>
      </c>
      <c r="M29" s="57">
        <f>K29*Use_standard_price!$D$2</f>
        <v>6.3978944399999964</v>
      </c>
    </row>
    <row r="30" spans="1:13" x14ac:dyDescent="0.25">
      <c r="A30" s="70">
        <v>76.099999999999994</v>
      </c>
      <c r="B30" s="71">
        <f>A30-(2*C30)</f>
        <v>66.099999999999994</v>
      </c>
      <c r="C30" s="71">
        <v>5</v>
      </c>
      <c r="D30" s="49" t="s">
        <v>48</v>
      </c>
      <c r="E30" s="11">
        <f>IF(A30=0,"",IF(A30*0.01&lt;10,IF((A30*0.01)&lt;0.5,0.5,A30*0.01),10))</f>
        <v>0.76100000000000001</v>
      </c>
      <c r="F30" s="12">
        <f>IF(C30=0,"",IF(C30&lt;5,C30*0.1,0.5))</f>
        <v>0.5</v>
      </c>
      <c r="G30" s="77">
        <f>IF(A30=0,"",(A30+E30)-2*(C30-F30))</f>
        <v>67.86099999999999</v>
      </c>
      <c r="H30" s="82">
        <f>IF(A30=0,"",(A30-E30)-2*(C30+F30))</f>
        <v>64.338999999999999</v>
      </c>
      <c r="I30" s="64">
        <v>0.02</v>
      </c>
      <c r="J30" s="12">
        <f>IF(C30=0,"",IF(C30&gt;14.2,4.8,3.5))</f>
        <v>3.5</v>
      </c>
      <c r="K30" s="77">
        <f>IF(A30=0,"",((A30/2)^2-((A30-2*C30)/2)^2)*3.14*7.85/1000)</f>
        <v>8.7627194999999993</v>
      </c>
      <c r="L30" s="61">
        <f>IF(A30=0,"",1000*2*(3.14*(A30^4-(A30-2*C30)^4)/640000)*10/A30)</f>
        <v>18629.717531865965</v>
      </c>
      <c r="M30" s="57">
        <f>K30*Use_standard_price!$D$2</f>
        <v>7.8864475499999998</v>
      </c>
    </row>
    <row r="31" spans="1:13" x14ac:dyDescent="0.25">
      <c r="A31" s="70">
        <v>76.099999999999994</v>
      </c>
      <c r="B31" s="71">
        <f>A31-(2*C31)</f>
        <v>64.099999999999994</v>
      </c>
      <c r="C31" s="71">
        <v>6</v>
      </c>
      <c r="D31" s="49" t="s">
        <v>63</v>
      </c>
      <c r="E31" s="11">
        <f>IF(A31=0,"",IF(A31*0.01&lt;10,IF((A31*0.01)&lt;0.5,0.5,A31*0.01),10))</f>
        <v>0.76100000000000001</v>
      </c>
      <c r="F31" s="12">
        <f>IF(C31=0,"",IF(C31&lt;5,C31*0.1,0.5))</f>
        <v>0.5</v>
      </c>
      <c r="G31" s="77">
        <f>IF(A31=0,"",(A31+E31)-2*(C31-F31))</f>
        <v>65.86099999999999</v>
      </c>
      <c r="H31" s="82">
        <f>IF(A31=0,"",(A31-E31)-2*(C31+F31))</f>
        <v>62.338999999999999</v>
      </c>
      <c r="I31" s="64">
        <v>0.02</v>
      </c>
      <c r="J31" s="12">
        <f>IF(C31=0,"",IF(C31&gt;14.2,4.8,3.5))</f>
        <v>3.5</v>
      </c>
      <c r="K31" s="77">
        <f>IF(A31=0,"",((A31/2)^2-((A31-2*C31)/2)^2)*3.14*7.85/1000)</f>
        <v>10.367369399999998</v>
      </c>
      <c r="L31" s="61">
        <f>IF(A31=0,"",1000*2*(3.14*(A31^4-(A31-2*C31)^4)/640000)*10/A31)</f>
        <v>21476.343649277263</v>
      </c>
      <c r="M31" s="57">
        <f>K31*Use_standard_price!$D$2</f>
        <v>9.3306324599999986</v>
      </c>
    </row>
    <row r="32" spans="1:13" x14ac:dyDescent="0.25">
      <c r="A32" s="70">
        <v>76.099999999999994</v>
      </c>
      <c r="B32" s="71">
        <f>A32-(2*C32)</f>
        <v>63.499999999999993</v>
      </c>
      <c r="C32" s="71">
        <v>6.3</v>
      </c>
      <c r="D32" s="49" t="s">
        <v>63</v>
      </c>
      <c r="E32" s="11">
        <f>IF(A32=0,"",IF(A32*0.01&lt;10,IF((A32*0.01)&lt;0.5,0.5,A32*0.01),10))</f>
        <v>0.76100000000000001</v>
      </c>
      <c r="F32" s="12">
        <f>IF(C32=0,"",IF(C32&lt;5,C32*0.1,0.5))</f>
        <v>0.5</v>
      </c>
      <c r="G32" s="77">
        <f>IF(A32=0,"",(A32+E32)-2*(C32-F32))</f>
        <v>65.260999999999996</v>
      </c>
      <c r="H32" s="82">
        <f>IF(A32=0,"",(A32-E32)-2*(C32+F32))</f>
        <v>61.738999999999997</v>
      </c>
      <c r="I32" s="64">
        <v>0.02</v>
      </c>
      <c r="J32" s="12">
        <f>IF(C32=0,"",IF(C32&gt;14.2,4.8,3.5))</f>
        <v>3.5</v>
      </c>
      <c r="K32" s="77">
        <f>IF(A32=0,"",((A32/2)^2-((A32-2*C32)/2)^2)*3.14*7.85/1000)</f>
        <v>10.83915126</v>
      </c>
      <c r="L32" s="61">
        <f>IF(A32=0,"",1000*2*(3.14*(A32^4-(A32-2*C32)^4)/640000)*10/A32)</f>
        <v>22280.013901537448</v>
      </c>
      <c r="M32" s="57">
        <f>K32*Use_standard_price!$D$2</f>
        <v>9.7552361340000004</v>
      </c>
    </row>
    <row r="33" spans="1:13" x14ac:dyDescent="0.25">
      <c r="A33" s="70">
        <v>88.9</v>
      </c>
      <c r="B33" s="71">
        <f>A33-(2*C33)</f>
        <v>84.9</v>
      </c>
      <c r="C33" s="71">
        <v>2</v>
      </c>
      <c r="D33" s="49" t="s">
        <v>63</v>
      </c>
      <c r="E33" s="11">
        <f>IF(A33=0,"",IF(A33*0.01&lt;10,IF((A33*0.01)&lt;0.5,0.5,A33*0.01),10))</f>
        <v>0.88900000000000012</v>
      </c>
      <c r="F33" s="12">
        <f>IF(C33=0,"",IF(C33&lt;5,C33*0.1,0.5))</f>
        <v>0.2</v>
      </c>
      <c r="G33" s="77">
        <f>IF(A33=0,"",(A33+E33)-2*(C33-F33))</f>
        <v>86.189000000000007</v>
      </c>
      <c r="H33" s="82">
        <f>IF(A33=0,"",(A33-E33)-2*(C33+F33))</f>
        <v>83.611000000000004</v>
      </c>
      <c r="I33" s="64">
        <v>0.02</v>
      </c>
      <c r="J33" s="12">
        <f>IF(C33=0,"",IF(C33&gt;14.2,4.8,3.5))</f>
        <v>3.5</v>
      </c>
      <c r="K33" s="77">
        <f>IF(A33=0,"",((A33/2)^2-((A33-2*C33)/2)^2)*3.14*7.85/1000)</f>
        <v>4.2839961999999989</v>
      </c>
      <c r="L33" s="61">
        <f>IF(A33=0,"",1000*2*(3.14*(A33^4-(A33-2*C33)^4)/640000)*10/A33)</f>
        <v>11595.439135320587</v>
      </c>
      <c r="M33" s="57">
        <f>K33*Use_standard_price!$D$2</f>
        <v>3.8555965799999989</v>
      </c>
    </row>
    <row r="34" spans="1:13" x14ac:dyDescent="0.25">
      <c r="A34" s="70">
        <v>88.9</v>
      </c>
      <c r="B34" s="71">
        <f>A34-(2*C34)</f>
        <v>83.9</v>
      </c>
      <c r="C34" s="71">
        <v>2.5</v>
      </c>
      <c r="D34" s="49" t="s">
        <v>48</v>
      </c>
      <c r="E34" s="11">
        <f>IF(A34=0,"",IF(A34*0.01&lt;10,IF((A34*0.01)&lt;0.5,0.5,A34*0.01),10))</f>
        <v>0.88900000000000012</v>
      </c>
      <c r="F34" s="12">
        <f>IF(C34=0,"",IF(C34&lt;5,C34*0.1,0.5))</f>
        <v>0.25</v>
      </c>
      <c r="G34" s="77">
        <f>IF(A34=0,"",(A34+E34)-2*(C34-F34))</f>
        <v>85.289000000000001</v>
      </c>
      <c r="H34" s="82">
        <f>IF(A34=0,"",(A34-E34)-2*(C34+F34))</f>
        <v>82.51100000000001</v>
      </c>
      <c r="I34" s="64">
        <v>0.02</v>
      </c>
      <c r="J34" s="12">
        <f>IF(C34=0,"",IF(C34&gt;14.2,4.8,3.5))</f>
        <v>3.5</v>
      </c>
      <c r="K34" s="77">
        <f>IF(A34=0,"",((A34/2)^2-((A34-2*C34)/2)^2)*3.14*7.85/1000)</f>
        <v>5.3241839999999998</v>
      </c>
      <c r="L34" s="61">
        <f>IF(A34=0,"",1000*2*(3.14*(A34^4-(A34-2*C34)^4)/640000)*10/A34)</f>
        <v>14249.925394825648</v>
      </c>
      <c r="M34" s="57">
        <f>K34*Use_standard_price!$D$2</f>
        <v>4.7917655999999997</v>
      </c>
    </row>
    <row r="35" spans="1:13" x14ac:dyDescent="0.25">
      <c r="A35" s="70">
        <v>88.9</v>
      </c>
      <c r="B35" s="71">
        <f>A35-(2*C35)</f>
        <v>82.9</v>
      </c>
      <c r="C35" s="71">
        <v>3</v>
      </c>
      <c r="D35" s="49" t="s">
        <v>63</v>
      </c>
      <c r="E35" s="11">
        <f>IF(A35=0,"",IF(A35*0.01&lt;10,IF((A35*0.01)&lt;0.5,0.5,A35*0.01),10))</f>
        <v>0.88900000000000012</v>
      </c>
      <c r="F35" s="12">
        <f>IF(C35=0,"",IF(C35&lt;5,C35*0.1,0.5))</f>
        <v>0.30000000000000004</v>
      </c>
      <c r="G35" s="77">
        <f>IF(A35=0,"",(A35+E35)-2*(C35-F35))</f>
        <v>84.388999999999996</v>
      </c>
      <c r="H35" s="82">
        <f>IF(A35=0,"",(A35-E35)-2*(C35+F35))</f>
        <v>81.411000000000016</v>
      </c>
      <c r="I35" s="64">
        <v>0.02</v>
      </c>
      <c r="J35" s="12">
        <f>IF(C35=0,"",IF(C35&gt;14.2,4.8,3.5))</f>
        <v>3.5</v>
      </c>
      <c r="K35" s="77">
        <f>IF(A35=0,"",((A35/2)^2-((A35-2*C35)/2)^2)*3.14*7.85/1000)</f>
        <v>6.3520473000000015</v>
      </c>
      <c r="L35" s="61">
        <f>IF(A35=0,"",1000*2*(3.14*(A35^4-(A35-2*C35)^4)/640000)*10/A35)</f>
        <v>16811.173566310463</v>
      </c>
      <c r="M35" s="57">
        <f>K35*Use_standard_price!$D$2</f>
        <v>5.7168425700000016</v>
      </c>
    </row>
    <row r="36" spans="1:13" x14ac:dyDescent="0.25">
      <c r="A36" s="70">
        <v>88.9</v>
      </c>
      <c r="B36" s="71">
        <f>A36-(2*C36)</f>
        <v>80.900000000000006</v>
      </c>
      <c r="C36" s="71">
        <v>4</v>
      </c>
      <c r="D36" s="49" t="s">
        <v>48</v>
      </c>
      <c r="E36" s="11">
        <f>IF(A36=0,"",IF(A36*0.01&lt;10,IF((A36*0.01)&lt;0.5,0.5,A36*0.01),10))</f>
        <v>0.88900000000000012</v>
      </c>
      <c r="F36" s="12">
        <f>IF(C36=0,"",IF(C36&lt;5,C36*0.1,0.5))</f>
        <v>0.4</v>
      </c>
      <c r="G36" s="77">
        <f>IF(A36=0,"",(A36+E36)-2*(C36-F36))</f>
        <v>82.588999999999999</v>
      </c>
      <c r="H36" s="82">
        <f>IF(A36=0,"",(A36-E36)-2*(C36+F36))</f>
        <v>79.211000000000013</v>
      </c>
      <c r="I36" s="64">
        <v>0.02</v>
      </c>
      <c r="J36" s="12">
        <f>IF(C36=0,"",IF(C36&gt;14.2,4.8,3.5))</f>
        <v>3.5</v>
      </c>
      <c r="K36" s="77">
        <f>IF(A36=0,"",((A36/2)^2-((A36-2*C36)/2)^2)*3.14*7.85/1000)</f>
        <v>8.3708003999999985</v>
      </c>
      <c r="L36" s="61">
        <f>IF(A36=0,"",1000*2*(3.14*(A36^4-(A36-2*C36)^4)/640000)*10/A36)</f>
        <v>21662.766365129359</v>
      </c>
      <c r="M36" s="57">
        <f>K36*Use_standard_price!$D$2</f>
        <v>7.5337203599999985</v>
      </c>
    </row>
    <row r="37" spans="1:13" x14ac:dyDescent="0.25">
      <c r="A37" s="70">
        <v>88.9</v>
      </c>
      <c r="B37" s="71">
        <f>A37-(2*C37)</f>
        <v>78.900000000000006</v>
      </c>
      <c r="C37" s="71">
        <v>5</v>
      </c>
      <c r="D37" s="49" t="s">
        <v>48</v>
      </c>
      <c r="E37" s="11">
        <f>IF(A37=0,"",IF(A37*0.01&lt;10,IF((A37*0.01)&lt;0.5,0.5,A37*0.01),10))</f>
        <v>0.88900000000000012</v>
      </c>
      <c r="F37" s="12">
        <f>IF(C37=0,"",IF(C37&lt;5,C37*0.1,0.5))</f>
        <v>0.5</v>
      </c>
      <c r="G37" s="77">
        <f>IF(A37=0,"",(A37+E37)-2*(C37-F37))</f>
        <v>80.789000000000001</v>
      </c>
      <c r="H37" s="82">
        <f>IF(A37=0,"",(A37-E37)-2*(C37+F37))</f>
        <v>77.01100000000001</v>
      </c>
      <c r="I37" s="64">
        <v>0.02</v>
      </c>
      <c r="J37" s="12">
        <f>IF(C37=0,"",IF(C37&gt;14.2,4.8,3.5))</f>
        <v>3.5</v>
      </c>
      <c r="K37" s="77">
        <f>IF(A37=0,"",((A37/2)^2-((A37-2*C37)/2)^2)*3.14*7.85/1000)</f>
        <v>10.3402555</v>
      </c>
      <c r="L37" s="61">
        <f>IF(A37=0,"",1000*2*(3.14*(A37^4-(A37-2*C37)^4)/640000)*10/A37)</f>
        <v>26167.574067210353</v>
      </c>
      <c r="M37" s="57">
        <f>K37*Use_standard_price!$D$2</f>
        <v>9.3062299500000005</v>
      </c>
    </row>
    <row r="38" spans="1:13" x14ac:dyDescent="0.25">
      <c r="A38" s="70">
        <v>88.9</v>
      </c>
      <c r="B38" s="71">
        <f>A38-(2*C38)</f>
        <v>76.900000000000006</v>
      </c>
      <c r="C38" s="71">
        <v>6</v>
      </c>
      <c r="D38" s="49" t="s">
        <v>63</v>
      </c>
      <c r="E38" s="11">
        <f>IF(A38=0,"",IF(A38*0.01&lt;10,IF((A38*0.01)&lt;0.5,0.5,A38*0.01),10))</f>
        <v>0.88900000000000012</v>
      </c>
      <c r="F38" s="12">
        <f>IF(C38=0,"",IF(C38&lt;5,C38*0.1,0.5))</f>
        <v>0.5</v>
      </c>
      <c r="G38" s="77">
        <f>IF(A38=0,"",(A38+E38)-2*(C38-F38))</f>
        <v>78.789000000000001</v>
      </c>
      <c r="H38" s="82">
        <f>IF(A38=0,"",(A38-E38)-2*(C38+F38))</f>
        <v>75.01100000000001</v>
      </c>
      <c r="I38" s="64">
        <v>0.02</v>
      </c>
      <c r="J38" s="12">
        <f>IF(C38=0,"",IF(C38&gt;14.2,4.8,3.5))</f>
        <v>3.5</v>
      </c>
      <c r="K38" s="77">
        <f>IF(A38=0,"",((A38/2)^2-((A38-2*C38)/2)^2)*3.14*7.85/1000)</f>
        <v>12.260412600000002</v>
      </c>
      <c r="L38" s="61">
        <f>IF(A38=0,"",1000*2*(3.14*(A38^4-(A38-2*C38)^4)/640000)*10/A38)</f>
        <v>30342.529360967383</v>
      </c>
      <c r="M38" s="57">
        <f>K38*Use_standard_price!$D$2</f>
        <v>11.034371340000002</v>
      </c>
    </row>
    <row r="39" spans="1:13" x14ac:dyDescent="0.25">
      <c r="A39" s="70">
        <v>88.9</v>
      </c>
      <c r="B39" s="71">
        <f>A39-(2*C39)</f>
        <v>76.300000000000011</v>
      </c>
      <c r="C39" s="71">
        <v>6.3</v>
      </c>
      <c r="D39" s="49" t="s">
        <v>48</v>
      </c>
      <c r="E39" s="11">
        <f>IF(A39=0,"",IF(A39*0.01&lt;10,IF((A39*0.01)&lt;0.5,0.5,A39*0.01),10))</f>
        <v>0.88900000000000012</v>
      </c>
      <c r="F39" s="12">
        <f>IF(C39=0,"",IF(C39&lt;5,C39*0.1,0.5))</f>
        <v>0.5</v>
      </c>
      <c r="G39" s="77">
        <f>IF(A39=0,"",(A39+E39)-2*(C39-F39))</f>
        <v>78.189000000000007</v>
      </c>
      <c r="H39" s="82">
        <f>IF(A39=0,"",(A39-E39)-2*(C39+F39))</f>
        <v>74.411000000000016</v>
      </c>
      <c r="I39" s="64">
        <v>0.02</v>
      </c>
      <c r="J39" s="12">
        <f>IF(C39=0,"",IF(C39&gt;14.2,4.8,3.5))</f>
        <v>3.5</v>
      </c>
      <c r="K39" s="77">
        <f>IF(A39=0,"",((A39/2)^2-((A39-2*C39)/2)^2)*3.14*7.85/1000)</f>
        <v>12.826846619999996</v>
      </c>
      <c r="L39" s="61">
        <f>IF(A39=0,"",1000*2*(3.14*(A39^4-(A39-2*C39)^4)/640000)*10/A39)</f>
        <v>31533.173890157483</v>
      </c>
      <c r="M39" s="57">
        <f>K39*Use_standard_price!$D$2</f>
        <v>11.544161957999997</v>
      </c>
    </row>
    <row r="40" spans="1:13" x14ac:dyDescent="0.25">
      <c r="A40" s="70">
        <v>101.6</v>
      </c>
      <c r="B40" s="71">
        <f>A40-(2*C40)</f>
        <v>97.6</v>
      </c>
      <c r="C40" s="71">
        <v>2</v>
      </c>
      <c r="D40" s="49" t="s">
        <v>63</v>
      </c>
      <c r="E40" s="11">
        <f>IF(A40=0,"",IF(A40*0.01&lt;10,IF((A40*0.01)&lt;0.5,0.5,A40*0.01),10))</f>
        <v>1.016</v>
      </c>
      <c r="F40" s="12">
        <f>IF(C40=0,"",IF(C40&lt;5,C40*0.1,0.5))</f>
        <v>0.2</v>
      </c>
      <c r="G40" s="77">
        <f>IF(A40=0,"",(A40+E40)-2*(C40-F40))</f>
        <v>99.016000000000005</v>
      </c>
      <c r="H40" s="82">
        <f>IF(A40=0,"",(A40-E40)-2*(C40+F40))</f>
        <v>96.183999999999983</v>
      </c>
      <c r="I40" s="64">
        <v>0.02</v>
      </c>
      <c r="J40" s="12">
        <f>IF(C40=0,"",IF(C40&gt;14.2,4.8,3.5))</f>
        <v>3.5</v>
      </c>
      <c r="K40" s="77">
        <f>IF(A40=0,"",((A40/2)^2-((A40-2*C40)/2)^2)*3.14*7.85/1000)</f>
        <v>4.9100808000000065</v>
      </c>
      <c r="L40" s="61">
        <f>IF(A40=0,"",1000*2*(3.14*(A40^4-(A40-2*C40)^4)/640000)*10/A40)</f>
        <v>15274.219955905532</v>
      </c>
      <c r="M40" s="57">
        <f>K40*Use_standard_price!$D$2</f>
        <v>4.4190727200000062</v>
      </c>
    </row>
    <row r="41" spans="1:13" x14ac:dyDescent="0.25">
      <c r="A41" s="70">
        <v>101.6</v>
      </c>
      <c r="B41" s="71">
        <f>A41-(2*C41)</f>
        <v>96.6</v>
      </c>
      <c r="C41" s="71">
        <v>2.5</v>
      </c>
      <c r="D41" s="49" t="s">
        <v>63</v>
      </c>
      <c r="E41" s="11">
        <f>IF(A41=0,"",IF(A41*0.01&lt;10,IF((A41*0.01)&lt;0.5,0.5,A41*0.01),10))</f>
        <v>1.016</v>
      </c>
      <c r="F41" s="12">
        <f>IF(C41=0,"",IF(C41&lt;5,C41*0.1,0.5))</f>
        <v>0.25</v>
      </c>
      <c r="G41" s="77">
        <f>IF(A41=0,"",(A41+E41)-2*(C41-F41))</f>
        <v>98.116</v>
      </c>
      <c r="H41" s="82">
        <f>IF(A41=0,"",(A41-E41)-2*(C41+F41))</f>
        <v>95.083999999999989</v>
      </c>
      <c r="I41" s="64">
        <v>0.02</v>
      </c>
      <c r="J41" s="12">
        <f>IF(C41=0,"",IF(C41&gt;14.2,4.8,3.5))</f>
        <v>3.5</v>
      </c>
      <c r="K41" s="77">
        <f>IF(A41=0,"",((A41/2)^2-((A41-2*C41)/2)^2)*3.14*7.85/1000)</f>
        <v>6.1067897499999999</v>
      </c>
      <c r="L41" s="61">
        <f>IF(A41=0,"",1000*2*(3.14*(A41^4-(A41-2*C41)^4)/640000)*10/A41)</f>
        <v>18811.057876722447</v>
      </c>
      <c r="M41" s="57">
        <f>K41*Use_standard_price!$D$2</f>
        <v>5.496110775</v>
      </c>
    </row>
    <row r="42" spans="1:13" x14ac:dyDescent="0.25">
      <c r="A42" s="70">
        <v>101.6</v>
      </c>
      <c r="B42" s="71">
        <f>A42-(2*C42)</f>
        <v>95.6</v>
      </c>
      <c r="C42" s="71">
        <v>3</v>
      </c>
      <c r="D42" s="49" t="s">
        <v>63</v>
      </c>
      <c r="E42" s="11">
        <f>IF(A42=0,"",IF(A42*0.01&lt;10,IF((A42*0.01)&lt;0.5,0.5,A42*0.01),10))</f>
        <v>1.016</v>
      </c>
      <c r="F42" s="12">
        <f>IF(C42=0,"",IF(C42&lt;5,C42*0.1,0.5))</f>
        <v>0.30000000000000004</v>
      </c>
      <c r="G42" s="77">
        <f>IF(A42=0,"",(A42+E42)-2*(C42-F42))</f>
        <v>97.215999999999994</v>
      </c>
      <c r="H42" s="82">
        <f>IF(A42=0,"",(A42-E42)-2*(C42+F42))</f>
        <v>93.983999999999995</v>
      </c>
      <c r="I42" s="64">
        <v>0.02</v>
      </c>
      <c r="J42" s="12">
        <f>IF(C42=0,"",IF(C42&gt;14.2,4.8,3.5))</f>
        <v>3.5</v>
      </c>
      <c r="K42" s="77">
        <f>IF(A42=0,"",((A42/2)^2-((A42-2*C42)/2)^2)*3.14*7.85/1000)</f>
        <v>7.2911742000000039</v>
      </c>
      <c r="L42" s="61">
        <f>IF(A42=0,"",1000*2*(3.14*(A42^4-(A42-2*C42)^4)/640000)*10/A42)</f>
        <v>22239.745126771671</v>
      </c>
      <c r="M42" s="57">
        <f>K42*Use_standard_price!$D$2</f>
        <v>6.5620567800000034</v>
      </c>
    </row>
    <row r="43" spans="1:13" x14ac:dyDescent="0.25">
      <c r="A43" s="70">
        <v>101.6</v>
      </c>
      <c r="B43" s="71">
        <f>A43-(2*C43)</f>
        <v>93.6</v>
      </c>
      <c r="C43" s="71">
        <v>4</v>
      </c>
      <c r="D43" s="49" t="s">
        <v>48</v>
      </c>
      <c r="E43" s="11">
        <f>IF(A43=0,"",IF(A43*0.01&lt;10,IF((A43*0.01)&lt;0.5,0.5,A43*0.01),10))</f>
        <v>1.016</v>
      </c>
      <c r="F43" s="12">
        <f>IF(C43=0,"",IF(C43&lt;5,C43*0.1,0.5))</f>
        <v>0.4</v>
      </c>
      <c r="G43" s="77">
        <f>IF(A43=0,"",(A43+E43)-2*(C43-F43))</f>
        <v>95.415999999999997</v>
      </c>
      <c r="H43" s="82">
        <f>IF(A43=0,"",(A43-E43)-2*(C43+F43))</f>
        <v>91.783999999999992</v>
      </c>
      <c r="I43" s="64">
        <v>0.02</v>
      </c>
      <c r="J43" s="12">
        <f>IF(C43=0,"",IF(C43&gt;14.2,4.8,3.5))</f>
        <v>3.5</v>
      </c>
      <c r="K43" s="77">
        <f>IF(A43=0,"",((A43/2)^2-((A43-2*C43)/2)^2)*3.14*7.85/1000)</f>
        <v>9.6229696000000029</v>
      </c>
      <c r="L43" s="61">
        <f>IF(A43=0,"",1000*2*(3.14*(A43^4-(A43-2*C43)^4)/640000)*10/A43)</f>
        <v>28781.554494488195</v>
      </c>
      <c r="M43" s="57">
        <f>K43*Use_standard_price!$D$2</f>
        <v>8.6606726400000031</v>
      </c>
    </row>
    <row r="44" spans="1:13" x14ac:dyDescent="0.25">
      <c r="A44" s="70">
        <v>101.6</v>
      </c>
      <c r="B44" s="71">
        <f>A44-(2*C44)</f>
        <v>91.6</v>
      </c>
      <c r="C44" s="71">
        <v>5</v>
      </c>
      <c r="D44" s="49" t="s">
        <v>63</v>
      </c>
      <c r="E44" s="11">
        <f>IF(A44=0,"",IF(A44*0.01&lt;10,IF((A44*0.01)&lt;0.5,0.5,A44*0.01),10))</f>
        <v>1.016</v>
      </c>
      <c r="F44" s="12">
        <f>IF(C44=0,"",IF(C44&lt;5,C44*0.1,0.5))</f>
        <v>0.5</v>
      </c>
      <c r="G44" s="77">
        <f>IF(A44=0,"",(A44+E44)-2*(C44-F44))</f>
        <v>93.616</v>
      </c>
      <c r="H44" s="82">
        <f>IF(A44=0,"",(A44-E44)-2*(C44+F44))</f>
        <v>89.583999999999989</v>
      </c>
      <c r="I44" s="64">
        <v>0.02</v>
      </c>
      <c r="J44" s="12">
        <f>IF(C44=0,"",IF(C44&gt;14.2,4.8,3.5))</f>
        <v>3.5</v>
      </c>
      <c r="K44" s="77">
        <f>IF(A44=0,"",((A44/2)^2-((A44-2*C44)/2)^2)*3.14*7.85/1000)</f>
        <v>11.905467</v>
      </c>
      <c r="L44" s="61">
        <f>IF(A44=0,"",1000*2*(3.14*(A44^4-(A44-2*C44)^4)/640000)*10/A44)</f>
        <v>34917.19002755906</v>
      </c>
      <c r="M44" s="57">
        <f>K44*Use_standard_price!$D$2</f>
        <v>10.714920299999999</v>
      </c>
    </row>
    <row r="45" spans="1:13" x14ac:dyDescent="0.25">
      <c r="A45" s="70">
        <v>101.6</v>
      </c>
      <c r="B45" s="71">
        <f>A45-(2*C45)</f>
        <v>89.6</v>
      </c>
      <c r="C45" s="71">
        <v>6</v>
      </c>
      <c r="D45" s="49" t="s">
        <v>63</v>
      </c>
      <c r="E45" s="11">
        <f>IF(A45=0,"",IF(A45*0.01&lt;10,IF((A45*0.01)&lt;0.5,0.5,A45*0.01),10))</f>
        <v>1.016</v>
      </c>
      <c r="F45" s="12">
        <f>IF(C45=0,"",IF(C45&lt;5,C45*0.1,0.5))</f>
        <v>0.5</v>
      </c>
      <c r="G45" s="77">
        <f>IF(A45=0,"",(A45+E45)-2*(C45-F45))</f>
        <v>91.616</v>
      </c>
      <c r="H45" s="82">
        <f>IF(A45=0,"",(A45-E45)-2*(C45+F45))</f>
        <v>87.583999999999989</v>
      </c>
      <c r="I45" s="64">
        <v>0.02</v>
      </c>
      <c r="J45" s="12">
        <f>IF(C45=0,"",IF(C45&gt;14.2,4.8,3.5))</f>
        <v>3.5</v>
      </c>
      <c r="K45" s="77">
        <f>IF(A45=0,"",((A45/2)^2-((A45-2*C45)/2)^2)*3.14*7.85/1000)</f>
        <v>14.138666400000004</v>
      </c>
      <c r="L45" s="61">
        <f>IF(A45=0,"",1000*2*(3.14*(A45^4-(A45-2*C45)^4)/640000)*10/A45)</f>
        <v>40663.82282834647</v>
      </c>
      <c r="M45" s="57">
        <f>K45*Use_standard_price!$D$2</f>
        <v>12.724799760000003</v>
      </c>
    </row>
    <row r="46" spans="1:13" x14ac:dyDescent="0.25">
      <c r="A46" s="70">
        <v>101.6</v>
      </c>
      <c r="B46" s="71">
        <f>A46-(2*C46)</f>
        <v>89</v>
      </c>
      <c r="C46" s="71">
        <v>6.3</v>
      </c>
      <c r="D46" s="49" t="s">
        <v>48</v>
      </c>
      <c r="E46" s="11">
        <f>IF(A46=0,"",IF(A46*0.01&lt;10,IF((A46*0.01)&lt;0.5,0.5,A46*0.01),10))</f>
        <v>1.016</v>
      </c>
      <c r="F46" s="12">
        <f>IF(C46=0,"",IF(C46&lt;5,C46*0.1,0.5))</f>
        <v>0.5</v>
      </c>
      <c r="G46" s="77">
        <f>IF(A46=0,"",(A46+E46)-2*(C46-F46))</f>
        <v>91.016000000000005</v>
      </c>
      <c r="H46" s="82">
        <f>IF(A46=0,"",(A46-E46)-2*(C46+F46))</f>
        <v>86.983999999999995</v>
      </c>
      <c r="I46" s="64">
        <v>0.02</v>
      </c>
      <c r="J46" s="12">
        <f>IF(C46=0,"",IF(C46&gt;14.2,4.8,3.5))</f>
        <v>3.5</v>
      </c>
      <c r="K46" s="77">
        <f>IF(A46=0,"",((A46/2)^2-((A46-2*C46)/2)^2)*3.14*7.85/1000)</f>
        <v>14.799013109999999</v>
      </c>
      <c r="L46" s="61">
        <f>IF(A46=0,"",1000*2*(3.14*(A46^4-(A46-2*C46)^4)/640000)*10/A46)</f>
        <v>42314.478473887786</v>
      </c>
      <c r="M46" s="57">
        <f>K46*Use_standard_price!$D$2</f>
        <v>13.319111799</v>
      </c>
    </row>
    <row r="47" spans="1:13" x14ac:dyDescent="0.25">
      <c r="A47" s="70">
        <v>114.3</v>
      </c>
      <c r="B47" s="71">
        <f>A47-(2*C47)</f>
        <v>109.3</v>
      </c>
      <c r="C47" s="71">
        <v>2.5</v>
      </c>
      <c r="D47" s="49" t="s">
        <v>63</v>
      </c>
      <c r="E47" s="11">
        <f>IF(A47=0,"",IF(A47*0.01&lt;10,IF((A47*0.01)&lt;0.5,0.5,A47*0.01),10))</f>
        <v>1.143</v>
      </c>
      <c r="F47" s="12">
        <f>IF(C47=0,"",IF(C47&lt;5,C47*0.1,0.5))</f>
        <v>0.25</v>
      </c>
      <c r="G47" s="77">
        <f>IF(A47=0,"",(A47+E47)-2*(C47-F47))</f>
        <v>110.943</v>
      </c>
      <c r="H47" s="82">
        <f>IF(A47=0,"",(A47-E47)-2*(C47+F47))</f>
        <v>107.657</v>
      </c>
      <c r="I47" s="64">
        <v>0.02</v>
      </c>
      <c r="J47" s="12">
        <f>IF(C47=0,"",IF(C47&gt;14.2,4.8,3.5))</f>
        <v>3.5</v>
      </c>
      <c r="K47" s="77">
        <f>IF(A47=0,"",((A47/2)^2-((A47-2*C47)/2)^2)*3.14*7.85/1000)</f>
        <v>6.8893955</v>
      </c>
      <c r="L47" s="61">
        <f>IF(A47=0,"",1000*2*(3.14*(A47^4-(A47-2*C47)^4)/640000)*10/A47)</f>
        <v>24005.23444597549</v>
      </c>
      <c r="M47" s="57">
        <f>K47*Use_standard_price!$D$2</f>
        <v>6.2004559500000003</v>
      </c>
    </row>
    <row r="48" spans="1:13" x14ac:dyDescent="0.25">
      <c r="A48" s="70">
        <v>114.3</v>
      </c>
      <c r="B48" s="71">
        <f>A48-(2*C48)</f>
        <v>108.3</v>
      </c>
      <c r="C48" s="71">
        <v>3</v>
      </c>
      <c r="D48" s="49" t="s">
        <v>48</v>
      </c>
      <c r="E48" s="11">
        <f>IF(A48=0,"",IF(A48*0.01&lt;10,IF((A48*0.01)&lt;0.5,0.5,A48*0.01),10))</f>
        <v>1.143</v>
      </c>
      <c r="F48" s="12">
        <f>IF(C48=0,"",IF(C48&lt;5,C48*0.1,0.5))</f>
        <v>0.30000000000000004</v>
      </c>
      <c r="G48" s="77">
        <f>IF(A48=0,"",(A48+E48)-2*(C48-F48))</f>
        <v>110.04299999999999</v>
      </c>
      <c r="H48" s="82">
        <f>IF(A48=0,"",(A48-E48)-2*(C48+F48))</f>
        <v>106.557</v>
      </c>
      <c r="I48" s="64">
        <v>0.02</v>
      </c>
      <c r="J48" s="12">
        <f>IF(C48=0,"",IF(C48&gt;14.2,4.8,3.5))</f>
        <v>3.5</v>
      </c>
      <c r="K48" s="77">
        <f>IF(A48=0,"",((A48/2)^2-((A48-2*C48)/2)^2)*3.14*7.85/1000)</f>
        <v>8.2303011000000019</v>
      </c>
      <c r="L48" s="61">
        <f>IF(A48=0,"",1000*2*(3.14*(A48^4-(A48-2*C48)^4)/640000)*10/A48)</f>
        <v>28427.952851574813</v>
      </c>
      <c r="M48" s="57">
        <f>K48*Use_standard_price!$D$2</f>
        <v>7.4072709900000016</v>
      </c>
    </row>
    <row r="49" spans="1:13" x14ac:dyDescent="0.25">
      <c r="A49" s="70">
        <v>114.3</v>
      </c>
      <c r="B49" s="71">
        <f>A49-(2*C49)</f>
        <v>106.3</v>
      </c>
      <c r="C49" s="71">
        <v>4</v>
      </c>
      <c r="D49" s="49" t="s">
        <v>63</v>
      </c>
      <c r="E49" s="11">
        <f>IF(A49=0,"",IF(A49*0.01&lt;10,IF((A49*0.01)&lt;0.5,0.5,A49*0.01),10))</f>
        <v>1.143</v>
      </c>
      <c r="F49" s="12">
        <f>IF(C49=0,"",IF(C49&lt;5,C49*0.1,0.5))</f>
        <v>0.4</v>
      </c>
      <c r="G49" s="77">
        <f>IF(A49=0,"",(A49+E49)-2*(C49-F49))</f>
        <v>108.24299999999999</v>
      </c>
      <c r="H49" s="82">
        <f>IF(A49=0,"",(A49-E49)-2*(C49+F49))</f>
        <v>104.357</v>
      </c>
      <c r="I49" s="64">
        <v>0.02</v>
      </c>
      <c r="J49" s="12">
        <f>IF(C49=0,"",IF(C49&gt;14.2,4.8,3.5))</f>
        <v>3.5</v>
      </c>
      <c r="K49" s="77">
        <f>IF(A49=0,"",((A49/2)^2-((A49-2*C49)/2)^2)*3.14*7.85/1000)</f>
        <v>10.875138800000006</v>
      </c>
      <c r="L49" s="61">
        <f>IF(A49=0,"",1000*2*(3.14*(A49^4-(A49-2*C49)^4)/640000)*10/A49)</f>
        <v>36913.118239545074</v>
      </c>
      <c r="M49" s="57">
        <f>K49*Use_standard_price!$D$2</f>
        <v>9.7876249200000061</v>
      </c>
    </row>
    <row r="50" spans="1:13" x14ac:dyDescent="0.25">
      <c r="A50" s="70">
        <v>114.3</v>
      </c>
      <c r="B50" s="71">
        <f>A50-(2*C50)</f>
        <v>104.3</v>
      </c>
      <c r="C50" s="71">
        <v>5</v>
      </c>
      <c r="D50" s="49" t="s">
        <v>63</v>
      </c>
      <c r="E50" s="11">
        <f>IF(A50=0,"",IF(A50*0.01&lt;10,IF((A50*0.01)&lt;0.5,0.5,A50*0.01),10))</f>
        <v>1.143</v>
      </c>
      <c r="F50" s="12">
        <f>IF(C50=0,"",IF(C50&lt;5,C50*0.1,0.5))</f>
        <v>0.5</v>
      </c>
      <c r="G50" s="77">
        <f>IF(A50=0,"",(A50+E50)-2*(C50-F50))</f>
        <v>106.443</v>
      </c>
      <c r="H50" s="82">
        <f>IF(A50=0,"",(A50-E50)-2*(C50+F50))</f>
        <v>102.157</v>
      </c>
      <c r="I50" s="64">
        <v>0.02</v>
      </c>
      <c r="J50" s="12">
        <f>IF(C50=0,"",IF(C50&gt;14.2,4.8,3.5))</f>
        <v>3.5</v>
      </c>
      <c r="K50" s="77">
        <f>IF(A50=0,"",((A50/2)^2-((A50-2*C50)/2)^2)*3.14*7.85/1000)</f>
        <v>13.4706785</v>
      </c>
      <c r="L50" s="61">
        <f>IF(A50=0,"",1000*2*(3.14*(A50^4-(A50-2*C50)^4)/640000)*10/A50)</f>
        <v>44932.625885608053</v>
      </c>
      <c r="M50" s="57">
        <f>K50*Use_standard_price!$D$2</f>
        <v>12.12361065</v>
      </c>
    </row>
    <row r="51" spans="1:13" x14ac:dyDescent="0.25">
      <c r="A51" s="70">
        <v>114.3</v>
      </c>
      <c r="B51" s="71">
        <f>A51-(2*C51)</f>
        <v>102.3</v>
      </c>
      <c r="C51" s="71">
        <v>6</v>
      </c>
      <c r="D51" s="49" t="s">
        <v>63</v>
      </c>
      <c r="E51" s="11">
        <f>IF(A51=0,"",IF(A51*0.01&lt;10,IF((A51*0.01)&lt;0.5,0.5,A51*0.01),10))</f>
        <v>1.143</v>
      </c>
      <c r="F51" s="12">
        <f>IF(C51=0,"",IF(C51&lt;5,C51*0.1,0.5))</f>
        <v>0.5</v>
      </c>
      <c r="G51" s="77">
        <f>IF(A51=0,"",(A51+E51)-2*(C51-F51))</f>
        <v>104.443</v>
      </c>
      <c r="H51" s="82">
        <f>IF(A51=0,"",(A51-E51)-2*(C51+F51))</f>
        <v>100.157</v>
      </c>
      <c r="I51" s="64">
        <v>0.02</v>
      </c>
      <c r="J51" s="12">
        <f>IF(C51=0,"",IF(C51&gt;14.2,4.8,3.5))</f>
        <v>3.5</v>
      </c>
      <c r="K51" s="77">
        <f>IF(A51=0,"",((A51/2)^2-((A51-2*C51)/2)^2)*3.14*7.85/1000)</f>
        <v>16.016920200000005</v>
      </c>
      <c r="L51" s="61">
        <f>IF(A51=0,"",1000*2*(3.14*(A51^4-(A51-2*C51)^4)/640000)*10/A51)</f>
        <v>52503.832325196861</v>
      </c>
      <c r="M51" s="57">
        <f>K51*Use_standard_price!$D$2</f>
        <v>14.415228180000005</v>
      </c>
    </row>
    <row r="52" spans="1:13" x14ac:dyDescent="0.25">
      <c r="A52" s="70">
        <v>114.3</v>
      </c>
      <c r="B52" s="71">
        <f>A52-(2*C52)</f>
        <v>101.7</v>
      </c>
      <c r="C52" s="71">
        <v>6.3</v>
      </c>
      <c r="D52" s="49" t="s">
        <v>63</v>
      </c>
      <c r="E52" s="11">
        <f>IF(A52=0,"",IF(A52*0.01&lt;10,IF((A52*0.01)&lt;0.5,0.5,A52*0.01),10))</f>
        <v>1.143</v>
      </c>
      <c r="F52" s="12">
        <f>IF(C52=0,"",IF(C52&lt;5,C52*0.1,0.5))</f>
        <v>0.5</v>
      </c>
      <c r="G52" s="77">
        <f>IF(A52=0,"",(A52+E52)-2*(C52-F52))</f>
        <v>103.843</v>
      </c>
      <c r="H52" s="82">
        <f>IF(A52=0,"",(A52-E52)-2*(C52+F52))</f>
        <v>99.557000000000002</v>
      </c>
      <c r="I52" s="64">
        <v>0.02</v>
      </c>
      <c r="J52" s="12">
        <f>IF(C52=0,"",IF(C52&gt;14.2,4.8,3.5))</f>
        <v>3.5</v>
      </c>
      <c r="K52" s="77">
        <f>IF(A52=0,"",((A52/2)^2-((A52-2*C52)/2)^2)*3.14*7.85/1000)</f>
        <v>16.771179599999989</v>
      </c>
      <c r="L52" s="61">
        <f>IF(A52=0,"",1000*2*(3.14*(A52^4-(A52-2*C52)^4)/640000)*10/A52)</f>
        <v>54690.329664566889</v>
      </c>
      <c r="M52" s="57">
        <f>K52*Use_standard_price!$D$2</f>
        <v>15.094061639999991</v>
      </c>
    </row>
    <row r="53" spans="1:13" x14ac:dyDescent="0.25">
      <c r="A53" s="70">
        <v>114.3</v>
      </c>
      <c r="B53" s="71">
        <f>A53-(2*C53)</f>
        <v>98.3</v>
      </c>
      <c r="C53" s="71">
        <v>8</v>
      </c>
      <c r="D53" s="49" t="s">
        <v>63</v>
      </c>
      <c r="E53" s="11">
        <f>IF(A53=0,"",IF(A53*0.01&lt;10,IF((A53*0.01)&lt;0.5,0.5,A53*0.01),10))</f>
        <v>1.143</v>
      </c>
      <c r="F53" s="12">
        <f>IF(C53=0,"",IF(C53&lt;5,C53*0.1,0.5))</f>
        <v>0.5</v>
      </c>
      <c r="G53" s="77">
        <f>IF(A53=0,"",(A53+E53)-2*(C53-F53))</f>
        <v>100.443</v>
      </c>
      <c r="H53" s="82">
        <f>IF(A53=0,"",(A53-E53)-2*(C53+F53))</f>
        <v>96.156999999999996</v>
      </c>
      <c r="I53" s="64">
        <v>0.02</v>
      </c>
      <c r="J53" s="12">
        <f>IF(C53=0,"",IF(C53&gt;14.2,4.8,3.5))</f>
        <v>3.5</v>
      </c>
      <c r="K53" s="77">
        <f>IF(A53=0,"",((A53/2)^2-((A53-2*C53)/2)^2)*3.14*7.85/1000)</f>
        <v>20.961509600000003</v>
      </c>
      <c r="L53" s="61">
        <f>IF(A53=0,"",1000*2*(3.14*(A53^4-(A53-2*C53)^4)/640000)*10/A53)</f>
        <v>66369.119432720923</v>
      </c>
      <c r="M53" s="57">
        <f>K53*Use_standard_price!$D$2</f>
        <v>18.865358640000004</v>
      </c>
    </row>
    <row r="54" spans="1:13" x14ac:dyDescent="0.25">
      <c r="A54" s="70">
        <v>139.69999999999999</v>
      </c>
      <c r="B54" s="71">
        <f>A54-(2*C54)</f>
        <v>133.69999999999999</v>
      </c>
      <c r="C54" s="71">
        <v>3</v>
      </c>
      <c r="D54" s="49" t="s">
        <v>63</v>
      </c>
      <c r="E54" s="11">
        <f>IF(A54=0,"",IF(A54*0.01&lt;10,IF((A54*0.01)&lt;0.5,0.5,A54*0.01),10))</f>
        <v>1.397</v>
      </c>
      <c r="F54" s="12">
        <f>IF(C54=0,"",IF(C54&lt;5,C54*0.1,0.5))</f>
        <v>0.30000000000000004</v>
      </c>
      <c r="G54" s="77">
        <f>IF(A54=0,"",(A54+E54)-2*(C54-F54))</f>
        <v>135.69699999999997</v>
      </c>
      <c r="H54" s="82">
        <f>IF(A54=0,"",(A54-E54)-2*(C54+F54))</f>
        <v>131.703</v>
      </c>
      <c r="I54" s="64">
        <v>0.02</v>
      </c>
      <c r="J54" s="12">
        <f>IF(C54=0,"",IF(C54&gt;14.2,4.8,3.5))</f>
        <v>3.5</v>
      </c>
      <c r="K54" s="77">
        <f>IF(A54=0,"",((A54/2)^2-((A54-2*C54)/2)^2)*3.14*7.85/1000)</f>
        <v>10.108554899999987</v>
      </c>
      <c r="L54" s="61">
        <f>IF(A54=0,"",1000*2*(3.14*(A54^4-(A54-2*C54)^4)/640000)*10/A54)</f>
        <v>43083.320142197488</v>
      </c>
      <c r="M54" s="57">
        <f>K54*Use_standard_price!$D$2</f>
        <v>9.0976994099999882</v>
      </c>
    </row>
    <row r="55" spans="1:13" x14ac:dyDescent="0.25">
      <c r="A55" s="70">
        <v>139.69999999999999</v>
      </c>
      <c r="B55" s="71">
        <f>A55-(2*C55)</f>
        <v>131.69999999999999</v>
      </c>
      <c r="C55" s="71">
        <v>4</v>
      </c>
      <c r="D55" s="49" t="s">
        <v>48</v>
      </c>
      <c r="E55" s="11">
        <f>IF(A55=0,"",IF(A55*0.01&lt;10,IF((A55*0.01)&lt;0.5,0.5,A55*0.01),10))</f>
        <v>1.397</v>
      </c>
      <c r="F55" s="12">
        <f>IF(C55=0,"",IF(C55&lt;5,C55*0.1,0.5))</f>
        <v>0.4</v>
      </c>
      <c r="G55" s="77">
        <f>IF(A55=0,"",(A55+E55)-2*(C55-F55))</f>
        <v>133.89699999999999</v>
      </c>
      <c r="H55" s="82">
        <f>IF(A55=0,"",(A55-E55)-2*(C55+F55))</f>
        <v>129.50299999999999</v>
      </c>
      <c r="I55" s="64">
        <v>0.02</v>
      </c>
      <c r="J55" s="12">
        <f>IF(C55=0,"",IF(C55&gt;14.2,4.8,3.5))</f>
        <v>3.5</v>
      </c>
      <c r="K55" s="77">
        <f>IF(A55=0,"",((A55/2)^2-((A55-2*C55)/2)^2)*3.14*7.85/1000)</f>
        <v>13.379477200000006</v>
      </c>
      <c r="L55" s="61">
        <f>IF(A55=0,"",1000*2*(3.14*(A55^4-(A55-2*C55)^4)/640000)*10/A55)</f>
        <v>56214.709577809612</v>
      </c>
      <c r="M55" s="57">
        <f>K55*Use_standard_price!$D$2</f>
        <v>12.041529480000005</v>
      </c>
    </row>
    <row r="56" spans="1:13" x14ac:dyDescent="0.25">
      <c r="A56" s="70">
        <v>139.69999999999999</v>
      </c>
      <c r="B56" s="71">
        <f>A56-(2*C56)</f>
        <v>129.69999999999999</v>
      </c>
      <c r="C56" s="71">
        <v>5</v>
      </c>
      <c r="D56" s="49" t="s">
        <v>48</v>
      </c>
      <c r="E56" s="11">
        <f>IF(A56=0,"",IF(A56*0.01&lt;10,IF((A56*0.01)&lt;0.5,0.5,A56*0.01),10))</f>
        <v>1.397</v>
      </c>
      <c r="F56" s="12">
        <f>IF(C56=0,"",IF(C56&lt;5,C56*0.1,0.5))</f>
        <v>0.5</v>
      </c>
      <c r="G56" s="77">
        <f>IF(A56=0,"",(A56+E56)-2*(C56-F56))</f>
        <v>132.09699999999998</v>
      </c>
      <c r="H56" s="82">
        <f>IF(A56=0,"",(A56-E56)-2*(C56+F56))</f>
        <v>127.303</v>
      </c>
      <c r="I56" s="64">
        <v>0.02</v>
      </c>
      <c r="J56" s="12">
        <f>IF(C56=0,"",IF(C56&gt;14.2,4.8,3.5))</f>
        <v>3.5</v>
      </c>
      <c r="K56" s="77">
        <f>IF(A56=0,"",((A56/2)^2-((A56-2*C56)/2)^2)*3.14*7.85/1000)</f>
        <v>16.601101500000002</v>
      </c>
      <c r="L56" s="61">
        <f>IF(A56=0,"",1000*2*(3.14*(A56^4-(A56-2*C56)^4)/640000)*10/A56)</f>
        <v>68761.291770042924</v>
      </c>
      <c r="M56" s="57">
        <f>K56*Use_standard_price!$D$2</f>
        <v>14.940991350000003</v>
      </c>
    </row>
    <row r="57" spans="1:13" x14ac:dyDescent="0.25">
      <c r="A57" s="70">
        <v>139.69999999999999</v>
      </c>
      <c r="B57" s="71">
        <f>A57-(2*C57)</f>
        <v>127.69999999999999</v>
      </c>
      <c r="C57" s="71">
        <v>6</v>
      </c>
      <c r="D57" s="49" t="s">
        <v>63</v>
      </c>
      <c r="E57" s="11">
        <f>IF(A57=0,"",IF(A57*0.01&lt;10,IF((A57*0.01)&lt;0.5,0.5,A57*0.01),10))</f>
        <v>1.397</v>
      </c>
      <c r="F57" s="12">
        <f>IF(C57=0,"",IF(C57&lt;5,C57*0.1,0.5))</f>
        <v>0.5</v>
      </c>
      <c r="G57" s="77">
        <f>IF(A57=0,"",(A57+E57)-2*(C57-F57))</f>
        <v>130.09699999999998</v>
      </c>
      <c r="H57" s="82">
        <f>IF(A57=0,"",(A57-E57)-2*(C57+F57))</f>
        <v>125.303</v>
      </c>
      <c r="I57" s="64">
        <v>0.02</v>
      </c>
      <c r="J57" s="12">
        <f>IF(C57=0,"",IF(C57&gt;14.2,4.8,3.5))</f>
        <v>3.5</v>
      </c>
      <c r="K57" s="77">
        <f>IF(A57=0,"",((A57/2)^2-((A57-2*C57)/2)^2)*3.14*7.85/1000)</f>
        <v>19.773427799999993</v>
      </c>
      <c r="L57" s="61">
        <f>IF(A57=0,"",1000*2*(3.14*(A57^4-(A57-2*C57)^4)/640000)*10/A57)</f>
        <v>80740.692975161015</v>
      </c>
      <c r="M57" s="57">
        <f>K57*Use_standard_price!$D$2</f>
        <v>17.796085019999996</v>
      </c>
    </row>
    <row r="58" spans="1:13" x14ac:dyDescent="0.25">
      <c r="A58" s="70">
        <v>139.69999999999999</v>
      </c>
      <c r="B58" s="71">
        <f>A58-(2*C58)</f>
        <v>127.1</v>
      </c>
      <c r="C58" s="71">
        <v>6.3</v>
      </c>
      <c r="D58" s="49" t="s">
        <v>63</v>
      </c>
      <c r="E58" s="11">
        <f>IF(A58=0,"",IF(A58*0.01&lt;10,IF((A58*0.01)&lt;0.5,0.5,A58*0.01),10))</f>
        <v>1.397</v>
      </c>
      <c r="F58" s="12">
        <f>IF(C58=0,"",IF(C58&lt;5,C58*0.1,0.5))</f>
        <v>0.5</v>
      </c>
      <c r="G58" s="77">
        <f>IF(A58=0,"",(A58+E58)-2*(C58-F58))</f>
        <v>129.49699999999999</v>
      </c>
      <c r="H58" s="82">
        <f>IF(A58=0,"",(A58-E58)-2*(C58+F58))</f>
        <v>124.703</v>
      </c>
      <c r="I58" s="64">
        <v>0.02</v>
      </c>
      <c r="J58" s="12">
        <f>IF(C58=0,"",IF(C58&gt;14.2,4.8,3.5))</f>
        <v>3.5</v>
      </c>
      <c r="K58" s="77">
        <f>IF(A58=0,"",((A58/2)^2-((A58-2*C58)/2)^2)*3.14*7.85/1000)</f>
        <v>20.715512579999992</v>
      </c>
      <c r="L58" s="61">
        <f>IF(A58=0,"",1000*2*(3.14*(A58^4-(A58-2*C58)^4)/640000)*10/A58)</f>
        <v>84226.514902827446</v>
      </c>
      <c r="M58" s="57">
        <f>K58*Use_standard_price!$D$2</f>
        <v>18.643961321999992</v>
      </c>
    </row>
    <row r="59" spans="1:13" x14ac:dyDescent="0.25">
      <c r="A59" s="70">
        <v>139.69999999999999</v>
      </c>
      <c r="B59" s="71">
        <f>A59-(2*C59)</f>
        <v>123.69999999999999</v>
      </c>
      <c r="C59" s="71">
        <v>8</v>
      </c>
      <c r="D59" s="49" t="s">
        <v>48</v>
      </c>
      <c r="E59" s="11">
        <f>IF(A59=0,"",IF(A59*0.01&lt;10,IF((A59*0.01)&lt;0.5,0.5,A59*0.01),10))</f>
        <v>1.397</v>
      </c>
      <c r="F59" s="12">
        <f>IF(C59=0,"",IF(C59&lt;5,C59*0.1,0.5))</f>
        <v>0.5</v>
      </c>
      <c r="G59" s="77">
        <f>IF(A59=0,"",(A59+E59)-2*(C59-F59))</f>
        <v>126.09699999999998</v>
      </c>
      <c r="H59" s="82">
        <f>IF(A59=0,"",(A59-E59)-2*(C59+F59))</f>
        <v>121.303</v>
      </c>
      <c r="I59" s="64">
        <v>0.02</v>
      </c>
      <c r="J59" s="12">
        <f>IF(C59=0,"",IF(C59&gt;14.2,4.8,3.5))</f>
        <v>3.5</v>
      </c>
      <c r="K59" s="77">
        <f>IF(A59=0,"",((A59/2)^2-((A59-2*C59)/2)^2)*3.14*7.85/1000)</f>
        <v>25.970186399999996</v>
      </c>
      <c r="L59" s="61">
        <f>IF(A59=0,"",1000*2*(3.14*(A59^4-(A59-2*C59)^4)/640000)*10/A59)</f>
        <v>103067.10884495346</v>
      </c>
      <c r="M59" s="57">
        <f>K59*Use_standard_price!$D$2</f>
        <v>23.373167759999998</v>
      </c>
    </row>
    <row r="60" spans="1:13" x14ac:dyDescent="0.25">
      <c r="A60" s="70">
        <v>139.69999999999999</v>
      </c>
      <c r="B60" s="71">
        <f>A60-(2*C60)</f>
        <v>119.69999999999999</v>
      </c>
      <c r="C60" s="71">
        <v>10</v>
      </c>
      <c r="D60" s="49" t="s">
        <v>63</v>
      </c>
      <c r="E60" s="11">
        <f>IF(A60=0,"",IF(A60*0.01&lt;10,IF((A60*0.01)&lt;0.5,0.5,A60*0.01),10))</f>
        <v>1.397</v>
      </c>
      <c r="F60" s="12">
        <f>IF(C60=0,"",IF(C60&lt;5,C60*0.1,0.5))</f>
        <v>0.5</v>
      </c>
      <c r="G60" s="77">
        <f>IF(A60=0,"",(A60+E60)-2*(C60-F60))</f>
        <v>122.09699999999998</v>
      </c>
      <c r="H60" s="82">
        <f>IF(A60=0,"",(A60-E60)-2*(C60+F60))</f>
        <v>117.303</v>
      </c>
      <c r="I60" s="64">
        <v>0.02</v>
      </c>
      <c r="J60" s="12">
        <f>IF(C60=0,"",IF(C60&gt;14.2,4.8,3.5))</f>
        <v>3.5</v>
      </c>
      <c r="K60" s="77">
        <f>IF(A60=0,"",((A60/2)^2-((A60-2*C60)/2)^2)*3.14*7.85/1000)</f>
        <v>31.969753000000001</v>
      </c>
      <c r="L60" s="61">
        <f>IF(A60=0,"",1000*2*(3.14*(A60^4-(A60-2*C60)^4)/640000)*10/A60)</f>
        <v>123329.57282068717</v>
      </c>
      <c r="M60" s="57">
        <f>K60*Use_standard_price!$D$2</f>
        <v>28.772777700000002</v>
      </c>
    </row>
    <row r="61" spans="1:13" x14ac:dyDescent="0.25">
      <c r="A61" s="70">
        <v>168.3</v>
      </c>
      <c r="B61" s="71">
        <f>A61-(2*C61)</f>
        <v>162.30000000000001</v>
      </c>
      <c r="C61" s="71">
        <v>3</v>
      </c>
      <c r="D61" s="49" t="s">
        <v>63</v>
      </c>
      <c r="E61" s="11">
        <f>IF(A61=0,"",IF(A61*0.01&lt;10,IF((A61*0.01)&lt;0.5,0.5,A61*0.01),10))</f>
        <v>1.6830000000000001</v>
      </c>
      <c r="F61" s="12">
        <f>IF(C61=0,"",IF(C61&lt;5,C61*0.1,0.5))</f>
        <v>0.30000000000000004</v>
      </c>
      <c r="G61" s="77">
        <f>IF(A61=0,"",(A61+E61)-2*(C61-F61))</f>
        <v>164.583</v>
      </c>
      <c r="H61" s="82">
        <f>IF(A61=0,"",(A61-E61)-2*(C61+F61))</f>
        <v>160.01700000000002</v>
      </c>
      <c r="I61" s="64">
        <v>0.02</v>
      </c>
      <c r="J61" s="12">
        <f>IF(C61=0,"",IF(C61&gt;14.2,4.8,3.5))</f>
        <v>3.5</v>
      </c>
      <c r="K61" s="77">
        <f>IF(A61=0,"",((A61/2)^2-((A61-2*C61)/2)^2)*3.14*7.85/1000)</f>
        <v>12.223439099999991</v>
      </c>
      <c r="L61" s="61">
        <f>IF(A61=0,"",1000*2*(3.14*(A61^4-(A61-2*C61)^4)/640000)*10/A61)</f>
        <v>63222.021835026746</v>
      </c>
      <c r="M61" s="57">
        <f>K61*Use_standard_price!$D$2</f>
        <v>11.001095189999992</v>
      </c>
    </row>
    <row r="62" spans="1:13" x14ac:dyDescent="0.25">
      <c r="A62" s="70">
        <v>168.3</v>
      </c>
      <c r="B62" s="71">
        <f>A62-(2*C62)</f>
        <v>160.30000000000001</v>
      </c>
      <c r="C62" s="71">
        <v>4</v>
      </c>
      <c r="D62" s="49" t="s">
        <v>63</v>
      </c>
      <c r="E62" s="11">
        <f>IF(A62=0,"",IF(A62*0.01&lt;10,IF((A62*0.01)&lt;0.5,0.5,A62*0.01),10))</f>
        <v>1.6830000000000001</v>
      </c>
      <c r="F62" s="12">
        <f>IF(C62=0,"",IF(C62&lt;5,C62*0.1,0.5))</f>
        <v>0.4</v>
      </c>
      <c r="G62" s="77">
        <f>IF(A62=0,"",(A62+E62)-2*(C62-F62))</f>
        <v>162.78300000000002</v>
      </c>
      <c r="H62" s="82">
        <f>IF(A62=0,"",(A62-E62)-2*(C62+F62))</f>
        <v>157.81700000000001</v>
      </c>
      <c r="I62" s="64">
        <v>0.02</v>
      </c>
      <c r="J62" s="12">
        <f>IF(C62=0,"",IF(C62&gt;14.2,4.8,3.5))</f>
        <v>3.5</v>
      </c>
      <c r="K62" s="77">
        <f>IF(A62=0,"",((A62/2)^2-((A62-2*C62)/2)^2)*3.14*7.85/1000)</f>
        <v>16.199322799999997</v>
      </c>
      <c r="L62" s="61">
        <f>IF(A62=0,"",1000*2*(3.14*(A62^4-(A62-2*C62)^4)/640000)*10/A62)</f>
        <v>82797.182483541284</v>
      </c>
      <c r="M62" s="57">
        <f>K62*Use_standard_price!$D$2</f>
        <v>14.579390519999999</v>
      </c>
    </row>
    <row r="63" spans="1:13" x14ac:dyDescent="0.25">
      <c r="A63" s="70">
        <v>168.3</v>
      </c>
      <c r="B63" s="71">
        <f>A63-(2*C63)</f>
        <v>158.30000000000001</v>
      </c>
      <c r="C63" s="71">
        <v>5</v>
      </c>
      <c r="D63" s="49" t="s">
        <v>63</v>
      </c>
      <c r="E63" s="11">
        <f>IF(A63=0,"",IF(A63*0.01&lt;10,IF((A63*0.01)&lt;0.5,0.5,A63*0.01),10))</f>
        <v>1.6830000000000001</v>
      </c>
      <c r="F63" s="12">
        <f>IF(C63=0,"",IF(C63&lt;5,C63*0.1,0.5))</f>
        <v>0.5</v>
      </c>
      <c r="G63" s="77">
        <f>IF(A63=0,"",(A63+E63)-2*(C63-F63))</f>
        <v>160.983</v>
      </c>
      <c r="H63" s="82">
        <f>IF(A63=0,"",(A63-E63)-2*(C63+F63))</f>
        <v>155.61700000000002</v>
      </c>
      <c r="I63" s="64">
        <v>0.02</v>
      </c>
      <c r="J63" s="12">
        <f>IF(C63=0,"",IF(C63&gt;14.2,4.8,3.5))</f>
        <v>3.5</v>
      </c>
      <c r="K63" s="77">
        <f>IF(A63=0,"",((A63/2)^2-((A63-2*C63)/2)^2)*3.14*7.85/1000)</f>
        <v>20.125908499999998</v>
      </c>
      <c r="L63" s="61">
        <f>IF(A63=0,"",1000*2*(3.14*(A63^4-(A63-2*C63)^4)/640000)*10/A63)</f>
        <v>101653.20038755203</v>
      </c>
      <c r="M63" s="57">
        <f>K63*Use_standard_price!$D$2</f>
        <v>18.113317649999999</v>
      </c>
    </row>
    <row r="64" spans="1:13" x14ac:dyDescent="0.25">
      <c r="A64" s="70">
        <v>168.3</v>
      </c>
      <c r="B64" s="71">
        <f>A64-(2*C64)</f>
        <v>156.30000000000001</v>
      </c>
      <c r="C64" s="71">
        <v>6</v>
      </c>
      <c r="D64" s="49" t="s">
        <v>63</v>
      </c>
      <c r="E64" s="11">
        <f>IF(A64=0,"",IF(A64*0.01&lt;10,IF((A64*0.01)&lt;0.5,0.5,A64*0.01),10))</f>
        <v>1.6830000000000001</v>
      </c>
      <c r="F64" s="12">
        <f>IF(C64=0,"",IF(C64&lt;5,C64*0.1,0.5))</f>
        <v>0.5</v>
      </c>
      <c r="G64" s="77">
        <f>IF(A64=0,"",(A64+E64)-2*(C64-F64))</f>
        <v>158.983</v>
      </c>
      <c r="H64" s="82">
        <f>IF(A64=0,"",(A64-E64)-2*(C64+F64))</f>
        <v>153.61700000000002</v>
      </c>
      <c r="I64" s="64">
        <v>0.02</v>
      </c>
      <c r="J64" s="12">
        <f>IF(C64=0,"",IF(C64&gt;14.2,4.8,3.5))</f>
        <v>3.5</v>
      </c>
      <c r="K64" s="77">
        <f>IF(A64=0,"",((A64/2)^2-((A64-2*C64)/2)^2)*3.14*7.85/1000)</f>
        <v>24.003196200000005</v>
      </c>
      <c r="L64" s="61">
        <f>IF(A64=0,"",1000*2*(3.14*(A64^4-(A64-2*C64)^4)/640000)*10/A64)</f>
        <v>119807.9080604279</v>
      </c>
      <c r="M64" s="57">
        <f>K64*Use_standard_price!$D$2</f>
        <v>21.602876580000004</v>
      </c>
    </row>
    <row r="65" spans="1:13" x14ac:dyDescent="0.25">
      <c r="A65" s="70">
        <v>168.3</v>
      </c>
      <c r="B65" s="71">
        <f>A65-(2*C65)</f>
        <v>155.70000000000002</v>
      </c>
      <c r="C65" s="71">
        <v>6.3</v>
      </c>
      <c r="D65" s="49" t="s">
        <v>48</v>
      </c>
      <c r="E65" s="11">
        <f>IF(A65=0,"",IF(A65*0.01&lt;10,IF((A65*0.01)&lt;0.5,0.5,A65*0.01),10))</f>
        <v>1.6830000000000001</v>
      </c>
      <c r="F65" s="12">
        <f>IF(C65=0,"",IF(C65&lt;5,C65*0.1,0.5))</f>
        <v>0.5</v>
      </c>
      <c r="G65" s="77">
        <f>IF(A65=0,"",(A65+E65)-2*(C65-F65))</f>
        <v>158.38300000000001</v>
      </c>
      <c r="H65" s="82">
        <f>IF(A65=0,"",(A65-E65)-2*(C65+F65))</f>
        <v>153.01700000000002</v>
      </c>
      <c r="I65" s="64">
        <v>0.02</v>
      </c>
      <c r="J65" s="12">
        <f>IF(C65=0,"",IF(C65&gt;14.2,4.8,3.5))</f>
        <v>3.5</v>
      </c>
      <c r="K65" s="77">
        <f>IF(A65=0,"",((A65/2)^2-((A65-2*C65)/2)^2)*3.14*7.85/1000)</f>
        <v>25.156769399999988</v>
      </c>
      <c r="L65" s="61">
        <f>IF(A65=0,"",1000*2*(3.14*(A65^4-(A65-2*C65)^4)/640000)*10/A65)</f>
        <v>125120.20321443849</v>
      </c>
      <c r="M65" s="57">
        <f>K65*Use_standard_price!$D$2</f>
        <v>22.641092459999989</v>
      </c>
    </row>
    <row r="66" spans="1:13" x14ac:dyDescent="0.25">
      <c r="A66" s="70">
        <v>168.3</v>
      </c>
      <c r="B66" s="71">
        <f>A66-(2*C66)</f>
        <v>152.30000000000001</v>
      </c>
      <c r="C66" s="71">
        <v>8</v>
      </c>
      <c r="D66" s="49" t="s">
        <v>48</v>
      </c>
      <c r="E66" s="11">
        <f>IF(A66=0,"",IF(A66*0.01&lt;10,IF((A66*0.01)&lt;0.5,0.5,A66*0.01),10))</f>
        <v>1.6830000000000001</v>
      </c>
      <c r="F66" s="12">
        <f>IF(C66=0,"",IF(C66&lt;5,C66*0.1,0.5))</f>
        <v>0.5</v>
      </c>
      <c r="G66" s="77">
        <f>IF(A66=0,"",(A66+E66)-2*(C66-F66))</f>
        <v>154.983</v>
      </c>
      <c r="H66" s="82">
        <f>IF(A66=0,"",(A66-E66)-2*(C66+F66))</f>
        <v>149.61700000000002</v>
      </c>
      <c r="I66" s="64">
        <v>0.02</v>
      </c>
      <c r="J66" s="12">
        <f>IF(C66=0,"",IF(C66&gt;14.2,4.8,3.5))</f>
        <v>3.5</v>
      </c>
      <c r="K66" s="77">
        <f>IF(A66=0,"",((A66/2)^2-((A66-2*C66)/2)^2)*3.14*7.85/1000)</f>
        <v>31.60987759999999</v>
      </c>
      <c r="L66" s="61">
        <f>IF(A66=0,"",1000*2*(3.14*(A66^4-(A66-2*C66)^4)/640000)*10/A66)</f>
        <v>154083.60333666077</v>
      </c>
      <c r="M66" s="57">
        <f>K66*Use_standard_price!$D$2</f>
        <v>28.448889839999993</v>
      </c>
    </row>
    <row r="67" spans="1:13" x14ac:dyDescent="0.25">
      <c r="A67" s="70">
        <v>168.3</v>
      </c>
      <c r="B67" s="71">
        <f>A67-(2*C67)</f>
        <v>148.30000000000001</v>
      </c>
      <c r="C67" s="71">
        <v>10</v>
      </c>
      <c r="D67" s="49" t="s">
        <v>63</v>
      </c>
      <c r="E67" s="11">
        <f>IF(A67=0,"",IF(A67*0.01&lt;10,IF((A67*0.01)&lt;0.5,0.5,A67*0.01),10))</f>
        <v>1.6830000000000001</v>
      </c>
      <c r="F67" s="12">
        <f>IF(C67=0,"",IF(C67&lt;5,C67*0.1,0.5))</f>
        <v>0.5</v>
      </c>
      <c r="G67" s="77">
        <f>IF(A67=0,"",(A67+E67)-2*(C67-F67))</f>
        <v>150.983</v>
      </c>
      <c r="H67" s="82">
        <f>IF(A67=0,"",(A67-E67)-2*(C67+F67))</f>
        <v>145.61700000000002</v>
      </c>
      <c r="I67" s="64">
        <v>0.02</v>
      </c>
      <c r="J67" s="12">
        <f>IF(C67=0,"",IF(C67&gt;14.2,4.8,3.5))</f>
        <v>3.5</v>
      </c>
      <c r="K67" s="77">
        <f>IF(A67=0,"",((A67/2)^2-((A67-2*C67)/2)^2)*3.14*7.85/1000)</f>
        <v>39.019366999999995</v>
      </c>
      <c r="L67" s="61">
        <f>IF(A67=0,"",1000*2*(3.14*(A67^4-(A67-2*C67)^4)/640000)*10/A67)</f>
        <v>185762.45070083192</v>
      </c>
      <c r="M67" s="57">
        <f>K67*Use_standard_price!$D$2</f>
        <v>35.117430299999995</v>
      </c>
    </row>
    <row r="68" spans="1:13" x14ac:dyDescent="0.25">
      <c r="A68" s="70">
        <v>177.8</v>
      </c>
      <c r="B68" s="71">
        <f>A68-(2*C68)</f>
        <v>169.8</v>
      </c>
      <c r="C68" s="71">
        <v>4</v>
      </c>
      <c r="D68" s="49" t="s">
        <v>63</v>
      </c>
      <c r="E68" s="11">
        <f>IF(A68=0,"",IF(A68*0.01&lt;10,IF((A68*0.01)&lt;0.5,0.5,A68*0.01),10))</f>
        <v>1.7780000000000002</v>
      </c>
      <c r="F68" s="12">
        <f>IF(C68=0,"",IF(C68&lt;5,C68*0.1,0.5))</f>
        <v>0.4</v>
      </c>
      <c r="G68" s="77">
        <f>IF(A68=0,"",(A68+E68)-2*(C68-F68))</f>
        <v>172.37800000000001</v>
      </c>
      <c r="H68" s="82">
        <f>IF(A68=0,"",(A68-E68)-2*(C68+F68))</f>
        <v>167.22200000000001</v>
      </c>
      <c r="I68" s="64">
        <v>0.02</v>
      </c>
      <c r="J68" s="12">
        <f>IF(C68=0,"",IF(C68&gt;14.2,4.8,3.5))</f>
        <v>3.5</v>
      </c>
      <c r="K68" s="77">
        <f>IF(A68=0,"",((A68/2)^2-((A68-2*C68)/2)^2)*3.14*7.85/1000)</f>
        <v>17.135984799999996</v>
      </c>
      <c r="L68" s="61">
        <f>IF(A68=0,"",1000*2*(3.14*(A68^4-(A68-2*C68)^4)/640000)*10/A68)</f>
        <v>92763.513082564692</v>
      </c>
      <c r="M68" s="57">
        <f>K68*Use_standard_price!$D$2</f>
        <v>15.422386319999996</v>
      </c>
    </row>
    <row r="69" spans="1:13" x14ac:dyDescent="0.25">
      <c r="A69" s="70">
        <v>177.8</v>
      </c>
      <c r="B69" s="71">
        <f>A69-(2*C69)</f>
        <v>167.8</v>
      </c>
      <c r="C69" s="71">
        <v>5</v>
      </c>
      <c r="D69" s="49" t="s">
        <v>63</v>
      </c>
      <c r="E69" s="11">
        <f>IF(A69=0,"",IF(A69*0.01&lt;10,IF((A69*0.01)&lt;0.5,0.5,A69*0.01),10))</f>
        <v>1.7780000000000002</v>
      </c>
      <c r="F69" s="12">
        <f>IF(C69=0,"",IF(C69&lt;5,C69*0.1,0.5))</f>
        <v>0.5</v>
      </c>
      <c r="G69" s="77">
        <f>IF(A69=0,"",(A69+E69)-2*(C69-F69))</f>
        <v>170.578</v>
      </c>
      <c r="H69" s="82">
        <f>IF(A69=0,"",(A69-E69)-2*(C69+F69))</f>
        <v>165.02200000000002</v>
      </c>
      <c r="I69" s="64">
        <v>0.02</v>
      </c>
      <c r="J69" s="12">
        <f>IF(C69=0,"",IF(C69&gt;14.2,4.8,3.5))</f>
        <v>3.5</v>
      </c>
      <c r="K69" s="77">
        <f>IF(A69=0,"",((A69/2)^2-((A69-2*C69)/2)^2)*3.14*7.85/1000)</f>
        <v>21.296735999999999</v>
      </c>
      <c r="L69" s="61">
        <f>IF(A69=0,"",1000*2*(3.14*(A69^4-(A69-2*C69)^4)/640000)*10/A69)</f>
        <v>113999.40315860519</v>
      </c>
      <c r="M69" s="57">
        <f>K69*Use_standard_price!$D$2</f>
        <v>19.167062399999999</v>
      </c>
    </row>
    <row r="70" spans="1:13" x14ac:dyDescent="0.25">
      <c r="A70" s="70">
        <v>177.8</v>
      </c>
      <c r="B70" s="71">
        <f>A70-(2*C70)</f>
        <v>165.8</v>
      </c>
      <c r="C70" s="71">
        <v>6</v>
      </c>
      <c r="D70" s="49" t="s">
        <v>63</v>
      </c>
      <c r="E70" s="11">
        <f>IF(A70=0,"",IF(A70*0.01&lt;10,IF((A70*0.01)&lt;0.5,0.5,A70*0.01),10))</f>
        <v>1.7780000000000002</v>
      </c>
      <c r="F70" s="12">
        <f>IF(C70=0,"",IF(C70&lt;5,C70*0.1,0.5))</f>
        <v>0.5</v>
      </c>
      <c r="G70" s="77">
        <f>IF(A70=0,"",(A70+E70)-2*(C70-F70))</f>
        <v>168.578</v>
      </c>
      <c r="H70" s="82">
        <f>IF(A70=0,"",(A70-E70)-2*(C70+F70))</f>
        <v>163.02200000000002</v>
      </c>
      <c r="I70" s="64">
        <v>0.02</v>
      </c>
      <c r="J70" s="12">
        <f>IF(C70=0,"",IF(C70&gt;14.2,4.8,3.5))</f>
        <v>3.5</v>
      </c>
      <c r="K70" s="77">
        <f>IF(A70=0,"",((A70/2)^2-((A70-2*C70)/2)^2)*3.14*7.85/1000)</f>
        <v>25.408189200000006</v>
      </c>
      <c r="L70" s="61">
        <f>IF(A70=0,"",1000*2*(3.14*(A70^4-(A70-2*C70)^4)/640000)*10/A70)</f>
        <v>134489.3885304837</v>
      </c>
      <c r="M70" s="57">
        <f>K70*Use_standard_price!$D$2</f>
        <v>22.867370280000006</v>
      </c>
    </row>
    <row r="71" spans="1:13" x14ac:dyDescent="0.25">
      <c r="A71" s="70">
        <v>177.8</v>
      </c>
      <c r="B71" s="71">
        <f>A71-(2*C71)</f>
        <v>165.20000000000002</v>
      </c>
      <c r="C71" s="71">
        <v>6.3</v>
      </c>
      <c r="D71" s="49" t="s">
        <v>63</v>
      </c>
      <c r="E71" s="11">
        <f>IF(A71=0,"",IF(A71*0.01&lt;10,IF((A71*0.01)&lt;0.5,0.5,A71*0.01),10))</f>
        <v>1.7780000000000002</v>
      </c>
      <c r="F71" s="12">
        <f>IF(C71=0,"",IF(C71&lt;5,C71*0.1,0.5))</f>
        <v>0.5</v>
      </c>
      <c r="G71" s="77">
        <f>IF(A71=0,"",(A71+E71)-2*(C71-F71))</f>
        <v>167.97800000000001</v>
      </c>
      <c r="H71" s="82">
        <f>IF(A71=0,"",(A71-E71)-2*(C71+F71))</f>
        <v>162.42200000000003</v>
      </c>
      <c r="I71" s="64">
        <v>0.02</v>
      </c>
      <c r="J71" s="12">
        <f>IF(C71=0,"",IF(C71&gt;14.2,4.8,3.5))</f>
        <v>3.5</v>
      </c>
      <c r="K71" s="77">
        <f>IF(A71=0,"",((A71/2)^2-((A71-2*C71)/2)^2)*3.14*7.85/1000)</f>
        <v>26.632012049999993</v>
      </c>
      <c r="L71" s="61">
        <f>IF(A71=0,"",1000*2*(3.14*(A71^4-(A71-2*C71)^4)/640000)*10/A71)</f>
        <v>140493.58059507873</v>
      </c>
      <c r="M71" s="57">
        <f>K71*Use_standard_price!$D$2</f>
        <v>23.968810844999993</v>
      </c>
    </row>
    <row r="72" spans="1:13" x14ac:dyDescent="0.25">
      <c r="A72" s="70">
        <v>177.8</v>
      </c>
      <c r="B72" s="71">
        <f>A72-(2*C72)</f>
        <v>161.80000000000001</v>
      </c>
      <c r="C72" s="71">
        <v>8</v>
      </c>
      <c r="D72" s="49" t="s">
        <v>63</v>
      </c>
      <c r="E72" s="11">
        <f>IF(A72=0,"",IF(A72*0.01&lt;10,IF((A72*0.01)&lt;0.5,0.5,A72*0.01),10))</f>
        <v>1.7780000000000002</v>
      </c>
      <c r="F72" s="12">
        <f>IF(C72=0,"",IF(C72&lt;5,C72*0.1,0.5))</f>
        <v>0.5</v>
      </c>
      <c r="G72" s="77">
        <f>IF(A72=0,"",(A72+E72)-2*(C72-F72))</f>
        <v>164.578</v>
      </c>
      <c r="H72" s="82">
        <f>IF(A72=0,"",(A72-E72)-2*(C72+F72))</f>
        <v>159.02200000000002</v>
      </c>
      <c r="I72" s="64">
        <v>0.02</v>
      </c>
      <c r="J72" s="12">
        <f>IF(C72=0,"",IF(C72&gt;14.2,4.8,3.5))</f>
        <v>3.5</v>
      </c>
      <c r="K72" s="77">
        <f>IF(A72=0,"",((A72/2)^2-((A72-2*C72)/2)^2)*3.14*7.85/1000)</f>
        <v>33.483201599999994</v>
      </c>
      <c r="L72" s="61">
        <f>IF(A72=0,"",1000*2*(3.14*(A72^4-(A72-2*C72)^4)/640000)*10/A72)</f>
        <v>173302.13092103487</v>
      </c>
      <c r="M72" s="57">
        <f>K72*Use_standard_price!$D$2</f>
        <v>30.134881439999994</v>
      </c>
    </row>
    <row r="73" spans="1:13" x14ac:dyDescent="0.25">
      <c r="A73" s="70">
        <v>177.8</v>
      </c>
      <c r="B73" s="71">
        <f>A73-(2*C73)</f>
        <v>157.80000000000001</v>
      </c>
      <c r="C73" s="71">
        <v>10</v>
      </c>
      <c r="D73" s="49" t="s">
        <v>63</v>
      </c>
      <c r="E73" s="11">
        <f>IF(A73=0,"",IF(A73*0.01&lt;10,IF((A73*0.01)&lt;0.5,0.5,A73*0.01),10))</f>
        <v>1.7780000000000002</v>
      </c>
      <c r="F73" s="12">
        <f>IF(C73=0,"",IF(C73&lt;5,C73*0.1,0.5))</f>
        <v>0.5</v>
      </c>
      <c r="G73" s="77">
        <f>IF(A73=0,"",(A73+E73)-2*(C73-F73))</f>
        <v>160.578</v>
      </c>
      <c r="H73" s="82">
        <f>IF(A73=0,"",(A73-E73)-2*(C73+F73))</f>
        <v>155.02200000000002</v>
      </c>
      <c r="I73" s="64">
        <v>0.02</v>
      </c>
      <c r="J73" s="12">
        <f>IF(C73=0,"",IF(C73&gt;14.2,4.8,3.5))</f>
        <v>3.5</v>
      </c>
      <c r="K73" s="77">
        <f>IF(A73=0,"",((A73/2)^2-((A73-2*C73)/2)^2)*3.14*7.85/1000)</f>
        <v>41.361021999999998</v>
      </c>
      <c r="L73" s="61">
        <f>IF(A73=0,"",1000*2*(3.14*(A73^4-(A73-2*C73)^4)/640000)*10/A73)</f>
        <v>209340.59253768282</v>
      </c>
      <c r="M73" s="57">
        <f>K73*Use_standard_price!$D$2</f>
        <v>37.224919800000002</v>
      </c>
    </row>
    <row r="74" spans="1:13" x14ac:dyDescent="0.25">
      <c r="A74" s="70">
        <v>177.8</v>
      </c>
      <c r="B74" s="71">
        <f>A74-(2*C74)</f>
        <v>153.80000000000001</v>
      </c>
      <c r="C74" s="71">
        <v>12</v>
      </c>
      <c r="D74" s="49" t="s">
        <v>63</v>
      </c>
      <c r="E74" s="11">
        <f>IF(A74=0,"",IF(A74*0.01&lt;10,IF((A74*0.01)&lt;0.5,0.5,A74*0.01),10))</f>
        <v>1.7780000000000002</v>
      </c>
      <c r="F74" s="12">
        <f>IF(C74=0,"",IF(C74&lt;5,C74*0.1,0.5))</f>
        <v>0.5</v>
      </c>
      <c r="G74" s="77">
        <f>IF(A74=0,"",(A74+E74)-2*(C74-F74))</f>
        <v>156.578</v>
      </c>
      <c r="H74" s="82">
        <f>IF(A74=0,"",(A74-E74)-2*(C74+F74))</f>
        <v>151.02200000000002</v>
      </c>
      <c r="I74" s="64">
        <v>0.02</v>
      </c>
      <c r="J74" s="12">
        <f>IF(C74=0,"",IF(C74&gt;14.2,4.8,3.5))</f>
        <v>3.5</v>
      </c>
      <c r="K74" s="77">
        <f>IF(A74=0,"",((A74/2)^2-((A74-2*C74)/2)^2)*3.14*7.85/1000)</f>
        <v>49.041650400000009</v>
      </c>
      <c r="L74" s="61">
        <f>IF(A74=0,"",1000*2*(3.14*(A74^4-(A74-2*C74)^4)/640000)*10/A74)</f>
        <v>242740.23488773906</v>
      </c>
      <c r="M74" s="57">
        <f>K74*Use_standard_price!$D$2</f>
        <v>44.137485360000007</v>
      </c>
    </row>
    <row r="75" spans="1:13" x14ac:dyDescent="0.25">
      <c r="A75" s="70">
        <v>177.8</v>
      </c>
      <c r="B75" s="71">
        <f>A75-(2*C75)</f>
        <v>152.80000000000001</v>
      </c>
      <c r="C75" s="71">
        <v>12.5</v>
      </c>
      <c r="D75" s="49" t="s">
        <v>63</v>
      </c>
      <c r="E75" s="11">
        <f>IF(A75=0,"",IF(A75*0.01&lt;10,IF((A75*0.01)&lt;0.5,0.5,A75*0.01),10))</f>
        <v>1.7780000000000002</v>
      </c>
      <c r="F75" s="12">
        <f>IF(C75=0,"",IF(C75&lt;5,C75*0.1,0.5))</f>
        <v>0.5</v>
      </c>
      <c r="G75" s="77">
        <f>IF(A75=0,"",(A75+E75)-2*(C75-F75))</f>
        <v>155.578</v>
      </c>
      <c r="H75" s="82">
        <f>IF(A75=0,"",(A75-E75)-2*(C75+F75))</f>
        <v>150.02200000000002</v>
      </c>
      <c r="I75" s="64">
        <v>0.02</v>
      </c>
      <c r="J75" s="12">
        <f>IF(C75=0,"",IF(C75&gt;14.2,4.8,3.5))</f>
        <v>3.5</v>
      </c>
      <c r="K75" s="77">
        <f>IF(A75=0,"",((A75/2)^2-((A75-2*C75)/2)^2)*3.14*7.85/1000)</f>
        <v>50.930996250000007</v>
      </c>
      <c r="L75" s="61">
        <f>IF(A75=0,"",1000*2*(3.14*(A75^4-(A75-2*C75)^4)/640000)*10/A75)</f>
        <v>250693.38150801463</v>
      </c>
      <c r="M75" s="57">
        <f>K75*Use_standard_price!$D$2</f>
        <v>45.837896625000006</v>
      </c>
    </row>
    <row r="76" spans="1:13" x14ac:dyDescent="0.25">
      <c r="A76" s="70">
        <v>193.7</v>
      </c>
      <c r="B76" s="71">
        <f>A76-(2*C76)</f>
        <v>185.7</v>
      </c>
      <c r="C76" s="71">
        <v>4</v>
      </c>
      <c r="D76" s="49" t="s">
        <v>48</v>
      </c>
      <c r="E76" s="11">
        <f>IF(A76=0,"",IF(A76*0.01&lt;10,IF((A76*0.01)&lt;0.5,0.5,A76*0.01),10))</f>
        <v>1.9369999999999998</v>
      </c>
      <c r="F76" s="12">
        <f>IF(C76=0,"",IF(C76&lt;5,C76*0.1,0.5))</f>
        <v>0.4</v>
      </c>
      <c r="G76" s="77">
        <f>IF(A76=0,"",(A76+E76)-2*(C76-F76))</f>
        <v>188.43700000000001</v>
      </c>
      <c r="H76" s="82">
        <f>IF(A76=0,"",(A76-E76)-2*(C76+F76))</f>
        <v>182.96299999999997</v>
      </c>
      <c r="I76" s="64">
        <v>0.02</v>
      </c>
      <c r="J76" s="12">
        <f>IF(C76=0,"",IF(C76&gt;14.2,4.8,3.5))</f>
        <v>3.5</v>
      </c>
      <c r="K76" s="77">
        <f>IF(A76=0,"",((A76/2)^2-((A76-2*C76)/2)^2)*3.14*7.85/1000)</f>
        <v>18.703661199999981</v>
      </c>
      <c r="L76" s="61">
        <f>IF(A76=0,"",1000*2*(3.14*(A76^4-(A76-2*C76)^4)/640000)*10/A76)</f>
        <v>110712.0956387195</v>
      </c>
      <c r="M76" s="57">
        <f>K76*Use_standard_price!$D$2</f>
        <v>16.833295079999985</v>
      </c>
    </row>
    <row r="77" spans="1:13" x14ac:dyDescent="0.25">
      <c r="A77" s="70">
        <v>193.7</v>
      </c>
      <c r="B77" s="71">
        <f>A77-(2*C77)</f>
        <v>183.7</v>
      </c>
      <c r="C77" s="71">
        <v>5</v>
      </c>
      <c r="D77" s="49" t="s">
        <v>63</v>
      </c>
      <c r="E77" s="11">
        <f>IF(A77=0,"",IF(A77*0.01&lt;10,IF((A77*0.01)&lt;0.5,0.5,A77*0.01),10))</f>
        <v>1.9369999999999998</v>
      </c>
      <c r="F77" s="12">
        <f>IF(C77=0,"",IF(C77&lt;5,C77*0.1,0.5))</f>
        <v>0.5</v>
      </c>
      <c r="G77" s="77">
        <f>IF(A77=0,"",(A77+E77)-2*(C77-F77))</f>
        <v>186.637</v>
      </c>
      <c r="H77" s="82">
        <f>IF(A77=0,"",(A77-E77)-2*(C77+F77))</f>
        <v>180.76299999999998</v>
      </c>
      <c r="I77" s="64">
        <v>0.02</v>
      </c>
      <c r="J77" s="12">
        <f>IF(C77=0,"",IF(C77&gt;14.2,4.8,3.5))</f>
        <v>3.5</v>
      </c>
      <c r="K77" s="77">
        <f>IF(A77=0,"",((A77/2)^2-((A77-2*C77)/2)^2)*3.14*7.85/1000)</f>
        <v>23.256331500000002</v>
      </c>
      <c r="L77" s="61">
        <f>IF(A77=0,"",1000*2*(3.14*(A77^4-(A77-2*C77)^4)/640000)*10/A77)</f>
        <v>136248.12992656164</v>
      </c>
      <c r="M77" s="57">
        <f>K77*Use_standard_price!$D$2</f>
        <v>20.930698350000004</v>
      </c>
    </row>
    <row r="78" spans="1:13" x14ac:dyDescent="0.25">
      <c r="A78" s="70">
        <v>193.7</v>
      </c>
      <c r="B78" s="71">
        <f>A78-(2*C78)</f>
        <v>181.7</v>
      </c>
      <c r="C78" s="71">
        <v>6</v>
      </c>
      <c r="D78" s="49" t="s">
        <v>63</v>
      </c>
      <c r="E78" s="11">
        <f>IF(A78=0,"",IF(A78*0.01&lt;10,IF((A78*0.01)&lt;0.5,0.5,A78*0.01),10))</f>
        <v>1.9369999999999998</v>
      </c>
      <c r="F78" s="12">
        <f>IF(C78=0,"",IF(C78&lt;5,C78*0.1,0.5))</f>
        <v>0.5</v>
      </c>
      <c r="G78" s="77">
        <f>IF(A78=0,"",(A78+E78)-2*(C78-F78))</f>
        <v>184.637</v>
      </c>
      <c r="H78" s="82">
        <f>IF(A78=0,"",(A78-E78)-2*(C78+F78))</f>
        <v>178.76299999999998</v>
      </c>
      <c r="I78" s="64">
        <v>0.02</v>
      </c>
      <c r="J78" s="12">
        <f>IF(C78=0,"",IF(C78&gt;14.2,4.8,3.5))</f>
        <v>3.5</v>
      </c>
      <c r="K78" s="77">
        <f>IF(A78=0,"",((A78/2)^2-((A78-2*C78)/2)^2)*3.14*7.85/1000)</f>
        <v>27.759703799999976</v>
      </c>
      <c r="L78" s="61">
        <f>IF(A78=0,"",1000*2*(3.14*(A78^4-(A78-2*C78)^4)/640000)*10/A78)</f>
        <v>160963.58940851808</v>
      </c>
      <c r="M78" s="57">
        <f>K78*Use_standard_price!$D$2</f>
        <v>24.983733419999979</v>
      </c>
    </row>
    <row r="79" spans="1:13" x14ac:dyDescent="0.25">
      <c r="A79" s="70">
        <v>193.7</v>
      </c>
      <c r="B79" s="71">
        <f>A79-(2*C79)</f>
        <v>181.1</v>
      </c>
      <c r="C79" s="71">
        <v>6.3</v>
      </c>
      <c r="D79" s="49" t="s">
        <v>63</v>
      </c>
      <c r="E79" s="11">
        <f>IF(A79=0,"",IF(A79*0.01&lt;10,IF((A79*0.01)&lt;0.5,0.5,A79*0.01),10))</f>
        <v>1.9369999999999998</v>
      </c>
      <c r="F79" s="12">
        <f>IF(C79=0,"",IF(C79&lt;5,C79*0.1,0.5))</f>
        <v>0.5</v>
      </c>
      <c r="G79" s="77">
        <f>IF(A79=0,"",(A79+E79)-2*(C79-F79))</f>
        <v>184.03700000000001</v>
      </c>
      <c r="H79" s="82">
        <f>IF(A79=0,"",(A79-E79)-2*(C79+F79))</f>
        <v>178.16299999999998</v>
      </c>
      <c r="I79" s="64">
        <v>0.02</v>
      </c>
      <c r="J79" s="12">
        <f>IF(C79=0,"",IF(C79&gt;14.2,4.8,3.5))</f>
        <v>3.5</v>
      </c>
      <c r="K79" s="77">
        <f>IF(A79=0,"",((A79/2)^2-((A79-2*C79)/2)^2)*3.14*7.85/1000)</f>
        <v>29.101102379999976</v>
      </c>
      <c r="L79" s="61">
        <f>IF(A79=0,"",1000*2*(3.14*(A79^4-(A79-2*C79)^4)/640000)*10/A79)</f>
        <v>168220.8768849507</v>
      </c>
      <c r="M79" s="57">
        <f>K79*Use_standard_price!$D$2</f>
        <v>26.190992141999978</v>
      </c>
    </row>
    <row r="80" spans="1:13" x14ac:dyDescent="0.25">
      <c r="A80" s="70">
        <v>193.7</v>
      </c>
      <c r="B80" s="71">
        <f>A80-(2*C80)</f>
        <v>177.7</v>
      </c>
      <c r="C80" s="71">
        <v>8</v>
      </c>
      <c r="D80" s="49" t="s">
        <v>63</v>
      </c>
      <c r="E80" s="11">
        <f>IF(A80=0,"",IF(A80*0.01&lt;10,IF((A80*0.01)&lt;0.5,0.5,A80*0.01),10))</f>
        <v>1.9369999999999998</v>
      </c>
      <c r="F80" s="12">
        <f>IF(C80=0,"",IF(C80&lt;5,C80*0.1,0.5))</f>
        <v>0.5</v>
      </c>
      <c r="G80" s="77">
        <f>IF(A80=0,"",(A80+E80)-2*(C80-F80))</f>
        <v>180.637</v>
      </c>
      <c r="H80" s="82">
        <f>IF(A80=0,"",(A80-E80)-2*(C80+F80))</f>
        <v>174.76299999999998</v>
      </c>
      <c r="I80" s="64">
        <v>0.02</v>
      </c>
      <c r="J80" s="12">
        <f>IF(C80=0,"",IF(C80&gt;14.2,4.8,3.5))</f>
        <v>3.5</v>
      </c>
      <c r="K80" s="77">
        <f>IF(A80=0,"",((A80/2)^2-((A80-2*C80)/2)^2)*3.14*7.85/1000)</f>
        <v>36.618554399999987</v>
      </c>
      <c r="L80" s="61">
        <f>IF(A80=0,"",1000*2*(3.14*(A80^4-(A80-2*C80)^4)/640000)*10/A80)</f>
        <v>208003.66981951456</v>
      </c>
      <c r="M80" s="57">
        <f>K80*Use_standard_price!$D$2</f>
        <v>32.95669895999999</v>
      </c>
    </row>
    <row r="81" spans="1:13" x14ac:dyDescent="0.25">
      <c r="A81" s="70">
        <v>193.7</v>
      </c>
      <c r="B81" s="71">
        <f>A81-(2*C81)</f>
        <v>173.7</v>
      </c>
      <c r="C81" s="71">
        <v>10</v>
      </c>
      <c r="D81" s="49" t="s">
        <v>63</v>
      </c>
      <c r="E81" s="11">
        <f>IF(A81=0,"",IF(A81*0.01&lt;10,IF((A81*0.01)&lt;0.5,0.5,A81*0.01),10))</f>
        <v>1.9369999999999998</v>
      </c>
      <c r="F81" s="12">
        <f>IF(C81=0,"",IF(C81&lt;5,C81*0.1,0.5))</f>
        <v>0.5</v>
      </c>
      <c r="G81" s="77">
        <f>IF(A81=0,"",(A81+E81)-2*(C81-F81))</f>
        <v>176.637</v>
      </c>
      <c r="H81" s="82">
        <f>IF(A81=0,"",(A81-E81)-2*(C81+F81))</f>
        <v>170.76299999999998</v>
      </c>
      <c r="I81" s="64">
        <v>0.02</v>
      </c>
      <c r="J81" s="12">
        <f>IF(C81=0,"",IF(C81&gt;14.2,4.8,3.5))</f>
        <v>3.5</v>
      </c>
      <c r="K81" s="77">
        <f>IF(A81=0,"",((A81/2)^2-((A81-2*C81)/2)^2)*3.14*7.85/1000)</f>
        <v>45.280213000000003</v>
      </c>
      <c r="L81" s="61">
        <f>IF(A81=0,"",1000*2*(3.14*(A81^4-(A81-2*C81)^4)/640000)*10/A81)</f>
        <v>251972.16332498699</v>
      </c>
      <c r="M81" s="57">
        <f>K81*Use_standard_price!$D$2</f>
        <v>40.752191700000004</v>
      </c>
    </row>
    <row r="82" spans="1:13" x14ac:dyDescent="0.25">
      <c r="A82" s="70">
        <v>193.7</v>
      </c>
      <c r="B82" s="71">
        <f>A82-(2*C82)</f>
        <v>169.7</v>
      </c>
      <c r="C82" s="71">
        <v>12</v>
      </c>
      <c r="D82" s="49" t="s">
        <v>63</v>
      </c>
      <c r="E82" s="11">
        <f>IF(A82=0,"",IF(A82*0.01&lt;10,IF((A82*0.01)&lt;0.5,0.5,A82*0.01),10))</f>
        <v>1.9369999999999998</v>
      </c>
      <c r="F82" s="12">
        <f>IF(C82=0,"",IF(C82&lt;5,C82*0.1,0.5))</f>
        <v>0.5</v>
      </c>
      <c r="G82" s="77">
        <f>IF(A82=0,"",(A82+E82)-2*(C82-F82))</f>
        <v>172.637</v>
      </c>
      <c r="H82" s="82">
        <f>IF(A82=0,"",(A82-E82)-2*(C82+F82))</f>
        <v>166.76299999999998</v>
      </c>
      <c r="I82" s="64">
        <v>0.02</v>
      </c>
      <c r="J82" s="12">
        <f>IF(C82=0,"",IF(C82&gt;14.2,4.8,3.5))</f>
        <v>3.5</v>
      </c>
      <c r="K82" s="77">
        <f>IF(A82=0,"",((A82/2)^2-((A82-2*C82)/2)^2)*3.14*7.85/1000)</f>
        <v>53.744679599999991</v>
      </c>
      <c r="L82" s="61">
        <f>IF(A82=0,"",1000*2*(3.14*(A82^4-(A82-2*C82)^4)/640000)*10/A82)</f>
        <v>293005.7839362931</v>
      </c>
      <c r="M82" s="57">
        <f>K82*Use_standard_price!$D$2</f>
        <v>48.370211639999994</v>
      </c>
    </row>
    <row r="83" spans="1:13" x14ac:dyDescent="0.25">
      <c r="A83" s="70">
        <v>193.7</v>
      </c>
      <c r="B83" s="71">
        <f>A83-(2*C83)</f>
        <v>168.7</v>
      </c>
      <c r="C83" s="71">
        <v>12.5</v>
      </c>
      <c r="D83" s="49" t="s">
        <v>63</v>
      </c>
      <c r="E83" s="11">
        <f>IF(A83=0,"",IF(A83*0.01&lt;10,IF((A83*0.01)&lt;0.5,0.5,A83*0.01),10))</f>
        <v>1.9369999999999998</v>
      </c>
      <c r="F83" s="12">
        <f>IF(C83=0,"",IF(C83&lt;5,C83*0.1,0.5))</f>
        <v>0.5</v>
      </c>
      <c r="G83" s="77">
        <f>IF(A83=0,"",(A83+E83)-2*(C83-F83))</f>
        <v>171.637</v>
      </c>
      <c r="H83" s="82">
        <f>IF(A83=0,"",(A83-E83)-2*(C83+F83))</f>
        <v>165.76299999999998</v>
      </c>
      <c r="I83" s="64">
        <v>0.02</v>
      </c>
      <c r="J83" s="12">
        <f>IF(C83=0,"",IF(C83&gt;14.2,4.8,3.5))</f>
        <v>3.5</v>
      </c>
      <c r="K83" s="77">
        <f>IF(A83=0,"",((A83/2)^2-((A83-2*C83)/2)^2)*3.14*7.85/1000)</f>
        <v>55.829985000000001</v>
      </c>
      <c r="L83" s="61">
        <f>IF(A83=0,"",1000*2*(3.14*(A83^4-(A83-2*C83)^4)/640000)*10/A83)</f>
        <v>302821.34002194111</v>
      </c>
      <c r="M83" s="57">
        <f>K83*Use_standard_price!$D$2</f>
        <v>50.246986499999998</v>
      </c>
    </row>
    <row r="84" spans="1:13" x14ac:dyDescent="0.25">
      <c r="A84" s="70">
        <v>219.1</v>
      </c>
      <c r="B84" s="71">
        <f>A84-(2*C84)</f>
        <v>211.1</v>
      </c>
      <c r="C84" s="71">
        <v>4</v>
      </c>
      <c r="D84" s="49" t="s">
        <v>63</v>
      </c>
      <c r="E84" s="11">
        <f>IF(A84=0,"",IF(A84*0.01&lt;10,IF((A84*0.01)&lt;0.5,0.5,A84*0.01),10))</f>
        <v>2.1909999999999998</v>
      </c>
      <c r="F84" s="12">
        <f>IF(C84=0,"",IF(C84&lt;5,C84*0.1,0.5))</f>
        <v>0.4</v>
      </c>
      <c r="G84" s="77">
        <f>IF(A84=0,"",(A84+E84)-2*(C84-F84))</f>
        <v>214.09100000000001</v>
      </c>
      <c r="H84" s="82">
        <f>IF(A84=0,"",(A84-E84)-2*(C84+F84))</f>
        <v>208.10899999999998</v>
      </c>
      <c r="I84" s="64">
        <v>0.02</v>
      </c>
      <c r="J84" s="12">
        <f>IF(C84=0,"",IF(C84&gt;14.2,4.8,3.5))</f>
        <v>3.5</v>
      </c>
      <c r="K84" s="77">
        <f>IF(A84=0,"",((A84/2)^2-((A84-2*C84)/2)^2)*3.14*7.85/1000)</f>
        <v>21.20799959999999</v>
      </c>
      <c r="L84" s="61">
        <f>IF(A84=0,"",1000*2*(3.14*(A84^4-(A84-2*C84)^4)/640000)*10/A84)</f>
        <v>142678.54098649017</v>
      </c>
      <c r="M84" s="57">
        <f>K84*Use_standard_price!$D$2</f>
        <v>19.087199639999991</v>
      </c>
    </row>
    <row r="85" spans="1:13" x14ac:dyDescent="0.25">
      <c r="A85" s="70">
        <v>219.1</v>
      </c>
      <c r="B85" s="71">
        <f>A85-(2*C85)</f>
        <v>209.1</v>
      </c>
      <c r="C85" s="71">
        <v>5</v>
      </c>
      <c r="D85" s="49" t="s">
        <v>63</v>
      </c>
      <c r="E85" s="11">
        <f>IF(A85=0,"",IF(A85*0.01&lt;10,IF((A85*0.01)&lt;0.5,0.5,A85*0.01),10))</f>
        <v>2.1909999999999998</v>
      </c>
      <c r="F85" s="12">
        <f>IF(C85=0,"",IF(C85&lt;5,C85*0.1,0.5))</f>
        <v>0.5</v>
      </c>
      <c r="G85" s="77">
        <f>IF(A85=0,"",(A85+E85)-2*(C85-F85))</f>
        <v>212.291</v>
      </c>
      <c r="H85" s="82">
        <f>IF(A85=0,"",(A85-E85)-2*(C85+F85))</f>
        <v>205.90899999999999</v>
      </c>
      <c r="I85" s="64">
        <v>0.02</v>
      </c>
      <c r="J85" s="12">
        <f>IF(C85=0,"",IF(C85&gt;14.2,4.8,3.5))</f>
        <v>3.5</v>
      </c>
      <c r="K85" s="77">
        <f>IF(A85=0,"",((A85/2)^2-((A85-2*C85)/2)^2)*3.14*7.85/1000)</f>
        <v>26.386754500000002</v>
      </c>
      <c r="L85" s="61">
        <f>IF(A85=0,"",1000*2*(3.14*(A85^4-(A85-2*C85)^4)/640000)*10/A85)</f>
        <v>175907.38820139202</v>
      </c>
      <c r="M85" s="57">
        <f>K85*Use_standard_price!$D$2</f>
        <v>23.748079050000001</v>
      </c>
    </row>
    <row r="86" spans="1:13" x14ac:dyDescent="0.25">
      <c r="A86" s="70">
        <v>219.1</v>
      </c>
      <c r="B86" s="71">
        <f>A86-(2*C86)</f>
        <v>207.1</v>
      </c>
      <c r="C86" s="71">
        <v>6</v>
      </c>
      <c r="D86" s="49" t="s">
        <v>63</v>
      </c>
      <c r="E86" s="11">
        <f>IF(A86=0,"",IF(A86*0.01&lt;10,IF((A86*0.01)&lt;0.5,0.5,A86*0.01),10))</f>
        <v>2.1909999999999998</v>
      </c>
      <c r="F86" s="12">
        <f>IF(C86=0,"",IF(C86&lt;5,C86*0.1,0.5))</f>
        <v>0.5</v>
      </c>
      <c r="G86" s="77">
        <f>IF(A86=0,"",(A86+E86)-2*(C86-F86))</f>
        <v>210.291</v>
      </c>
      <c r="H86" s="82">
        <f>IF(A86=0,"",(A86-E86)-2*(C86+F86))</f>
        <v>203.90899999999999</v>
      </c>
      <c r="I86" s="64">
        <v>0.02</v>
      </c>
      <c r="J86" s="12">
        <f>IF(C86=0,"",IF(C86&gt;14.2,4.8,3.5))</f>
        <v>3.5</v>
      </c>
      <c r="K86" s="77">
        <f>IF(A86=0,"",((A86/2)^2-((A86-2*C86)/2)^2)*3.14*7.85/1000)</f>
        <v>31.51621140000001</v>
      </c>
      <c r="L86" s="61">
        <f>IF(A86=0,"",1000*2*(3.14*(A86^4-(A86-2*C86)^4)/640000)*10/A86)</f>
        <v>208196.31038160669</v>
      </c>
      <c r="M86" s="57">
        <f>K86*Use_standard_price!$D$2</f>
        <v>28.364590260000011</v>
      </c>
    </row>
    <row r="87" spans="1:13" x14ac:dyDescent="0.25">
      <c r="A87" s="70">
        <v>219.1</v>
      </c>
      <c r="B87" s="71">
        <f>A87-(2*C87)</f>
        <v>206.5</v>
      </c>
      <c r="C87" s="71">
        <v>6.3</v>
      </c>
      <c r="D87" s="49" t="s">
        <v>63</v>
      </c>
      <c r="E87" s="11">
        <f>IF(A87=0,"",IF(A87*0.01&lt;10,IF((A87*0.01)&lt;0.5,0.5,A87*0.01),10))</f>
        <v>2.1909999999999998</v>
      </c>
      <c r="F87" s="12">
        <f>IF(C87=0,"",IF(C87&lt;5,C87*0.1,0.5))</f>
        <v>0.5</v>
      </c>
      <c r="G87" s="77">
        <f>IF(A87=0,"",(A87+E87)-2*(C87-F87))</f>
        <v>209.691</v>
      </c>
      <c r="H87" s="82">
        <f>IF(A87=0,"",(A87-E87)-2*(C87+F87))</f>
        <v>203.309</v>
      </c>
      <c r="I87" s="64">
        <v>0.02</v>
      </c>
      <c r="J87" s="12">
        <f>IF(C87=0,"",IF(C87&gt;14.2,4.8,3.5))</f>
        <v>3.5</v>
      </c>
      <c r="K87" s="77">
        <f>IF(A87=0,"",((A87/2)^2-((A87-2*C87)/2)^2)*3.14*7.85/1000)</f>
        <v>33.045435359999985</v>
      </c>
      <c r="L87" s="61">
        <f>IF(A87=0,"",1000*2*(3.14*(A87^4-(A87-2*C87)^4)/640000)*10/A87)</f>
        <v>217702.3813257507</v>
      </c>
      <c r="M87" s="57">
        <f>K87*Use_standard_price!$D$2</f>
        <v>29.740891823999988</v>
      </c>
    </row>
    <row r="88" spans="1:13" x14ac:dyDescent="0.25">
      <c r="A88" s="70">
        <v>219.1</v>
      </c>
      <c r="B88" s="71">
        <f>A88-(2*C88)</f>
        <v>203.1</v>
      </c>
      <c r="C88" s="71">
        <v>8</v>
      </c>
      <c r="D88" s="49" t="s">
        <v>63</v>
      </c>
      <c r="E88" s="11">
        <f>IF(A88=0,"",IF(A88*0.01&lt;10,IF((A88*0.01)&lt;0.5,0.5,A88*0.01),10))</f>
        <v>2.1909999999999998</v>
      </c>
      <c r="F88" s="12">
        <f>IF(C88=0,"",IF(C88&lt;5,C88*0.1,0.5))</f>
        <v>0.5</v>
      </c>
      <c r="G88" s="77">
        <f>IF(A88=0,"",(A88+E88)-2*(C88-F88))</f>
        <v>206.291</v>
      </c>
      <c r="H88" s="82">
        <f>IF(A88=0,"",(A88-E88)-2*(C88+F88))</f>
        <v>199.90899999999999</v>
      </c>
      <c r="I88" s="64">
        <v>0.02</v>
      </c>
      <c r="J88" s="12">
        <f>IF(C88=0,"",IF(C88&gt;14.2,4.8,3.5))</f>
        <v>3.5</v>
      </c>
      <c r="K88" s="77">
        <f>IF(A88=0,"",((A88/2)^2-((A88-2*C88)/2)^2)*3.14*7.85/1000)</f>
        <v>41.627231199999983</v>
      </c>
      <c r="L88" s="61">
        <f>IF(A88=0,"",1000*2*(3.14*(A88^4-(A88-2*C88)^4)/640000)*10/A88)</f>
        <v>270025.78418384289</v>
      </c>
      <c r="M88" s="57">
        <f>K88*Use_standard_price!$D$2</f>
        <v>37.464508079999987</v>
      </c>
    </row>
    <row r="89" spans="1:13" x14ac:dyDescent="0.25">
      <c r="A89" s="70">
        <v>219.1</v>
      </c>
      <c r="B89" s="71">
        <f>A89-(2*C89)</f>
        <v>199.1</v>
      </c>
      <c r="C89" s="71">
        <v>10</v>
      </c>
      <c r="D89" s="49" t="s">
        <v>63</v>
      </c>
      <c r="E89" s="11">
        <f>IF(A89=0,"",IF(A89*0.01&lt;10,IF((A89*0.01)&lt;0.5,0.5,A89*0.01),10))</f>
        <v>2.1909999999999998</v>
      </c>
      <c r="F89" s="12">
        <f>IF(C89=0,"",IF(C89&lt;5,C89*0.1,0.5))</f>
        <v>0.5</v>
      </c>
      <c r="G89" s="77">
        <f>IF(A89=0,"",(A89+E89)-2*(C89-F89))</f>
        <v>202.291</v>
      </c>
      <c r="H89" s="82">
        <f>IF(A89=0,"",(A89-E89)-2*(C89+F89))</f>
        <v>195.90899999999999</v>
      </c>
      <c r="I89" s="64">
        <v>0.02</v>
      </c>
      <c r="J89" s="12">
        <f>IF(C89=0,"",IF(C89&gt;14.2,4.8,3.5))</f>
        <v>3.5</v>
      </c>
      <c r="K89" s="77">
        <f>IF(A89=0,"",((A89/2)^2-((A89-2*C89)/2)^2)*3.14*7.85/1000)</f>
        <v>51.541059000000004</v>
      </c>
      <c r="L89" s="61">
        <f>IF(A89=0,"",1000*2*(3.14*(A89^4-(A89-2*C89)^4)/640000)*10/A89)</f>
        <v>328308.051722273</v>
      </c>
      <c r="M89" s="57">
        <f>K89*Use_standard_price!$D$2</f>
        <v>46.386953100000007</v>
      </c>
    </row>
    <row r="90" spans="1:13" x14ac:dyDescent="0.25">
      <c r="A90" s="70">
        <v>219.1</v>
      </c>
      <c r="B90" s="71">
        <f>A90-(2*C90)</f>
        <v>195.1</v>
      </c>
      <c r="C90" s="71">
        <v>12</v>
      </c>
      <c r="D90" s="49" t="s">
        <v>63</v>
      </c>
      <c r="E90" s="11">
        <f>IF(A90=0,"",IF(A90*0.01&lt;10,IF((A90*0.01)&lt;0.5,0.5,A90*0.01),10))</f>
        <v>2.1909999999999998</v>
      </c>
      <c r="F90" s="12">
        <f>IF(C90=0,"",IF(C90&lt;5,C90*0.1,0.5))</f>
        <v>0.5</v>
      </c>
      <c r="G90" s="77">
        <f>IF(A90=0,"",(A90+E90)-2*(C90-F90))</f>
        <v>198.291</v>
      </c>
      <c r="H90" s="82">
        <f>IF(A90=0,"",(A90-E90)-2*(C90+F90))</f>
        <v>191.90899999999999</v>
      </c>
      <c r="I90" s="64">
        <v>0.02</v>
      </c>
      <c r="J90" s="12">
        <f>IF(C90=0,"",IF(C90&gt;14.2,4.8,3.5))</f>
        <v>3.5</v>
      </c>
      <c r="K90" s="77">
        <f>IF(A90=0,"",((A90/2)^2-((A90-2*C90)/2)^2)*3.14*7.85/1000)</f>
        <v>61.257694800000017</v>
      </c>
      <c r="L90" s="61">
        <f>IF(A90=0,"",1000*2*(3.14*(A90^4-(A90-2*C90)^4)/640000)*10/A90)</f>
        <v>383181.45070570533</v>
      </c>
      <c r="M90" s="57">
        <f>K90*Use_standard_price!$D$2</f>
        <v>55.131925320000015</v>
      </c>
    </row>
    <row r="91" spans="1:13" x14ac:dyDescent="0.25">
      <c r="A91" s="70">
        <v>219.1</v>
      </c>
      <c r="B91" s="71">
        <f>A91-(2*C91)</f>
        <v>194.1</v>
      </c>
      <c r="C91" s="71">
        <v>12.5</v>
      </c>
      <c r="D91" s="49" t="s">
        <v>63</v>
      </c>
      <c r="E91" s="11">
        <f>IF(A91=0,"",IF(A91*0.01&lt;10,IF((A91*0.01)&lt;0.5,0.5,A91*0.01),10))</f>
        <v>2.1909999999999998</v>
      </c>
      <c r="F91" s="12">
        <f>IF(C91=0,"",IF(C91&lt;5,C91*0.1,0.5))</f>
        <v>0.5</v>
      </c>
      <c r="G91" s="77">
        <f>IF(A91=0,"",(A91+E91)-2*(C91-F91))</f>
        <v>197.291</v>
      </c>
      <c r="H91" s="82">
        <f>IF(A91=0,"",(A91-E91)-2*(C91+F91))</f>
        <v>190.90899999999999</v>
      </c>
      <c r="I91" s="64">
        <v>0.02</v>
      </c>
      <c r="J91" s="12">
        <f>IF(C91=0,"",IF(C91&gt;14.2,4.8,3.5))</f>
        <v>3.5</v>
      </c>
      <c r="K91" s="77">
        <f>IF(A91=0,"",((A91/2)^2-((A91-2*C91)/2)^2)*3.14*7.85/1000)</f>
        <v>63.656042499999998</v>
      </c>
      <c r="L91" s="61">
        <f>IF(A91=0,"",1000*2*(3.14*(A91^4-(A91-2*C91)^4)/640000)*10/A91)</f>
        <v>396383.1141950023</v>
      </c>
      <c r="M91" s="57">
        <f>K91*Use_standard_price!$D$2</f>
        <v>57.290438250000001</v>
      </c>
    </row>
    <row r="92" spans="1:13" x14ac:dyDescent="0.25">
      <c r="A92" s="70">
        <v>244.5</v>
      </c>
      <c r="B92" s="71">
        <f>A92-(2*C92)</f>
        <v>234.5</v>
      </c>
      <c r="C92" s="71">
        <v>5</v>
      </c>
      <c r="D92" s="49" t="s">
        <v>63</v>
      </c>
      <c r="E92" s="11">
        <f>IF(A92=0,"",IF(A92*0.01&lt;10,IF((A92*0.01)&lt;0.5,0.5,A92*0.01),10))</f>
        <v>2.4449999999999998</v>
      </c>
      <c r="F92" s="12">
        <f>IF(C92=0,"",IF(C92&lt;5,C92*0.1,0.5))</f>
        <v>0.5</v>
      </c>
      <c r="G92" s="77">
        <f>IF(A92=0,"",(A92+E92)-2*(C92-F92))</f>
        <v>237.94499999999999</v>
      </c>
      <c r="H92" s="82">
        <f>IF(A92=0,"",(A92-E92)-2*(C92+F92))</f>
        <v>231.05500000000001</v>
      </c>
      <c r="I92" s="64">
        <v>0.02</v>
      </c>
      <c r="J92" s="12">
        <f>IF(C92=0,"",IF(C92&gt;14.2,4.8,3.5))</f>
        <v>3.5</v>
      </c>
      <c r="K92" s="77">
        <f>IF(A92=0,"",((A92/2)^2-((A92-2*C92)/2)^2)*3.14*7.85/1000)</f>
        <v>29.517177499999999</v>
      </c>
      <c r="L92" s="61">
        <f>IF(A92=0,"",1000*2*(3.14*(A92^4-(A92-2*C92)^4)/640000)*10/A92)</f>
        <v>220631.03045756646</v>
      </c>
      <c r="M92" s="57">
        <f>K92*Use_standard_price!$D$2</f>
        <v>26.565459749999999</v>
      </c>
    </row>
    <row r="93" spans="1:13" x14ac:dyDescent="0.25">
      <c r="A93" s="70">
        <v>244.5</v>
      </c>
      <c r="B93" s="71">
        <f>A93-(2*C93)</f>
        <v>232.5</v>
      </c>
      <c r="C93" s="71">
        <v>6</v>
      </c>
      <c r="D93" s="49" t="s">
        <v>63</v>
      </c>
      <c r="E93" s="11">
        <f>IF(A93=0,"",IF(A93*0.01&lt;10,IF((A93*0.01)&lt;0.5,0.5,A93*0.01),10))</f>
        <v>2.4449999999999998</v>
      </c>
      <c r="F93" s="12">
        <f>IF(C93=0,"",IF(C93&lt;5,C93*0.1,0.5))</f>
        <v>0.5</v>
      </c>
      <c r="G93" s="77">
        <f>IF(A93=0,"",(A93+E93)-2*(C93-F93))</f>
        <v>235.94499999999999</v>
      </c>
      <c r="H93" s="82">
        <f>IF(A93=0,"",(A93-E93)-2*(C93+F93))</f>
        <v>229.05500000000001</v>
      </c>
      <c r="I93" s="64">
        <v>0.02</v>
      </c>
      <c r="J93" s="12">
        <f>IF(C93=0,"",IF(C93&gt;14.2,4.8,3.5))</f>
        <v>3.5</v>
      </c>
      <c r="K93" s="77">
        <f>IF(A93=0,"",((A93/2)^2-((A93-2*C93)/2)^2)*3.14*7.85/1000)</f>
        <v>35.272718999999995</v>
      </c>
      <c r="L93" s="61">
        <f>IF(A93=0,"",1000*2*(3.14*(A93^4-(A93-2*C93)^4)/640000)*10/A93)</f>
        <v>261506.18553680982</v>
      </c>
      <c r="M93" s="57">
        <f>K93*Use_standard_price!$D$2</f>
        <v>31.745447099999996</v>
      </c>
    </row>
    <row r="94" spans="1:13" x14ac:dyDescent="0.25">
      <c r="A94" s="70">
        <v>244.5</v>
      </c>
      <c r="B94" s="71">
        <f>A94-(2*C94)</f>
        <v>231.9</v>
      </c>
      <c r="C94" s="71">
        <v>6.3</v>
      </c>
      <c r="D94" s="49" t="s">
        <v>63</v>
      </c>
      <c r="E94" s="11">
        <f>IF(A94=0,"",IF(A94*0.01&lt;10,IF((A94*0.01)&lt;0.5,0.5,A94*0.01),10))</f>
        <v>2.4449999999999998</v>
      </c>
      <c r="F94" s="12">
        <f>IF(C94=0,"",IF(C94&lt;5,C94*0.1,0.5))</f>
        <v>0.5</v>
      </c>
      <c r="G94" s="77">
        <f>IF(A94=0,"",(A94+E94)-2*(C94-F94))</f>
        <v>235.345</v>
      </c>
      <c r="H94" s="82">
        <f>IF(A94=0,"",(A94-E94)-2*(C94+F94))</f>
        <v>228.45500000000001</v>
      </c>
      <c r="I94" s="64">
        <v>0.02</v>
      </c>
      <c r="J94" s="12">
        <f>IF(C94=0,"",IF(C94&gt;14.2,4.8,3.5))</f>
        <v>3.5</v>
      </c>
      <c r="K94" s="77">
        <f>IF(A94=0,"",((A94/2)^2-((A94-2*C94)/2)^2)*3.14*7.85/1000)</f>
        <v>36.989768339999998</v>
      </c>
      <c r="L94" s="61">
        <f>IF(A94=0,"",1000*2*(3.14*(A94^4-(A94-2*C94)^4)/640000)*10/A94)</f>
        <v>273564.85578173009</v>
      </c>
      <c r="M94" s="57">
        <f>K94*Use_standard_price!$D$2</f>
        <v>33.290791505999998</v>
      </c>
    </row>
    <row r="95" spans="1:13" x14ac:dyDescent="0.25">
      <c r="A95" s="70">
        <v>244.5</v>
      </c>
      <c r="B95" s="71">
        <f>A95-(2*C95)</f>
        <v>228.5</v>
      </c>
      <c r="C95" s="71">
        <v>8</v>
      </c>
      <c r="D95" s="49" t="s">
        <v>63</v>
      </c>
      <c r="E95" s="11">
        <f>IF(A95=0,"",IF(A95*0.01&lt;10,IF((A95*0.01)&lt;0.5,0.5,A95*0.01),10))</f>
        <v>2.4449999999999998</v>
      </c>
      <c r="F95" s="12">
        <f>IF(C95=0,"",IF(C95&lt;5,C95*0.1,0.5))</f>
        <v>0.5</v>
      </c>
      <c r="G95" s="77">
        <f>IF(A95=0,"",(A95+E95)-2*(C95-F95))</f>
        <v>231.94499999999999</v>
      </c>
      <c r="H95" s="82">
        <f>IF(A95=0,"",(A95-E95)-2*(C95+F95))</f>
        <v>225.05500000000001</v>
      </c>
      <c r="I95" s="64">
        <v>0.02</v>
      </c>
      <c r="J95" s="12">
        <f>IF(C95=0,"",IF(C95&gt;14.2,4.8,3.5))</f>
        <v>3.5</v>
      </c>
      <c r="K95" s="77">
        <f>IF(A95=0,"",((A95/2)^2-((A95-2*C95)/2)^2)*3.14*7.85/1000)</f>
        <v>46.635907999999993</v>
      </c>
      <c r="L95" s="61">
        <f>IF(A95=0,"",1000*2*(3.14*(A95^4-(A95-2*C95)^4)/640000)*10/A95)</f>
        <v>340150.30848670757</v>
      </c>
      <c r="M95" s="57">
        <f>K95*Use_standard_price!$D$2</f>
        <v>41.972317199999992</v>
      </c>
    </row>
    <row r="96" spans="1:13" x14ac:dyDescent="0.25">
      <c r="A96" s="70">
        <v>244.5</v>
      </c>
      <c r="B96" s="71">
        <f>A96-(2*C96)</f>
        <v>224.5</v>
      </c>
      <c r="C96" s="71">
        <v>10</v>
      </c>
      <c r="D96" s="49" t="s">
        <v>63</v>
      </c>
      <c r="E96" s="11">
        <f>IF(A96=0,"",IF(A96*0.01&lt;10,IF((A96*0.01)&lt;0.5,0.5,A96*0.01),10))</f>
        <v>2.4449999999999998</v>
      </c>
      <c r="F96" s="12">
        <f>IF(C96=0,"",IF(C96&lt;5,C96*0.1,0.5))</f>
        <v>0.5</v>
      </c>
      <c r="G96" s="77">
        <f>IF(A96=0,"",(A96+E96)-2*(C96-F96))</f>
        <v>227.94499999999999</v>
      </c>
      <c r="H96" s="82">
        <f>IF(A96=0,"",(A96-E96)-2*(C96+F96))</f>
        <v>221.05500000000001</v>
      </c>
      <c r="I96" s="64">
        <v>0.02</v>
      </c>
      <c r="J96" s="12">
        <f>IF(C96=0,"",IF(C96&gt;14.2,4.8,3.5))</f>
        <v>3.5</v>
      </c>
      <c r="K96" s="77">
        <f>IF(A96=0,"",((A96/2)^2-((A96-2*C96)/2)^2)*3.14*7.85/1000)</f>
        <v>57.801904999999998</v>
      </c>
      <c r="L96" s="61">
        <f>IF(A96=0,"",1000*2*(3.14*(A96^4-(A96-2*C96)^4)/640000)*10/A96)</f>
        <v>414770.99982106336</v>
      </c>
      <c r="M96" s="57">
        <f>K96*Use_standard_price!$D$2</f>
        <v>52.021714500000002</v>
      </c>
    </row>
    <row r="97" spans="1:13" x14ac:dyDescent="0.25">
      <c r="A97" s="70">
        <v>244.5</v>
      </c>
      <c r="B97" s="71">
        <f>A97-(2*C97)</f>
        <v>220.5</v>
      </c>
      <c r="C97" s="71">
        <v>12</v>
      </c>
      <c r="D97" s="49" t="s">
        <v>63</v>
      </c>
      <c r="E97" s="11">
        <f>IF(A97=0,"",IF(A97*0.01&lt;10,IF((A97*0.01)&lt;0.5,0.5,A97*0.01),10))</f>
        <v>2.4449999999999998</v>
      </c>
      <c r="F97" s="12">
        <f>IF(C97=0,"",IF(C97&lt;5,C97*0.1,0.5))</f>
        <v>0.5</v>
      </c>
      <c r="G97" s="77">
        <f>IF(A97=0,"",(A97+E97)-2*(C97-F97))</f>
        <v>223.94499999999999</v>
      </c>
      <c r="H97" s="82">
        <f>IF(A97=0,"",(A97-E97)-2*(C97+F97))</f>
        <v>217.05500000000001</v>
      </c>
      <c r="I97" s="64">
        <v>0.02</v>
      </c>
      <c r="J97" s="12">
        <f>IF(C97=0,"",IF(C97&gt;14.2,4.8,3.5))</f>
        <v>3.5</v>
      </c>
      <c r="K97" s="77">
        <f>IF(A97=0,"",((A97/2)^2-((A97-2*C97)/2)^2)*3.14*7.85/1000)</f>
        <v>68.770710000000008</v>
      </c>
      <c r="L97" s="61">
        <f>IF(A97=0,"",1000*2*(3.14*(A97^4-(A97-2*C97)^4)/640000)*10/A97)</f>
        <v>485507.88358895713</v>
      </c>
      <c r="M97" s="57">
        <f>K97*Use_standard_price!$D$2</f>
        <v>61.893639000000007</v>
      </c>
    </row>
    <row r="98" spans="1:13" x14ac:dyDescent="0.25">
      <c r="A98" s="70">
        <v>244.5</v>
      </c>
      <c r="B98" s="71">
        <f>A98-(2*C98)</f>
        <v>219.5</v>
      </c>
      <c r="C98" s="71">
        <v>12.5</v>
      </c>
      <c r="D98" s="49" t="s">
        <v>63</v>
      </c>
      <c r="E98" s="11">
        <f>IF(A98=0,"",IF(A98*0.01&lt;10,IF((A98*0.01)&lt;0.5,0.5,A98*0.01),10))</f>
        <v>2.4449999999999998</v>
      </c>
      <c r="F98" s="12">
        <f>IF(C98=0,"",IF(C98&lt;5,C98*0.1,0.5))</f>
        <v>0.5</v>
      </c>
      <c r="G98" s="77">
        <f>IF(A98=0,"",(A98+E98)-2*(C98-F98))</f>
        <v>222.94499999999999</v>
      </c>
      <c r="H98" s="82">
        <f>IF(A98=0,"",(A98-E98)-2*(C98+F98))</f>
        <v>216.05500000000001</v>
      </c>
      <c r="I98" s="64">
        <v>0.02</v>
      </c>
      <c r="J98" s="12">
        <f>IF(C98=0,"",IF(C98&gt;14.2,4.8,3.5))</f>
        <v>3.5</v>
      </c>
      <c r="K98" s="77">
        <f>IF(A98=0,"",((A98/2)^2-((A98-2*C98)/2)^2)*3.14*7.85/1000)</f>
        <v>71.482099999999988</v>
      </c>
      <c r="L98" s="61">
        <f>IF(A98=0,"",1000*2*(3.14*(A98^4-(A98-2*C98)^4)/640000)*10/A98)</f>
        <v>502601.387014315</v>
      </c>
      <c r="M98" s="57">
        <f>K98*Use_standard_price!$D$2</f>
        <v>64.333889999999997</v>
      </c>
    </row>
    <row r="99" spans="1:13" x14ac:dyDescent="0.25">
      <c r="A99" s="70">
        <v>273</v>
      </c>
      <c r="B99" s="71">
        <f>A99-(2*C99)</f>
        <v>263</v>
      </c>
      <c r="C99" s="71">
        <v>5</v>
      </c>
      <c r="D99" s="49" t="s">
        <v>63</v>
      </c>
      <c r="E99" s="11">
        <f>IF(A99=0,"",IF(A99*0.01&lt;10,IF((A99*0.01)&lt;0.5,0.5,A99*0.01),10))</f>
        <v>2.73</v>
      </c>
      <c r="F99" s="12">
        <f>IF(C99=0,"",IF(C99&lt;5,C99*0.1,0.5))</f>
        <v>0.5</v>
      </c>
      <c r="G99" s="77">
        <f>IF(A99=0,"",(A99+E99)-2*(C99-F99))</f>
        <v>266.73</v>
      </c>
      <c r="H99" s="82">
        <f>IF(A99=0,"",(A99-E99)-2*(C99+F99))</f>
        <v>259.27</v>
      </c>
      <c r="I99" s="64">
        <v>0.02</v>
      </c>
      <c r="J99" s="12">
        <f>IF(C99=0,"",IF(C99&gt;14.2,4.8,3.5))</f>
        <v>3.5</v>
      </c>
      <c r="K99" s="77">
        <f>IF(A99=0,"",((A99/2)^2-((A99-2*C99)/2)^2)*3.14*7.85/1000)</f>
        <v>33.029660000000007</v>
      </c>
      <c r="L99" s="61">
        <f>IF(A99=0,"",1000*2*(3.14*(A99^4-(A99-2*C99)^4)/640000)*10/A99)</f>
        <v>276842.35567765572</v>
      </c>
      <c r="M99" s="57">
        <f>K99*Use_standard_price!$D$2</f>
        <v>29.726694000000006</v>
      </c>
    </row>
    <row r="100" spans="1:13" x14ac:dyDescent="0.25">
      <c r="A100" s="70">
        <v>273</v>
      </c>
      <c r="B100" s="71">
        <f>A100-(2*C100)</f>
        <v>261</v>
      </c>
      <c r="C100" s="71">
        <v>6</v>
      </c>
      <c r="D100" s="49" t="s">
        <v>63</v>
      </c>
      <c r="E100" s="11">
        <f>IF(A100=0,"",IF(A100*0.01&lt;10,IF((A100*0.01)&lt;0.5,0.5,A100*0.01),10))</f>
        <v>2.73</v>
      </c>
      <c r="F100" s="12">
        <f>IF(C100=0,"",IF(C100&lt;5,C100*0.1,0.5))</f>
        <v>0.5</v>
      </c>
      <c r="G100" s="77">
        <f>IF(A100=0,"",(A100+E100)-2*(C100-F100))</f>
        <v>264.73</v>
      </c>
      <c r="H100" s="82">
        <f>IF(A100=0,"",(A100-E100)-2*(C100+F100))</f>
        <v>257.27</v>
      </c>
      <c r="I100" s="64">
        <v>0.02</v>
      </c>
      <c r="J100" s="12">
        <f>IF(C100=0,"",IF(C100&gt;14.2,4.8,3.5))</f>
        <v>3.5</v>
      </c>
      <c r="K100" s="77">
        <f>IF(A100=0,"",((A100/2)^2-((A100-2*C100)/2)^2)*3.14*7.85/1000)</f>
        <v>39.487697999999995</v>
      </c>
      <c r="L100" s="61">
        <f>IF(A100=0,"",1000*2*(3.14*(A100^4-(A100-2*C100)^4)/640000)*10/A100)</f>
        <v>328557.4368131868</v>
      </c>
      <c r="M100" s="57">
        <f>K100*Use_standard_price!$D$2</f>
        <v>35.538928199999994</v>
      </c>
    </row>
    <row r="101" spans="1:13" x14ac:dyDescent="0.25">
      <c r="A101" s="70">
        <v>273</v>
      </c>
      <c r="B101" s="71">
        <f>A101-(2*C101)</f>
        <v>260.39999999999998</v>
      </c>
      <c r="C101" s="71">
        <v>6.3</v>
      </c>
      <c r="D101" s="49" t="s">
        <v>63</v>
      </c>
      <c r="E101" s="11">
        <f>IF(A101=0,"",IF(A101*0.01&lt;10,IF((A101*0.01)&lt;0.5,0.5,A101*0.01),10))</f>
        <v>2.73</v>
      </c>
      <c r="F101" s="12">
        <f>IF(C101=0,"",IF(C101&lt;5,C101*0.1,0.5))</f>
        <v>0.5</v>
      </c>
      <c r="G101" s="77">
        <f>IF(A101=0,"",(A101+E101)-2*(C101-F101))</f>
        <v>264.13</v>
      </c>
      <c r="H101" s="82">
        <f>IF(A101=0,"",(A101-E101)-2*(C101+F101))</f>
        <v>256.66999999999996</v>
      </c>
      <c r="I101" s="64">
        <v>0.02</v>
      </c>
      <c r="J101" s="12">
        <f>IF(C101=0,"",IF(C101&gt;14.2,4.8,3.5))</f>
        <v>3.5</v>
      </c>
      <c r="K101" s="77">
        <f>IF(A101=0,"",((A101/2)^2-((A101-2*C101)/2)^2)*3.14*7.85/1000)</f>
        <v>41.415496290000064</v>
      </c>
      <c r="L101" s="61">
        <f>IF(A101=0,"",1000*2*(3.14*(A101^4-(A101-2*C101)^4)/640000)*10/A101)</f>
        <v>343841.96133484656</v>
      </c>
      <c r="M101" s="57">
        <f>K101*Use_standard_price!$D$2</f>
        <v>37.27394666100006</v>
      </c>
    </row>
    <row r="102" spans="1:13" x14ac:dyDescent="0.25">
      <c r="A102" s="70">
        <v>273</v>
      </c>
      <c r="B102" s="71">
        <f>A102-(2*C102)</f>
        <v>257</v>
      </c>
      <c r="C102" s="71">
        <v>8</v>
      </c>
      <c r="D102" s="49" t="s">
        <v>48</v>
      </c>
      <c r="E102" s="11">
        <f>IF(A102=0,"",IF(A102*0.01&lt;10,IF((A102*0.01)&lt;0.5,0.5,A102*0.01),10))</f>
        <v>2.73</v>
      </c>
      <c r="F102" s="12">
        <f>IF(C102=0,"",IF(C102&lt;5,C102*0.1,0.5))</f>
        <v>0.5</v>
      </c>
      <c r="G102" s="77">
        <f>IF(A102=0,"",(A102+E102)-2*(C102-F102))</f>
        <v>260.73</v>
      </c>
      <c r="H102" s="82">
        <f>IF(A102=0,"",(A102-E102)-2*(C102+F102))</f>
        <v>253.26999999999998</v>
      </c>
      <c r="I102" s="64">
        <v>0.02</v>
      </c>
      <c r="J102" s="12">
        <f>IF(C102=0,"",IF(C102&gt;14.2,4.8,3.5))</f>
        <v>3.5</v>
      </c>
      <c r="K102" s="77">
        <f>IF(A102=0,"",((A102/2)^2-((A102-2*C102)/2)^2)*3.14*7.85/1000)</f>
        <v>52.255879999999998</v>
      </c>
      <c r="L102" s="61">
        <f>IF(A102=0,"",1000*2*(3.14*(A102^4-(A102-2*C102)^4)/640000)*10/A102)</f>
        <v>428479.68424908427</v>
      </c>
      <c r="M102" s="57">
        <f>K102*Use_standard_price!$D$2</f>
        <v>47.030291999999996</v>
      </c>
    </row>
    <row r="103" spans="1:13" x14ac:dyDescent="0.25">
      <c r="A103" s="70">
        <v>273</v>
      </c>
      <c r="B103" s="71">
        <f>A103-(2*C103)</f>
        <v>253</v>
      </c>
      <c r="C103" s="71">
        <v>10</v>
      </c>
      <c r="D103" s="49" t="s">
        <v>63</v>
      </c>
      <c r="E103" s="11">
        <f>IF(A103=0,"",IF(A103*0.01&lt;10,IF((A103*0.01)&lt;0.5,0.5,A103*0.01),10))</f>
        <v>2.73</v>
      </c>
      <c r="F103" s="12">
        <f>IF(C103=0,"",IF(C103&lt;5,C103*0.1,0.5))</f>
        <v>0.5</v>
      </c>
      <c r="G103" s="77">
        <f>IF(A103=0,"",(A103+E103)-2*(C103-F103))</f>
        <v>256.73</v>
      </c>
      <c r="H103" s="82">
        <f>IF(A103=0,"",(A103-E103)-2*(C103+F103))</f>
        <v>249.26999999999998</v>
      </c>
      <c r="I103" s="64">
        <v>0.02</v>
      </c>
      <c r="J103" s="12">
        <f>IF(C103=0,"",IF(C103&gt;14.2,4.8,3.5))</f>
        <v>3.5</v>
      </c>
      <c r="K103" s="77">
        <f>IF(A103=0,"",((A103/2)^2-((A103-2*C103)/2)^2)*3.14*7.85/1000)</f>
        <v>64.82687</v>
      </c>
      <c r="L103" s="61">
        <f>IF(A103=0,"",1000*2*(3.14*(A103^4-(A103-2*C103)^4)/640000)*10/A103)</f>
        <v>523843.64084249089</v>
      </c>
      <c r="M103" s="57">
        <f>K103*Use_standard_price!$D$2</f>
        <v>58.344183000000001</v>
      </c>
    </row>
    <row r="104" spans="1:13" x14ac:dyDescent="0.25">
      <c r="A104" s="70">
        <v>273</v>
      </c>
      <c r="B104" s="71">
        <f>A104-(2*C104)</f>
        <v>249</v>
      </c>
      <c r="C104" s="71">
        <v>12</v>
      </c>
      <c r="D104" s="49" t="s">
        <v>63</v>
      </c>
      <c r="E104" s="11">
        <f>IF(A104=0,"",IF(A104*0.01&lt;10,IF((A104*0.01)&lt;0.5,0.5,A104*0.01),10))</f>
        <v>2.73</v>
      </c>
      <c r="F104" s="12">
        <f>IF(C104=0,"",IF(C104&lt;5,C104*0.1,0.5))</f>
        <v>0.5</v>
      </c>
      <c r="G104" s="77">
        <f>IF(A104=0,"",(A104+E104)-2*(C104-F104))</f>
        <v>252.73000000000002</v>
      </c>
      <c r="H104" s="82">
        <f>IF(A104=0,"",(A104-E104)-2*(C104+F104))</f>
        <v>245.26999999999998</v>
      </c>
      <c r="I104" s="64">
        <v>0.02</v>
      </c>
      <c r="J104" s="12">
        <f>IF(C104=0,"",IF(C104&gt;14.2,4.8,3.5))</f>
        <v>3.5</v>
      </c>
      <c r="K104" s="77">
        <f>IF(A104=0,"",((A104/2)^2-((A104-2*C104)/2)^2)*3.14*7.85/1000)</f>
        <v>77.200667999999993</v>
      </c>
      <c r="L104" s="61">
        <f>IF(A104=0,"",1000*2*(3.14*(A104^4-(A104-2*C104)^4)/640000)*10/A104)</f>
        <v>614790.08901098906</v>
      </c>
      <c r="M104" s="57">
        <f>K104*Use_standard_price!$D$2</f>
        <v>69.480601199999995</v>
      </c>
    </row>
    <row r="105" spans="1:13" x14ac:dyDescent="0.25">
      <c r="A105" s="70">
        <v>273</v>
      </c>
      <c r="B105" s="71">
        <f>A105-(2*C105)</f>
        <v>248</v>
      </c>
      <c r="C105" s="71">
        <v>12.5</v>
      </c>
      <c r="D105" s="49" t="s">
        <v>63</v>
      </c>
      <c r="E105" s="11">
        <f>IF(A105=0,"",IF(A105*0.01&lt;10,IF((A105*0.01)&lt;0.5,0.5,A105*0.01),10))</f>
        <v>2.73</v>
      </c>
      <c r="F105" s="12">
        <f>IF(C105=0,"",IF(C105&lt;5,C105*0.1,0.5))</f>
        <v>0.5</v>
      </c>
      <c r="G105" s="77">
        <f>IF(A105=0,"",(A105+E105)-2*(C105-F105))</f>
        <v>251.73000000000002</v>
      </c>
      <c r="H105" s="82">
        <f>IF(A105=0,"",(A105-E105)-2*(C105+F105))</f>
        <v>244.26999999999998</v>
      </c>
      <c r="I105" s="64">
        <v>0.02</v>
      </c>
      <c r="J105" s="12">
        <f>IF(C105=0,"",IF(C105&gt;14.2,4.8,3.5))</f>
        <v>3.5</v>
      </c>
      <c r="K105" s="77">
        <f>IF(A105=0,"",((A105/2)^2-((A105-2*C105)/2)^2)*3.14*7.85/1000)</f>
        <v>80.263306249999999</v>
      </c>
      <c r="L105" s="61">
        <f>IF(A105=0,"",1000*2*(3.14*(A105^4-(A105-2*C105)^4)/640000)*10/A105)</f>
        <v>636852.75303342496</v>
      </c>
      <c r="M105" s="57">
        <f>K105*Use_standard_price!$D$2</f>
        <v>72.236975624999999</v>
      </c>
    </row>
    <row r="106" spans="1:13" x14ac:dyDescent="0.25">
      <c r="A106" s="70">
        <v>323.89999999999998</v>
      </c>
      <c r="B106" s="71">
        <f>A106-(2*C106)</f>
        <v>313.89999999999998</v>
      </c>
      <c r="C106" s="71">
        <v>5</v>
      </c>
      <c r="D106" s="49" t="s">
        <v>63</v>
      </c>
      <c r="E106" s="11">
        <f>IF(A106=0,"",IF(A106*0.01&lt;10,IF((A106*0.01)&lt;0.5,0.5,A106*0.01),10))</f>
        <v>3.2389999999999999</v>
      </c>
      <c r="F106" s="12">
        <f>IF(C106=0,"",IF(C106&lt;5,C106*0.1,0.5))</f>
        <v>0.5</v>
      </c>
      <c r="G106" s="77">
        <f>IF(A106=0,"",(A106+E106)-2*(C106-F106))</f>
        <v>318.13899999999995</v>
      </c>
      <c r="H106" s="82">
        <f>IF(A106=0,"",(A106-E106)-2*(C106+F106))</f>
        <v>309.661</v>
      </c>
      <c r="I106" s="64">
        <v>0.02</v>
      </c>
      <c r="J106" s="12">
        <f>IF(C106=0,"",IF(C106&gt;14.2,4.8,3.5))</f>
        <v>3.5</v>
      </c>
      <c r="K106" s="77">
        <f>IF(A106=0,"",((A106/2)^2-((A106-2*C106)/2)^2)*3.14*7.85/1000)</f>
        <v>39.302830500000006</v>
      </c>
      <c r="L106" s="61">
        <f>IF(A106=0,"",1000*2*(3.14*(A106^4-(A106-2*C106)^4)/640000)*10/A106)</f>
        <v>393096.35726559133</v>
      </c>
      <c r="M106" s="57">
        <f>K106*Use_standard_price!$D$2</f>
        <v>35.372547450000006</v>
      </c>
    </row>
    <row r="107" spans="1:13" x14ac:dyDescent="0.25">
      <c r="A107" s="70">
        <v>323.89999999999998</v>
      </c>
      <c r="B107" s="71">
        <f>A107-(2*C107)</f>
        <v>311.89999999999998</v>
      </c>
      <c r="C107" s="71">
        <v>6</v>
      </c>
      <c r="D107" s="49" t="s">
        <v>63</v>
      </c>
      <c r="E107" s="11">
        <f>IF(A107=0,"",IF(A107*0.01&lt;10,IF((A107*0.01)&lt;0.5,0.5,A107*0.01),10))</f>
        <v>3.2389999999999999</v>
      </c>
      <c r="F107" s="12">
        <f>IF(C107=0,"",IF(C107&lt;5,C107*0.1,0.5))</f>
        <v>0.5</v>
      </c>
      <c r="G107" s="77">
        <f>IF(A107=0,"",(A107+E107)-2*(C107-F107))</f>
        <v>316.13899999999995</v>
      </c>
      <c r="H107" s="82">
        <f>IF(A107=0,"",(A107-E107)-2*(C107+F107))</f>
        <v>307.661</v>
      </c>
      <c r="I107" s="64">
        <v>0.02</v>
      </c>
      <c r="J107" s="12">
        <f>IF(C107=0,"",IF(C107&gt;14.2,4.8,3.5))</f>
        <v>3.5</v>
      </c>
      <c r="K107" s="77">
        <f>IF(A107=0,"",((A107/2)^2-((A107-2*C107)/2)^2)*3.14*7.85/1000)</f>
        <v>47.015502600000033</v>
      </c>
      <c r="L107" s="61">
        <f>IF(A107=0,"",1000*2*(3.14*(A107^4-(A107-2*C107)^4)/640000)*10/A107)</f>
        <v>467343.51516113064</v>
      </c>
      <c r="M107" s="57">
        <f>K107*Use_standard_price!$D$2</f>
        <v>42.313952340000029</v>
      </c>
    </row>
    <row r="108" spans="1:13" x14ac:dyDescent="0.25">
      <c r="A108" s="70">
        <v>323.89999999999998</v>
      </c>
      <c r="B108" s="71">
        <f>A108-(2*C108)</f>
        <v>311.29999999999995</v>
      </c>
      <c r="C108" s="71">
        <v>6.3</v>
      </c>
      <c r="D108" s="49" t="s">
        <v>63</v>
      </c>
      <c r="E108" s="11">
        <f>IF(A108=0,"",IF(A108*0.01&lt;10,IF((A108*0.01)&lt;0.5,0.5,A108*0.01),10))</f>
        <v>3.2389999999999999</v>
      </c>
      <c r="F108" s="12">
        <f>IF(C108=0,"",IF(C108&lt;5,C108*0.1,0.5))</f>
        <v>0.5</v>
      </c>
      <c r="G108" s="77">
        <f>IF(A108=0,"",(A108+E108)-2*(C108-F108))</f>
        <v>315.53899999999993</v>
      </c>
      <c r="H108" s="82">
        <f>IF(A108=0,"",(A108-E108)-2*(C108+F108))</f>
        <v>307.06099999999998</v>
      </c>
      <c r="I108" s="64">
        <v>0.02</v>
      </c>
      <c r="J108" s="12">
        <f>IF(C108=0,"",IF(C108&gt;14.2,4.8,3.5))</f>
        <v>3.5</v>
      </c>
      <c r="K108" s="77">
        <f>IF(A108=0,"",((A108/2)^2-((A108-2*C108)/2)^2)*3.14*7.85/1000)</f>
        <v>49.319691120000115</v>
      </c>
      <c r="L108" s="61">
        <f>IF(A108=0,"",1000*2*(3.14*(A108^4-(A108-2*C108)^4)/640000)*10/A108)</f>
        <v>489340.98409404256</v>
      </c>
      <c r="M108" s="57">
        <f>K108*Use_standard_price!$D$2</f>
        <v>44.387722008000104</v>
      </c>
    </row>
    <row r="109" spans="1:13" x14ac:dyDescent="0.25">
      <c r="A109" s="70">
        <v>323.89999999999998</v>
      </c>
      <c r="B109" s="71">
        <f>A109-(2*C109)</f>
        <v>307.89999999999998</v>
      </c>
      <c r="C109" s="71">
        <v>8</v>
      </c>
      <c r="D109" s="49" t="s">
        <v>63</v>
      </c>
      <c r="E109" s="11">
        <f>IF(A109=0,"",IF(A109*0.01&lt;10,IF((A109*0.01)&lt;0.5,0.5,A109*0.01),10))</f>
        <v>3.2389999999999999</v>
      </c>
      <c r="F109" s="12">
        <f>IF(C109=0,"",IF(C109&lt;5,C109*0.1,0.5))</f>
        <v>0.5</v>
      </c>
      <c r="G109" s="77">
        <f>IF(A109=0,"",(A109+E109)-2*(C109-F109))</f>
        <v>312.13899999999995</v>
      </c>
      <c r="H109" s="82">
        <f>IF(A109=0,"",(A109-E109)-2*(C109+F109))</f>
        <v>303.661</v>
      </c>
      <c r="I109" s="64">
        <v>0.02</v>
      </c>
      <c r="J109" s="12">
        <f>IF(C109=0,"",IF(C109&gt;14.2,4.8,3.5))</f>
        <v>3.5</v>
      </c>
      <c r="K109" s="77">
        <f>IF(A109=0,"",((A109/2)^2-((A109-2*C109)/2)^2)*3.14*7.85/1000)</f>
        <v>62.292952800000016</v>
      </c>
      <c r="L109" s="61">
        <f>IF(A109=0,"",1000*2*(3.14*(A109^4-(A109-2*C109)^4)/640000)*10/A109)</f>
        <v>611612.01677097904</v>
      </c>
      <c r="M109" s="57">
        <f>K109*Use_standard_price!$D$2</f>
        <v>56.063657520000014</v>
      </c>
    </row>
    <row r="110" spans="1:13" x14ac:dyDescent="0.25">
      <c r="A110" s="70">
        <v>323.89999999999998</v>
      </c>
      <c r="B110" s="71">
        <f>A110-(2*C110)</f>
        <v>303.89999999999998</v>
      </c>
      <c r="C110" s="71">
        <v>10</v>
      </c>
      <c r="D110" s="49" t="s">
        <v>63</v>
      </c>
      <c r="E110" s="11">
        <f>IF(A110=0,"",IF(A110*0.01&lt;10,IF((A110*0.01)&lt;0.5,0.5,A110*0.01),10))</f>
        <v>3.2389999999999999</v>
      </c>
      <c r="F110" s="12">
        <f>IF(C110=0,"",IF(C110&lt;5,C110*0.1,0.5))</f>
        <v>0.5</v>
      </c>
      <c r="G110" s="77">
        <f>IF(A110=0,"",(A110+E110)-2*(C110-F110))</f>
        <v>308.13899999999995</v>
      </c>
      <c r="H110" s="82">
        <f>IF(A110=0,"",(A110-E110)-2*(C110+F110))</f>
        <v>299.661</v>
      </c>
      <c r="I110" s="64">
        <v>0.02</v>
      </c>
      <c r="J110" s="12">
        <f>IF(C110=0,"",IF(C110&gt;14.2,4.8,3.5))</f>
        <v>3.5</v>
      </c>
      <c r="K110" s="77">
        <f>IF(A110=0,"",((A110/2)^2-((A110-2*C110)/2)^2)*3.14*7.85/1000)</f>
        <v>77.373211000000012</v>
      </c>
      <c r="L110" s="61">
        <f>IF(A110=0,"",1000*2*(3.14*(A110^4-(A110-2*C110)^4)/640000)*10/A110)</f>
        <v>750366.07674946007</v>
      </c>
      <c r="M110" s="57">
        <f>K110*Use_standard_price!$D$2</f>
        <v>69.635889900000009</v>
      </c>
    </row>
    <row r="111" spans="1:13" x14ac:dyDescent="0.25">
      <c r="A111" s="70">
        <v>323.89999999999998</v>
      </c>
      <c r="B111" s="71">
        <f>A111-(2*C111)</f>
        <v>299.89999999999998</v>
      </c>
      <c r="C111" s="71">
        <v>12</v>
      </c>
      <c r="D111" s="49" t="s">
        <v>63</v>
      </c>
      <c r="E111" s="11">
        <f>IF(A111=0,"",IF(A111*0.01&lt;10,IF((A111*0.01)&lt;0.5,0.5,A111*0.01),10))</f>
        <v>3.2389999999999999</v>
      </c>
      <c r="F111" s="12">
        <f>IF(C111=0,"",IF(C111&lt;5,C111*0.1,0.5))</f>
        <v>0.5</v>
      </c>
      <c r="G111" s="77">
        <f>IF(A111=0,"",(A111+E111)-2*(C111-F111))</f>
        <v>304.13899999999995</v>
      </c>
      <c r="H111" s="82">
        <f>IF(A111=0,"",(A111-E111)-2*(C111+F111))</f>
        <v>295.661</v>
      </c>
      <c r="I111" s="64">
        <v>0.02</v>
      </c>
      <c r="J111" s="12">
        <f>IF(C111=0,"",IF(C111&gt;14.2,4.8,3.5))</f>
        <v>3.5</v>
      </c>
      <c r="K111" s="77">
        <f>IF(A111=0,"",((A111/2)^2-((A111-2*C111)/2)^2)*3.14*7.85/1000)</f>
        <v>92.256277200000071</v>
      </c>
      <c r="L111" s="61">
        <f>IF(A111=0,"",1000*2*(3.14*(A111^4-(A111-2*C111)^4)/640000)*10/A111)</f>
        <v>883748.03917808039</v>
      </c>
      <c r="M111" s="57">
        <f>K111*Use_standard_price!$D$2</f>
        <v>83.030649480000065</v>
      </c>
    </row>
    <row r="112" spans="1:13" x14ac:dyDescent="0.25">
      <c r="A112" s="70">
        <v>323.89999999999998</v>
      </c>
      <c r="B112" s="71">
        <f>A112-(2*C112)</f>
        <v>298.89999999999998</v>
      </c>
      <c r="C112" s="71">
        <v>12.5</v>
      </c>
      <c r="D112" s="49" t="s">
        <v>63</v>
      </c>
      <c r="E112" s="11">
        <f>IF(A112=0,"",IF(A112*0.01&lt;10,IF((A112*0.01)&lt;0.5,0.5,A112*0.01),10))</f>
        <v>3.2389999999999999</v>
      </c>
      <c r="F112" s="12">
        <f>IF(C112=0,"",IF(C112&lt;5,C112*0.1,0.5))</f>
        <v>0.5</v>
      </c>
      <c r="G112" s="77">
        <f>IF(A112=0,"",(A112+E112)-2*(C112-F112))</f>
        <v>303.13899999999995</v>
      </c>
      <c r="H112" s="82">
        <f>IF(A112=0,"",(A112-E112)-2*(C112+F112))</f>
        <v>294.661</v>
      </c>
      <c r="I112" s="64">
        <v>0.02</v>
      </c>
      <c r="J112" s="12">
        <f>IF(C112=0,"",IF(C112&gt;14.2,4.8,3.5))</f>
        <v>3.5</v>
      </c>
      <c r="K112" s="77">
        <f>IF(A112=0,"",((A112/2)^2-((A112-2*C112)/2)^2)*3.14*7.85/1000)</f>
        <v>95.946232499999994</v>
      </c>
      <c r="L112" s="61">
        <f>IF(A112=0,"",1000*2*(3.14*(A112^4-(A112-2*C112)^4)/640000)*10/A112)</f>
        <v>916270.64326528274</v>
      </c>
      <c r="M112" s="57">
        <f>K112*Use_standard_price!$D$2</f>
        <v>86.351609249999996</v>
      </c>
    </row>
    <row r="113" spans="1:13" x14ac:dyDescent="0.25">
      <c r="A113" s="70">
        <v>355.6</v>
      </c>
      <c r="B113" s="71">
        <f>A113-(2*C113)</f>
        <v>345.6</v>
      </c>
      <c r="C113" s="71">
        <v>5</v>
      </c>
      <c r="D113" s="49" t="s">
        <v>63</v>
      </c>
      <c r="E113" s="11">
        <f>IF(A113=0,"",IF(A113*0.01&lt;10,IF((A113*0.01)&lt;0.5,0.5,A113*0.01),10))</f>
        <v>3.5560000000000005</v>
      </c>
      <c r="F113" s="12">
        <f>IF(C113=0,"",IF(C113&lt;5,C113*0.1,0.5))</f>
        <v>0.5</v>
      </c>
      <c r="G113" s="77">
        <f>IF(A113=0,"",(A113+E113)-2*(C113-F113))</f>
        <v>350.15600000000001</v>
      </c>
      <c r="H113" s="82">
        <f>IF(A113=0,"",(A113-E113)-2*(C113+F113))</f>
        <v>341.04400000000004</v>
      </c>
      <c r="I113" s="64">
        <v>0.02</v>
      </c>
      <c r="J113" s="12">
        <f>IF(C113=0,"",IF(C113&gt;14.2,4.8,3.5))</f>
        <v>3.5</v>
      </c>
      <c r="K113" s="77">
        <f>IF(A113=0,"",((A113/2)^2-((A113-2*C113)/2)^2)*3.14*7.85/1000)</f>
        <v>43.209696999999998</v>
      </c>
      <c r="L113" s="61">
        <f>IF(A113=0,"",1000*2*(3.14*(A113^4-(A113-2*C113)^4)/640000)*10/A113)</f>
        <v>475775.37857930234</v>
      </c>
      <c r="M113" s="57">
        <f>K113*Use_standard_price!$D$2</f>
        <v>38.888727299999999</v>
      </c>
    </row>
    <row r="114" spans="1:13" x14ac:dyDescent="0.25">
      <c r="A114" s="70">
        <v>355.6</v>
      </c>
      <c r="B114" s="71">
        <f>A114-(2*C114)</f>
        <v>343.6</v>
      </c>
      <c r="C114" s="71">
        <v>6</v>
      </c>
      <c r="D114" s="49" t="s">
        <v>63</v>
      </c>
      <c r="E114" s="11">
        <f>IF(A114=0,"",IF(A114*0.01&lt;10,IF((A114*0.01)&lt;0.5,0.5,A114*0.01),10))</f>
        <v>3.5560000000000005</v>
      </c>
      <c r="F114" s="12">
        <f>IF(C114=0,"",IF(C114&lt;5,C114*0.1,0.5))</f>
        <v>0.5</v>
      </c>
      <c r="G114" s="77">
        <f>IF(A114=0,"",(A114+E114)-2*(C114-F114))</f>
        <v>348.15600000000001</v>
      </c>
      <c r="H114" s="82">
        <f>IF(A114=0,"",(A114-E114)-2*(C114+F114))</f>
        <v>339.04400000000004</v>
      </c>
      <c r="I114" s="64">
        <v>0.02</v>
      </c>
      <c r="J114" s="12">
        <f>IF(C114=0,"",IF(C114&gt;14.2,4.8,3.5))</f>
        <v>3.5</v>
      </c>
      <c r="K114" s="77">
        <f>IF(A114=0,"",((A114/2)^2-((A114-2*C114)/2)^2)*3.14*7.85/1000)</f>
        <v>51.70374239999996</v>
      </c>
      <c r="L114" s="61">
        <f>IF(A114=0,"",1000*2*(3.14*(A114^4-(A114-2*C114)^4)/640000)*10/A114)</f>
        <v>566110.65566524153</v>
      </c>
      <c r="M114" s="57">
        <f>K114*Use_standard_price!$D$2</f>
        <v>46.533368159999966</v>
      </c>
    </row>
    <row r="115" spans="1:13" x14ac:dyDescent="0.25">
      <c r="A115" s="70">
        <v>355.6</v>
      </c>
      <c r="B115" s="71">
        <f>A115-(2*C115)</f>
        <v>343</v>
      </c>
      <c r="C115" s="71">
        <v>6.3</v>
      </c>
      <c r="D115" s="49" t="s">
        <v>63</v>
      </c>
      <c r="E115" s="11">
        <f>IF(A115=0,"",IF(A115*0.01&lt;10,IF((A115*0.01)&lt;0.5,0.5,A115*0.01),10))</f>
        <v>3.5560000000000005</v>
      </c>
      <c r="F115" s="12">
        <f>IF(C115=0,"",IF(C115&lt;5,C115*0.1,0.5))</f>
        <v>0.5</v>
      </c>
      <c r="G115" s="77">
        <f>IF(A115=0,"",(A115+E115)-2*(C115-F115))</f>
        <v>347.55599999999998</v>
      </c>
      <c r="H115" s="82">
        <f>IF(A115=0,"",(A115-E115)-2*(C115+F115))</f>
        <v>338.44400000000002</v>
      </c>
      <c r="I115" s="64">
        <v>0.02</v>
      </c>
      <c r="J115" s="12">
        <f>IF(C115=0,"",IF(C115&gt;14.2,4.8,3.5))</f>
        <v>3.5</v>
      </c>
      <c r="K115" s="77">
        <f>IF(A115=0,"",((A115/2)^2-((A115-2*C115)/2)^2)*3.14*7.85/1000)</f>
        <v>54.242342910000097</v>
      </c>
      <c r="L115" s="61">
        <f>IF(A115=0,"",1000*2*(3.14*(A115^4-(A115-2*C115)^4)/640000)*10/A115)</f>
        <v>592905.47919254052</v>
      </c>
      <c r="M115" s="57">
        <f>K115*Use_standard_price!$D$2</f>
        <v>48.818108619000085</v>
      </c>
    </row>
    <row r="116" spans="1:13" x14ac:dyDescent="0.25">
      <c r="A116" s="70">
        <v>355.6</v>
      </c>
      <c r="B116" s="71">
        <f>A116-(2*C116)</f>
        <v>339.6</v>
      </c>
      <c r="C116" s="71">
        <v>8</v>
      </c>
      <c r="D116" s="49" t="s">
        <v>63</v>
      </c>
      <c r="E116" s="11">
        <f>IF(A116=0,"",IF(A116*0.01&lt;10,IF((A116*0.01)&lt;0.5,0.5,A116*0.01),10))</f>
        <v>3.5560000000000005</v>
      </c>
      <c r="F116" s="12">
        <f>IF(C116=0,"",IF(C116&lt;5,C116*0.1,0.5))</f>
        <v>0.5</v>
      </c>
      <c r="G116" s="77">
        <f>IF(A116=0,"",(A116+E116)-2*(C116-F116))</f>
        <v>344.15600000000001</v>
      </c>
      <c r="H116" s="82">
        <f>IF(A116=0,"",(A116-E116)-2*(C116+F116))</f>
        <v>335.04400000000004</v>
      </c>
      <c r="I116" s="64">
        <v>0.02</v>
      </c>
      <c r="J116" s="12">
        <f>IF(C116=0,"",IF(C116&gt;14.2,4.8,3.5))</f>
        <v>3.5</v>
      </c>
      <c r="K116" s="77">
        <f>IF(A116=0,"",((A116/2)^2-((A116-2*C116)/2)^2)*3.14*7.85/1000)</f>
        <v>68.543939199999983</v>
      </c>
      <c r="L116" s="61">
        <f>IF(A116=0,"",1000*2*(3.14*(A116^4-(A116-2*C116)^4)/640000)*10/A116)</f>
        <v>742108.10466051754</v>
      </c>
      <c r="M116" s="57">
        <f>K116*Use_standard_price!$D$2</f>
        <v>61.689545279999983</v>
      </c>
    </row>
    <row r="117" spans="1:13" x14ac:dyDescent="0.25">
      <c r="A117" s="70">
        <v>355.6</v>
      </c>
      <c r="B117" s="71">
        <f>A117-(2*C117)</f>
        <v>335.6</v>
      </c>
      <c r="C117" s="71">
        <v>10</v>
      </c>
      <c r="D117" s="49" t="s">
        <v>63</v>
      </c>
      <c r="E117" s="11">
        <f>IF(A117=0,"",IF(A117*0.01&lt;10,IF((A117*0.01)&lt;0.5,0.5,A117*0.01),10))</f>
        <v>3.5560000000000005</v>
      </c>
      <c r="F117" s="12">
        <f>IF(C117=0,"",IF(C117&lt;5,C117*0.1,0.5))</f>
        <v>0.5</v>
      </c>
      <c r="G117" s="77">
        <f>IF(A117=0,"",(A117+E117)-2*(C117-F117))</f>
        <v>340.15600000000001</v>
      </c>
      <c r="H117" s="82">
        <f>IF(A117=0,"",(A117-E117)-2*(C117+F117))</f>
        <v>331.04400000000004</v>
      </c>
      <c r="I117" s="64">
        <v>0.02</v>
      </c>
      <c r="J117" s="12">
        <f>IF(C117=0,"",IF(C117&gt;14.2,4.8,3.5))</f>
        <v>3.5</v>
      </c>
      <c r="K117" s="77">
        <f>IF(A117=0,"",((A117/2)^2-((A117-2*C117)/2)^2)*3.14*7.85/1000)</f>
        <v>85.186943999999997</v>
      </c>
      <c r="L117" s="61">
        <f>IF(A117=0,"",1000*2*(3.14*(A117^4-(A117-2*C117)^4)/640000)*10/A117)</f>
        <v>911995.22526884149</v>
      </c>
      <c r="M117" s="57">
        <f>K117*Use_standard_price!$D$2</f>
        <v>76.668249599999996</v>
      </c>
    </row>
    <row r="118" spans="1:13" x14ac:dyDescent="0.25">
      <c r="A118" s="70">
        <v>355.6</v>
      </c>
      <c r="B118" s="71">
        <f>A118-(2*C118)</f>
        <v>331.6</v>
      </c>
      <c r="C118" s="71">
        <v>12</v>
      </c>
      <c r="D118" s="49" t="s">
        <v>63</v>
      </c>
      <c r="E118" s="11">
        <f>IF(A118=0,"",IF(A118*0.01&lt;10,IF((A118*0.01)&lt;0.5,0.5,A118*0.01),10))</f>
        <v>3.5560000000000005</v>
      </c>
      <c r="F118" s="12">
        <f>IF(C118=0,"",IF(C118&lt;5,C118*0.1,0.5))</f>
        <v>0.5</v>
      </c>
      <c r="G118" s="77">
        <f>IF(A118=0,"",(A118+E118)-2*(C118-F118))</f>
        <v>336.15600000000001</v>
      </c>
      <c r="H118" s="82">
        <f>IF(A118=0,"",(A118-E118)-2*(C118+F118))</f>
        <v>327.04400000000004</v>
      </c>
      <c r="I118" s="64">
        <v>0.02</v>
      </c>
      <c r="J118" s="12">
        <f>IF(C118=0,"",IF(C118&gt;14.2,4.8,3.5))</f>
        <v>3.5</v>
      </c>
      <c r="K118" s="77">
        <f>IF(A118=0,"",((A118/2)^2-((A118-2*C118)/2)^2)*3.14*7.85/1000)</f>
        <v>101.63275680000002</v>
      </c>
      <c r="L118" s="61">
        <f>IF(A118=0,"",1000*2*(3.14*(A118^4-(A118-2*C118)^4)/640000)*10/A118)</f>
        <v>1075915.1082438696</v>
      </c>
      <c r="M118" s="57">
        <f>K118*Use_standard_price!$D$2</f>
        <v>91.469481120000026</v>
      </c>
    </row>
    <row r="119" spans="1:13" x14ac:dyDescent="0.25">
      <c r="A119" s="70">
        <v>355.6</v>
      </c>
      <c r="B119" s="71">
        <f>A119-(2*C119)</f>
        <v>330.6</v>
      </c>
      <c r="C119" s="71">
        <v>12.5</v>
      </c>
      <c r="D119" s="49" t="s">
        <v>63</v>
      </c>
      <c r="E119" s="11">
        <f>IF(A119=0,"",IF(A119*0.01&lt;10,IF((A119*0.01)&lt;0.5,0.5,A119*0.01),10))</f>
        <v>3.5560000000000005</v>
      </c>
      <c r="F119" s="12">
        <f>IF(C119=0,"",IF(C119&lt;5,C119*0.1,0.5))</f>
        <v>0.5</v>
      </c>
      <c r="G119" s="77">
        <f>IF(A119=0,"",(A119+E119)-2*(C119-F119))</f>
        <v>335.15600000000001</v>
      </c>
      <c r="H119" s="82">
        <f>IF(A119=0,"",(A119-E119)-2*(C119+F119))</f>
        <v>326.04400000000004</v>
      </c>
      <c r="I119" s="64">
        <v>0.02</v>
      </c>
      <c r="J119" s="12">
        <f>IF(C119=0,"",IF(C119&gt;14.2,4.8,3.5))</f>
        <v>3.5</v>
      </c>
      <c r="K119" s="77">
        <f>IF(A119=0,"",((A119/2)^2-((A119-2*C119)/2)^2)*3.14*7.85/1000)</f>
        <v>105.71339875000001</v>
      </c>
      <c r="L119" s="61">
        <f>IF(A119=0,"",1000*2*(3.14*(A119^4-(A119-2*C119)^4)/640000)*10/A119)</f>
        <v>1115979.3051290077</v>
      </c>
      <c r="M119" s="57">
        <f>K119*Use_standard_price!$D$2</f>
        <v>95.142058875000018</v>
      </c>
    </row>
    <row r="120" spans="1:13" x14ac:dyDescent="0.25">
      <c r="A120" s="70">
        <v>355.6</v>
      </c>
      <c r="B120" s="71">
        <f>A120-(2*C120)</f>
        <v>323.60000000000002</v>
      </c>
      <c r="C120" s="71">
        <v>16</v>
      </c>
      <c r="D120" s="49" t="s">
        <v>63</v>
      </c>
      <c r="E120" s="11">
        <f>IF(A120=0,"",IF(A120*0.01&lt;10,IF((A120*0.01)&lt;0.5,0.5,A120*0.01),10))</f>
        <v>3.5560000000000005</v>
      </c>
      <c r="F120" s="12">
        <f>IF(C120=0,"",IF(C120&lt;5,C120*0.1,0.5))</f>
        <v>0.5</v>
      </c>
      <c r="G120" s="77">
        <f>IF(A120=0,"",(A120+E120)-2*(C120-F120))</f>
        <v>328.15600000000001</v>
      </c>
      <c r="H120" s="82">
        <f>IF(A120=0,"",(A120-E120)-2*(C120+F120))</f>
        <v>319.04400000000004</v>
      </c>
      <c r="I120" s="64">
        <v>0.02</v>
      </c>
      <c r="J120" s="12">
        <f>IF(C120=0,"",IF(C120&gt;14.2,4.8,3.5))</f>
        <v>4.8</v>
      </c>
      <c r="K120" s="77">
        <f>IF(A120=0,"",((A120/2)^2-((A120-2*C120)/2)^2)*3.14*7.85/1000)</f>
        <v>133.93280639999998</v>
      </c>
      <c r="L120" s="61">
        <f>IF(A120=0,"",1000*2*(3.14*(A120^4-(A120-2*C120)^4)/640000)*10/A120)</f>
        <v>1386417.047368279</v>
      </c>
      <c r="M120" s="57">
        <f>K120*Use_standard_price!$D$2</f>
        <v>120.53952575999998</v>
      </c>
    </row>
    <row r="121" spans="1:13" x14ac:dyDescent="0.25">
      <c r="A121" s="70">
        <v>355.6</v>
      </c>
      <c r="B121" s="71">
        <f>A121-(2*C121)</f>
        <v>315.60000000000002</v>
      </c>
      <c r="C121" s="71">
        <v>20</v>
      </c>
      <c r="D121" s="49" t="s">
        <v>63</v>
      </c>
      <c r="E121" s="11">
        <f>IF(A121=0,"",IF(A121*0.01&lt;10,IF((A121*0.01)&lt;0.5,0.5,A121*0.01),10))</f>
        <v>3.5560000000000005</v>
      </c>
      <c r="F121" s="12">
        <f>IF(C121=0,"",IF(C121&lt;5,C121*0.1,0.5))</f>
        <v>0.5</v>
      </c>
      <c r="G121" s="77">
        <f>IF(A121=0,"",(A121+E121)-2*(C121-F121))</f>
        <v>320.15600000000001</v>
      </c>
      <c r="H121" s="82">
        <f>IF(A121=0,"",(A121-E121)-2*(C121+F121))</f>
        <v>311.04400000000004</v>
      </c>
      <c r="I121" s="64">
        <v>0.02</v>
      </c>
      <c r="J121" s="12">
        <f>IF(C121=0,"",IF(C121&gt;14.2,4.8,3.5))</f>
        <v>4.8</v>
      </c>
      <c r="K121" s="77">
        <f>IF(A121=0,"",((A121/2)^2-((A121-2*C121)/2)^2)*3.14*7.85/1000)</f>
        <v>165.44408799999999</v>
      </c>
      <c r="L121" s="61">
        <f>IF(A121=0,"",1000*2*(3.14*(A121^4-(A121-2*C121)^4)/640000)*10/A121)</f>
        <v>1674724.7403014626</v>
      </c>
      <c r="M121" s="57">
        <f>K121*Use_standard_price!$D$2</f>
        <v>148.89967920000001</v>
      </c>
    </row>
    <row r="122" spans="1:13" x14ac:dyDescent="0.25">
      <c r="A122" s="70">
        <v>406.4</v>
      </c>
      <c r="B122" s="71">
        <f>A122-(2*C122)</f>
        <v>394.4</v>
      </c>
      <c r="C122" s="71">
        <v>6</v>
      </c>
      <c r="D122" s="49" t="s">
        <v>63</v>
      </c>
      <c r="E122" s="11">
        <f>IF(A122=0,"",IF(A122*0.01&lt;10,IF((A122*0.01)&lt;0.5,0.5,A122*0.01),10))</f>
        <v>4.0640000000000001</v>
      </c>
      <c r="F122" s="12">
        <f>IF(C122=0,"",IF(C122&lt;5,C122*0.1,0.5))</f>
        <v>0.5</v>
      </c>
      <c r="G122" s="77">
        <f>IF(A122=0,"",(A122+E122)-2*(C122-F122))</f>
        <v>399.464</v>
      </c>
      <c r="H122" s="82">
        <f>IF(A122=0,"",(A122-E122)-2*(C122+F122))</f>
        <v>389.33599999999996</v>
      </c>
      <c r="I122" s="64">
        <v>0.02</v>
      </c>
      <c r="J122" s="12">
        <f>IF(C122=0,"",IF(C122&gt;14.2,4.8,3.5))</f>
        <v>3.5</v>
      </c>
      <c r="K122" s="77">
        <f>IF(A122=0,"",((A122/2)^2-((A122-2*C122)/2)^2)*3.14*7.85/1000)</f>
        <v>59.216757600000037</v>
      </c>
      <c r="L122" s="61">
        <f>IF(A122=0,"",1000*2*(3.14*(A122^4-(A122-2*C122)^4)/640000)*10/A122)</f>
        <v>744126.76290708757</v>
      </c>
      <c r="M122" s="57">
        <f>K122*Use_standard_price!$D$2</f>
        <v>53.295081840000037</v>
      </c>
    </row>
    <row r="123" spans="1:13" x14ac:dyDescent="0.25">
      <c r="A123" s="70">
        <v>406.4</v>
      </c>
      <c r="B123" s="71">
        <f>A123-(2*C123)</f>
        <v>393.79999999999995</v>
      </c>
      <c r="C123" s="71">
        <v>6.3</v>
      </c>
      <c r="D123" s="49" t="s">
        <v>48</v>
      </c>
      <c r="E123" s="11">
        <f>IF(A123=0,"",IF(A123*0.01&lt;10,IF((A123*0.01)&lt;0.5,0.5,A123*0.01),10))</f>
        <v>4.0640000000000001</v>
      </c>
      <c r="F123" s="12">
        <f>IF(C123=0,"",IF(C123&lt;5,C123*0.1,0.5))</f>
        <v>0.5</v>
      </c>
      <c r="G123" s="77">
        <f>IF(A123=0,"",(A123+E123)-2*(C123-F123))</f>
        <v>398.86399999999998</v>
      </c>
      <c r="H123" s="82">
        <f>IF(A123=0,"",(A123-E123)-2*(C123+F123))</f>
        <v>388.73599999999993</v>
      </c>
      <c r="I123" s="64">
        <v>0.02</v>
      </c>
      <c r="J123" s="12">
        <f>IF(C123=0,"",IF(C123&gt;14.2,4.8,3.5))</f>
        <v>3.5</v>
      </c>
      <c r="K123" s="77">
        <f>IF(A123=0,"",((A123/2)^2-((A123-2*C123)/2)^2)*3.14*7.85/1000)</f>
        <v>62.131008870000116</v>
      </c>
      <c r="L123" s="61">
        <f>IF(A123=0,"",1000*2*(3.14*(A123^4-(A123-2*C123)^4)/640000)*10/A123)</f>
        <v>779596.4019134735</v>
      </c>
      <c r="M123" s="57">
        <f>K123*Use_standard_price!$D$2</f>
        <v>55.917907983000106</v>
      </c>
    </row>
    <row r="124" spans="1:13" x14ac:dyDescent="0.25">
      <c r="A124" s="70">
        <v>406.4</v>
      </c>
      <c r="B124" s="71">
        <f>A124-(2*C124)</f>
        <v>390.4</v>
      </c>
      <c r="C124" s="71">
        <v>8</v>
      </c>
      <c r="D124" s="49" t="s">
        <v>63</v>
      </c>
      <c r="E124" s="11">
        <f>IF(A124=0,"",IF(A124*0.01&lt;10,IF((A124*0.01)&lt;0.5,0.5,A124*0.01),10))</f>
        <v>4.0640000000000001</v>
      </c>
      <c r="F124" s="12">
        <f>IF(C124=0,"",IF(C124&lt;5,C124*0.1,0.5))</f>
        <v>0.5</v>
      </c>
      <c r="G124" s="77">
        <f>IF(A124=0,"",(A124+E124)-2*(C124-F124))</f>
        <v>395.464</v>
      </c>
      <c r="H124" s="82">
        <f>IF(A124=0,"",(A124-E124)-2*(C124+F124))</f>
        <v>385.33599999999996</v>
      </c>
      <c r="I124" s="64">
        <v>0.02</v>
      </c>
      <c r="J124" s="12">
        <f>IF(C124=0,"",IF(C124&gt;14.2,4.8,3.5))</f>
        <v>3.5</v>
      </c>
      <c r="K124" s="77">
        <f>IF(A124=0,"",((A124/2)^2-((A124-2*C124)/2)^2)*3.14*7.85/1000)</f>
        <v>78.561292800000103</v>
      </c>
      <c r="L124" s="61">
        <f>IF(A124=0,"",1000*2*(3.14*(A124^4-(A124-2*C124)^4)/640000)*10/A124)</f>
        <v>977550.07717795402</v>
      </c>
      <c r="M124" s="57">
        <f>K124*Use_standard_price!$D$2</f>
        <v>70.705163520000099</v>
      </c>
    </row>
    <row r="125" spans="1:13" x14ac:dyDescent="0.25">
      <c r="A125" s="70">
        <v>406.4</v>
      </c>
      <c r="B125" s="71">
        <f>A125-(2*C125)</f>
        <v>386.4</v>
      </c>
      <c r="C125" s="71">
        <v>10</v>
      </c>
      <c r="D125" s="49" t="s">
        <v>63</v>
      </c>
      <c r="E125" s="11">
        <f>IF(A125=0,"",IF(A125*0.01&lt;10,IF((A125*0.01)&lt;0.5,0.5,A125*0.01),10))</f>
        <v>4.0640000000000001</v>
      </c>
      <c r="F125" s="12">
        <f>IF(C125=0,"",IF(C125&lt;5,C125*0.1,0.5))</f>
        <v>0.5</v>
      </c>
      <c r="G125" s="77">
        <f>IF(A125=0,"",(A125+E125)-2*(C125-F125))</f>
        <v>391.464</v>
      </c>
      <c r="H125" s="82">
        <f>IF(A125=0,"",(A125-E125)-2*(C125+F125))</f>
        <v>381.33599999999996</v>
      </c>
      <c r="I125" s="64">
        <v>0.02</v>
      </c>
      <c r="J125" s="12">
        <f>IF(C125=0,"",IF(C125&gt;14.2,4.8,3.5))</f>
        <v>3.5</v>
      </c>
      <c r="K125" s="77">
        <f>IF(A125=0,"",((A125/2)^2-((A125-2*C125)/2)^2)*3.14*7.85/1000)</f>
        <v>97.708635999999998</v>
      </c>
      <c r="L125" s="61">
        <f>IF(A125=0,"",1000*2*(3.14*(A125^4-(A125-2*C125)^4)/640000)*10/A125)</f>
        <v>1203907.7041102366</v>
      </c>
      <c r="M125" s="57">
        <f>K125*Use_standard_price!$D$2</f>
        <v>87.9377724</v>
      </c>
    </row>
    <row r="126" spans="1:13" x14ac:dyDescent="0.25">
      <c r="A126" s="70">
        <v>406.4</v>
      </c>
      <c r="B126" s="71">
        <f>A126-(2*C126)</f>
        <v>382.4</v>
      </c>
      <c r="C126" s="71">
        <v>12</v>
      </c>
      <c r="D126" s="49" t="s">
        <v>63</v>
      </c>
      <c r="E126" s="11">
        <f>IF(A126=0,"",IF(A126*0.01&lt;10,IF((A126*0.01)&lt;0.5,0.5,A126*0.01),10))</f>
        <v>4.0640000000000001</v>
      </c>
      <c r="F126" s="12">
        <f>IF(C126=0,"",IF(C126&lt;5,C126*0.1,0.5))</f>
        <v>0.5</v>
      </c>
      <c r="G126" s="77">
        <f>IF(A126=0,"",(A126+E126)-2*(C126-F126))</f>
        <v>387.464</v>
      </c>
      <c r="H126" s="82">
        <f>IF(A126=0,"",(A126-E126)-2*(C126+F126))</f>
        <v>377.33599999999996</v>
      </c>
      <c r="I126" s="64">
        <v>0.02</v>
      </c>
      <c r="J126" s="12">
        <f>IF(C126=0,"",IF(C126&gt;14.2,4.8,3.5))</f>
        <v>3.5</v>
      </c>
      <c r="K126" s="77">
        <f>IF(A126=0,"",((A126/2)^2-((A126-2*C126)/2)^2)*3.14*7.85/1000)</f>
        <v>116.65878720000006</v>
      </c>
      <c r="L126" s="61">
        <f>IF(A126=0,"",1000*2*(3.14*(A126^4-(A126-2*C126)^4)/640000)*10/A126)</f>
        <v>1423343.688113387</v>
      </c>
      <c r="M126" s="57">
        <f>K126*Use_standard_price!$D$2</f>
        <v>104.99290848000005</v>
      </c>
    </row>
    <row r="127" spans="1:13" x14ac:dyDescent="0.25">
      <c r="A127" s="70">
        <v>406.4</v>
      </c>
      <c r="B127" s="71">
        <f>A127-(2*C127)</f>
        <v>381.4</v>
      </c>
      <c r="C127" s="71">
        <v>12.5</v>
      </c>
      <c r="D127" s="49" t="s">
        <v>63</v>
      </c>
      <c r="E127" s="11">
        <f>IF(A127=0,"",IF(A127*0.01&lt;10,IF((A127*0.01)&lt;0.5,0.5,A127*0.01),10))</f>
        <v>4.0640000000000001</v>
      </c>
      <c r="F127" s="12">
        <f>IF(C127=0,"",IF(C127&lt;5,C127*0.1,0.5))</f>
        <v>0.5</v>
      </c>
      <c r="G127" s="77">
        <f>IF(A127=0,"",(A127+E127)-2*(C127-F127))</f>
        <v>386.464</v>
      </c>
      <c r="H127" s="82">
        <f>IF(A127=0,"",(A127-E127)-2*(C127+F127))</f>
        <v>376.33599999999996</v>
      </c>
      <c r="I127" s="64">
        <v>0.02</v>
      </c>
      <c r="J127" s="12">
        <f>IF(C127=0,"",IF(C127&gt;14.2,4.8,3.5))</f>
        <v>3.5</v>
      </c>
      <c r="K127" s="77">
        <f>IF(A127=0,"",((A127/2)^2-((A127-2*C127)/2)^2)*3.14*7.85/1000)</f>
        <v>121.36551375000001</v>
      </c>
      <c r="L127" s="61">
        <f>IF(A127=0,"",1000*2*(3.14*(A127^4-(A127-2*C127)^4)/640000)*10/A127)</f>
        <v>1477137.9163628821</v>
      </c>
      <c r="M127" s="57">
        <f>K127*Use_standard_price!$D$2</f>
        <v>109.22896237500001</v>
      </c>
    </row>
    <row r="128" spans="1:13" x14ac:dyDescent="0.25">
      <c r="A128" s="70">
        <v>406.4</v>
      </c>
      <c r="B128" s="71">
        <f>A128-(2*C128)</f>
        <v>374.4</v>
      </c>
      <c r="C128" s="71">
        <v>16</v>
      </c>
      <c r="D128" s="49" t="s">
        <v>63</v>
      </c>
      <c r="E128" s="11">
        <f>IF(A128=0,"",IF(A128*0.01&lt;10,IF((A128*0.01)&lt;0.5,0.5,A128*0.01),10))</f>
        <v>4.0640000000000001</v>
      </c>
      <c r="F128" s="12">
        <f>IF(C128=0,"",IF(C128&lt;5,C128*0.1,0.5))</f>
        <v>0.5</v>
      </c>
      <c r="G128" s="77">
        <f>IF(A128=0,"",(A128+E128)-2*(C128-F128))</f>
        <v>379.464</v>
      </c>
      <c r="H128" s="82">
        <f>IF(A128=0,"",(A128-E128)-2*(C128+F128))</f>
        <v>369.33599999999996</v>
      </c>
      <c r="I128" s="64">
        <v>0.02</v>
      </c>
      <c r="J128" s="12">
        <f>IF(C128=0,"",IF(C128&gt;14.2,4.8,3.5))</f>
        <v>4.8</v>
      </c>
      <c r="K128" s="77">
        <f>IF(A128=0,"",((A128/2)^2-((A128-2*C128)/2)^2)*3.14*7.85/1000)</f>
        <v>153.96751360000005</v>
      </c>
      <c r="L128" s="61">
        <f>IF(A128=0,"",1000*2*(3.14*(A128^4-(A128-2*C128)^4)/640000)*10/A128)</f>
        <v>1842019.4876472445</v>
      </c>
      <c r="M128" s="57">
        <f>K128*Use_standard_price!$D$2</f>
        <v>138.57076224000005</v>
      </c>
    </row>
    <row r="129" spans="1:13" x14ac:dyDescent="0.25">
      <c r="A129" s="70">
        <v>406.4</v>
      </c>
      <c r="B129" s="71">
        <f>A129-(2*C129)</f>
        <v>366.4</v>
      </c>
      <c r="C129" s="71">
        <v>20</v>
      </c>
      <c r="D129" s="49" t="s">
        <v>63</v>
      </c>
      <c r="E129" s="11">
        <f>IF(A129=0,"",IF(A129*0.01&lt;10,IF((A129*0.01)&lt;0.5,0.5,A129*0.01),10))</f>
        <v>4.0640000000000001</v>
      </c>
      <c r="F129" s="12">
        <f>IF(C129=0,"",IF(C129&lt;5,C129*0.1,0.5))</f>
        <v>0.5</v>
      </c>
      <c r="G129" s="77">
        <f>IF(A129=0,"",(A129+E129)-2*(C129-F129))</f>
        <v>371.464</v>
      </c>
      <c r="H129" s="82">
        <f>IF(A129=0,"",(A129-E129)-2*(C129+F129))</f>
        <v>361.33599999999996</v>
      </c>
      <c r="I129" s="64">
        <v>0.02</v>
      </c>
      <c r="J129" s="12">
        <f>IF(C129=0,"",IF(C129&gt;14.2,4.8,3.5))</f>
        <v>4.8</v>
      </c>
      <c r="K129" s="77">
        <f>IF(A129=0,"",((A129/2)^2-((A129-2*C129)/2)^2)*3.14*7.85/1000)</f>
        <v>190.487472</v>
      </c>
      <c r="L129" s="61">
        <f>IF(A129=0,"",1000*2*(3.14*(A129^4-(A129-2*C129)^4)/640000)*10/A129)</f>
        <v>2234700.1617637798</v>
      </c>
      <c r="M129" s="57">
        <f>K129*Use_standard_price!$D$2</f>
        <v>171.43872479999999</v>
      </c>
    </row>
    <row r="130" spans="1:13" x14ac:dyDescent="0.25">
      <c r="A130" s="70">
        <v>406.4</v>
      </c>
      <c r="B130" s="71">
        <f>A130-(2*C130)</f>
        <v>356.4</v>
      </c>
      <c r="C130" s="71">
        <v>25</v>
      </c>
      <c r="D130" s="49" t="s">
        <v>63</v>
      </c>
      <c r="E130" s="11">
        <f>IF(A130=0,"",IF(A130*0.01&lt;10,IF((A130*0.01)&lt;0.5,0.5,A130*0.01),10))</f>
        <v>4.0640000000000001</v>
      </c>
      <c r="F130" s="12">
        <f>IF(C130=0,"",IF(C130&lt;5,C130*0.1,0.5))</f>
        <v>0.5</v>
      </c>
      <c r="G130" s="77">
        <f>IF(A130=0,"",(A130+E130)-2*(C130-F130))</f>
        <v>361.464</v>
      </c>
      <c r="H130" s="82">
        <f>IF(A130=0,"",(A130-E130)-2*(C130+F130))</f>
        <v>351.33599999999996</v>
      </c>
      <c r="I130" s="64">
        <v>0.02</v>
      </c>
      <c r="J130" s="12">
        <f>IF(C130=0,"",IF(C130&gt;14.2,4.8,3.5))</f>
        <v>4.8</v>
      </c>
      <c r="K130" s="77">
        <f>IF(A130=0,"",((A130/2)^2-((A130-2*C130)/2)^2)*3.14*7.85/1000)</f>
        <v>235.02821500000007</v>
      </c>
      <c r="L130" s="61">
        <f>IF(A130=0,"",1000*2*(3.14*(A130^4-(A130-2*C130)^4)/640000)*10/A130)</f>
        <v>2690667.2818061044</v>
      </c>
      <c r="M130" s="57">
        <f>K130*Use_standard_price!$D$2</f>
        <v>211.52539350000006</v>
      </c>
    </row>
    <row r="131" spans="1:13" x14ac:dyDescent="0.25">
      <c r="A131" s="70">
        <v>457</v>
      </c>
      <c r="B131" s="71">
        <f>A131-(2*C131)</f>
        <v>445</v>
      </c>
      <c r="C131" s="71">
        <v>6</v>
      </c>
      <c r="D131" s="49" t="s">
        <v>63</v>
      </c>
      <c r="E131" s="11">
        <f>IF(A131=0,"",IF(A131*0.01&lt;10,IF((A131*0.01)&lt;0.5,0.5,A131*0.01),10))</f>
        <v>4.57</v>
      </c>
      <c r="F131" s="12">
        <f>IF(C131=0,"",IF(C131&lt;5,C131*0.1,0.5))</f>
        <v>0.5</v>
      </c>
      <c r="G131" s="77">
        <f>IF(A131=0,"",(A131+E131)-2*(C131-F131))</f>
        <v>450.57</v>
      </c>
      <c r="H131" s="82">
        <f>IF(A131=0,"",(A131-E131)-2*(C131+F131))</f>
        <v>439.43</v>
      </c>
      <c r="I131" s="64">
        <v>0.02</v>
      </c>
      <c r="J131" s="12">
        <f>IF(C131=0,"",IF(C131&gt;14.2,4.8,3.5))</f>
        <v>3.5</v>
      </c>
      <c r="K131" s="77">
        <f>IF(A131=0,"",((A131/2)^2-((A131-2*C131)/2)^2)*3.14*7.85/1000)</f>
        <v>66.700193999999996</v>
      </c>
      <c r="L131" s="61">
        <f>IF(A131=0,"",1000*2*(3.14*(A131^4-(A131-2*C131)^4)/640000)*10/A131)</f>
        <v>945608.1176586434</v>
      </c>
      <c r="M131" s="57">
        <f>K131*Use_standard_price!$D$2</f>
        <v>60.030174599999995</v>
      </c>
    </row>
    <row r="132" spans="1:13" x14ac:dyDescent="0.25">
      <c r="A132" s="70">
        <v>457</v>
      </c>
      <c r="B132" s="71">
        <f>A132-(2*C132)</f>
        <v>444.4</v>
      </c>
      <c r="C132" s="71">
        <v>6.3</v>
      </c>
      <c r="D132" s="49" t="s">
        <v>63</v>
      </c>
      <c r="E132" s="11">
        <f>IF(A132=0,"",IF(A132*0.01&lt;10,IF((A132*0.01)&lt;0.5,0.5,A132*0.01),10))</f>
        <v>4.57</v>
      </c>
      <c r="F132" s="12">
        <f>IF(C132=0,"",IF(C132&lt;5,C132*0.1,0.5))</f>
        <v>0.5</v>
      </c>
      <c r="G132" s="77">
        <f>IF(A132=0,"",(A132+E132)-2*(C132-F132))</f>
        <v>449.96999999999997</v>
      </c>
      <c r="H132" s="82">
        <f>IF(A132=0,"",(A132-E132)-2*(C132+F132))</f>
        <v>438.83</v>
      </c>
      <c r="I132" s="64">
        <v>0.02</v>
      </c>
      <c r="J132" s="12">
        <f>IF(C132=0,"",IF(C132&gt;14.2,4.8,3.5))</f>
        <v>3.5</v>
      </c>
      <c r="K132" s="77">
        <f>IF(A132=0,"",((A132/2)^2-((A132-2*C132)/2)^2)*3.14*7.85/1000)</f>
        <v>69.988617090000091</v>
      </c>
      <c r="L132" s="61">
        <f>IF(A132=0,"",1000*2*(3.14*(A132^4-(A132-2*C132)^4)/640000)*10/A132)</f>
        <v>990926.69808125449</v>
      </c>
      <c r="M132" s="57">
        <f>K132*Use_standard_price!$D$2</f>
        <v>62.98975538100008</v>
      </c>
    </row>
    <row r="133" spans="1:13" x14ac:dyDescent="0.25">
      <c r="A133" s="70">
        <v>457</v>
      </c>
      <c r="B133" s="71">
        <f>A133-(2*C133)</f>
        <v>441</v>
      </c>
      <c r="C133" s="71">
        <v>8</v>
      </c>
      <c r="D133" s="49" t="s">
        <v>63</v>
      </c>
      <c r="E133" s="11">
        <f>IF(A133=0,"",IF(A133*0.01&lt;10,IF((A133*0.01)&lt;0.5,0.5,A133*0.01),10))</f>
        <v>4.57</v>
      </c>
      <c r="F133" s="12">
        <f>IF(C133=0,"",IF(C133&lt;5,C133*0.1,0.5))</f>
        <v>0.5</v>
      </c>
      <c r="G133" s="77">
        <f>IF(A133=0,"",(A133+E133)-2*(C133-F133))</f>
        <v>446.57</v>
      </c>
      <c r="H133" s="82">
        <f>IF(A133=0,"",(A133-E133)-2*(C133+F133))</f>
        <v>435.43</v>
      </c>
      <c r="I133" s="64">
        <v>0.02</v>
      </c>
      <c r="J133" s="12">
        <f>IF(C133=0,"",IF(C133&gt;14.2,4.8,3.5))</f>
        <v>3.5</v>
      </c>
      <c r="K133" s="77">
        <f>IF(A133=0,"",((A133/2)^2-((A133-2*C133)/2)^2)*3.14*7.85/1000)</f>
        <v>88.539208000000002</v>
      </c>
      <c r="L133" s="61">
        <f>IF(A133=0,"",1000*2*(3.14*(A133^4-(A133-2*C133)^4)/640000)*10/A133)</f>
        <v>1244286.2884026261</v>
      </c>
      <c r="M133" s="57">
        <f>K133*Use_standard_price!$D$2</f>
        <v>79.685287200000005</v>
      </c>
    </row>
    <row r="134" spans="1:13" x14ac:dyDescent="0.25">
      <c r="A134" s="70">
        <v>457</v>
      </c>
      <c r="B134" s="71">
        <f>A134-(2*C134)</f>
        <v>437</v>
      </c>
      <c r="C134" s="71">
        <v>10</v>
      </c>
      <c r="D134" s="49" t="s">
        <v>63</v>
      </c>
      <c r="E134" s="11">
        <f>IF(A134=0,"",IF(A134*0.01&lt;10,IF((A134*0.01)&lt;0.5,0.5,A134*0.01),10))</f>
        <v>4.57</v>
      </c>
      <c r="F134" s="12">
        <f>IF(C134=0,"",IF(C134&lt;5,C134*0.1,0.5))</f>
        <v>0.5</v>
      </c>
      <c r="G134" s="77">
        <f>IF(A134=0,"",(A134+E134)-2*(C134-F134))</f>
        <v>442.57</v>
      </c>
      <c r="H134" s="82">
        <f>IF(A134=0,"",(A134-E134)-2*(C134+F134))</f>
        <v>431.43</v>
      </c>
      <c r="I134" s="64">
        <v>0.02</v>
      </c>
      <c r="J134" s="12">
        <f>IF(C134=0,"",IF(C134&gt;14.2,4.8,3.5))</f>
        <v>3.5</v>
      </c>
      <c r="K134" s="77">
        <f>IF(A134=0,"",((A134/2)^2-((A134-2*C134)/2)^2)*3.14*7.85/1000)</f>
        <v>110.18102999999999</v>
      </c>
      <c r="L134" s="61">
        <f>IF(A134=0,"",1000*2*(3.14*(A134^4-(A134-2*C134)^4)/640000)*10/A134)</f>
        <v>1534946.7955142234</v>
      </c>
      <c r="M134" s="57">
        <f>K134*Use_standard_price!$D$2</f>
        <v>99.162926999999996</v>
      </c>
    </row>
    <row r="135" spans="1:13" x14ac:dyDescent="0.25">
      <c r="A135" s="70">
        <v>457</v>
      </c>
      <c r="B135" s="71">
        <f>A135-(2*C135)</f>
        <v>433</v>
      </c>
      <c r="C135" s="71">
        <v>12</v>
      </c>
      <c r="D135" s="49" t="s">
        <v>63</v>
      </c>
      <c r="E135" s="11">
        <f>IF(A135=0,"",IF(A135*0.01&lt;10,IF((A135*0.01)&lt;0.5,0.5,A135*0.01),10))</f>
        <v>4.57</v>
      </c>
      <c r="F135" s="12">
        <f>IF(C135=0,"",IF(C135&lt;5,C135*0.1,0.5))</f>
        <v>0.5</v>
      </c>
      <c r="G135" s="77">
        <f>IF(A135=0,"",(A135+E135)-2*(C135-F135))</f>
        <v>438.57</v>
      </c>
      <c r="H135" s="82">
        <f>IF(A135=0,"",(A135-E135)-2*(C135+F135))</f>
        <v>427.43</v>
      </c>
      <c r="I135" s="64">
        <v>0.02</v>
      </c>
      <c r="J135" s="12">
        <f>IF(C135=0,"",IF(C135&gt;14.2,4.8,3.5))</f>
        <v>3.5</v>
      </c>
      <c r="K135" s="77">
        <f>IF(A135=0,"",((A135/2)^2-((A135-2*C135)/2)^2)*3.14*7.85/1000)</f>
        <v>131.62566000000001</v>
      </c>
      <c r="L135" s="61">
        <f>IF(A135=0,"",1000*2*(3.14*(A135^4-(A135-2*C135)^4)/640000)*10/A135)</f>
        <v>1817734.4225382933</v>
      </c>
      <c r="M135" s="57">
        <f>K135*Use_standard_price!$D$2</f>
        <v>118.46309400000001</v>
      </c>
    </row>
    <row r="136" spans="1:13" x14ac:dyDescent="0.25">
      <c r="A136" s="70">
        <v>457</v>
      </c>
      <c r="B136" s="71">
        <f>A136-(2*C136)</f>
        <v>432</v>
      </c>
      <c r="C136" s="71">
        <v>12.5</v>
      </c>
      <c r="D136" s="49" t="s">
        <v>63</v>
      </c>
      <c r="E136" s="11">
        <f>IF(A136=0,"",IF(A136*0.01&lt;10,IF((A136*0.01)&lt;0.5,0.5,A136*0.01),10))</f>
        <v>4.57</v>
      </c>
      <c r="F136" s="12">
        <f>IF(C136=0,"",IF(C136&lt;5,C136*0.1,0.5))</f>
        <v>0.5</v>
      </c>
      <c r="G136" s="77">
        <f>IF(A136=0,"",(A136+E136)-2*(C136-F136))</f>
        <v>437.57</v>
      </c>
      <c r="H136" s="82">
        <f>IF(A136=0,"",(A136-E136)-2*(C136+F136))</f>
        <v>426.43</v>
      </c>
      <c r="I136" s="64">
        <v>0.02</v>
      </c>
      <c r="J136" s="12">
        <f>IF(C136=0,"",IF(C136&gt;14.2,4.8,3.5))</f>
        <v>3.5</v>
      </c>
      <c r="K136" s="77">
        <f>IF(A136=0,"",((A136/2)^2-((A136-2*C136)/2)^2)*3.14*7.85/1000)</f>
        <v>136.95600625</v>
      </c>
      <c r="L136" s="61">
        <f>IF(A136=0,"",1000*2*(3.14*(A136^4-(A136-2*C136)^4)/640000)*10/A136)</f>
        <v>1887218.032993709</v>
      </c>
      <c r="M136" s="57">
        <f>K136*Use_standard_price!$D$2</f>
        <v>123.260405625</v>
      </c>
    </row>
    <row r="137" spans="1:13" x14ac:dyDescent="0.25">
      <c r="A137" s="70">
        <v>457</v>
      </c>
      <c r="B137" s="71">
        <f>A137-(2*C137)</f>
        <v>425</v>
      </c>
      <c r="C137" s="71">
        <v>16</v>
      </c>
      <c r="D137" s="49" t="s">
        <v>63</v>
      </c>
      <c r="E137" s="11">
        <f>IF(A137=0,"",IF(A137*0.01&lt;10,IF((A137*0.01)&lt;0.5,0.5,A137*0.01),10))</f>
        <v>4.57</v>
      </c>
      <c r="F137" s="12">
        <f>IF(C137=0,"",IF(C137&lt;5,C137*0.1,0.5))</f>
        <v>0.5</v>
      </c>
      <c r="G137" s="77">
        <f>IF(A137=0,"",(A137+E137)-2*(C137-F137))</f>
        <v>430.57</v>
      </c>
      <c r="H137" s="82">
        <f>IF(A137=0,"",(A137-E137)-2*(C137+F137))</f>
        <v>419.43</v>
      </c>
      <c r="I137" s="64">
        <v>0.02</v>
      </c>
      <c r="J137" s="12">
        <f>IF(C137=0,"",IF(C137&gt;14.2,4.8,3.5))</f>
        <v>4.8</v>
      </c>
      <c r="K137" s="77">
        <f>IF(A137=0,"",((A137/2)^2-((A137-2*C137)/2)^2)*3.14*7.85/1000)</f>
        <v>173.92334399999999</v>
      </c>
      <c r="L137" s="61">
        <f>IF(A137=0,"",1000*2*(3.14*(A137^4-(A137-2*C137)^4)/640000)*10/A137)</f>
        <v>2360263.5744420132</v>
      </c>
      <c r="M137" s="57">
        <f>K137*Use_standard_price!$D$2</f>
        <v>156.5310096</v>
      </c>
    </row>
    <row r="138" spans="1:13" x14ac:dyDescent="0.25">
      <c r="A138" s="70">
        <v>457</v>
      </c>
      <c r="B138" s="71">
        <f>A138-(2*C138)</f>
        <v>417</v>
      </c>
      <c r="C138" s="71">
        <v>20</v>
      </c>
      <c r="D138" s="49" t="s">
        <v>63</v>
      </c>
      <c r="E138" s="11">
        <f>IF(A138=0,"",IF(A138*0.01&lt;10,IF((A138*0.01)&lt;0.5,0.5,A138*0.01),10))</f>
        <v>4.57</v>
      </c>
      <c r="F138" s="12">
        <f>IF(C138=0,"",IF(C138&lt;5,C138*0.1,0.5))</f>
        <v>0.5</v>
      </c>
      <c r="G138" s="77">
        <f>IF(A138=0,"",(A138+E138)-2*(C138-F138))</f>
        <v>422.57</v>
      </c>
      <c r="H138" s="82">
        <f>IF(A138=0,"",(A138-E138)-2*(C138+F138))</f>
        <v>411.43</v>
      </c>
      <c r="I138" s="64">
        <v>0.02</v>
      </c>
      <c r="J138" s="12">
        <f>IF(C138=0,"",IF(C138&gt;14.2,4.8,3.5))</f>
        <v>4.8</v>
      </c>
      <c r="K138" s="77">
        <f>IF(A138=0,"",((A138/2)^2-((A138-2*C138)/2)^2)*3.14*7.85/1000)</f>
        <v>215.43226000000001</v>
      </c>
      <c r="L138" s="61">
        <f>IF(A138=0,"",1000*2*(3.14*(A138^4-(A138-2*C138)^4)/640000)*10/A138)</f>
        <v>2873005.6282275715</v>
      </c>
      <c r="M138" s="57">
        <f>K138*Use_standard_price!$D$2</f>
        <v>193.88903400000001</v>
      </c>
    </row>
    <row r="139" spans="1:13" x14ac:dyDescent="0.25">
      <c r="A139" s="70">
        <v>457</v>
      </c>
      <c r="B139" s="71">
        <f>A139-(2*C139)</f>
        <v>407</v>
      </c>
      <c r="C139" s="71">
        <v>25</v>
      </c>
      <c r="D139" s="49" t="s">
        <v>63</v>
      </c>
      <c r="E139" s="11">
        <f>IF(A139=0,"",IF(A139*0.01&lt;10,IF((A139*0.01)&lt;0.5,0.5,A139*0.01),10))</f>
        <v>4.57</v>
      </c>
      <c r="F139" s="12">
        <f>IF(C139=0,"",IF(C139&lt;5,C139*0.1,0.5))</f>
        <v>0.5</v>
      </c>
      <c r="G139" s="77">
        <f>IF(A139=0,"",(A139+E139)-2*(C139-F139))</f>
        <v>412.57</v>
      </c>
      <c r="H139" s="82">
        <f>IF(A139=0,"",(A139-E139)-2*(C139+F139))</f>
        <v>401.43</v>
      </c>
      <c r="I139" s="64">
        <v>0.02</v>
      </c>
      <c r="J139" s="12">
        <f>IF(C139=0,"",IF(C139&gt;14.2,4.8,3.5))</f>
        <v>4.8</v>
      </c>
      <c r="K139" s="77">
        <f>IF(A139=0,"",((A139/2)^2-((A139-2*C139)/2)^2)*3.14*7.85/1000)</f>
        <v>266.20920000000001</v>
      </c>
      <c r="L139" s="61">
        <f>IF(A139=0,"",1000*2*(3.14*(A139^4-(A139-2*C139)^4)/640000)*10/A139)</f>
        <v>3473735.2778993435</v>
      </c>
      <c r="M139" s="57">
        <f>K139*Use_standard_price!$D$2</f>
        <v>239.58828000000003</v>
      </c>
    </row>
    <row r="140" spans="1:13" x14ac:dyDescent="0.25">
      <c r="A140" s="70">
        <v>457</v>
      </c>
      <c r="B140" s="71">
        <f>A140-(2*C140)</f>
        <v>397</v>
      </c>
      <c r="C140" s="71">
        <v>30</v>
      </c>
      <c r="D140" s="49" t="s">
        <v>63</v>
      </c>
      <c r="E140" s="11">
        <f>IF(A140=0,"",IF(A140*0.01&lt;10,IF((A140*0.01)&lt;0.5,0.5,A140*0.01),10))</f>
        <v>4.57</v>
      </c>
      <c r="F140" s="12">
        <f>IF(C140=0,"",IF(C140&lt;5,C140*0.1,0.5))</f>
        <v>0.5</v>
      </c>
      <c r="G140" s="77">
        <f>IF(A140=0,"",(A140+E140)-2*(C140-F140))</f>
        <v>402.57</v>
      </c>
      <c r="H140" s="82">
        <f>IF(A140=0,"",(A140-E140)-2*(C140+F140))</f>
        <v>391.43</v>
      </c>
      <c r="I140" s="64">
        <v>0.02</v>
      </c>
      <c r="J140" s="12">
        <f>IF(C140=0,"",IF(C140&gt;14.2,4.8,3.5))</f>
        <v>4.8</v>
      </c>
      <c r="K140" s="77">
        <f>IF(A140=0,"",((A140/2)^2-((A140-2*C140)/2)^2)*3.14*7.85/1000)</f>
        <v>315.75369000000001</v>
      </c>
      <c r="L140" s="61">
        <f>IF(A140=0,"",1000*2*(3.14*(A140^4-(A140-2*C140)^4)/640000)*10/A140)</f>
        <v>4031779.736652079</v>
      </c>
      <c r="M140" s="57">
        <f>K140*Use_standard_price!$D$2</f>
        <v>284.17832100000004</v>
      </c>
    </row>
    <row r="141" spans="1:13" x14ac:dyDescent="0.25">
      <c r="A141" s="70">
        <v>508</v>
      </c>
      <c r="B141" s="71">
        <f>A141-(2*C141)</f>
        <v>496</v>
      </c>
      <c r="C141" s="71">
        <v>6</v>
      </c>
      <c r="D141" s="49" t="s">
        <v>63</v>
      </c>
      <c r="E141" s="11">
        <f>IF(A141=0,"",IF(A141*0.01&lt;10,IF((A141*0.01)&lt;0.5,0.5,A141*0.01),10))</f>
        <v>5.08</v>
      </c>
      <c r="F141" s="12">
        <f>IF(C141=0,"",IF(C141&lt;5,C141*0.1,0.5))</f>
        <v>0.5</v>
      </c>
      <c r="G141" s="77">
        <f>IF(A141=0,"",(A141+E141)-2*(C141-F141))</f>
        <v>502.08000000000004</v>
      </c>
      <c r="H141" s="82">
        <f>IF(A141=0,"",(A141-E141)-2*(C141+F141))</f>
        <v>489.92</v>
      </c>
      <c r="I141" s="64">
        <v>0.02</v>
      </c>
      <c r="J141" s="12">
        <f>IF(C141=0,"",IF(C141&gt;14.2,4.8,3.5))</f>
        <v>3.5</v>
      </c>
      <c r="K141" s="77">
        <f>IF(A141=0,"",((A141/2)^2-((A141-2*C141)/2)^2)*3.14*7.85/1000)</f>
        <v>74.242788000000004</v>
      </c>
      <c r="L141" s="61">
        <f>IF(A141=0,"",1000*2*(3.14*(A141^4-(A141-2*C141)^4)/640000)*10/A141)</f>
        <v>1173087.4346456695</v>
      </c>
      <c r="M141" s="57">
        <f>K141*Use_standard_price!$D$2</f>
        <v>66.818509200000008</v>
      </c>
    </row>
    <row r="142" spans="1:13" x14ac:dyDescent="0.25">
      <c r="A142" s="70">
        <v>508</v>
      </c>
      <c r="B142" s="71">
        <f>A142-(2*C142)</f>
        <v>495.4</v>
      </c>
      <c r="C142" s="71">
        <v>6.3</v>
      </c>
      <c r="D142" s="49" t="s">
        <v>63</v>
      </c>
      <c r="E142" s="11">
        <f>IF(A142=0,"",IF(A142*0.01&lt;10,IF((A142*0.01)&lt;0.5,0.5,A142*0.01),10))</f>
        <v>5.08</v>
      </c>
      <c r="F142" s="12">
        <f>IF(C142=0,"",IF(C142&lt;5,C142*0.1,0.5))</f>
        <v>0.5</v>
      </c>
      <c r="G142" s="77">
        <f>IF(A142=0,"",(A142+E142)-2*(C142-F142))</f>
        <v>501.48</v>
      </c>
      <c r="H142" s="82">
        <f>IF(A142=0,"",(A142-E142)-2*(C142+F142))</f>
        <v>489.32</v>
      </c>
      <c r="I142" s="64">
        <v>0.02</v>
      </c>
      <c r="J142" s="12">
        <f>IF(C142=0,"",IF(C142&gt;14.2,4.8,3.5))</f>
        <v>3.5</v>
      </c>
      <c r="K142" s="77">
        <f>IF(A142=0,"",((A142/2)^2-((A142-2*C142)/2)^2)*3.14*7.85/1000)</f>
        <v>77.908340790000153</v>
      </c>
      <c r="L142" s="61">
        <f>IF(A142=0,"",1000*2*(3.14*(A142^4-(A142-2*C142)^4)/640000)*10/A142)</f>
        <v>1229553.0564467795</v>
      </c>
      <c r="M142" s="57">
        <f>K142*Use_standard_price!$D$2</f>
        <v>70.117506711000146</v>
      </c>
    </row>
    <row r="143" spans="1:13" x14ac:dyDescent="0.25">
      <c r="A143" s="70">
        <v>508</v>
      </c>
      <c r="B143" s="71">
        <f>A143-(2*C143)</f>
        <v>492</v>
      </c>
      <c r="C143" s="71">
        <v>8</v>
      </c>
      <c r="D143" s="49" t="s">
        <v>63</v>
      </c>
      <c r="E143" s="11">
        <f>IF(A143=0,"",IF(A143*0.01&lt;10,IF((A143*0.01)&lt;0.5,0.5,A143*0.01),10))</f>
        <v>5.08</v>
      </c>
      <c r="F143" s="12">
        <f>IF(C143=0,"",IF(C143&lt;5,C143*0.1,0.5))</f>
        <v>0.5</v>
      </c>
      <c r="G143" s="77">
        <f>IF(A143=0,"",(A143+E143)-2*(C143-F143))</f>
        <v>498.08000000000004</v>
      </c>
      <c r="H143" s="82">
        <f>IF(A143=0,"",(A143-E143)-2*(C143+F143))</f>
        <v>485.92</v>
      </c>
      <c r="I143" s="64">
        <v>0.02</v>
      </c>
      <c r="J143" s="12">
        <f>IF(C143=0,"",IF(C143&gt;14.2,4.8,3.5))</f>
        <v>3.5</v>
      </c>
      <c r="K143" s="77">
        <f>IF(A143=0,"",((A143/2)^2-((A143-2*C143)/2)^2)*3.14*7.85/1000)</f>
        <v>98.596000000000004</v>
      </c>
      <c r="L143" s="61">
        <f>IF(A143=0,"",1000*2*(3.14*(A143^4-(A143-2*C143)^4)/640000)*10/A143)</f>
        <v>1545671.1811023622</v>
      </c>
      <c r="M143" s="57">
        <f>K143*Use_standard_price!$D$2</f>
        <v>88.736400000000003</v>
      </c>
    </row>
    <row r="144" spans="1:13" x14ac:dyDescent="0.25">
      <c r="A144" s="70">
        <v>508</v>
      </c>
      <c r="B144" s="71">
        <f>A144-(2*C144)</f>
        <v>488</v>
      </c>
      <c r="C144" s="71">
        <v>10</v>
      </c>
      <c r="D144" s="49" t="s">
        <v>63</v>
      </c>
      <c r="E144" s="11">
        <f>IF(A144=0,"",IF(A144*0.01&lt;10,IF((A144*0.01)&lt;0.5,0.5,A144*0.01),10))</f>
        <v>5.08</v>
      </c>
      <c r="F144" s="12">
        <f>IF(C144=0,"",IF(C144&lt;5,C144*0.1,0.5))</f>
        <v>0.5</v>
      </c>
      <c r="G144" s="77">
        <f>IF(A144=0,"",(A144+E144)-2*(C144-F144))</f>
        <v>494.08000000000004</v>
      </c>
      <c r="H144" s="82">
        <f>IF(A144=0,"",(A144-E144)-2*(C144+F144))</f>
        <v>481.92</v>
      </c>
      <c r="I144" s="64">
        <v>0.02</v>
      </c>
      <c r="J144" s="12">
        <f>IF(C144=0,"",IF(C144&gt;14.2,4.8,3.5))</f>
        <v>3.5</v>
      </c>
      <c r="K144" s="77">
        <f>IF(A144=0,"",((A144/2)^2-((A144-2*C144)/2)^2)*3.14*7.85/1000)</f>
        <v>122.75202</v>
      </c>
      <c r="L144" s="61">
        <f>IF(A144=0,"",1000*2*(3.14*(A144^4-(A144-2*C144)^4)/640000)*10/A144)</f>
        <v>1909277.494488189</v>
      </c>
      <c r="M144" s="57">
        <f>K144*Use_standard_price!$D$2</f>
        <v>110.47681800000001</v>
      </c>
    </row>
    <row r="145" spans="1:13" x14ac:dyDescent="0.25">
      <c r="A145" s="70">
        <v>508</v>
      </c>
      <c r="B145" s="71">
        <f>A145-(2*C145)</f>
        <v>484</v>
      </c>
      <c r="C145" s="71">
        <v>12</v>
      </c>
      <c r="D145" s="49" t="s">
        <v>63</v>
      </c>
      <c r="E145" s="11">
        <f>IF(A145=0,"",IF(A145*0.01&lt;10,IF((A145*0.01)&lt;0.5,0.5,A145*0.01),10))</f>
        <v>5.08</v>
      </c>
      <c r="F145" s="12">
        <f>IF(C145=0,"",IF(C145&lt;5,C145*0.1,0.5))</f>
        <v>0.5</v>
      </c>
      <c r="G145" s="77">
        <f>IF(A145=0,"",(A145+E145)-2*(C145-F145))</f>
        <v>490.08000000000004</v>
      </c>
      <c r="H145" s="82">
        <f>IF(A145=0,"",(A145-E145)-2*(C145+F145))</f>
        <v>477.92</v>
      </c>
      <c r="I145" s="64">
        <v>0.02</v>
      </c>
      <c r="J145" s="12">
        <f>IF(C145=0,"",IF(C145&gt;14.2,4.8,3.5))</f>
        <v>3.5</v>
      </c>
      <c r="K145" s="77">
        <f>IF(A145=0,"",((A145/2)^2-((A145-2*C145)/2)^2)*3.14*7.85/1000)</f>
        <v>146.71084800000003</v>
      </c>
      <c r="L145" s="61">
        <f>IF(A145=0,"",1000*2*(3.14*(A145^4-(A145-2*C145)^4)/640000)*10/A145)</f>
        <v>2264051.7543307086</v>
      </c>
      <c r="M145" s="57">
        <f>K145*Use_standard_price!$D$2</f>
        <v>132.03976320000004</v>
      </c>
    </row>
    <row r="146" spans="1:13" x14ac:dyDescent="0.25">
      <c r="A146" s="70">
        <v>508</v>
      </c>
      <c r="B146" s="71">
        <f>A146-(2*C146)</f>
        <v>483</v>
      </c>
      <c r="C146" s="71">
        <v>12.5</v>
      </c>
      <c r="D146" s="49" t="s">
        <v>63</v>
      </c>
      <c r="E146" s="11">
        <f>IF(A146=0,"",IF(A146*0.01&lt;10,IF((A146*0.01)&lt;0.5,0.5,A146*0.01),10))</f>
        <v>5.08</v>
      </c>
      <c r="F146" s="12">
        <f>IF(C146=0,"",IF(C146&lt;5,C146*0.1,0.5))</f>
        <v>0.5</v>
      </c>
      <c r="G146" s="77">
        <f>IF(A146=0,"",(A146+E146)-2*(C146-F146))</f>
        <v>489.08000000000004</v>
      </c>
      <c r="H146" s="82">
        <f>IF(A146=0,"",(A146-E146)-2*(C146+F146))</f>
        <v>476.92</v>
      </c>
      <c r="I146" s="64">
        <v>0.02</v>
      </c>
      <c r="J146" s="12">
        <f>IF(C146=0,"",IF(C146&gt;14.2,4.8,3.5))</f>
        <v>3.5</v>
      </c>
      <c r="K146" s="77">
        <f>IF(A146=0,"",((A146/2)^2-((A146-2*C146)/2)^2)*3.14*7.85/1000)</f>
        <v>152.66974374999998</v>
      </c>
      <c r="L146" s="61">
        <f>IF(A146=0,"",1000*2*(3.14*(A146^4-(A146-2*C146)^4)/640000)*10/A146)</f>
        <v>2351382.234590305</v>
      </c>
      <c r="M146" s="57">
        <f>K146*Use_standard_price!$D$2</f>
        <v>137.40276937499999</v>
      </c>
    </row>
    <row r="147" spans="1:13" x14ac:dyDescent="0.25">
      <c r="A147" s="70">
        <v>508</v>
      </c>
      <c r="B147" s="71">
        <f>A147-(2*C147)</f>
        <v>476</v>
      </c>
      <c r="C147" s="71">
        <v>16</v>
      </c>
      <c r="D147" s="49" t="s">
        <v>63</v>
      </c>
      <c r="E147" s="11">
        <f>IF(A147=0,"",IF(A147*0.01&lt;10,IF((A147*0.01)&lt;0.5,0.5,A147*0.01),10))</f>
        <v>5.08</v>
      </c>
      <c r="F147" s="12">
        <f>IF(C147=0,"",IF(C147&lt;5,C147*0.1,0.5))</f>
        <v>0.5</v>
      </c>
      <c r="G147" s="77">
        <f>IF(A147=0,"",(A147+E147)-2*(C147-F147))</f>
        <v>482.08000000000004</v>
      </c>
      <c r="H147" s="82">
        <f>IF(A147=0,"",(A147-E147)-2*(C147+F147))</f>
        <v>469.92</v>
      </c>
      <c r="I147" s="64">
        <v>0.02</v>
      </c>
      <c r="J147" s="12">
        <f>IF(C147=0,"",IF(C147&gt;14.2,4.8,3.5))</f>
        <v>4.8</v>
      </c>
      <c r="K147" s="77">
        <f>IF(A147=0,"",((A147/2)^2-((A147-2*C147)/2)^2)*3.14*7.85/1000)</f>
        <v>194.03692800000002</v>
      </c>
      <c r="L147" s="61">
        <f>IF(A147=0,"",1000*2*(3.14*(A147^4-(A147-2*C147)^4)/640000)*10/A147)</f>
        <v>2947679.6976377955</v>
      </c>
      <c r="M147" s="57">
        <f>K147*Use_standard_price!$D$2</f>
        <v>174.63323520000003</v>
      </c>
    </row>
    <row r="148" spans="1:13" x14ac:dyDescent="0.25">
      <c r="A148" s="70">
        <v>508</v>
      </c>
      <c r="B148" s="71">
        <f>A148-(2*C148)</f>
        <v>468</v>
      </c>
      <c r="C148" s="71">
        <v>20</v>
      </c>
      <c r="D148" s="49" t="s">
        <v>63</v>
      </c>
      <c r="E148" s="11">
        <f>IF(A148=0,"",IF(A148*0.01&lt;10,IF((A148*0.01)&lt;0.5,0.5,A148*0.01),10))</f>
        <v>5.08</v>
      </c>
      <c r="F148" s="12">
        <f>IF(C148=0,"",IF(C148&lt;5,C148*0.1,0.5))</f>
        <v>0.5</v>
      </c>
      <c r="G148" s="77">
        <f>IF(A148=0,"",(A148+E148)-2*(C148-F148))</f>
        <v>474.08000000000004</v>
      </c>
      <c r="H148" s="82">
        <f>IF(A148=0,"",(A148-E148)-2*(C148+F148))</f>
        <v>461.92</v>
      </c>
      <c r="I148" s="64">
        <v>0.02</v>
      </c>
      <c r="J148" s="12">
        <f>IF(C148=0,"",IF(C148&gt;14.2,4.8,3.5))</f>
        <v>4.8</v>
      </c>
      <c r="K148" s="77">
        <f>IF(A148=0,"",((A148/2)^2-((A148-2*C148)/2)^2)*3.14*7.85/1000)</f>
        <v>240.57424</v>
      </c>
      <c r="L148" s="61">
        <f>IF(A148=0,"",1000*2*(3.14*(A148^4-(A148-2*C148)^4)/640000)*10/A148)</f>
        <v>3597694.3118110234</v>
      </c>
      <c r="M148" s="57">
        <f>K148*Use_standard_price!$D$2</f>
        <v>216.51681600000001</v>
      </c>
    </row>
    <row r="149" spans="1:13" x14ac:dyDescent="0.25">
      <c r="A149" s="70">
        <v>508</v>
      </c>
      <c r="B149" s="71">
        <f>A149-(2*C149)</f>
        <v>458</v>
      </c>
      <c r="C149" s="71">
        <v>25</v>
      </c>
      <c r="D149" s="49" t="s">
        <v>63</v>
      </c>
      <c r="E149" s="11">
        <f>IF(A149=0,"",IF(A149*0.01&lt;10,IF((A149*0.01)&lt;0.5,0.5,A149*0.01),10))</f>
        <v>5.08</v>
      </c>
      <c r="F149" s="12">
        <f>IF(C149=0,"",IF(C149&lt;5,C149*0.1,0.5))</f>
        <v>0.5</v>
      </c>
      <c r="G149" s="77">
        <f>IF(A149=0,"",(A149+E149)-2*(C149-F149))</f>
        <v>464.08000000000004</v>
      </c>
      <c r="H149" s="82">
        <f>IF(A149=0,"",(A149-E149)-2*(C149+F149))</f>
        <v>451.92</v>
      </c>
      <c r="I149" s="64">
        <v>0.02</v>
      </c>
      <c r="J149" s="12">
        <f>IF(C149=0,"",IF(C149&gt;14.2,4.8,3.5))</f>
        <v>4.8</v>
      </c>
      <c r="K149" s="77">
        <f>IF(A149=0,"",((A149/2)^2-((A149-2*C149)/2)^2)*3.14*7.85/1000)</f>
        <v>297.63667499999997</v>
      </c>
      <c r="L149" s="61">
        <f>IF(A149=0,"",1000*2*(3.14*(A149^4-(A149-2*C149)^4)/640000)*10/A149)</f>
        <v>4364648.7534448821</v>
      </c>
      <c r="M149" s="57">
        <f>K149*Use_standard_price!$D$2</f>
        <v>267.87300749999997</v>
      </c>
    </row>
    <row r="150" spans="1:13" x14ac:dyDescent="0.25">
      <c r="A150" s="70">
        <v>508</v>
      </c>
      <c r="B150" s="71">
        <f>A150-(2*C150)</f>
        <v>448</v>
      </c>
      <c r="C150" s="71">
        <v>30</v>
      </c>
      <c r="D150" s="49" t="s">
        <v>63</v>
      </c>
      <c r="E150" s="11">
        <f>IF(A150=0,"",IF(A150*0.01&lt;10,IF((A150*0.01)&lt;0.5,0.5,A150*0.01),10))</f>
        <v>5.08</v>
      </c>
      <c r="F150" s="12">
        <f>IF(C150=0,"",IF(C150&lt;5,C150*0.1,0.5))</f>
        <v>0.5</v>
      </c>
      <c r="G150" s="77">
        <f>IF(A150=0,"",(A150+E150)-2*(C150-F150))</f>
        <v>454.08000000000004</v>
      </c>
      <c r="H150" s="82">
        <f>IF(A150=0,"",(A150-E150)-2*(C150+F150))</f>
        <v>441.92</v>
      </c>
      <c r="I150" s="64">
        <v>0.02</v>
      </c>
      <c r="J150" s="12">
        <f>IF(C150=0,"",IF(C150&gt;14.2,4.8,3.5))</f>
        <v>4.8</v>
      </c>
      <c r="K150" s="77">
        <f>IF(A150=0,"",((A150/2)^2-((A150-2*C150)/2)^2)*3.14*7.85/1000)</f>
        <v>353.46665999999999</v>
      </c>
      <c r="L150" s="61">
        <f>IF(A150=0,"",1000*2*(3.14*(A150^4-(A150-2*C150)^4)/640000)*10/A150)</f>
        <v>5082977.8535433067</v>
      </c>
      <c r="M150" s="57">
        <f>K150*Use_standard_price!$D$2</f>
        <v>318.11999400000002</v>
      </c>
    </row>
    <row r="151" spans="1:13" x14ac:dyDescent="0.25">
      <c r="A151" s="70">
        <v>610</v>
      </c>
      <c r="B151" s="71">
        <f>A151-(2*C151)</f>
        <v>598</v>
      </c>
      <c r="C151" s="71">
        <v>6</v>
      </c>
      <c r="D151" s="49" t="s">
        <v>63</v>
      </c>
      <c r="E151" s="11">
        <f>IF(A151=0,"",IF(A151*0.01&lt;10,IF((A151*0.01)&lt;0.5,0.5,A151*0.01),10))</f>
        <v>6.1000000000000005</v>
      </c>
      <c r="F151" s="12">
        <f>IF(C151=0,"",IF(C151&lt;5,C151*0.1,0.5))</f>
        <v>0.5</v>
      </c>
      <c r="G151" s="77">
        <f>IF(A151=0,"",(A151+E151)-2*(C151-F151))</f>
        <v>605.1</v>
      </c>
      <c r="H151" s="82">
        <f>IF(A151=0,"",(A151-E151)-2*(C151+F151))</f>
        <v>590.9</v>
      </c>
      <c r="I151" s="64">
        <v>0.02</v>
      </c>
      <c r="J151" s="12">
        <f>IF(C151=0,"",IF(C151&gt;14.2,4.8,3.5))</f>
        <v>3.5</v>
      </c>
      <c r="K151" s="77">
        <f>IF(A151=0,"",((A151/2)^2-((A151-2*C151)/2)^2)*3.14*7.85/1000)</f>
        <v>89.327975999999992</v>
      </c>
      <c r="L151" s="61">
        <f>IF(A151=0,"",1000*2*(3.14*(A151^4-(A151-2*C151)^4)/640000)*10/A151)</f>
        <v>1701550.1043934426</v>
      </c>
      <c r="M151" s="57">
        <f>K151*Use_standard_price!$D$2</f>
        <v>80.395178399999992</v>
      </c>
    </row>
    <row r="152" spans="1:13" x14ac:dyDescent="0.25">
      <c r="A152" s="70">
        <v>610</v>
      </c>
      <c r="B152" s="71">
        <f>A152-(2*C152)</f>
        <v>597.4</v>
      </c>
      <c r="C152" s="71">
        <v>6.3</v>
      </c>
      <c r="D152" s="49" t="s">
        <v>63</v>
      </c>
      <c r="E152" s="11">
        <f>IF(A152=0,"",IF(A152*0.01&lt;10,IF((A152*0.01)&lt;0.5,0.5,A152*0.01),10))</f>
        <v>6.1000000000000005</v>
      </c>
      <c r="F152" s="12">
        <f>IF(C152=0,"",IF(C152&lt;5,C152*0.1,0.5))</f>
        <v>0.5</v>
      </c>
      <c r="G152" s="77">
        <f>IF(A152=0,"",(A152+E152)-2*(C152-F152))</f>
        <v>604.5</v>
      </c>
      <c r="H152" s="82">
        <f>IF(A152=0,"",(A152-E152)-2*(C152+F152))</f>
        <v>590.29999999999995</v>
      </c>
      <c r="I152" s="64">
        <v>0.02</v>
      </c>
      <c r="J152" s="12">
        <f>IF(C152=0,"",IF(C152&gt;14.2,4.8,3.5))</f>
        <v>3.5</v>
      </c>
      <c r="K152" s="77">
        <f>IF(A152=0,"",((A152/2)^2-((A152-2*C152)/2)^2)*3.14*7.85/1000)</f>
        <v>93.747788190000293</v>
      </c>
      <c r="L152" s="61">
        <f>IF(A152=0,"",1000*2*(3.14*(A152^4-(A152-2*C152)^4)/640000)*10/A152)</f>
        <v>1783984.9736293883</v>
      </c>
      <c r="M152" s="57">
        <f>K152*Use_standard_price!$D$2</f>
        <v>84.373009371000265</v>
      </c>
    </row>
    <row r="153" spans="1:13" x14ac:dyDescent="0.25">
      <c r="A153" s="70">
        <v>610</v>
      </c>
      <c r="B153" s="71">
        <f>A153-(2*C153)</f>
        <v>594</v>
      </c>
      <c r="C153" s="71">
        <v>8</v>
      </c>
      <c r="D153" s="49" t="s">
        <v>63</v>
      </c>
      <c r="E153" s="11">
        <f>IF(A153=0,"",IF(A153*0.01&lt;10,IF((A153*0.01)&lt;0.5,0.5,A153*0.01),10))</f>
        <v>6.1000000000000005</v>
      </c>
      <c r="F153" s="12">
        <f>IF(C153=0,"",IF(C153&lt;5,C153*0.1,0.5))</f>
        <v>0.5</v>
      </c>
      <c r="G153" s="77">
        <f>IF(A153=0,"",(A153+E153)-2*(C153-F153))</f>
        <v>601.1</v>
      </c>
      <c r="H153" s="82">
        <f>IF(A153=0,"",(A153-E153)-2*(C153+F153))</f>
        <v>586.9</v>
      </c>
      <c r="I153" s="64">
        <v>0.02</v>
      </c>
      <c r="J153" s="12">
        <f>IF(C153=0,"",IF(C153&gt;14.2,4.8,3.5))</f>
        <v>3.5</v>
      </c>
      <c r="K153" s="77">
        <f>IF(A153=0,"",((A153/2)^2-((A153-2*C153)/2)^2)*3.14*7.85/1000)</f>
        <v>118.70958399999999</v>
      </c>
      <c r="L153" s="61">
        <f>IF(A153=0,"",1000*2*(3.14*(A153^4-(A153-2*C153)^4)/640000)*10/A153)</f>
        <v>2246445.9378360654</v>
      </c>
      <c r="M153" s="57">
        <f>K153*Use_standard_price!$D$2</f>
        <v>106.8386256</v>
      </c>
    </row>
    <row r="154" spans="1:13" x14ac:dyDescent="0.25">
      <c r="A154" s="70">
        <v>610</v>
      </c>
      <c r="B154" s="71">
        <f>A154-(2*C154)</f>
        <v>590</v>
      </c>
      <c r="C154" s="71">
        <v>10</v>
      </c>
      <c r="D154" s="49" t="s">
        <v>63</v>
      </c>
      <c r="E154" s="11">
        <f>IF(A154=0,"",IF(A154*0.01&lt;10,IF((A154*0.01)&lt;0.5,0.5,A154*0.01),10))</f>
        <v>6.1000000000000005</v>
      </c>
      <c r="F154" s="12">
        <f>IF(C154=0,"",IF(C154&lt;5,C154*0.1,0.5))</f>
        <v>0.5</v>
      </c>
      <c r="G154" s="77">
        <f>IF(A154=0,"",(A154+E154)-2*(C154-F154))</f>
        <v>597.1</v>
      </c>
      <c r="H154" s="82">
        <f>IF(A154=0,"",(A154-E154)-2*(C154+F154))</f>
        <v>582.9</v>
      </c>
      <c r="I154" s="64">
        <v>0.02</v>
      </c>
      <c r="J154" s="12">
        <f>IF(C154=0,"",IF(C154&gt;14.2,4.8,3.5))</f>
        <v>3.5</v>
      </c>
      <c r="K154" s="77">
        <f>IF(A154=0,"",((A154/2)^2-((A154-2*C154)/2)^2)*3.14*7.85/1000)</f>
        <v>147.89400000000001</v>
      </c>
      <c r="L154" s="61">
        <f>IF(A154=0,"",1000*2*(3.14*(A154^4-(A154-2*C154)^4)/640000)*10/A154)</f>
        <v>2780444.2622950817</v>
      </c>
      <c r="M154" s="57">
        <f>K154*Use_standard_price!$D$2</f>
        <v>133.1046</v>
      </c>
    </row>
    <row r="155" spans="1:13" x14ac:dyDescent="0.25">
      <c r="A155" s="70">
        <v>610</v>
      </c>
      <c r="B155" s="71">
        <f>A155-(2*C155)</f>
        <v>586</v>
      </c>
      <c r="C155" s="71">
        <v>12</v>
      </c>
      <c r="D155" s="49" t="s">
        <v>63</v>
      </c>
      <c r="E155" s="11">
        <f>IF(A155=0,"",IF(A155*0.01&lt;10,IF((A155*0.01)&lt;0.5,0.5,A155*0.01),10))</f>
        <v>6.1000000000000005</v>
      </c>
      <c r="F155" s="12">
        <f>IF(C155=0,"",IF(C155&lt;5,C155*0.1,0.5))</f>
        <v>0.5</v>
      </c>
      <c r="G155" s="77">
        <f>IF(A155=0,"",(A155+E155)-2*(C155-F155))</f>
        <v>593.1</v>
      </c>
      <c r="H155" s="82">
        <f>IF(A155=0,"",(A155-E155)-2*(C155+F155))</f>
        <v>578.9</v>
      </c>
      <c r="I155" s="64">
        <v>0.02</v>
      </c>
      <c r="J155" s="12">
        <f>IF(C155=0,"",IF(C155&gt;14.2,4.8,3.5))</f>
        <v>3.5</v>
      </c>
      <c r="K155" s="77">
        <f>IF(A155=0,"",((A155/2)^2-((A155-2*C155)/2)^2)*3.14*7.85/1000)</f>
        <v>176.88122399999997</v>
      </c>
      <c r="L155" s="61">
        <f>IF(A155=0,"",1000*2*(3.14*(A155^4-(A155-2*C155)^4)/640000)*10/A155)</f>
        <v>3303691.3502950822</v>
      </c>
      <c r="M155" s="57">
        <f>K155*Use_standard_price!$D$2</f>
        <v>159.19310159999998</v>
      </c>
    </row>
    <row r="156" spans="1:13" x14ac:dyDescent="0.25">
      <c r="A156" s="70">
        <v>610</v>
      </c>
      <c r="B156" s="71">
        <f>A156-(2*C156)</f>
        <v>585</v>
      </c>
      <c r="C156" s="71">
        <v>12.5</v>
      </c>
      <c r="D156" s="49" t="s">
        <v>63</v>
      </c>
      <c r="E156" s="11">
        <f>IF(A156=0,"",IF(A156*0.01&lt;10,IF((A156*0.01)&lt;0.5,0.5,A156*0.01),10))</f>
        <v>6.1000000000000005</v>
      </c>
      <c r="F156" s="12">
        <f>IF(C156=0,"",IF(C156&lt;5,C156*0.1,0.5))</f>
        <v>0.5</v>
      </c>
      <c r="G156" s="77">
        <f>IF(A156=0,"",(A156+E156)-2*(C156-F156))</f>
        <v>592.1</v>
      </c>
      <c r="H156" s="82">
        <f>IF(A156=0,"",(A156-E156)-2*(C156+F156))</f>
        <v>577.9</v>
      </c>
      <c r="I156" s="64">
        <v>0.02</v>
      </c>
      <c r="J156" s="12">
        <f>IF(C156=0,"",IF(C156&gt;14.2,4.8,3.5))</f>
        <v>3.5</v>
      </c>
      <c r="K156" s="77">
        <f>IF(A156=0,"",((A156/2)^2-((A156-2*C156)/2)^2)*3.14*7.85/1000)</f>
        <v>184.09721875</v>
      </c>
      <c r="L156" s="61">
        <f>IF(A156=0,"",1000*2*(3.14*(A156^4-(A156-2*C156)^4)/640000)*10/A156)</f>
        <v>3432840.2888063523</v>
      </c>
      <c r="M156" s="57">
        <f>K156*Use_standard_price!$D$2</f>
        <v>165.68749687499999</v>
      </c>
    </row>
    <row r="157" spans="1:13" x14ac:dyDescent="0.25">
      <c r="A157" s="70">
        <v>610</v>
      </c>
      <c r="B157" s="71">
        <f>A157-(2*C157)</f>
        <v>578</v>
      </c>
      <c r="C157" s="71">
        <v>16</v>
      </c>
      <c r="D157" s="49" t="s">
        <v>63</v>
      </c>
      <c r="E157" s="11">
        <f>IF(A157=0,"",IF(A157*0.01&lt;10,IF((A157*0.01)&lt;0.5,0.5,A157*0.01),10))</f>
        <v>6.1000000000000005</v>
      </c>
      <c r="F157" s="12">
        <f>IF(C157=0,"",IF(C157&lt;5,C157*0.1,0.5))</f>
        <v>0.5</v>
      </c>
      <c r="G157" s="77">
        <f>IF(A157=0,"",(A157+E157)-2*(C157-F157))</f>
        <v>585.1</v>
      </c>
      <c r="H157" s="82">
        <f>IF(A157=0,"",(A157-E157)-2*(C157+F157))</f>
        <v>570.9</v>
      </c>
      <c r="I157" s="64">
        <v>0.02</v>
      </c>
      <c r="J157" s="12">
        <f>IF(C157=0,"",IF(C157&gt;14.2,4.8,3.5))</f>
        <v>4.8</v>
      </c>
      <c r="K157" s="77">
        <f>IF(A157=0,"",((A157/2)^2-((A157-2*C157)/2)^2)*3.14*7.85/1000)</f>
        <v>234.264096</v>
      </c>
      <c r="L157" s="61">
        <f>IF(A157=0,"",1000*2*(3.14*(A157^4-(A157-2*C157)^4)/640000)*10/A157)</f>
        <v>4318511.9653770495</v>
      </c>
      <c r="M157" s="57">
        <f>K157*Use_standard_price!$D$2</f>
        <v>210.8376864</v>
      </c>
    </row>
    <row r="158" spans="1:13" x14ac:dyDescent="0.25">
      <c r="A158" s="70">
        <v>610</v>
      </c>
      <c r="B158" s="71">
        <f>A158-(2*C158)</f>
        <v>570</v>
      </c>
      <c r="C158" s="71">
        <v>20</v>
      </c>
      <c r="D158" s="49" t="s">
        <v>63</v>
      </c>
      <c r="E158" s="11">
        <f>IF(A158=0,"",IF(A158*0.01&lt;10,IF((A158*0.01)&lt;0.5,0.5,A158*0.01),10))</f>
        <v>6.1000000000000005</v>
      </c>
      <c r="F158" s="12">
        <f>IF(C158=0,"",IF(C158&lt;5,C158*0.1,0.5))</f>
        <v>0.5</v>
      </c>
      <c r="G158" s="77">
        <f>IF(A158=0,"",(A158+E158)-2*(C158-F158))</f>
        <v>577.1</v>
      </c>
      <c r="H158" s="82">
        <f>IF(A158=0,"",(A158-E158)-2*(C158+F158))</f>
        <v>562.9</v>
      </c>
      <c r="I158" s="64">
        <v>0.02</v>
      </c>
      <c r="J158" s="12">
        <f>IF(C158=0,"",IF(C158&gt;14.2,4.8,3.5))</f>
        <v>4.8</v>
      </c>
      <c r="K158" s="77">
        <f>IF(A158=0,"",((A158/2)^2-((A158-2*C158)/2)^2)*3.14*7.85/1000)</f>
        <v>290.85820000000001</v>
      </c>
      <c r="L158" s="61">
        <f>IF(A158=0,"",1000*2*(3.14*(A158^4-(A158-2*C158)^4)/640000)*10/A158)</f>
        <v>5292058.1967213117</v>
      </c>
      <c r="M158" s="57">
        <f>K158*Use_standard_price!$D$2</f>
        <v>261.77238</v>
      </c>
    </row>
    <row r="159" spans="1:13" x14ac:dyDescent="0.25">
      <c r="A159" s="70">
        <v>610</v>
      </c>
      <c r="B159" s="71">
        <f>A159-(2*C159)</f>
        <v>560</v>
      </c>
      <c r="C159" s="71">
        <v>25</v>
      </c>
      <c r="D159" s="49" t="s">
        <v>63</v>
      </c>
      <c r="E159" s="11">
        <f>IF(A159=0,"",IF(A159*0.01&lt;10,IF((A159*0.01)&lt;0.5,0.5,A159*0.01),10))</f>
        <v>6.1000000000000005</v>
      </c>
      <c r="F159" s="12">
        <f>IF(C159=0,"",IF(C159&lt;5,C159*0.1,0.5))</f>
        <v>0.5</v>
      </c>
      <c r="G159" s="77">
        <f>IF(A159=0,"",(A159+E159)-2*(C159-F159))</f>
        <v>567.1</v>
      </c>
      <c r="H159" s="82">
        <f>IF(A159=0,"",(A159-E159)-2*(C159+F159))</f>
        <v>552.9</v>
      </c>
      <c r="I159" s="64">
        <v>0.02</v>
      </c>
      <c r="J159" s="12">
        <f>IF(C159=0,"",IF(C159&gt;14.2,4.8,3.5))</f>
        <v>4.8</v>
      </c>
      <c r="K159" s="77">
        <f>IF(A159=0,"",((A159/2)^2-((A159-2*C159)/2)^2)*3.14*7.85/1000)</f>
        <v>360.491625</v>
      </c>
      <c r="L159" s="61">
        <f>IF(A159=0,"",1000*2*(3.14*(A159^4-(A159-2*C159)^4)/640000)*10/A159)</f>
        <v>6452675.8709016396</v>
      </c>
      <c r="M159" s="57">
        <f>K159*Use_standard_price!$D$2</f>
        <v>324.44246250000003</v>
      </c>
    </row>
    <row r="160" spans="1:13" x14ac:dyDescent="0.25">
      <c r="A160" s="70">
        <v>610</v>
      </c>
      <c r="B160" s="71">
        <f>A160-(2*C160)</f>
        <v>550</v>
      </c>
      <c r="C160" s="71">
        <v>30</v>
      </c>
      <c r="D160" s="49" t="s">
        <v>63</v>
      </c>
      <c r="E160" s="11">
        <f>IF(A160=0,"",IF(A160*0.01&lt;10,IF((A160*0.01)&lt;0.5,0.5,A160*0.01),10))</f>
        <v>6.1000000000000005</v>
      </c>
      <c r="F160" s="12">
        <f>IF(C160=0,"",IF(C160&lt;5,C160*0.1,0.5))</f>
        <v>0.5</v>
      </c>
      <c r="G160" s="77">
        <f>IF(A160=0,"",(A160+E160)-2*(C160-F160))</f>
        <v>557.1</v>
      </c>
      <c r="H160" s="82">
        <f>IF(A160=0,"",(A160-E160)-2*(C160+F160))</f>
        <v>542.9</v>
      </c>
      <c r="I160" s="64">
        <v>0.02</v>
      </c>
      <c r="J160" s="12">
        <f>IF(C160=0,"",IF(C160&gt;14.2,4.8,3.5))</f>
        <v>4.8</v>
      </c>
      <c r="K160" s="77">
        <f>IF(A160=0,"",((A160/2)^2-((A160-2*C160)/2)^2)*3.14*7.85/1000)</f>
        <v>428.89259999999996</v>
      </c>
      <c r="L160" s="61">
        <f>IF(A160=0,"",1000*2*(3.14*(A160^4-(A160-2*C160)^4)/640000)*10/A160)</f>
        <v>7552755.2459016396</v>
      </c>
      <c r="M160" s="57">
        <f>K160*Use_standard_price!$D$2</f>
        <v>386.00333999999998</v>
      </c>
    </row>
    <row r="161" spans="1:13" x14ac:dyDescent="0.25">
      <c r="A161" s="70">
        <v>711</v>
      </c>
      <c r="B161" s="71">
        <f>A161-(2*C161)</f>
        <v>699</v>
      </c>
      <c r="C161" s="71">
        <v>6</v>
      </c>
      <c r="D161" s="49" t="s">
        <v>63</v>
      </c>
      <c r="E161" s="11">
        <f>IF(A161=0,"",IF(A161*0.01&lt;10,IF((A161*0.01)&lt;0.5,0.5,A161*0.01),10))</f>
        <v>7.11</v>
      </c>
      <c r="F161" s="12">
        <f>IF(C161=0,"",IF(C161&lt;5,C161*0.1,0.5))</f>
        <v>0.5</v>
      </c>
      <c r="G161" s="77">
        <f>IF(A161=0,"",(A161+E161)-2*(C161-F161))</f>
        <v>707.11</v>
      </c>
      <c r="H161" s="82">
        <f>IF(A161=0,"",(A161-E161)-2*(C161+F161))</f>
        <v>690.89</v>
      </c>
      <c r="I161" s="64">
        <v>0.02</v>
      </c>
      <c r="J161" s="12">
        <f>IF(C161=0,"",IF(C161&gt;14.2,4.8,3.5))</f>
        <v>3.5</v>
      </c>
      <c r="K161" s="77">
        <f>IF(A161=0,"",((A161/2)^2-((A161-2*C161)/2)^2)*3.14*7.85/1000)</f>
        <v>104.26527</v>
      </c>
      <c r="L161" s="61">
        <f>IF(A161=0,"",1000*2*(3.14*(A161^4-(A161-2*C161)^4)/640000)*10/A161)</f>
        <v>2321400.7082278482</v>
      </c>
      <c r="M161" s="57">
        <f>K161*Use_standard_price!$D$2</f>
        <v>93.838743000000008</v>
      </c>
    </row>
    <row r="162" spans="1:13" x14ac:dyDescent="0.25">
      <c r="A162" s="70">
        <v>711</v>
      </c>
      <c r="B162" s="71">
        <f>A162-(2*C162)</f>
        <v>698.4</v>
      </c>
      <c r="C162" s="71">
        <v>6.3</v>
      </c>
      <c r="D162" s="49" t="s">
        <v>63</v>
      </c>
      <c r="E162" s="11">
        <f>IF(A162=0,"",IF(A162*0.01&lt;10,IF((A162*0.01)&lt;0.5,0.5,A162*0.01),10))</f>
        <v>7.11</v>
      </c>
      <c r="F162" s="12">
        <f>IF(C162=0,"",IF(C162&lt;5,C162*0.1,0.5))</f>
        <v>0.5</v>
      </c>
      <c r="G162" s="77">
        <f>IF(A162=0,"",(A162+E162)-2*(C162-F162))</f>
        <v>706.51</v>
      </c>
      <c r="H162" s="82">
        <f>IF(A162=0,"",(A162-E162)-2*(C162+F162))</f>
        <v>690.29</v>
      </c>
      <c r="I162" s="64">
        <v>0.02</v>
      </c>
      <c r="J162" s="12">
        <f>IF(C162=0,"",IF(C162&gt;14.2,4.8,3.5))</f>
        <v>3.5</v>
      </c>
      <c r="K162" s="77">
        <f>IF(A162=0,"",((A162/2)^2-((A162-2*C162)/2)^2)*3.14*7.85/1000)</f>
        <v>109.43194689000038</v>
      </c>
      <c r="L162" s="61">
        <f>IF(A162=0,"",1000*2*(3.14*(A162^4-(A162-2*C162)^4)/640000)*10/A162)</f>
        <v>2434378.6401280719</v>
      </c>
      <c r="M162" s="57">
        <f>K162*Use_standard_price!$D$2</f>
        <v>98.488752201000338</v>
      </c>
    </row>
    <row r="163" spans="1:13" x14ac:dyDescent="0.25">
      <c r="A163" s="70">
        <v>711</v>
      </c>
      <c r="B163" s="71">
        <f>A163-(2*C163)</f>
        <v>695</v>
      </c>
      <c r="C163" s="71">
        <v>8</v>
      </c>
      <c r="D163" s="49" t="s">
        <v>63</v>
      </c>
      <c r="E163" s="11">
        <f>IF(A163=0,"",IF(A163*0.01&lt;10,IF((A163*0.01)&lt;0.5,0.5,A163*0.01),10))</f>
        <v>7.11</v>
      </c>
      <c r="F163" s="12">
        <f>IF(C163=0,"",IF(C163&lt;5,C163*0.1,0.5))</f>
        <v>0.5</v>
      </c>
      <c r="G163" s="77">
        <f>IF(A163=0,"",(A163+E163)-2*(C163-F163))</f>
        <v>703.11</v>
      </c>
      <c r="H163" s="82">
        <f>IF(A163=0,"",(A163-E163)-2*(C163+F163))</f>
        <v>686.89</v>
      </c>
      <c r="I163" s="64">
        <v>0.02</v>
      </c>
      <c r="J163" s="12">
        <f>IF(C163=0,"",IF(C163&gt;14.2,4.8,3.5))</f>
        <v>3.5</v>
      </c>
      <c r="K163" s="77">
        <f>IF(A163=0,"",((A163/2)^2-((A163-2*C163)/2)^2)*3.14*7.85/1000)</f>
        <v>138.62597600000001</v>
      </c>
      <c r="L163" s="61">
        <f>IF(A163=0,"",1000*2*(3.14*(A163^4-(A163-2*C163)^4)/640000)*10/A163)</f>
        <v>3069108.5953867794</v>
      </c>
      <c r="M163" s="57">
        <f>K163*Use_standard_price!$D$2</f>
        <v>124.76337840000001</v>
      </c>
    </row>
    <row r="164" spans="1:13" x14ac:dyDescent="0.25">
      <c r="A164" s="70">
        <v>711</v>
      </c>
      <c r="B164" s="71">
        <f>A164-(2*C164)</f>
        <v>511</v>
      </c>
      <c r="C164" s="71">
        <v>100</v>
      </c>
      <c r="D164" s="49" t="s">
        <v>63</v>
      </c>
      <c r="E164" s="11">
        <f>IF(A164=0,"",IF(A164*0.01&lt;10,IF((A164*0.01)&lt;0.5,0.5,A164*0.01),10))</f>
        <v>7.11</v>
      </c>
      <c r="F164" s="12">
        <f>IF(C164=0,"",IF(C164&lt;5,C164*0.1,0.5))</f>
        <v>0.5</v>
      </c>
      <c r="G164" s="77">
        <f>IF(A164=0,"",(A164+E164)-2*(C164-F164))</f>
        <v>519.11</v>
      </c>
      <c r="H164" s="82">
        <f>IF(A164=0,"",(A164-E164)-2*(C164+F164))</f>
        <v>502.89</v>
      </c>
      <c r="I164" s="64">
        <v>0.02</v>
      </c>
      <c r="J164" s="12">
        <f>IF(C164=0,"",IF(C164&gt;14.2,4.8,3.5))</f>
        <v>4.8</v>
      </c>
      <c r="K164" s="77">
        <f>IF(A164=0,"",((A164/2)^2-((A164-2*C164)/2)^2)*3.14*7.85/1000)</f>
        <v>1506.0538999999999</v>
      </c>
      <c r="L164" s="61">
        <f>IF(A164=0,"",1000*2*(3.14*(A164^4-(A164-2*C164)^4)/640000)*10/A164)</f>
        <v>25858532.747538678</v>
      </c>
      <c r="M164" s="57">
        <f>K164*Use_standard_price!$D$2</f>
        <v>1355.4485099999999</v>
      </c>
    </row>
    <row r="165" spans="1:13" x14ac:dyDescent="0.25">
      <c r="A165" s="70">
        <v>711</v>
      </c>
      <c r="B165" s="71">
        <f>A165-(2*C165)</f>
        <v>687</v>
      </c>
      <c r="C165" s="71">
        <v>12</v>
      </c>
      <c r="D165" s="49" t="s">
        <v>63</v>
      </c>
      <c r="E165" s="11">
        <f>IF(A165=0,"",IF(A165*0.01&lt;10,IF((A165*0.01)&lt;0.5,0.5,A165*0.01),10))</f>
        <v>7.11</v>
      </c>
      <c r="F165" s="12">
        <f>IF(C165=0,"",IF(C165&lt;5,C165*0.1,0.5))</f>
        <v>0.5</v>
      </c>
      <c r="G165" s="77">
        <f>IF(A165=0,"",(A165+E165)-2*(C165-F165))</f>
        <v>695.11</v>
      </c>
      <c r="H165" s="82">
        <f>IF(A165=0,"",(A165-E165)-2*(C165+F165))</f>
        <v>678.89</v>
      </c>
      <c r="I165" s="64">
        <v>0.02</v>
      </c>
      <c r="J165" s="12">
        <f>IF(C165=0,"",IF(C165&gt;14.2,4.8,3.5))</f>
        <v>3.5</v>
      </c>
      <c r="K165" s="77">
        <f>IF(A165=0,"",((A165/2)^2-((A165-2*C165)/2)^2)*3.14*7.85/1000)</f>
        <v>206.75581199999996</v>
      </c>
      <c r="L165" s="61">
        <f>IF(A165=0,"",1000*2*(3.14*(A165^4-(A165-2*C165)^4)/640000)*10/A165)</f>
        <v>4526273.6316455696</v>
      </c>
      <c r="M165" s="57">
        <f>K165*Use_standard_price!$D$2</f>
        <v>186.08023079999998</v>
      </c>
    </row>
    <row r="166" spans="1:13" x14ac:dyDescent="0.25">
      <c r="A166" s="70">
        <v>711</v>
      </c>
      <c r="B166" s="71">
        <f>A166-(2*C166)</f>
        <v>686</v>
      </c>
      <c r="C166" s="71">
        <v>12.5</v>
      </c>
      <c r="D166" s="49" t="s">
        <v>63</v>
      </c>
      <c r="E166" s="11">
        <f>IF(A166=0,"",IF(A166*0.01&lt;10,IF((A166*0.01)&lt;0.5,0.5,A166*0.01),10))</f>
        <v>7.11</v>
      </c>
      <c r="F166" s="12">
        <f>IF(C166=0,"",IF(C166&lt;5,C166*0.1,0.5))</f>
        <v>0.5</v>
      </c>
      <c r="G166" s="77">
        <f>IF(A166=0,"",(A166+E166)-2*(C166-F166))</f>
        <v>694.11</v>
      </c>
      <c r="H166" s="82">
        <f>IF(A166=0,"",(A166-E166)-2*(C166+F166))</f>
        <v>677.89</v>
      </c>
      <c r="I166" s="64">
        <v>0.02</v>
      </c>
      <c r="J166" s="12">
        <f>IF(C166=0,"",IF(C166&gt;14.2,4.8,3.5))</f>
        <v>3.5</v>
      </c>
      <c r="K166" s="77">
        <f>IF(A166=0,"",((A166/2)^2-((A166-2*C166)/2)^2)*3.14*7.85/1000)</f>
        <v>215.21658124999999</v>
      </c>
      <c r="L166" s="61">
        <f>IF(A166=0,"",1000*2*(3.14*(A166^4-(A166-2*C166)^4)/640000)*10/A166)</f>
        <v>4704877.9336541845</v>
      </c>
      <c r="M166" s="57">
        <f>K166*Use_standard_price!$D$2</f>
        <v>193.694923125</v>
      </c>
    </row>
    <row r="167" spans="1:13" x14ac:dyDescent="0.25">
      <c r="A167" s="70">
        <v>711</v>
      </c>
      <c r="B167" s="71">
        <f>A167-(2*C167)</f>
        <v>679</v>
      </c>
      <c r="C167" s="71">
        <v>16</v>
      </c>
      <c r="D167" s="49" t="s">
        <v>63</v>
      </c>
      <c r="E167" s="11">
        <f>IF(A167=0,"",IF(A167*0.01&lt;10,IF((A167*0.01)&lt;0.5,0.5,A167*0.01),10))</f>
        <v>7.11</v>
      </c>
      <c r="F167" s="12">
        <f>IF(C167=0,"",IF(C167&lt;5,C167*0.1,0.5))</f>
        <v>0.5</v>
      </c>
      <c r="G167" s="77">
        <f>IF(A167=0,"",(A167+E167)-2*(C167-F167))</f>
        <v>687.11</v>
      </c>
      <c r="H167" s="82">
        <f>IF(A167=0,"",(A167-E167)-2*(C167+F167))</f>
        <v>670.89</v>
      </c>
      <c r="I167" s="64">
        <v>0.02</v>
      </c>
      <c r="J167" s="12">
        <f>IF(C167=0,"",IF(C167&gt;14.2,4.8,3.5))</f>
        <v>4.8</v>
      </c>
      <c r="K167" s="77">
        <f>IF(A167=0,"",((A167/2)^2-((A167-2*C167)/2)^2)*3.14*7.85/1000)</f>
        <v>274.09688</v>
      </c>
      <c r="L167" s="61">
        <f>IF(A167=0,"",1000*2*(3.14*(A167^4-(A167-2*C167)^4)/640000)*10/A167)</f>
        <v>5933412.806188467</v>
      </c>
      <c r="M167" s="57">
        <f>K167*Use_standard_price!$D$2</f>
        <v>246.68719200000001</v>
      </c>
    </row>
    <row r="168" spans="1:13" x14ac:dyDescent="0.25">
      <c r="A168" s="70">
        <v>711</v>
      </c>
      <c r="B168" s="71">
        <f>A168-(2*C168)</f>
        <v>671</v>
      </c>
      <c r="C168" s="71">
        <v>20</v>
      </c>
      <c r="D168" s="49" t="s">
        <v>63</v>
      </c>
      <c r="E168" s="11">
        <f>IF(A168=0,"",IF(A168*0.01&lt;10,IF((A168*0.01)&lt;0.5,0.5,A168*0.01),10))</f>
        <v>7.11</v>
      </c>
      <c r="F168" s="12">
        <f>IF(C168=0,"",IF(C168&lt;5,C168*0.1,0.5))</f>
        <v>0.5</v>
      </c>
      <c r="G168" s="77">
        <f>IF(A168=0,"",(A168+E168)-2*(C168-F168))</f>
        <v>679.11</v>
      </c>
      <c r="H168" s="82">
        <f>IF(A168=0,"",(A168-E168)-2*(C168+F168))</f>
        <v>662.89</v>
      </c>
      <c r="I168" s="64">
        <v>0.02</v>
      </c>
      <c r="J168" s="12">
        <f>IF(C168=0,"",IF(C168&gt;14.2,4.8,3.5))</f>
        <v>4.8</v>
      </c>
      <c r="K168" s="77">
        <f>IF(A168=0,"",((A168/2)^2-((A168-2*C168)/2)^2)*3.14*7.85/1000)</f>
        <v>340.64918</v>
      </c>
      <c r="L168" s="61">
        <f>IF(A168=0,"",1000*2*(3.14*(A168^4-(A168-2*C168)^4)/640000)*10/A168)</f>
        <v>7291684.3947960613</v>
      </c>
      <c r="M168" s="57">
        <f>K168*Use_standard_price!$D$2</f>
        <v>306.58426200000002</v>
      </c>
    </row>
    <row r="169" spans="1:13" x14ac:dyDescent="0.25">
      <c r="A169" s="70">
        <v>711</v>
      </c>
      <c r="B169" s="71">
        <f>A169-(2*C169)</f>
        <v>661</v>
      </c>
      <c r="C169" s="71">
        <v>25</v>
      </c>
      <c r="D169" s="49" t="s">
        <v>63</v>
      </c>
      <c r="E169" s="11">
        <f>IF(A169=0,"",IF(A169*0.01&lt;10,IF((A169*0.01)&lt;0.5,0.5,A169*0.01),10))</f>
        <v>7.11</v>
      </c>
      <c r="F169" s="12">
        <f>IF(C169=0,"",IF(C169&lt;5,C169*0.1,0.5))</f>
        <v>0.5</v>
      </c>
      <c r="G169" s="77">
        <f>IF(A169=0,"",(A169+E169)-2*(C169-F169))</f>
        <v>669.11</v>
      </c>
      <c r="H169" s="82">
        <f>IF(A169=0,"",(A169-E169)-2*(C169+F169))</f>
        <v>652.89</v>
      </c>
      <c r="I169" s="64">
        <v>0.02</v>
      </c>
      <c r="J169" s="12">
        <f>IF(C169=0,"",IF(C169&gt;14.2,4.8,3.5))</f>
        <v>4.8</v>
      </c>
      <c r="K169" s="77">
        <f>IF(A169=0,"",((A169/2)^2-((A169-2*C169)/2)^2)*3.14*7.85/1000)</f>
        <v>422.73034999999999</v>
      </c>
      <c r="L169" s="61">
        <f>IF(A169=0,"",1000*2*(3.14*(A169^4-(A169-2*C169)^4)/640000)*10/A169)</f>
        <v>8922546.4384669494</v>
      </c>
      <c r="M169" s="57">
        <f>K169*Use_standard_price!$D$2</f>
        <v>380.45731499999999</v>
      </c>
    </row>
    <row r="170" spans="1:13" x14ac:dyDescent="0.25">
      <c r="A170" s="70">
        <v>711</v>
      </c>
      <c r="B170" s="71">
        <f>A170-(2*C170)</f>
        <v>651</v>
      </c>
      <c r="C170" s="71">
        <v>30</v>
      </c>
      <c r="D170" s="49" t="s">
        <v>63</v>
      </c>
      <c r="E170" s="11">
        <f>IF(A170=0,"",IF(A170*0.01&lt;10,IF((A170*0.01)&lt;0.5,0.5,A170*0.01),10))</f>
        <v>7.11</v>
      </c>
      <c r="F170" s="12">
        <f>IF(C170=0,"",IF(C170&lt;5,C170*0.1,0.5))</f>
        <v>0.5</v>
      </c>
      <c r="G170" s="77">
        <f>IF(A170=0,"",(A170+E170)-2*(C170-F170))</f>
        <v>659.11</v>
      </c>
      <c r="H170" s="82">
        <f>IF(A170=0,"",(A170-E170)-2*(C170+F170))</f>
        <v>642.89</v>
      </c>
      <c r="I170" s="64">
        <v>0.02</v>
      </c>
      <c r="J170" s="12">
        <f>IF(C170=0,"",IF(C170&gt;14.2,4.8,3.5))</f>
        <v>4.8</v>
      </c>
      <c r="K170" s="77">
        <f>IF(A170=0,"",((A170/2)^2-((A170-2*C170)/2)^2)*3.14*7.85/1000)</f>
        <v>503.57907</v>
      </c>
      <c r="L170" s="61">
        <f>IF(A170=0,"",1000*2*(3.14*(A170^4-(A170-2*C170)^4)/640000)*10/A170)</f>
        <v>10481046.442405066</v>
      </c>
      <c r="M170" s="57">
        <f>K170*Use_standard_price!$D$2</f>
        <v>453.22116299999999</v>
      </c>
    </row>
    <row r="171" spans="1:13" x14ac:dyDescent="0.25">
      <c r="A171" s="70">
        <v>762</v>
      </c>
      <c r="B171" s="71">
        <f>A171-(2*C171)</f>
        <v>750</v>
      </c>
      <c r="C171" s="71">
        <v>6</v>
      </c>
      <c r="D171" s="49" t="s">
        <v>63</v>
      </c>
      <c r="E171" s="11">
        <f>IF(A171=0,"",IF(A171*0.01&lt;10,IF((A171*0.01)&lt;0.5,0.5,A171*0.01),10))</f>
        <v>7.62</v>
      </c>
      <c r="F171" s="12">
        <f>IF(C171=0,"",IF(C171&lt;5,C171*0.1,0.5))</f>
        <v>0.5</v>
      </c>
      <c r="G171" s="77">
        <f>IF(A171=0,"",(A171+E171)-2*(C171-F171))</f>
        <v>758.62</v>
      </c>
      <c r="H171" s="82">
        <f>IF(A171=0,"",(A171-E171)-2*(C171+F171))</f>
        <v>741.38</v>
      </c>
      <c r="I171" s="64">
        <v>0.02</v>
      </c>
      <c r="J171" s="12">
        <f>IF(C171=0,"",IF(C171&gt;14.2,4.8,3.5))</f>
        <v>3.5</v>
      </c>
      <c r="K171" s="77">
        <f>IF(A171=0,"",((A171/2)^2-((A171-2*C171)/2)^2)*3.14*7.85/1000)</f>
        <v>111.807864</v>
      </c>
      <c r="L171" s="61">
        <f>IF(A171=0,"",1000*2*(3.14*(A171^4-(A171-2*C171)^4)/640000)*10/A171)</f>
        <v>2670906.4497637795</v>
      </c>
      <c r="M171" s="57">
        <f>K171*Use_standard_price!$D$2</f>
        <v>100.62707759999999</v>
      </c>
    </row>
    <row r="172" spans="1:13" x14ac:dyDescent="0.25">
      <c r="A172" s="70">
        <v>762</v>
      </c>
      <c r="B172" s="71">
        <f>A172-(2*C172)</f>
        <v>749.4</v>
      </c>
      <c r="C172" s="71">
        <v>6.3</v>
      </c>
      <c r="D172" s="49" t="s">
        <v>63</v>
      </c>
      <c r="E172" s="11">
        <f>IF(A172=0,"",IF(A172*0.01&lt;10,IF((A172*0.01)&lt;0.5,0.5,A172*0.01),10))</f>
        <v>7.62</v>
      </c>
      <c r="F172" s="12">
        <f>IF(C172=0,"",IF(C172&lt;5,C172*0.1,0.5))</f>
        <v>0.5</v>
      </c>
      <c r="G172" s="77">
        <f>IF(A172=0,"",(A172+E172)-2*(C172-F172))</f>
        <v>758.02</v>
      </c>
      <c r="H172" s="82">
        <f>IF(A172=0,"",(A172-E172)-2*(C172+F172))</f>
        <v>740.78</v>
      </c>
      <c r="I172" s="64">
        <v>0.02</v>
      </c>
      <c r="J172" s="12">
        <f>IF(C172=0,"",IF(C172&gt;14.2,4.8,3.5))</f>
        <v>3.5</v>
      </c>
      <c r="K172" s="77">
        <f>IF(A172=0,"",((A172/2)^2-((A172-2*C172)/2)^2)*3.14*7.85/1000)</f>
        <v>117.35167059000008</v>
      </c>
      <c r="L172" s="61">
        <f>IF(A172=0,"",1000*2*(3.14*(A172^4-(A172-2*C172)^4)/640000)*10/A172)</f>
        <v>2801132.7019911879</v>
      </c>
      <c r="M172" s="57">
        <f>K172*Use_standard_price!$D$2</f>
        <v>105.61650353100008</v>
      </c>
    </row>
    <row r="173" spans="1:13" x14ac:dyDescent="0.25">
      <c r="A173" s="70">
        <v>762</v>
      </c>
      <c r="B173" s="71">
        <f>A173-(2*C173)</f>
        <v>746</v>
      </c>
      <c r="C173" s="71">
        <v>8</v>
      </c>
      <c r="D173" s="49" t="s">
        <v>63</v>
      </c>
      <c r="E173" s="11">
        <f>IF(A173=0,"",IF(A173*0.01&lt;10,IF((A173*0.01)&lt;0.5,0.5,A173*0.01),10))</f>
        <v>7.62</v>
      </c>
      <c r="F173" s="12">
        <f>IF(C173=0,"",IF(C173&lt;5,C173*0.1,0.5))</f>
        <v>0.5</v>
      </c>
      <c r="G173" s="77">
        <f>IF(A173=0,"",(A173+E173)-2*(C173-F173))</f>
        <v>754.62</v>
      </c>
      <c r="H173" s="82">
        <f>IF(A173=0,"",(A173-E173)-2*(C173+F173))</f>
        <v>737.38</v>
      </c>
      <c r="I173" s="64">
        <v>0.02</v>
      </c>
      <c r="J173" s="12">
        <f>IF(C173=0,"",IF(C173&gt;14.2,4.8,3.5))</f>
        <v>3.5</v>
      </c>
      <c r="K173" s="77">
        <f>IF(A173=0,"",((A173/2)^2-((A173-2*C173)/2)^2)*3.14*7.85/1000)</f>
        <v>148.68276799999998</v>
      </c>
      <c r="L173" s="61">
        <f>IF(A173=0,"",1000*2*(3.14*(A173^4-(A173-2*C173)^4)/640000)*10/A173)</f>
        <v>3533194.920734908</v>
      </c>
      <c r="M173" s="57">
        <f>K173*Use_standard_price!$D$2</f>
        <v>133.81449119999999</v>
      </c>
    </row>
    <row r="174" spans="1:13" x14ac:dyDescent="0.25">
      <c r="A174" s="70">
        <v>762</v>
      </c>
      <c r="B174" s="71">
        <f>A174-(2*C174)</f>
        <v>742</v>
      </c>
      <c r="C174" s="71">
        <v>10</v>
      </c>
      <c r="D174" s="49" t="s">
        <v>63</v>
      </c>
      <c r="E174" s="11">
        <f>IF(A174=0,"",IF(A174*0.01&lt;10,IF((A174*0.01)&lt;0.5,0.5,A174*0.01),10))</f>
        <v>7.62</v>
      </c>
      <c r="F174" s="12">
        <f>IF(C174=0,"",IF(C174&lt;5,C174*0.1,0.5))</f>
        <v>0.5</v>
      </c>
      <c r="G174" s="77">
        <f>IF(A174=0,"",(A174+E174)-2*(C174-F174))</f>
        <v>750.62</v>
      </c>
      <c r="H174" s="82">
        <f>IF(A174=0,"",(A174-E174)-2*(C174+F174))</f>
        <v>733.38</v>
      </c>
      <c r="I174" s="64">
        <v>0.02</v>
      </c>
      <c r="J174" s="12">
        <f>IF(C174=0,"",IF(C174&gt;14.2,4.8,3.5))</f>
        <v>3.5</v>
      </c>
      <c r="K174" s="77">
        <f>IF(A174=0,"",((A174/2)^2-((A174-2*C174)/2)^2)*3.14*7.85/1000)</f>
        <v>185.36048</v>
      </c>
      <c r="L174" s="61">
        <f>IF(A174=0,"",1000*2*(3.14*(A174^4-(A174-2*C174)^4)/640000)*10/A174)</f>
        <v>4381723.7963254591</v>
      </c>
      <c r="M174" s="57">
        <f>K174*Use_standard_price!$D$2</f>
        <v>166.824432</v>
      </c>
    </row>
    <row r="175" spans="1:13" x14ac:dyDescent="0.25">
      <c r="A175" s="70">
        <v>762</v>
      </c>
      <c r="B175" s="71">
        <f>A175-(2*C175)</f>
        <v>738</v>
      </c>
      <c r="C175" s="71">
        <v>12</v>
      </c>
      <c r="D175" s="49" t="s">
        <v>63</v>
      </c>
      <c r="E175" s="11">
        <f>IF(A175=0,"",IF(A175*0.01&lt;10,IF((A175*0.01)&lt;0.5,0.5,A175*0.01),10))</f>
        <v>7.62</v>
      </c>
      <c r="F175" s="12">
        <f>IF(C175=0,"",IF(C175&lt;5,C175*0.1,0.5))</f>
        <v>0.5</v>
      </c>
      <c r="G175" s="77">
        <f>IF(A175=0,"",(A175+E175)-2*(C175-F175))</f>
        <v>746.62</v>
      </c>
      <c r="H175" s="82">
        <f>IF(A175=0,"",(A175-E175)-2*(C175+F175))</f>
        <v>729.38</v>
      </c>
      <c r="I175" s="64">
        <v>0.02</v>
      </c>
      <c r="J175" s="12">
        <f>IF(C175=0,"",IF(C175&gt;14.2,4.8,3.5))</f>
        <v>3.5</v>
      </c>
      <c r="K175" s="77">
        <f>IF(A175=0,"",((A175/2)^2-((A175-2*C175)/2)^2)*3.14*7.85/1000)</f>
        <v>221.84100000000001</v>
      </c>
      <c r="L175" s="61">
        <f>IF(A175=0,"",1000*2*(3.14*(A175^4-(A175-2*C175)^4)/640000)*10/A175)</f>
        <v>5216640.2362204725</v>
      </c>
      <c r="M175" s="57">
        <f>K175*Use_standard_price!$D$2</f>
        <v>199.65690000000001</v>
      </c>
    </row>
    <row r="176" spans="1:13" x14ac:dyDescent="0.25">
      <c r="A176" s="70">
        <v>762</v>
      </c>
      <c r="B176" s="71">
        <f>A176-(2*C176)</f>
        <v>737</v>
      </c>
      <c r="C176" s="71">
        <v>12.5</v>
      </c>
      <c r="D176" s="49" t="s">
        <v>63</v>
      </c>
      <c r="E176" s="11">
        <f>IF(A176=0,"",IF(A176*0.01&lt;10,IF((A176*0.01)&lt;0.5,0.5,A176*0.01),10))</f>
        <v>7.62</v>
      </c>
      <c r="F176" s="12">
        <f>IF(C176=0,"",IF(C176&lt;5,C176*0.1,0.5))</f>
        <v>0.5</v>
      </c>
      <c r="G176" s="77">
        <f>IF(A176=0,"",(A176+E176)-2*(C176-F176))</f>
        <v>745.62</v>
      </c>
      <c r="H176" s="82">
        <f>IF(A176=0,"",(A176-E176)-2*(C176+F176))</f>
        <v>728.38</v>
      </c>
      <c r="I176" s="64">
        <v>0.02</v>
      </c>
      <c r="J176" s="12">
        <f>IF(C176=0,"",IF(C176&gt;14.2,4.8,3.5))</f>
        <v>3.5</v>
      </c>
      <c r="K176" s="77">
        <f>IF(A176=0,"",((A176/2)^2-((A176-2*C176)/2)^2)*3.14*7.85/1000)</f>
        <v>230.93031874999997</v>
      </c>
      <c r="L176" s="61">
        <f>IF(A176=0,"",1000*2*(3.14*(A176^4-(A176-2*C176)^4)/640000)*10/A176)</f>
        <v>5423259.5730602033</v>
      </c>
      <c r="M176" s="57">
        <f>K176*Use_standard_price!$D$2</f>
        <v>207.83728687499999</v>
      </c>
    </row>
    <row r="177" spans="1:13" x14ac:dyDescent="0.25">
      <c r="A177" s="70">
        <v>762</v>
      </c>
      <c r="B177" s="71">
        <f>A177-(2*C177)</f>
        <v>730</v>
      </c>
      <c r="C177" s="71">
        <v>16</v>
      </c>
      <c r="D177" s="49" t="s">
        <v>63</v>
      </c>
      <c r="E177" s="11">
        <f>IF(A177=0,"",IF(A177*0.01&lt;10,IF((A177*0.01)&lt;0.5,0.5,A177*0.01),10))</f>
        <v>7.62</v>
      </c>
      <c r="F177" s="12">
        <f>IF(C177=0,"",IF(C177&lt;5,C177*0.1,0.5))</f>
        <v>0.5</v>
      </c>
      <c r="G177" s="77">
        <f>IF(A177=0,"",(A177+E177)-2*(C177-F177))</f>
        <v>738.62</v>
      </c>
      <c r="H177" s="82">
        <f>IF(A177=0,"",(A177-E177)-2*(C177+F177))</f>
        <v>721.38</v>
      </c>
      <c r="I177" s="64">
        <v>0.02</v>
      </c>
      <c r="J177" s="12">
        <f>IF(C177=0,"",IF(C177&gt;14.2,4.8,3.5))</f>
        <v>4.8</v>
      </c>
      <c r="K177" s="77">
        <f>IF(A177=0,"",((A177/2)^2-((A177-2*C177)/2)^2)*3.14*7.85/1000)</f>
        <v>294.210464</v>
      </c>
      <c r="L177" s="61">
        <f>IF(A177=0,"",1000*2*(3.14*(A177^4-(A177-2*C177)^4)/640000)*10/A177)</f>
        <v>6846220.491758531</v>
      </c>
      <c r="M177" s="57">
        <f>K177*Use_standard_price!$D$2</f>
        <v>264.78941760000004</v>
      </c>
    </row>
    <row r="178" spans="1:13" x14ac:dyDescent="0.25">
      <c r="A178" s="70">
        <v>762</v>
      </c>
      <c r="B178" s="71">
        <f>A178-(2*C178)</f>
        <v>722</v>
      </c>
      <c r="C178" s="71">
        <v>20</v>
      </c>
      <c r="D178" s="49" t="s">
        <v>63</v>
      </c>
      <c r="E178" s="11">
        <f>IF(A178=0,"",IF(A178*0.01&lt;10,IF((A178*0.01)&lt;0.5,0.5,A178*0.01),10))</f>
        <v>7.62</v>
      </c>
      <c r="F178" s="12">
        <f>IF(C178=0,"",IF(C178&lt;5,C178*0.1,0.5))</f>
        <v>0.5</v>
      </c>
      <c r="G178" s="77">
        <f>IF(A178=0,"",(A178+E178)-2*(C178-F178))</f>
        <v>730.62</v>
      </c>
      <c r="H178" s="82">
        <f>IF(A178=0,"",(A178-E178)-2*(C178+F178))</f>
        <v>713.38</v>
      </c>
      <c r="I178" s="64">
        <v>0.02</v>
      </c>
      <c r="J178" s="12">
        <f>IF(C178=0,"",IF(C178&gt;14.2,4.8,3.5))</f>
        <v>4.8</v>
      </c>
      <c r="K178" s="77">
        <f>IF(A178=0,"",((A178/2)^2-((A178-2*C178)/2)^2)*3.14*7.85/1000)</f>
        <v>365.79115999999999</v>
      </c>
      <c r="L178" s="61">
        <f>IF(A178=0,"",1000*2*(3.14*(A178^4-(A178-2*C178)^4)/640000)*10/A178)</f>
        <v>8423097.1412073504</v>
      </c>
      <c r="M178" s="57">
        <f>K178*Use_standard_price!$D$2</f>
        <v>329.21204399999999</v>
      </c>
    </row>
    <row r="179" spans="1:13" x14ac:dyDescent="0.25">
      <c r="A179" s="70">
        <v>762</v>
      </c>
      <c r="B179" s="71">
        <f>A179-(2*C179)</f>
        <v>712</v>
      </c>
      <c r="C179" s="71">
        <v>25</v>
      </c>
      <c r="D179" s="49" t="s">
        <v>63</v>
      </c>
      <c r="E179" s="11">
        <f>IF(A179=0,"",IF(A179*0.01&lt;10,IF((A179*0.01)&lt;0.5,0.5,A179*0.01),10))</f>
        <v>7.62</v>
      </c>
      <c r="F179" s="12">
        <f>IF(C179=0,"",IF(C179&lt;5,C179*0.1,0.5))</f>
        <v>0.5</v>
      </c>
      <c r="G179" s="77">
        <f>IF(A179=0,"",(A179+E179)-2*(C179-F179))</f>
        <v>720.62</v>
      </c>
      <c r="H179" s="82">
        <f>IF(A179=0,"",(A179-E179)-2*(C179+F179))</f>
        <v>703.38</v>
      </c>
      <c r="I179" s="64">
        <v>0.02</v>
      </c>
      <c r="J179" s="12">
        <f>IF(C179=0,"",IF(C179&gt;14.2,4.8,3.5))</f>
        <v>4.8</v>
      </c>
      <c r="K179" s="77">
        <f>IF(A179=0,"",((A179/2)^2-((A179-2*C179)/2)^2)*3.14*7.85/1000)</f>
        <v>454.15782499999995</v>
      </c>
      <c r="L179" s="61">
        <f>IF(A179=0,"",1000*2*(3.14*(A179^4-(A179-2*C179)^4)/640000)*10/A179)</f>
        <v>10321827.418963253</v>
      </c>
      <c r="M179" s="57">
        <f>K179*Use_standard_price!$D$2</f>
        <v>408.74204249999997</v>
      </c>
    </row>
    <row r="180" spans="1:13" x14ac:dyDescent="0.25">
      <c r="A180" s="70">
        <v>762</v>
      </c>
      <c r="B180" s="71">
        <f>A180-(2*C180)</f>
        <v>702</v>
      </c>
      <c r="C180" s="71">
        <v>30</v>
      </c>
      <c r="D180" s="49" t="s">
        <v>63</v>
      </c>
      <c r="E180" s="11">
        <f>IF(A180=0,"",IF(A180*0.01&lt;10,IF((A180*0.01)&lt;0.5,0.5,A180*0.01),10))</f>
        <v>7.62</v>
      </c>
      <c r="F180" s="12">
        <f>IF(C180=0,"",IF(C180&lt;5,C180*0.1,0.5))</f>
        <v>0.5</v>
      </c>
      <c r="G180" s="77">
        <f>IF(A180=0,"",(A180+E180)-2*(C180-F180))</f>
        <v>710.62</v>
      </c>
      <c r="H180" s="82">
        <f>IF(A180=0,"",(A180-E180)-2*(C180+F180))</f>
        <v>693.38</v>
      </c>
      <c r="I180" s="64">
        <v>0.02</v>
      </c>
      <c r="J180" s="12">
        <f>IF(C180=0,"",IF(C180&gt;14.2,4.8,3.5))</f>
        <v>4.8</v>
      </c>
      <c r="K180" s="77">
        <f>IF(A180=0,"",((A180/2)^2-((A180-2*C180)/2)^2)*3.14*7.85/1000)</f>
        <v>541.29204000000004</v>
      </c>
      <c r="L180" s="61">
        <f>IF(A180=0,"",1000*2*(3.14*(A180^4-(A180-2*C180)^4)/640000)*10/A180)</f>
        <v>12142218.302362204</v>
      </c>
      <c r="M180" s="57">
        <f>K180*Use_standard_price!$D$2</f>
        <v>487.16283600000003</v>
      </c>
    </row>
    <row r="181" spans="1:13" x14ac:dyDescent="0.25">
      <c r="A181" s="70">
        <v>813</v>
      </c>
      <c r="B181" s="71">
        <f>A181-(2*C181)</f>
        <v>797</v>
      </c>
      <c r="C181" s="71">
        <v>8</v>
      </c>
      <c r="D181" s="49" t="s">
        <v>63</v>
      </c>
      <c r="E181" s="11">
        <f>IF(A181=0,"",IF(A181*0.01&lt;10,IF((A181*0.01)&lt;0.5,0.5,A181*0.01),10))</f>
        <v>8.1300000000000008</v>
      </c>
      <c r="F181" s="12">
        <f>IF(C181=0,"",IF(C181&lt;5,C181*0.1,0.5))</f>
        <v>0.5</v>
      </c>
      <c r="G181" s="77">
        <f>IF(A181=0,"",(A181+E181)-2*(C181-F181))</f>
        <v>806.13</v>
      </c>
      <c r="H181" s="82">
        <f>IF(A181=0,"",(A181-E181)-2*(C181+F181))</f>
        <v>787.87</v>
      </c>
      <c r="I181" s="64">
        <v>0.02</v>
      </c>
      <c r="J181" s="12">
        <f>IF(C181=0,"",IF(C181&gt;14.2,4.8,3.5))</f>
        <v>3.5</v>
      </c>
      <c r="K181" s="77">
        <f>IF(A181=0,"",((A181/2)^2-((A181-2*C181)/2)^2)*3.14*7.85/1000)</f>
        <v>158.73956000000001</v>
      </c>
      <c r="L181" s="61">
        <f>IF(A181=0,"",1000*2*(3.14*(A181^4-(A181-2*C181)^4)/640000)*10/A181)</f>
        <v>4029949.7301353011</v>
      </c>
      <c r="M181" s="57">
        <f>K181*Use_standard_price!$D$2</f>
        <v>142.86560400000002</v>
      </c>
    </row>
    <row r="182" spans="1:13" x14ac:dyDescent="0.25">
      <c r="A182" s="70">
        <v>813</v>
      </c>
      <c r="B182" s="71">
        <f>A182-(2*C182)</f>
        <v>793</v>
      </c>
      <c r="C182" s="71">
        <v>10</v>
      </c>
      <c r="D182" s="49" t="s">
        <v>63</v>
      </c>
      <c r="E182" s="11">
        <f>IF(A182=0,"",IF(A182*0.01&lt;10,IF((A182*0.01)&lt;0.5,0.5,A182*0.01),10))</f>
        <v>8.1300000000000008</v>
      </c>
      <c r="F182" s="12">
        <f>IF(C182=0,"",IF(C182&lt;5,C182*0.1,0.5))</f>
        <v>0.5</v>
      </c>
      <c r="G182" s="77">
        <f>IF(A182=0,"",(A182+E182)-2*(C182-F182))</f>
        <v>802.13</v>
      </c>
      <c r="H182" s="82">
        <f>IF(A182=0,"",(A182-E182)-2*(C182+F182))</f>
        <v>783.87</v>
      </c>
      <c r="I182" s="64">
        <v>0.02</v>
      </c>
      <c r="J182" s="12">
        <f>IF(C182=0,"",IF(C182&gt;14.2,4.8,3.5))</f>
        <v>3.5</v>
      </c>
      <c r="K182" s="77">
        <f>IF(A182=0,"",((A182/2)^2-((A182-2*C182)/2)^2)*3.14*7.85/1000)</f>
        <v>197.93146999999999</v>
      </c>
      <c r="L182" s="61">
        <f>IF(A182=0,"",1000*2*(3.14*(A182^4-(A182-2*C182)^4)/640000)*10/A182)</f>
        <v>5000265.8388068881</v>
      </c>
      <c r="M182" s="57">
        <f>K182*Use_standard_price!$D$2</f>
        <v>178.13832299999999</v>
      </c>
    </row>
    <row r="183" spans="1:13" x14ac:dyDescent="0.25">
      <c r="A183" s="70">
        <v>813</v>
      </c>
      <c r="B183" s="71">
        <f>A183-(2*C183)</f>
        <v>789</v>
      </c>
      <c r="C183" s="71">
        <v>12</v>
      </c>
      <c r="D183" s="49" t="s">
        <v>63</v>
      </c>
      <c r="E183" s="11">
        <f>IF(A183=0,"",IF(A183*0.01&lt;10,IF((A183*0.01)&lt;0.5,0.5,A183*0.01),10))</f>
        <v>8.1300000000000008</v>
      </c>
      <c r="F183" s="12">
        <f>IF(C183=0,"",IF(C183&lt;5,C183*0.1,0.5))</f>
        <v>0.5</v>
      </c>
      <c r="G183" s="77">
        <f>IF(A183=0,"",(A183+E183)-2*(C183-F183))</f>
        <v>798.13</v>
      </c>
      <c r="H183" s="82">
        <f>IF(A183=0,"",(A183-E183)-2*(C183+F183))</f>
        <v>779.87</v>
      </c>
      <c r="I183" s="64">
        <v>0.02</v>
      </c>
      <c r="J183" s="12">
        <f>IF(C183=0,"",IF(C183&gt;14.2,4.8,3.5))</f>
        <v>3.5</v>
      </c>
      <c r="K183" s="77">
        <f>IF(A183=0,"",((A183/2)^2-((A183-2*C183)/2)^2)*3.14*7.85/1000)</f>
        <v>236.926188</v>
      </c>
      <c r="L183" s="61">
        <f>IF(A183=0,"",1000*2*(3.14*(A183^4-(A183-2*C183)^4)/640000)*10/A183)</f>
        <v>5956009.2963099638</v>
      </c>
      <c r="M183" s="57">
        <f>K183*Use_standard_price!$D$2</f>
        <v>213.23356920000001</v>
      </c>
    </row>
    <row r="184" spans="1:13" x14ac:dyDescent="0.25">
      <c r="A184" s="70">
        <v>813</v>
      </c>
      <c r="B184" s="71">
        <f>A184-(2*C184)</f>
        <v>788</v>
      </c>
      <c r="C184" s="71">
        <v>12.5</v>
      </c>
      <c r="D184" s="49" t="s">
        <v>63</v>
      </c>
      <c r="E184" s="11">
        <f>IF(A184=0,"",IF(A184*0.01&lt;10,IF((A184*0.01)&lt;0.5,0.5,A184*0.01),10))</f>
        <v>8.1300000000000008</v>
      </c>
      <c r="F184" s="12">
        <f>IF(C184=0,"",IF(C184&lt;5,C184*0.1,0.5))</f>
        <v>0.5</v>
      </c>
      <c r="G184" s="77">
        <f>IF(A184=0,"",(A184+E184)-2*(C184-F184))</f>
        <v>797.13</v>
      </c>
      <c r="H184" s="82">
        <f>IF(A184=0,"",(A184-E184)-2*(C184+F184))</f>
        <v>778.87</v>
      </c>
      <c r="I184" s="64">
        <v>0.02</v>
      </c>
      <c r="J184" s="12">
        <f>IF(C184=0,"",IF(C184&gt;14.2,4.8,3.5))</f>
        <v>3.5</v>
      </c>
      <c r="K184" s="77">
        <f>IF(A184=0,"",((A184/2)^2-((A184-2*C184)/2)^2)*3.14*7.85/1000)</f>
        <v>246.64405625000001</v>
      </c>
      <c r="L184" s="61">
        <f>IF(A184=0,"",1000*2*(3.14*(A184^4-(A184-2*C184)^4)/640000)*10/A184)</f>
        <v>6192685.3847824419</v>
      </c>
      <c r="M184" s="57">
        <f>K184*Use_standard_price!$D$2</f>
        <v>221.979650625</v>
      </c>
    </row>
    <row r="185" spans="1:13" x14ac:dyDescent="0.25">
      <c r="A185" s="70">
        <v>813</v>
      </c>
      <c r="B185" s="71">
        <f>A185-(2*C185)</f>
        <v>781</v>
      </c>
      <c r="C185" s="71">
        <v>16</v>
      </c>
      <c r="D185" s="49" t="s">
        <v>63</v>
      </c>
      <c r="E185" s="11">
        <f>IF(A185=0,"",IF(A185*0.01&lt;10,IF((A185*0.01)&lt;0.5,0.5,A185*0.01),10))</f>
        <v>8.1300000000000008</v>
      </c>
      <c r="F185" s="12">
        <f>IF(C185=0,"",IF(C185&lt;5,C185*0.1,0.5))</f>
        <v>0.5</v>
      </c>
      <c r="G185" s="77">
        <f>IF(A185=0,"",(A185+E185)-2*(C185-F185))</f>
        <v>790.13</v>
      </c>
      <c r="H185" s="82">
        <f>IF(A185=0,"",(A185-E185)-2*(C185+F185))</f>
        <v>771.87</v>
      </c>
      <c r="I185" s="64">
        <v>0.02</v>
      </c>
      <c r="J185" s="12">
        <f>IF(C185=0,"",IF(C185&gt;14.2,4.8,3.5))</f>
        <v>4.8</v>
      </c>
      <c r="K185" s="77">
        <f>IF(A185=0,"",((A185/2)^2-((A185-2*C185)/2)^2)*3.14*7.85/1000)</f>
        <v>314.32404799999995</v>
      </c>
      <c r="L185" s="61">
        <f>IF(A185=0,"",1000*2*(3.14*(A185^4-(A185-2*C185)^4)/640000)*10/A185)</f>
        <v>7824364.0821648231</v>
      </c>
      <c r="M185" s="57">
        <f>K185*Use_standard_price!$D$2</f>
        <v>282.89164319999998</v>
      </c>
    </row>
    <row r="186" spans="1:13" x14ac:dyDescent="0.25">
      <c r="A186" s="70">
        <v>813</v>
      </c>
      <c r="B186" s="71">
        <f>A186-(2*C186)</f>
        <v>773</v>
      </c>
      <c r="C186" s="71">
        <v>20</v>
      </c>
      <c r="D186" s="49" t="s">
        <v>63</v>
      </c>
      <c r="E186" s="11">
        <f>IF(A186=0,"",IF(A186*0.01&lt;10,IF((A186*0.01)&lt;0.5,0.5,A186*0.01),10))</f>
        <v>8.1300000000000008</v>
      </c>
      <c r="F186" s="12">
        <f>IF(C186=0,"",IF(C186&lt;5,C186*0.1,0.5))</f>
        <v>0.5</v>
      </c>
      <c r="G186" s="77">
        <f>IF(A186=0,"",(A186+E186)-2*(C186-F186))</f>
        <v>782.13</v>
      </c>
      <c r="H186" s="82">
        <f>IF(A186=0,"",(A186-E186)-2*(C186+F186))</f>
        <v>763.87</v>
      </c>
      <c r="I186" s="64">
        <v>0.02</v>
      </c>
      <c r="J186" s="12">
        <f>IF(C186=0,"",IF(C186&gt;14.2,4.8,3.5))</f>
        <v>4.8</v>
      </c>
      <c r="K186" s="77">
        <f>IF(A186=0,"",((A186/2)^2-((A186-2*C186)/2)^2)*3.14*7.85/1000)</f>
        <v>390.93314000000004</v>
      </c>
      <c r="L186" s="61">
        <f>IF(A186=0,"",1000*2*(3.14*(A186^4-(A186-2*C186)^4)/640000)*10/A186)</f>
        <v>9636178.3209102079</v>
      </c>
      <c r="M186" s="57">
        <f>K186*Use_standard_price!$D$2</f>
        <v>351.83982600000002</v>
      </c>
    </row>
    <row r="187" spans="1:13" x14ac:dyDescent="0.25">
      <c r="A187" s="70">
        <v>813</v>
      </c>
      <c r="B187" s="71">
        <f>A187-(2*C187)</f>
        <v>763</v>
      </c>
      <c r="C187" s="71">
        <v>25</v>
      </c>
      <c r="D187" s="49" t="s">
        <v>63</v>
      </c>
      <c r="E187" s="11">
        <f>IF(A187=0,"",IF(A187*0.01&lt;10,IF((A187*0.01)&lt;0.5,0.5,A187*0.01),10))</f>
        <v>8.1300000000000008</v>
      </c>
      <c r="F187" s="12">
        <f>IF(C187=0,"",IF(C187&lt;5,C187*0.1,0.5))</f>
        <v>0.5</v>
      </c>
      <c r="G187" s="77">
        <f>IF(A187=0,"",(A187+E187)-2*(C187-F187))</f>
        <v>772.13</v>
      </c>
      <c r="H187" s="82">
        <f>IF(A187=0,"",(A187-E187)-2*(C187+F187))</f>
        <v>753.87</v>
      </c>
      <c r="I187" s="64">
        <v>0.02</v>
      </c>
      <c r="J187" s="12">
        <f>IF(C187=0,"",IF(C187&gt;14.2,4.8,3.5))</f>
        <v>4.8</v>
      </c>
      <c r="K187" s="77">
        <f>IF(A187=0,"",((A187/2)^2-((A187-2*C187)/2)^2)*3.14*7.85/1000)</f>
        <v>485.58529999999996</v>
      </c>
      <c r="L187" s="61">
        <f>IF(A187=0,"",1000*2*(3.14*(A187^4-(A187-2*C187)^4)/640000)*10/A187)</f>
        <v>11823190.406519065</v>
      </c>
      <c r="M187" s="57">
        <f>K187*Use_standard_price!$D$2</f>
        <v>437.02677</v>
      </c>
    </row>
    <row r="188" spans="1:13" x14ac:dyDescent="0.25">
      <c r="A188" s="70">
        <v>813</v>
      </c>
      <c r="B188" s="71">
        <f>A188-(2*C188)</f>
        <v>753</v>
      </c>
      <c r="C188" s="71">
        <v>30</v>
      </c>
      <c r="D188" s="49" t="s">
        <v>63</v>
      </c>
      <c r="E188" s="11">
        <f>IF(A188=0,"",IF(A188*0.01&lt;10,IF((A188*0.01)&lt;0.5,0.5,A188*0.01),10))</f>
        <v>8.1300000000000008</v>
      </c>
      <c r="F188" s="12">
        <f>IF(C188=0,"",IF(C188&lt;5,C188*0.1,0.5))</f>
        <v>0.5</v>
      </c>
      <c r="G188" s="77">
        <f>IF(A188=0,"",(A188+E188)-2*(C188-F188))</f>
        <v>762.13</v>
      </c>
      <c r="H188" s="82">
        <f>IF(A188=0,"",(A188-E188)-2*(C188+F188))</f>
        <v>743.87</v>
      </c>
      <c r="I188" s="64">
        <v>0.02</v>
      </c>
      <c r="J188" s="12">
        <f>IF(C188=0,"",IF(C188&gt;14.2,4.8,3.5))</f>
        <v>4.8</v>
      </c>
      <c r="K188" s="77">
        <f>IF(A188=0,"",((A188/2)^2-((A188-2*C188)/2)^2)*3.14*7.85/1000)</f>
        <v>579.00500999999997</v>
      </c>
      <c r="L188" s="61">
        <f>IF(A188=0,"",1000*2*(3.14*(A188^4-(A188-2*C188)^4)/640000)*10/A188)</f>
        <v>13925882.243357934</v>
      </c>
      <c r="M188" s="57">
        <f>K188*Use_standard_price!$D$2</f>
        <v>521.10450900000001</v>
      </c>
    </row>
    <row r="189" spans="1:13" x14ac:dyDescent="0.25">
      <c r="A189" s="70">
        <v>914</v>
      </c>
      <c r="B189" s="71">
        <f>A189-(2*C189)</f>
        <v>898</v>
      </c>
      <c r="C189" s="71">
        <v>8</v>
      </c>
      <c r="D189" s="49" t="s">
        <v>63</v>
      </c>
      <c r="E189" s="11">
        <f>IF(A189=0,"",IF(A189*0.01&lt;10,IF((A189*0.01)&lt;0.5,0.5,A189*0.01),10))</f>
        <v>9.14</v>
      </c>
      <c r="F189" s="12">
        <f>IF(C189=0,"",IF(C189&lt;5,C189*0.1,0.5))</f>
        <v>0.5</v>
      </c>
      <c r="G189" s="77">
        <f>IF(A189=0,"",(A189+E189)-2*(C189-F189))</f>
        <v>908.14</v>
      </c>
      <c r="H189" s="82">
        <f>IF(A189=0,"",(A189-E189)-2*(C189+F189))</f>
        <v>887.86</v>
      </c>
      <c r="I189" s="64">
        <v>0.02</v>
      </c>
      <c r="J189" s="12">
        <f>IF(C189=0,"",IF(C189&gt;14.2,4.8,3.5))</f>
        <v>3.5</v>
      </c>
      <c r="K189" s="77">
        <f>IF(A189=0,"",((A189/2)^2-((A189-2*C189)/2)^2)*3.14*7.85/1000)</f>
        <v>178.65595199999998</v>
      </c>
      <c r="L189" s="61">
        <f>IF(A189=0,"",1000*2*(3.14*(A189^4-(A189-2*C189)^4)/640000)*10/A189)</f>
        <v>5110129.444201313</v>
      </c>
      <c r="M189" s="57">
        <f>K189*Use_standard_price!$D$2</f>
        <v>160.79035679999998</v>
      </c>
    </row>
    <row r="190" spans="1:13" x14ac:dyDescent="0.25">
      <c r="A190" s="70">
        <v>914</v>
      </c>
      <c r="B190" s="71">
        <f>A190-(2*C190)</f>
        <v>894</v>
      </c>
      <c r="C190" s="71">
        <v>10</v>
      </c>
      <c r="D190" s="49" t="s">
        <v>63</v>
      </c>
      <c r="E190" s="11">
        <f>IF(A190=0,"",IF(A190*0.01&lt;10,IF((A190*0.01)&lt;0.5,0.5,A190*0.01),10))</f>
        <v>9.14</v>
      </c>
      <c r="F190" s="12">
        <f>IF(C190=0,"",IF(C190&lt;5,C190*0.1,0.5))</f>
        <v>0.5</v>
      </c>
      <c r="G190" s="77">
        <f>IF(A190=0,"",(A190+E190)-2*(C190-F190))</f>
        <v>904.14</v>
      </c>
      <c r="H190" s="82">
        <f>IF(A190=0,"",(A190-E190)-2*(C190+F190))</f>
        <v>883.86</v>
      </c>
      <c r="I190" s="64">
        <v>0.02</v>
      </c>
      <c r="J190" s="12">
        <f>IF(C190=0,"",IF(C190&gt;14.2,4.8,3.5))</f>
        <v>3.5</v>
      </c>
      <c r="K190" s="77">
        <f>IF(A190=0,"",((A190/2)^2-((A190-2*C190)/2)^2)*3.14*7.85/1000)</f>
        <v>222.82696000000001</v>
      </c>
      <c r="L190" s="61">
        <f>IF(A190=0,"",1000*2*(3.14*(A190^4-(A190-2*C190)^4)/640000)*10/A190)</f>
        <v>6345734.4227571115</v>
      </c>
      <c r="M190" s="57">
        <f>K190*Use_standard_price!$D$2</f>
        <v>200.54426400000003</v>
      </c>
    </row>
    <row r="191" spans="1:13" x14ac:dyDescent="0.25">
      <c r="A191" s="70">
        <v>914</v>
      </c>
      <c r="B191" s="71">
        <f>A191-(2*C191)</f>
        <v>890</v>
      </c>
      <c r="C191" s="71">
        <v>12</v>
      </c>
      <c r="D191" s="49" t="s">
        <v>63</v>
      </c>
      <c r="E191" s="11">
        <f>IF(A191=0,"",IF(A191*0.01&lt;10,IF((A191*0.01)&lt;0.5,0.5,A191*0.01),10))</f>
        <v>9.14</v>
      </c>
      <c r="F191" s="12">
        <f>IF(C191=0,"",IF(C191&lt;5,C191*0.1,0.5))</f>
        <v>0.5</v>
      </c>
      <c r="G191" s="77">
        <f>IF(A191=0,"",(A191+E191)-2*(C191-F191))</f>
        <v>900.14</v>
      </c>
      <c r="H191" s="82">
        <f>IF(A191=0,"",(A191-E191)-2*(C191+F191))</f>
        <v>879.86</v>
      </c>
      <c r="I191" s="64">
        <v>0.02</v>
      </c>
      <c r="J191" s="12">
        <f>IF(C191=0,"",IF(C191&gt;14.2,4.8,3.5))</f>
        <v>3.5</v>
      </c>
      <c r="K191" s="77">
        <f>IF(A191=0,"",((A191/2)^2-((A191-2*C191)/2)^2)*3.14*7.85/1000)</f>
        <v>266.80077599999998</v>
      </c>
      <c r="L191" s="61">
        <f>IF(A191=0,"",1000*2*(3.14*(A191^4-(A191-2*C191)^4)/640000)*10/A191)</f>
        <v>7564864.9412691472</v>
      </c>
      <c r="M191" s="57">
        <f>K191*Use_standard_price!$D$2</f>
        <v>240.12069839999998</v>
      </c>
    </row>
    <row r="192" spans="1:13" x14ac:dyDescent="0.25">
      <c r="A192" s="70">
        <v>914</v>
      </c>
      <c r="B192" s="71">
        <f>A192-(2*C192)</f>
        <v>889</v>
      </c>
      <c r="C192" s="71">
        <v>12.5</v>
      </c>
      <c r="D192" s="49" t="s">
        <v>63</v>
      </c>
      <c r="E192" s="11">
        <f>IF(A192=0,"",IF(A192*0.01&lt;10,IF((A192*0.01)&lt;0.5,0.5,A192*0.01),10))</f>
        <v>9.14</v>
      </c>
      <c r="F192" s="12">
        <f>IF(C192=0,"",IF(C192&lt;5,C192*0.1,0.5))</f>
        <v>0.5</v>
      </c>
      <c r="G192" s="77">
        <f>IF(A192=0,"",(A192+E192)-2*(C192-F192))</f>
        <v>899.14</v>
      </c>
      <c r="H192" s="82">
        <f>IF(A192=0,"",(A192-E192)-2*(C192+F192))</f>
        <v>878.86</v>
      </c>
      <c r="I192" s="64">
        <v>0.02</v>
      </c>
      <c r="J192" s="12">
        <f>IF(C192=0,"",IF(C192&gt;14.2,4.8,3.5))</f>
        <v>3.5</v>
      </c>
      <c r="K192" s="77">
        <f>IF(A192=0,"",((A192/2)^2-((A192-2*C192)/2)^2)*3.14*7.85/1000)</f>
        <v>277.76341875000003</v>
      </c>
      <c r="L192" s="61">
        <f>IF(A192=0,"",1000*2*(3.14*(A192^4-(A192-2*C192)^4)/640000)*10/A192)</f>
        <v>7867090.6883718558</v>
      </c>
      <c r="M192" s="57">
        <f>K192*Use_standard_price!$D$2</f>
        <v>249.98707687500004</v>
      </c>
    </row>
    <row r="193" spans="1:13" x14ac:dyDescent="0.25">
      <c r="A193" s="70">
        <v>914</v>
      </c>
      <c r="B193" s="71">
        <f>A193-(2*C193)</f>
        <v>882</v>
      </c>
      <c r="C193" s="71">
        <v>16</v>
      </c>
      <c r="D193" s="49" t="s">
        <v>63</v>
      </c>
      <c r="E193" s="11">
        <f>IF(A193=0,"",IF(A193*0.01&lt;10,IF((A193*0.01)&lt;0.5,0.5,A193*0.01),10))</f>
        <v>9.14</v>
      </c>
      <c r="F193" s="12">
        <f>IF(C193=0,"",IF(C193&lt;5,C193*0.1,0.5))</f>
        <v>0.5</v>
      </c>
      <c r="G193" s="77">
        <f>IF(A193=0,"",(A193+E193)-2*(C193-F193))</f>
        <v>892.14</v>
      </c>
      <c r="H193" s="82">
        <f>IF(A193=0,"",(A193-E193)-2*(C193+F193))</f>
        <v>871.86</v>
      </c>
      <c r="I193" s="64">
        <v>0.02</v>
      </c>
      <c r="J193" s="12">
        <f>IF(C193=0,"",IF(C193&gt;14.2,4.8,3.5))</f>
        <v>4.8</v>
      </c>
      <c r="K193" s="77">
        <f>IF(A193=0,"",((A193/2)^2-((A193-2*C193)/2)^2)*3.14*7.85/1000)</f>
        <v>354.15683200000001</v>
      </c>
      <c r="L193" s="61">
        <f>IF(A193=0,"",1000*2*(3.14*(A193^4-(A193-2*C193)^4)/640000)*10/A193)</f>
        <v>9954290.3072210085</v>
      </c>
      <c r="M193" s="57">
        <f>K193*Use_standard_price!$D$2</f>
        <v>318.74114880000002</v>
      </c>
    </row>
    <row r="194" spans="1:13" x14ac:dyDescent="0.25">
      <c r="A194" s="70">
        <v>914</v>
      </c>
      <c r="B194" s="71">
        <f>A194-(2*C194)</f>
        <v>874</v>
      </c>
      <c r="C194" s="71">
        <v>20</v>
      </c>
      <c r="D194" s="49" t="s">
        <v>63</v>
      </c>
      <c r="E194" s="11">
        <f>IF(A194=0,"",IF(A194*0.01&lt;10,IF((A194*0.01)&lt;0.5,0.5,A194*0.01),10))</f>
        <v>9.14</v>
      </c>
      <c r="F194" s="12">
        <f>IF(C194=0,"",IF(C194&lt;5,C194*0.1,0.5))</f>
        <v>0.5</v>
      </c>
      <c r="G194" s="77">
        <f>IF(A194=0,"",(A194+E194)-2*(C194-F194))</f>
        <v>884.14</v>
      </c>
      <c r="H194" s="82">
        <f>IF(A194=0,"",(A194-E194)-2*(C194+F194))</f>
        <v>863.86</v>
      </c>
      <c r="I194" s="64">
        <v>0.02</v>
      </c>
      <c r="J194" s="12">
        <f>IF(C194=0,"",IF(C194&gt;14.2,4.8,3.5))</f>
        <v>4.8</v>
      </c>
      <c r="K194" s="77">
        <f>IF(A194=0,"",((A194/2)^2-((A194-2*C194)/2)^2)*3.14*7.85/1000)</f>
        <v>440.72411999999997</v>
      </c>
      <c r="L194" s="61">
        <f>IF(A194=0,"",1000*2*(3.14*(A194^4-(A194-2*C194)^4)/640000)*10/A194)</f>
        <v>12279574.364113787</v>
      </c>
      <c r="M194" s="57">
        <f>K194*Use_standard_price!$D$2</f>
        <v>396.65170799999999</v>
      </c>
    </row>
    <row r="195" spans="1:13" x14ac:dyDescent="0.25">
      <c r="A195" s="70">
        <v>914</v>
      </c>
      <c r="B195" s="71">
        <f>A195-(2*C195)</f>
        <v>864</v>
      </c>
      <c r="C195" s="71">
        <v>25</v>
      </c>
      <c r="D195" s="49" t="s">
        <v>63</v>
      </c>
      <c r="E195" s="11">
        <f>IF(A195=0,"",IF(A195*0.01&lt;10,IF((A195*0.01)&lt;0.5,0.5,A195*0.01),10))</f>
        <v>9.14</v>
      </c>
      <c r="F195" s="12">
        <f>IF(C195=0,"",IF(C195&lt;5,C195*0.1,0.5))</f>
        <v>0.5</v>
      </c>
      <c r="G195" s="77">
        <f>IF(A195=0,"",(A195+E195)-2*(C195-F195))</f>
        <v>874.14</v>
      </c>
      <c r="H195" s="82">
        <f>IF(A195=0,"",(A195-E195)-2*(C195+F195))</f>
        <v>853.86</v>
      </c>
      <c r="I195" s="64">
        <v>0.02</v>
      </c>
      <c r="J195" s="12">
        <f>IF(C195=0,"",IF(C195&gt;14.2,4.8,3.5))</f>
        <v>4.8</v>
      </c>
      <c r="K195" s="77">
        <f>IF(A195=0,"",((A195/2)^2-((A195-2*C195)/2)^2)*3.14*7.85/1000)</f>
        <v>547.82402500000001</v>
      </c>
      <c r="L195" s="61">
        <f>IF(A195=0,"",1000*2*(3.14*(A195^4-(A195-2*C195)^4)/640000)*10/A195)</f>
        <v>15097744.263949672</v>
      </c>
      <c r="M195" s="57">
        <f>K195*Use_standard_price!$D$2</f>
        <v>493.04162250000002</v>
      </c>
    </row>
    <row r="196" spans="1:13" x14ac:dyDescent="0.25">
      <c r="A196" s="70">
        <v>914</v>
      </c>
      <c r="B196" s="71">
        <f>A196-(2*C196)</f>
        <v>854</v>
      </c>
      <c r="C196" s="71">
        <v>30</v>
      </c>
      <c r="D196" s="49" t="s">
        <v>63</v>
      </c>
      <c r="E196" s="11">
        <f>IF(A196=0,"",IF(A196*0.01&lt;10,IF((A196*0.01)&lt;0.5,0.5,A196*0.01),10))</f>
        <v>9.14</v>
      </c>
      <c r="F196" s="12">
        <f>IF(C196=0,"",IF(C196&lt;5,C196*0.1,0.5))</f>
        <v>0.5</v>
      </c>
      <c r="G196" s="77">
        <f>IF(A196=0,"",(A196+E196)-2*(C196-F196))</f>
        <v>864.14</v>
      </c>
      <c r="H196" s="82">
        <f>IF(A196=0,"",(A196-E196)-2*(C196+F196))</f>
        <v>843.86</v>
      </c>
      <c r="I196" s="64">
        <v>0.02</v>
      </c>
      <c r="J196" s="12">
        <f>IF(C196=0,"",IF(C196&gt;14.2,4.8,3.5))</f>
        <v>4.8</v>
      </c>
      <c r="K196" s="77">
        <f>IF(A196=0,"",((A196/2)^2-((A196-2*C196)/2)^2)*3.14*7.85/1000)</f>
        <v>653.69147999999996</v>
      </c>
      <c r="L196" s="61">
        <f>IF(A196=0,"",1000*2*(3.14*(A196^4-(A196-2*C196)^4)/640000)*10/A196)</f>
        <v>17819741.443326041</v>
      </c>
      <c r="M196" s="57">
        <f>K196*Use_standard_price!$D$2</f>
        <v>588.32233199999996</v>
      </c>
    </row>
    <row r="197" spans="1:13" x14ac:dyDescent="0.25">
      <c r="A197" s="70">
        <v>1016</v>
      </c>
      <c r="B197" s="71">
        <f>A197-(2*C197)</f>
        <v>1000</v>
      </c>
      <c r="C197" s="71">
        <v>8</v>
      </c>
      <c r="D197" s="49" t="s">
        <v>63</v>
      </c>
      <c r="E197" s="11">
        <f>IF(A197=0,"",IF(A197*0.01&lt;10,IF((A197*0.01)&lt;0.5,0.5,A197*0.01),10))</f>
        <v>10</v>
      </c>
      <c r="F197" s="12">
        <f>IF(C197=0,"",IF(C197&lt;5,C197*0.1,0.5))</f>
        <v>0.5</v>
      </c>
      <c r="G197" s="77">
        <f>IF(A197=0,"",(A197+E197)-2*(C197-F197))</f>
        <v>1011</v>
      </c>
      <c r="H197" s="82">
        <f>IF(A197=0,"",(A197-E197)-2*(C197+F197))</f>
        <v>989</v>
      </c>
      <c r="I197" s="64">
        <v>0.02</v>
      </c>
      <c r="J197" s="12">
        <f>IF(C197=0,"",IF(C197&gt;14.2,4.8,3.5))</f>
        <v>3.5</v>
      </c>
      <c r="K197" s="77">
        <f>IF(A197=0,"",((A197/2)^2-((A197-2*C197)/2)^2)*3.14*7.85/1000)</f>
        <v>198.76953600000002</v>
      </c>
      <c r="L197" s="61">
        <f>IF(A197=0,"",1000*2*(3.14*(A197^4-(A197-2*C197)^4)/640000)*10/A197)</f>
        <v>6331037.5105511816</v>
      </c>
      <c r="M197" s="57">
        <f>K197*Use_standard_price!$D$2</f>
        <v>178.89258240000001</v>
      </c>
    </row>
    <row r="198" spans="1:13" x14ac:dyDescent="0.25">
      <c r="A198" s="70">
        <v>1016</v>
      </c>
      <c r="B198" s="71">
        <f>A198-(2*C198)</f>
        <v>996</v>
      </c>
      <c r="C198" s="71">
        <v>10</v>
      </c>
      <c r="D198" s="49" t="s">
        <v>63</v>
      </c>
      <c r="E198" s="11">
        <f>IF(A198=0,"",IF(A198*0.01&lt;10,IF((A198*0.01)&lt;0.5,0.5,A198*0.01),10))</f>
        <v>10</v>
      </c>
      <c r="F198" s="12">
        <f>IF(C198=0,"",IF(C198&lt;5,C198*0.1,0.5))</f>
        <v>0.5</v>
      </c>
      <c r="G198" s="77">
        <f>IF(A198=0,"",(A198+E198)-2*(C198-F198))</f>
        <v>1007</v>
      </c>
      <c r="H198" s="82">
        <f>IF(A198=0,"",(A198-E198)-2*(C198+F198))</f>
        <v>985</v>
      </c>
      <c r="I198" s="64">
        <v>0.02</v>
      </c>
      <c r="J198" s="12">
        <f>IF(C198=0,"",IF(C198&gt;14.2,4.8,3.5))</f>
        <v>3.5</v>
      </c>
      <c r="K198" s="77">
        <f>IF(A198=0,"",((A198/2)^2-((A198-2*C198)/2)^2)*3.14*7.85/1000)</f>
        <v>247.96894</v>
      </c>
      <c r="L198" s="61">
        <f>IF(A198=0,"",1000*2*(3.14*(A198^4-(A198-2*C198)^4)/640000)*10/A198)</f>
        <v>7867066.1472440939</v>
      </c>
      <c r="M198" s="57">
        <f>K198*Use_standard_price!$D$2</f>
        <v>223.17204599999999</v>
      </c>
    </row>
    <row r="199" spans="1:13" x14ac:dyDescent="0.25">
      <c r="A199" s="70">
        <v>1016</v>
      </c>
      <c r="B199" s="71">
        <f>A199-(2*C199)</f>
        <v>992</v>
      </c>
      <c r="C199" s="71">
        <v>12</v>
      </c>
      <c r="D199" s="49" t="s">
        <v>63</v>
      </c>
      <c r="E199" s="11">
        <f>IF(A199=0,"",IF(A199*0.01&lt;10,IF((A199*0.01)&lt;0.5,0.5,A199*0.01),10))</f>
        <v>10</v>
      </c>
      <c r="F199" s="12">
        <f>IF(C199=0,"",IF(C199&lt;5,C199*0.1,0.5))</f>
        <v>0.5</v>
      </c>
      <c r="G199" s="77">
        <f>IF(A199=0,"",(A199+E199)-2*(C199-F199))</f>
        <v>1003</v>
      </c>
      <c r="H199" s="82">
        <f>IF(A199=0,"",(A199-E199)-2*(C199+F199))</f>
        <v>981</v>
      </c>
      <c r="I199" s="64">
        <v>0.02</v>
      </c>
      <c r="J199" s="12">
        <f>IF(C199=0,"",IF(C199&gt;14.2,4.8,3.5))</f>
        <v>3.5</v>
      </c>
      <c r="K199" s="77">
        <f>IF(A199=0,"",((A199/2)^2-((A199-2*C199)/2)^2)*3.14*7.85/1000)</f>
        <v>296.97115200000002</v>
      </c>
      <c r="L199" s="61">
        <f>IF(A199=0,"",1000*2*(3.14*(A199^4-(A199-2*C199)^4)/640000)*10/A199)</f>
        <v>9384699.4771653563</v>
      </c>
      <c r="M199" s="57">
        <f>K199*Use_standard_price!$D$2</f>
        <v>267.27403680000003</v>
      </c>
    </row>
    <row r="200" spans="1:13" x14ac:dyDescent="0.25">
      <c r="A200" s="70">
        <v>1016</v>
      </c>
      <c r="B200" s="71">
        <f>A200-(2*C200)</f>
        <v>991</v>
      </c>
      <c r="C200" s="71">
        <v>12.5</v>
      </c>
      <c r="D200" s="49" t="s">
        <v>63</v>
      </c>
      <c r="E200" s="11">
        <f>IF(A200=0,"",IF(A200*0.01&lt;10,IF((A200*0.01)&lt;0.5,0.5,A200*0.01),10))</f>
        <v>10</v>
      </c>
      <c r="F200" s="12">
        <f>IF(C200=0,"",IF(C200&lt;5,C200*0.1,0.5))</f>
        <v>0.5</v>
      </c>
      <c r="G200" s="77">
        <f>IF(A200=0,"",(A200+E200)-2*(C200-F200))</f>
        <v>1002</v>
      </c>
      <c r="H200" s="82">
        <f>IF(A200=0,"",(A200-E200)-2*(C200+F200))</f>
        <v>980</v>
      </c>
      <c r="I200" s="64">
        <v>0.02</v>
      </c>
      <c r="J200" s="12">
        <f>IF(C200=0,"",IF(C200&gt;14.2,4.8,3.5))</f>
        <v>3.5</v>
      </c>
      <c r="K200" s="77">
        <f>IF(A200=0,"",((A200/2)^2-((A200-2*C200)/2)^2)*3.14*7.85/1000)</f>
        <v>309.19089374999999</v>
      </c>
      <c r="L200" s="61">
        <f>IF(A200=0,"",1000*2*(3.14*(A200^4-(A200-2*C200)^4)/640000)*10/A200)</f>
        <v>9761250.8360451534</v>
      </c>
      <c r="M200" s="57">
        <f>K200*Use_standard_price!$D$2</f>
        <v>278.27180437499999</v>
      </c>
    </row>
    <row r="201" spans="1:13" x14ac:dyDescent="0.25">
      <c r="A201" s="70">
        <v>1016</v>
      </c>
      <c r="B201" s="71">
        <f>A201-(2*C201)</f>
        <v>984</v>
      </c>
      <c r="C201" s="71">
        <v>16</v>
      </c>
      <c r="D201" s="49" t="s">
        <v>63</v>
      </c>
      <c r="E201" s="11">
        <f>IF(A201=0,"",IF(A201*0.01&lt;10,IF((A201*0.01)&lt;0.5,0.5,A201*0.01),10))</f>
        <v>10</v>
      </c>
      <c r="F201" s="12">
        <f>IF(C201=0,"",IF(C201&lt;5,C201*0.1,0.5))</f>
        <v>0.5</v>
      </c>
      <c r="G201" s="77">
        <f>IF(A201=0,"",(A201+E201)-2*(C201-F201))</f>
        <v>995</v>
      </c>
      <c r="H201" s="82">
        <f>IF(A201=0,"",(A201-E201)-2*(C201+F201))</f>
        <v>973</v>
      </c>
      <c r="I201" s="64">
        <v>0.02</v>
      </c>
      <c r="J201" s="12">
        <f>IF(C201=0,"",IF(C201&gt;14.2,4.8,3.5))</f>
        <v>4.8</v>
      </c>
      <c r="K201" s="77">
        <f>IF(A201=0,"",((A201/2)^2-((A201-2*C201)/2)^2)*3.14*7.85/1000)</f>
        <v>394.38400000000001</v>
      </c>
      <c r="L201" s="61">
        <f>IF(A201=0,"",1000*2*(3.14*(A201^4-(A201-2*C201)^4)/640000)*10/A201)</f>
        <v>12365369.448818898</v>
      </c>
      <c r="M201" s="57">
        <f>K201*Use_standard_price!$D$2</f>
        <v>354.94560000000001</v>
      </c>
    </row>
    <row r="202" spans="1:13" x14ac:dyDescent="0.25">
      <c r="A202" s="70">
        <v>1016</v>
      </c>
      <c r="B202" s="71">
        <f>A202-(2*C202)</f>
        <v>976</v>
      </c>
      <c r="C202" s="71">
        <v>20</v>
      </c>
      <c r="D202" s="49" t="s">
        <v>63</v>
      </c>
      <c r="E202" s="11">
        <f>IF(A202=0,"",IF(A202*0.01&lt;10,IF((A202*0.01)&lt;0.5,0.5,A202*0.01),10))</f>
        <v>10</v>
      </c>
      <c r="F202" s="12">
        <f>IF(C202=0,"",IF(C202&lt;5,C202*0.1,0.5))</f>
        <v>0.5</v>
      </c>
      <c r="G202" s="77">
        <f>IF(A202=0,"",(A202+E202)-2*(C202-F202))</f>
        <v>987</v>
      </c>
      <c r="H202" s="82">
        <f>IF(A202=0,"",(A202-E202)-2*(C202+F202))</f>
        <v>965</v>
      </c>
      <c r="I202" s="64">
        <v>0.02</v>
      </c>
      <c r="J202" s="12">
        <f>IF(C202=0,"",IF(C202&gt;14.2,4.8,3.5))</f>
        <v>4.8</v>
      </c>
      <c r="K202" s="77">
        <f>IF(A202=0,"",((A202/2)^2-((A202-2*C202)/2)^2)*3.14*7.85/1000)</f>
        <v>491.00808000000001</v>
      </c>
      <c r="L202" s="61">
        <f>IF(A202=0,"",1000*2*(3.14*(A202^4-(A202-2*C202)^4)/640000)*10/A202)</f>
        <v>15274219.955905512</v>
      </c>
      <c r="M202" s="57">
        <f>K202*Use_standard_price!$D$2</f>
        <v>441.90727200000003</v>
      </c>
    </row>
    <row r="203" spans="1:13" x14ac:dyDescent="0.25">
      <c r="A203" s="70">
        <v>1016</v>
      </c>
      <c r="B203" s="71">
        <f>A203-(2*C203)</f>
        <v>966</v>
      </c>
      <c r="C203" s="71">
        <v>25</v>
      </c>
      <c r="D203" s="49" t="s">
        <v>63</v>
      </c>
      <c r="E203" s="11">
        <f>IF(A203=0,"",IF(A203*0.01&lt;10,IF((A203*0.01)&lt;0.5,0.5,A203*0.01),10))</f>
        <v>10</v>
      </c>
      <c r="F203" s="12">
        <f>IF(C203=0,"",IF(C203&lt;5,C203*0.1,0.5))</f>
        <v>0.5</v>
      </c>
      <c r="G203" s="77">
        <f>IF(A203=0,"",(A203+E203)-2*(C203-F203))</f>
        <v>977</v>
      </c>
      <c r="H203" s="82">
        <f>IF(A203=0,"",(A203-E203)-2*(C203+F203))</f>
        <v>955</v>
      </c>
      <c r="I203" s="64">
        <v>0.02</v>
      </c>
      <c r="J203" s="12">
        <f>IF(C203=0,"",IF(C203&gt;14.2,4.8,3.5))</f>
        <v>4.8</v>
      </c>
      <c r="K203" s="77">
        <f>IF(A203=0,"",((A203/2)^2-((A203-2*C203)/2)^2)*3.14*7.85/1000)</f>
        <v>610.67897499999992</v>
      </c>
      <c r="L203" s="61">
        <f>IF(A203=0,"",1000*2*(3.14*(A203^4-(A203-2*C203)^4)/640000)*10/A203)</f>
        <v>18811057.87672244</v>
      </c>
      <c r="M203" s="57">
        <f>K203*Use_standard_price!$D$2</f>
        <v>549.61107749999996</v>
      </c>
    </row>
    <row r="204" spans="1:13" x14ac:dyDescent="0.25">
      <c r="A204" s="70">
        <v>1016</v>
      </c>
      <c r="B204" s="71">
        <f>A204-(2*C204)</f>
        <v>956</v>
      </c>
      <c r="C204" s="71">
        <v>30</v>
      </c>
      <c r="D204" s="49" t="s">
        <v>63</v>
      </c>
      <c r="E204" s="11">
        <f>IF(A204=0,"",IF(A204*0.01&lt;10,IF((A204*0.01)&lt;0.5,0.5,A204*0.01),10))</f>
        <v>10</v>
      </c>
      <c r="F204" s="12">
        <f>IF(C204=0,"",IF(C204&lt;5,C204*0.1,0.5))</f>
        <v>0.5</v>
      </c>
      <c r="G204" s="77">
        <f>IF(A204=0,"",(A204+E204)-2*(C204-F204))</f>
        <v>967</v>
      </c>
      <c r="H204" s="82">
        <f>IF(A204=0,"",(A204-E204)-2*(C204+F204))</f>
        <v>945</v>
      </c>
      <c r="I204" s="64">
        <v>0.02</v>
      </c>
      <c r="J204" s="12">
        <f>IF(C204=0,"",IF(C204&gt;14.2,4.8,3.5))</f>
        <v>4.8</v>
      </c>
      <c r="K204" s="77">
        <f>IF(A204=0,"",((A204/2)^2-((A204-2*C204)/2)^2)*3.14*7.85/1000)</f>
        <v>729.11741999999992</v>
      </c>
      <c r="L204" s="61">
        <f>IF(A204=0,"",1000*2*(3.14*(A204^4-(A204-2*C204)^4)/640000)*10/A204)</f>
        <v>22239745.126771655</v>
      </c>
      <c r="M204" s="57">
        <f>K204*Use_standard_price!$D$2</f>
        <v>656.20567799999992</v>
      </c>
    </row>
    <row r="205" spans="1:13" x14ac:dyDescent="0.25">
      <c r="A205" s="70">
        <v>1067</v>
      </c>
      <c r="B205" s="71">
        <f>A205-(2*C205)</f>
        <v>1047</v>
      </c>
      <c r="C205" s="71">
        <v>10</v>
      </c>
      <c r="D205" s="49" t="s">
        <v>63</v>
      </c>
      <c r="E205" s="11">
        <f>IF(A205=0,"",IF(A205*0.01&lt;10,IF((A205*0.01)&lt;0.5,0.5,A205*0.01),10))</f>
        <v>10</v>
      </c>
      <c r="F205" s="12">
        <f>IF(C205=0,"",IF(C205&lt;5,C205*0.1,0.5))</f>
        <v>0.5</v>
      </c>
      <c r="G205" s="77">
        <f>IF(A205=0,"",(A205+E205)-2*(C205-F205))</f>
        <v>1058</v>
      </c>
      <c r="H205" s="82">
        <f>IF(A205=0,"",(A205-E205)-2*(C205+F205))</f>
        <v>1036</v>
      </c>
      <c r="I205" s="64">
        <v>0.02</v>
      </c>
      <c r="J205" s="12">
        <f>IF(C205=0,"",IF(C205&gt;14.2,4.8,3.5))</f>
        <v>3.5</v>
      </c>
      <c r="K205" s="77">
        <f>IF(A205=0,"",((A205/2)^2-((A205-2*C205)/2)^2)*3.14*7.85/1000)</f>
        <v>260.53993000000003</v>
      </c>
      <c r="L205" s="61">
        <f>IF(A205=0,"",1000*2*(3.14*(A205^4-(A205-2*C205)^4)/640000)*10/A205)</f>
        <v>8688985.4358481728</v>
      </c>
      <c r="M205" s="57">
        <f>K205*Use_standard_price!$D$2</f>
        <v>234.48593700000004</v>
      </c>
    </row>
    <row r="206" spans="1:13" x14ac:dyDescent="0.25">
      <c r="A206" s="70">
        <v>1067</v>
      </c>
      <c r="B206" s="71">
        <f>A206-(2*C206)</f>
        <v>1043</v>
      </c>
      <c r="C206" s="71">
        <v>12</v>
      </c>
      <c r="D206" s="49" t="s">
        <v>63</v>
      </c>
      <c r="E206" s="11">
        <f>IF(A206=0,"",IF(A206*0.01&lt;10,IF((A206*0.01)&lt;0.5,0.5,A206*0.01),10))</f>
        <v>10</v>
      </c>
      <c r="F206" s="12">
        <f>IF(C206=0,"",IF(C206&lt;5,C206*0.1,0.5))</f>
        <v>0.5</v>
      </c>
      <c r="G206" s="77">
        <f>IF(A206=0,"",(A206+E206)-2*(C206-F206))</f>
        <v>1054</v>
      </c>
      <c r="H206" s="82">
        <f>IF(A206=0,"",(A206-E206)-2*(C206+F206))</f>
        <v>1032</v>
      </c>
      <c r="I206" s="64">
        <v>0.02</v>
      </c>
      <c r="J206" s="12">
        <f>IF(C206=0,"",IF(C206&gt;14.2,4.8,3.5))</f>
        <v>3.5</v>
      </c>
      <c r="K206" s="77">
        <f>IF(A206=0,"",((A206/2)^2-((A206-2*C206)/2)^2)*3.14*7.85/1000)</f>
        <v>312.05634000000003</v>
      </c>
      <c r="L206" s="61">
        <f>IF(A206=0,"",1000*2*(3.14*(A206^4-(A206-2*C206)^4)/640000)*10/A206)</f>
        <v>10368120.748734772</v>
      </c>
      <c r="M206" s="57">
        <f>K206*Use_standard_price!$D$2</f>
        <v>280.85070600000006</v>
      </c>
    </row>
    <row r="207" spans="1:13" x14ac:dyDescent="0.25">
      <c r="A207" s="70">
        <v>1067</v>
      </c>
      <c r="B207" s="71">
        <f>A207-(2*C207)</f>
        <v>1042</v>
      </c>
      <c r="C207" s="71">
        <v>12.5</v>
      </c>
      <c r="D207" s="49" t="s">
        <v>63</v>
      </c>
      <c r="E207" s="11">
        <f>IF(A207=0,"",IF(A207*0.01&lt;10,IF((A207*0.01)&lt;0.5,0.5,A207*0.01),10))</f>
        <v>10</v>
      </c>
      <c r="F207" s="12">
        <f>IF(C207=0,"",IF(C207&lt;5,C207*0.1,0.5))</f>
        <v>0.5</v>
      </c>
      <c r="G207" s="77">
        <f>IF(A207=0,"",(A207+E207)-2*(C207-F207))</f>
        <v>1053</v>
      </c>
      <c r="H207" s="82">
        <f>IF(A207=0,"",(A207-E207)-2*(C207+F207))</f>
        <v>1031</v>
      </c>
      <c r="I207" s="64">
        <v>0.02</v>
      </c>
      <c r="J207" s="12">
        <f>IF(C207=0,"",IF(C207&gt;14.2,4.8,3.5))</f>
        <v>3.5</v>
      </c>
      <c r="K207" s="77">
        <f>IF(A207=0,"",((A207/2)^2-((A207-2*C207)/2)^2)*3.14*7.85/1000)</f>
        <v>324.90463124999997</v>
      </c>
      <c r="L207" s="61">
        <f>IF(A207=0,"",1000*2*(3.14*(A207^4-(A207-2*C207)^4)/640000)*10/A207)</f>
        <v>10784897.545527766</v>
      </c>
      <c r="M207" s="57">
        <f>K207*Use_standard_price!$D$2</f>
        <v>292.414168125</v>
      </c>
    </row>
    <row r="208" spans="1:13" x14ac:dyDescent="0.25">
      <c r="A208" s="70">
        <v>1067</v>
      </c>
      <c r="B208" s="71">
        <f>A208-(2*C208)</f>
        <v>1035</v>
      </c>
      <c r="C208" s="71">
        <v>16</v>
      </c>
      <c r="D208" s="49" t="s">
        <v>63</v>
      </c>
      <c r="E208" s="11">
        <f>IF(A208=0,"",IF(A208*0.01&lt;10,IF((A208*0.01)&lt;0.5,0.5,A208*0.01),10))</f>
        <v>10</v>
      </c>
      <c r="F208" s="12">
        <f>IF(C208=0,"",IF(C208&lt;5,C208*0.1,0.5))</f>
        <v>0.5</v>
      </c>
      <c r="G208" s="77">
        <f>IF(A208=0,"",(A208+E208)-2*(C208-F208))</f>
        <v>1046</v>
      </c>
      <c r="H208" s="82">
        <f>IF(A208=0,"",(A208-E208)-2*(C208+F208))</f>
        <v>1024</v>
      </c>
      <c r="I208" s="64">
        <v>0.02</v>
      </c>
      <c r="J208" s="12">
        <f>IF(C208=0,"",IF(C208&gt;14.2,4.8,3.5))</f>
        <v>4.8</v>
      </c>
      <c r="K208" s="77">
        <f>IF(A208=0,"",((A208/2)^2-((A208-2*C208)/2)^2)*3.14*7.85/1000)</f>
        <v>414.49758400000002</v>
      </c>
      <c r="L208" s="61">
        <f>IF(A208=0,"",1000*2*(3.14*(A208^4-(A208-2*C208)^4)/640000)*10/A208)</f>
        <v>13668913.889334582</v>
      </c>
      <c r="M208" s="57">
        <f>K208*Use_standard_price!$D$2</f>
        <v>373.04782560000001</v>
      </c>
    </row>
    <row r="209" spans="1:13" x14ac:dyDescent="0.25">
      <c r="A209" s="70">
        <v>1067</v>
      </c>
      <c r="B209" s="71">
        <f>A209-(2*C209)</f>
        <v>1027</v>
      </c>
      <c r="C209" s="71">
        <v>20</v>
      </c>
      <c r="D209" s="49" t="s">
        <v>63</v>
      </c>
      <c r="E209" s="11">
        <f>IF(A209=0,"",IF(A209*0.01&lt;10,IF((A209*0.01)&lt;0.5,0.5,A209*0.01),10))</f>
        <v>10</v>
      </c>
      <c r="F209" s="12">
        <f>IF(C209=0,"",IF(C209&lt;5,C209*0.1,0.5))</f>
        <v>0.5</v>
      </c>
      <c r="G209" s="77">
        <f>IF(A209=0,"",(A209+E209)-2*(C209-F209))</f>
        <v>1038</v>
      </c>
      <c r="H209" s="82">
        <f>IF(A209=0,"",(A209-E209)-2*(C209+F209))</f>
        <v>1016</v>
      </c>
      <c r="I209" s="64">
        <v>0.02</v>
      </c>
      <c r="J209" s="12">
        <f>IF(C209=0,"",IF(C209&gt;14.2,4.8,3.5))</f>
        <v>4.8</v>
      </c>
      <c r="K209" s="77">
        <f>IF(A209=0,"",((A209/2)^2-((A209-2*C209)/2)^2)*3.14*7.85/1000)</f>
        <v>516.15006000000005</v>
      </c>
      <c r="L209" s="61">
        <f>IF(A209=0,"",1000*2*(3.14*(A209^4-(A209-2*C209)^4)/640000)*10/A209)</f>
        <v>16894047.873570763</v>
      </c>
      <c r="M209" s="57">
        <f>K209*Use_standard_price!$D$2</f>
        <v>464.53505400000006</v>
      </c>
    </row>
    <row r="210" spans="1:13" x14ac:dyDescent="0.25">
      <c r="A210" s="70">
        <v>1067</v>
      </c>
      <c r="B210" s="71">
        <f>A210-(2*C210)</f>
        <v>1017</v>
      </c>
      <c r="C210" s="71">
        <v>25</v>
      </c>
      <c r="D210" s="49" t="s">
        <v>63</v>
      </c>
      <c r="E210" s="11">
        <f>IF(A210=0,"",IF(A210*0.01&lt;10,IF((A210*0.01)&lt;0.5,0.5,A210*0.01),10))</f>
        <v>10</v>
      </c>
      <c r="F210" s="12">
        <f>IF(C210=0,"",IF(C210&lt;5,C210*0.1,0.5))</f>
        <v>0.5</v>
      </c>
      <c r="G210" s="77">
        <f>IF(A210=0,"",(A210+E210)-2*(C210-F210))</f>
        <v>1028</v>
      </c>
      <c r="H210" s="82">
        <f>IF(A210=0,"",(A210-E210)-2*(C210+F210))</f>
        <v>1006</v>
      </c>
      <c r="I210" s="64">
        <v>0.02</v>
      </c>
      <c r="J210" s="12">
        <f>IF(C210=0,"",IF(C210&gt;14.2,4.8,3.5))</f>
        <v>4.8</v>
      </c>
      <c r="K210" s="77">
        <f>IF(A210=0,"",((A210/2)^2-((A210-2*C210)/2)^2)*3.14*7.85/1000)</f>
        <v>642.10645</v>
      </c>
      <c r="L210" s="61">
        <f>IF(A210=0,"",1000*2*(3.14*(A210^4-(A210-2*C210)^4)/640000)*10/A210)</f>
        <v>20820843.728444237</v>
      </c>
      <c r="M210" s="57">
        <f>K210*Use_standard_price!$D$2</f>
        <v>577.895805</v>
      </c>
    </row>
    <row r="211" spans="1:13" x14ac:dyDescent="0.25">
      <c r="A211" s="70">
        <v>1067</v>
      </c>
      <c r="B211" s="71">
        <f>A211-(2*C211)</f>
        <v>1007</v>
      </c>
      <c r="C211" s="71">
        <v>30</v>
      </c>
      <c r="D211" s="49" t="s">
        <v>63</v>
      </c>
      <c r="E211" s="11">
        <f>IF(A211=0,"",IF(A211*0.01&lt;10,IF((A211*0.01)&lt;0.5,0.5,A211*0.01),10))</f>
        <v>10</v>
      </c>
      <c r="F211" s="12">
        <f>IF(C211=0,"",IF(C211&lt;5,C211*0.1,0.5))</f>
        <v>0.5</v>
      </c>
      <c r="G211" s="77">
        <f>IF(A211=0,"",(A211+E211)-2*(C211-F211))</f>
        <v>1018</v>
      </c>
      <c r="H211" s="82">
        <f>IF(A211=0,"",(A211-E211)-2*(C211+F211))</f>
        <v>996</v>
      </c>
      <c r="I211" s="64">
        <v>0.02</v>
      </c>
      <c r="J211" s="12">
        <f>IF(C211=0,"",IF(C211&gt;14.2,4.8,3.5))</f>
        <v>4.8</v>
      </c>
      <c r="K211" s="77">
        <f>IF(A211=0,"",((A211/2)^2-((A211-2*C211)/2)^2)*3.14*7.85/1000)</f>
        <v>766.83038999999997</v>
      </c>
      <c r="L211" s="61">
        <f>IF(A211=0,"",1000*2*(3.14*(A211^4-(A211-2*C211)^4)/640000)*10/A211)</f>
        <v>24633497.603701968</v>
      </c>
      <c r="M211" s="57">
        <f>K211*Use_standard_price!$D$2</f>
        <v>690.14735099999996</v>
      </c>
    </row>
    <row r="212" spans="1:13" x14ac:dyDescent="0.25">
      <c r="A212" s="70">
        <v>1168</v>
      </c>
      <c r="B212" s="71">
        <f>A212-(2*C212)</f>
        <v>1148</v>
      </c>
      <c r="C212" s="71">
        <v>10</v>
      </c>
      <c r="D212" s="49" t="s">
        <v>63</v>
      </c>
      <c r="E212" s="11">
        <f>IF(A212=0,"",IF(A212*0.01&lt;10,IF((A212*0.01)&lt;0.5,0.5,A212*0.01),10))</f>
        <v>10</v>
      </c>
      <c r="F212" s="12">
        <f>IF(C212=0,"",IF(C212&lt;5,C212*0.1,0.5))</f>
        <v>0.5</v>
      </c>
      <c r="G212" s="77">
        <f>IF(A212=0,"",(A212+E212)-2*(C212-F212))</f>
        <v>1159</v>
      </c>
      <c r="H212" s="82">
        <f>IF(A212=0,"",(A212-E212)-2*(C212+F212))</f>
        <v>1137</v>
      </c>
      <c r="I212" s="64">
        <v>0.02</v>
      </c>
      <c r="J212" s="12">
        <f>IF(C212=0,"",IF(C212&gt;14.2,4.8,3.5))</f>
        <v>3.5</v>
      </c>
      <c r="K212" s="77">
        <f>IF(A212=0,"",((A212/2)^2-((A212-2*C212)/2)^2)*3.14*7.85/1000)</f>
        <v>285.43542000000002</v>
      </c>
      <c r="L212" s="61">
        <f>IF(A212=0,"",1000*2*(3.14*(A212^4-(A212-2*C212)^4)/640000)*10/A212)</f>
        <v>10437220.958219178</v>
      </c>
      <c r="M212" s="57">
        <f>K212*Use_standard_price!$D$2</f>
        <v>256.89187800000002</v>
      </c>
    </row>
    <row r="213" spans="1:13" x14ac:dyDescent="0.25">
      <c r="A213" s="70">
        <v>1168</v>
      </c>
      <c r="B213" s="71">
        <f>A213-(2*C213)</f>
        <v>1144</v>
      </c>
      <c r="C213" s="71">
        <v>12</v>
      </c>
      <c r="D213" s="49" t="s">
        <v>63</v>
      </c>
      <c r="E213" s="11">
        <f>IF(A213=0,"",IF(A213*0.01&lt;10,IF((A213*0.01)&lt;0.5,0.5,A213*0.01),10))</f>
        <v>10</v>
      </c>
      <c r="F213" s="12">
        <f>IF(C213=0,"",IF(C213&lt;5,C213*0.1,0.5))</f>
        <v>0.5</v>
      </c>
      <c r="G213" s="77">
        <f>IF(A213=0,"",(A213+E213)-2*(C213-F213))</f>
        <v>1155</v>
      </c>
      <c r="H213" s="82">
        <f>IF(A213=0,"",(A213-E213)-2*(C213+F213))</f>
        <v>1133</v>
      </c>
      <c r="I213" s="64">
        <v>0.02</v>
      </c>
      <c r="J213" s="12">
        <f>IF(C213=0,"",IF(C213&gt;14.2,4.8,3.5))</f>
        <v>3.5</v>
      </c>
      <c r="K213" s="77">
        <f>IF(A213=0,"",((A213/2)^2-((A213-2*C213)/2)^2)*3.14*7.85/1000)</f>
        <v>341.93092799999999</v>
      </c>
      <c r="L213" s="61">
        <f>IF(A213=0,"",1000*2*(3.14*(A213^4-(A213-2*C213)^4)/640000)*10/A213)</f>
        <v>12460295.967123289</v>
      </c>
      <c r="M213" s="57">
        <f>K213*Use_standard_price!$D$2</f>
        <v>307.73783520000001</v>
      </c>
    </row>
    <row r="214" spans="1:13" x14ac:dyDescent="0.25">
      <c r="A214" s="70">
        <v>1168</v>
      </c>
      <c r="B214" s="71">
        <f>A214-(2*C214)</f>
        <v>1143</v>
      </c>
      <c r="C214" s="71">
        <v>12.5</v>
      </c>
      <c r="D214" s="49" t="s">
        <v>63</v>
      </c>
      <c r="E214" s="11">
        <f>IF(A214=0,"",IF(A214*0.01&lt;10,IF((A214*0.01)&lt;0.5,0.5,A214*0.01),10))</f>
        <v>10</v>
      </c>
      <c r="F214" s="12">
        <f>IF(C214=0,"",IF(C214&lt;5,C214*0.1,0.5))</f>
        <v>0.5</v>
      </c>
      <c r="G214" s="77">
        <f>IF(A214=0,"",(A214+E214)-2*(C214-F214))</f>
        <v>1154</v>
      </c>
      <c r="H214" s="82">
        <f>IF(A214=0,"",(A214-E214)-2*(C214+F214))</f>
        <v>1132</v>
      </c>
      <c r="I214" s="64">
        <v>0.02</v>
      </c>
      <c r="J214" s="12">
        <f>IF(C214=0,"",IF(C214&gt;14.2,4.8,3.5))</f>
        <v>3.5</v>
      </c>
      <c r="K214" s="77">
        <f>IF(A214=0,"",((A214/2)^2-((A214-2*C214)/2)^2)*3.14*7.85/1000)</f>
        <v>356.02399374999999</v>
      </c>
      <c r="L214" s="61">
        <f>IF(A214=0,"",1000*2*(3.14*(A214^4-(A214-2*C214)^4)/640000)*10/A214)</f>
        <v>12962760.49565229</v>
      </c>
      <c r="M214" s="57">
        <f>K214*Use_standard_price!$D$2</f>
        <v>320.42159437499998</v>
      </c>
    </row>
    <row r="215" spans="1:13" x14ac:dyDescent="0.25">
      <c r="A215" s="70">
        <v>1168</v>
      </c>
      <c r="B215" s="71">
        <f>A215-(2*C215)</f>
        <v>1136</v>
      </c>
      <c r="C215" s="71">
        <v>16</v>
      </c>
      <c r="D215" s="49" t="s">
        <v>63</v>
      </c>
      <c r="E215" s="11">
        <f>IF(A215=0,"",IF(A215*0.01&lt;10,IF((A215*0.01)&lt;0.5,0.5,A215*0.01),10))</f>
        <v>10</v>
      </c>
      <c r="F215" s="12">
        <f>IF(C215=0,"",IF(C215&lt;5,C215*0.1,0.5))</f>
        <v>0.5</v>
      </c>
      <c r="G215" s="77">
        <f>IF(A215=0,"",(A215+E215)-2*(C215-F215))</f>
        <v>1147</v>
      </c>
      <c r="H215" s="82">
        <f>IF(A215=0,"",(A215-E215)-2*(C215+F215))</f>
        <v>1125</v>
      </c>
      <c r="I215" s="64">
        <v>0.02</v>
      </c>
      <c r="J215" s="12">
        <f>IF(C215=0,"",IF(C215&gt;14.2,4.8,3.5))</f>
        <v>4.8</v>
      </c>
      <c r="K215" s="77">
        <f>IF(A215=0,"",((A215/2)^2-((A215-2*C215)/2)^2)*3.14*7.85/1000)</f>
        <v>454.33036800000002</v>
      </c>
      <c r="L215" s="61">
        <f>IF(A215=0,"",1000*2*(3.14*(A215^4-(A215-2*C215)^4)/640000)*10/A215)</f>
        <v>16443262.947945205</v>
      </c>
      <c r="M215" s="57">
        <f>K215*Use_standard_price!$D$2</f>
        <v>408.89733120000005</v>
      </c>
    </row>
    <row r="216" spans="1:13" x14ac:dyDescent="0.25">
      <c r="A216" s="70">
        <v>1168</v>
      </c>
      <c r="B216" s="71">
        <f>A216-(2*C216)</f>
        <v>1128</v>
      </c>
      <c r="C216" s="71">
        <v>20</v>
      </c>
      <c r="D216" s="49" t="s">
        <v>63</v>
      </c>
      <c r="E216" s="11">
        <f>IF(A216=0,"",IF(A216*0.01&lt;10,IF((A216*0.01)&lt;0.5,0.5,A216*0.01),10))</f>
        <v>10</v>
      </c>
      <c r="F216" s="12">
        <f>IF(C216=0,"",IF(C216&lt;5,C216*0.1,0.5))</f>
        <v>0.5</v>
      </c>
      <c r="G216" s="77">
        <f>IF(A216=0,"",(A216+E216)-2*(C216-F216))</f>
        <v>1139</v>
      </c>
      <c r="H216" s="82">
        <f>IF(A216=0,"",(A216-E216)-2*(C216+F216))</f>
        <v>1117</v>
      </c>
      <c r="I216" s="64">
        <v>0.02</v>
      </c>
      <c r="J216" s="12">
        <f>IF(C216=0,"",IF(C216&gt;14.2,4.8,3.5))</f>
        <v>4.8</v>
      </c>
      <c r="K216" s="77">
        <f>IF(A216=0,"",((A216/2)^2-((A216-2*C216)/2)^2)*3.14*7.85/1000)</f>
        <v>565.94104000000004</v>
      </c>
      <c r="L216" s="61">
        <f>IF(A216=0,"",1000*2*(3.14*(A216^4-(A216-2*C216)^4)/640000)*10/A216)</f>
        <v>20342965.731506851</v>
      </c>
      <c r="M216" s="57">
        <f>K216*Use_standard_price!$D$2</f>
        <v>509.34693600000003</v>
      </c>
    </row>
    <row r="217" spans="1:13" x14ac:dyDescent="0.25">
      <c r="A217" s="70">
        <v>1168</v>
      </c>
      <c r="B217" s="71">
        <f>A217-(2*C217)</f>
        <v>1118</v>
      </c>
      <c r="C217" s="71">
        <v>25</v>
      </c>
      <c r="D217" s="49" t="s">
        <v>63</v>
      </c>
      <c r="E217" s="11">
        <f>IF(A217=0,"",IF(A217*0.01&lt;10,IF((A217*0.01)&lt;0.5,0.5,A217*0.01),10))</f>
        <v>10</v>
      </c>
      <c r="F217" s="12">
        <f>IF(C217=0,"",IF(C217&lt;5,C217*0.1,0.5))</f>
        <v>0.5</v>
      </c>
      <c r="G217" s="77">
        <f>IF(A217=0,"",(A217+E217)-2*(C217-F217))</f>
        <v>1129</v>
      </c>
      <c r="H217" s="82">
        <f>IF(A217=0,"",(A217-E217)-2*(C217+F217))</f>
        <v>1107</v>
      </c>
      <c r="I217" s="64">
        <v>0.02</v>
      </c>
      <c r="J217" s="12">
        <f>IF(C217=0,"",IF(C217&gt;14.2,4.8,3.5))</f>
        <v>4.8</v>
      </c>
      <c r="K217" s="77">
        <f>IF(A217=0,"",((A217/2)^2-((A217-2*C217)/2)^2)*3.14*7.85/1000)</f>
        <v>704.34517499999993</v>
      </c>
      <c r="L217" s="61">
        <f>IF(A217=0,"",1000*2*(3.14*(A217^4-(A217-2*C217)^4)/640000)*10/A217)</f>
        <v>25102283.430436645</v>
      </c>
      <c r="M217" s="57">
        <f>K217*Use_standard_price!$D$2</f>
        <v>633.91065749999996</v>
      </c>
    </row>
    <row r="218" spans="1:13" x14ac:dyDescent="0.25">
      <c r="A218" s="70">
        <v>1219</v>
      </c>
      <c r="B218" s="71">
        <f>A218-(2*C218)</f>
        <v>1199</v>
      </c>
      <c r="C218" s="71">
        <v>10</v>
      </c>
      <c r="D218" s="49" t="s">
        <v>63</v>
      </c>
      <c r="E218" s="11">
        <f>IF(A218=0,"",IF(A218*0.01&lt;10,IF((A218*0.01)&lt;0.5,0.5,A218*0.01),10))</f>
        <v>10</v>
      </c>
      <c r="F218" s="12">
        <f>IF(C218=0,"",IF(C218&lt;5,C218*0.1,0.5))</f>
        <v>0.5</v>
      </c>
      <c r="G218" s="77">
        <f>IF(A218=0,"",(A218+E218)-2*(C218-F218))</f>
        <v>1210</v>
      </c>
      <c r="H218" s="82">
        <f>IF(A218=0,"",(A218-E218)-2*(C218+F218))</f>
        <v>1188</v>
      </c>
      <c r="I218" s="64">
        <v>0.02</v>
      </c>
      <c r="J218" s="12">
        <f>IF(C218=0,"",IF(C218&gt;14.2,4.8,3.5))</f>
        <v>3.5</v>
      </c>
      <c r="K218" s="77">
        <f>IF(A218=0,"",((A218/2)^2-((A218-2*C218)/2)^2)*3.14*7.85/1000)</f>
        <v>298.00640999999996</v>
      </c>
      <c r="L218" s="61">
        <f>IF(A218=0,"",1000*2*(3.14*(A218^4-(A218-2*C218)^4)/640000)*10/A218)</f>
        <v>11380846.470590645</v>
      </c>
      <c r="M218" s="57">
        <f>K218*Use_standard_price!$D$2</f>
        <v>268.20576899999998</v>
      </c>
    </row>
    <row r="219" spans="1:13" x14ac:dyDescent="0.25">
      <c r="A219" s="70">
        <v>1219</v>
      </c>
      <c r="B219" s="71">
        <f>A219-(2*C219)</f>
        <v>1195</v>
      </c>
      <c r="C219" s="71">
        <v>12</v>
      </c>
      <c r="D219" s="49" t="s">
        <v>63</v>
      </c>
      <c r="E219" s="11">
        <f>IF(A219=0,"",IF(A219*0.01&lt;10,IF((A219*0.01)&lt;0.5,0.5,A219*0.01),10))</f>
        <v>10</v>
      </c>
      <c r="F219" s="12">
        <f>IF(C219=0,"",IF(C219&lt;5,C219*0.1,0.5))</f>
        <v>0.5</v>
      </c>
      <c r="G219" s="77">
        <f>IF(A219=0,"",(A219+E219)-2*(C219-F219))</f>
        <v>1206</v>
      </c>
      <c r="H219" s="82">
        <f>IF(A219=0,"",(A219-E219)-2*(C219+F219))</f>
        <v>1184</v>
      </c>
      <c r="I219" s="64">
        <v>0.02</v>
      </c>
      <c r="J219" s="12">
        <f>IF(C219=0,"",IF(C219&gt;14.2,4.8,3.5))</f>
        <v>3.5</v>
      </c>
      <c r="K219" s="77">
        <f>IF(A219=0,"",((A219/2)^2-((A219-2*C219)/2)^2)*3.14*7.85/1000)</f>
        <v>357.01611599999995</v>
      </c>
      <c r="L219" s="61">
        <f>IF(A219=0,"",1000*2*(3.14*(A219^4-(A219-2*C219)^4)/640000)*10/A219)</f>
        <v>13589764.553256769</v>
      </c>
      <c r="M219" s="57">
        <f>K219*Use_standard_price!$D$2</f>
        <v>321.31450439999998</v>
      </c>
    </row>
    <row r="220" spans="1:13" x14ac:dyDescent="0.25">
      <c r="A220" s="70">
        <v>1219</v>
      </c>
      <c r="B220" s="71">
        <f>A220-(2*C220)</f>
        <v>1194</v>
      </c>
      <c r="C220" s="71">
        <v>12.5</v>
      </c>
      <c r="D220" s="49" t="s">
        <v>63</v>
      </c>
      <c r="E220" s="11">
        <f>IF(A220=0,"",IF(A220*0.01&lt;10,IF((A220*0.01)&lt;0.5,0.5,A220*0.01),10))</f>
        <v>10</v>
      </c>
      <c r="F220" s="12">
        <f>IF(C220=0,"",IF(C220&lt;5,C220*0.1,0.5))</f>
        <v>0.5</v>
      </c>
      <c r="G220" s="77">
        <f>IF(A220=0,"",(A220+E220)-2*(C220-F220))</f>
        <v>1205</v>
      </c>
      <c r="H220" s="82">
        <f>IF(A220=0,"",(A220-E220)-2*(C220+F220))</f>
        <v>1183</v>
      </c>
      <c r="I220" s="64">
        <v>0.02</v>
      </c>
      <c r="J220" s="12">
        <f>IF(C220=0,"",IF(C220&gt;14.2,4.8,3.5))</f>
        <v>3.5</v>
      </c>
      <c r="K220" s="77">
        <f>IF(A220=0,"",((A220/2)^2-((A220-2*C220)/2)^2)*3.14*7.85/1000)</f>
        <v>371.73773125000002</v>
      </c>
      <c r="L220" s="61">
        <f>IF(A220=0,"",1000*2*(3.14*(A220^4-(A220-2*C220)^4)/640000)*10/A220)</f>
        <v>14138539.774879511</v>
      </c>
      <c r="M220" s="57">
        <f>K220*Use_standard_price!$D$2</f>
        <v>334.56395812500006</v>
      </c>
    </row>
    <row r="221" spans="1:13" x14ac:dyDescent="0.25">
      <c r="A221" s="70">
        <v>1219</v>
      </c>
      <c r="B221" s="71">
        <f>A221-(2*C221)</f>
        <v>1187</v>
      </c>
      <c r="C221" s="71">
        <v>16</v>
      </c>
      <c r="D221" s="49" t="s">
        <v>63</v>
      </c>
      <c r="E221" s="11">
        <f>IF(A221=0,"",IF(A221*0.01&lt;10,IF((A221*0.01)&lt;0.5,0.5,A221*0.01),10))</f>
        <v>10</v>
      </c>
      <c r="F221" s="12">
        <f>IF(C221=0,"",IF(C221&lt;5,C221*0.1,0.5))</f>
        <v>0.5</v>
      </c>
      <c r="G221" s="77">
        <f>IF(A221=0,"",(A221+E221)-2*(C221-F221))</f>
        <v>1198</v>
      </c>
      <c r="H221" s="82">
        <f>IF(A221=0,"",(A221-E221)-2*(C221+F221))</f>
        <v>1176</v>
      </c>
      <c r="I221" s="64">
        <v>0.02</v>
      </c>
      <c r="J221" s="12">
        <f>IF(C221=0,"",IF(C221&gt;14.2,4.8,3.5))</f>
        <v>4.8</v>
      </c>
      <c r="K221" s="77">
        <f>IF(A221=0,"",((A221/2)^2-((A221-2*C221)/2)^2)*3.14*7.85/1000)</f>
        <v>474.44395199999997</v>
      </c>
      <c r="L221" s="61">
        <f>IF(A221=0,"",1000*2*(3.14*(A221^4-(A221-2*C221)^4)/640000)*10/A221)</f>
        <v>17941536.473502867</v>
      </c>
      <c r="M221" s="57">
        <f>K221*Use_standard_price!$D$2</f>
        <v>426.99955679999999</v>
      </c>
    </row>
    <row r="222" spans="1:13" x14ac:dyDescent="0.25">
      <c r="A222" s="70">
        <v>1219</v>
      </c>
      <c r="B222" s="71">
        <f>A222-(2*C222)</f>
        <v>1179</v>
      </c>
      <c r="C222" s="71">
        <v>20</v>
      </c>
      <c r="D222" s="49" t="s">
        <v>63</v>
      </c>
      <c r="E222" s="11">
        <f>IF(A222=0,"",IF(A222*0.01&lt;10,IF((A222*0.01)&lt;0.5,0.5,A222*0.01),10))</f>
        <v>10</v>
      </c>
      <c r="F222" s="12">
        <f>IF(C222=0,"",IF(C222&lt;5,C222*0.1,0.5))</f>
        <v>0.5</v>
      </c>
      <c r="G222" s="77">
        <f>IF(A222=0,"",(A222+E222)-2*(C222-F222))</f>
        <v>1190</v>
      </c>
      <c r="H222" s="82">
        <f>IF(A222=0,"",(A222-E222)-2*(C222+F222))</f>
        <v>1168</v>
      </c>
      <c r="I222" s="64">
        <v>0.02</v>
      </c>
      <c r="J222" s="12">
        <f>IF(C222=0,"",IF(C222&gt;14.2,4.8,3.5))</f>
        <v>4.8</v>
      </c>
      <c r="K222" s="77">
        <f>IF(A222=0,"",((A222/2)^2-((A222-2*C222)/2)^2)*3.14*7.85/1000)</f>
        <v>591.08301999999992</v>
      </c>
      <c r="L222" s="61">
        <f>IF(A222=0,"",1000*2*(3.14*(A222^4-(A222-2*C222)^4)/640000)*10/A222)</f>
        <v>22206203.629450373</v>
      </c>
      <c r="M222" s="57">
        <f>K222*Use_standard_price!$D$2</f>
        <v>531.97471799999994</v>
      </c>
    </row>
    <row r="223" spans="1:13" ht="15.75" thickBot="1" x14ac:dyDescent="0.3">
      <c r="A223" s="72">
        <v>1219</v>
      </c>
      <c r="B223" s="73">
        <f>A223-(2*C223)</f>
        <v>1169</v>
      </c>
      <c r="C223" s="73">
        <v>25</v>
      </c>
      <c r="D223" s="50" t="s">
        <v>63</v>
      </c>
      <c r="E223" s="14">
        <f>IF(A223=0,"",IF(A223*0.01&lt;10,IF((A223*0.01)&lt;0.5,0.5,A223*0.01),10))</f>
        <v>10</v>
      </c>
      <c r="F223" s="15">
        <f>IF(C223=0,"",IF(C223&lt;5,C223*0.1,0.5))</f>
        <v>0.5</v>
      </c>
      <c r="G223" s="78">
        <f>IF(A223=0,"",(A223+E223)-2*(C223-F223))</f>
        <v>1180</v>
      </c>
      <c r="H223" s="83">
        <f>IF(A223=0,"",(A223-E223)-2*(C223+F223))</f>
        <v>1158</v>
      </c>
      <c r="I223" s="65">
        <v>0.02</v>
      </c>
      <c r="J223" s="15">
        <f>IF(C223=0,"",IF(C223&gt;14.2,4.8,3.5))</f>
        <v>4.8</v>
      </c>
      <c r="K223" s="78">
        <f>IF(A223=0,"",((A223/2)^2-((A223-2*C223)/2)^2)*3.14*7.85/1000)</f>
        <v>735.77265</v>
      </c>
      <c r="L223" s="62">
        <f>IF(A223=0,"",1000*2*(3.14*(A223^4-(A223-2*C223)^4)/640000)*10/A223)</f>
        <v>27416328.398072191</v>
      </c>
      <c r="M223" s="59">
        <f>K223*Use_standard_price!$D$2</f>
        <v>662.19538499999999</v>
      </c>
    </row>
  </sheetData>
  <mergeCells count="1">
    <mergeCell ref="A1:M1"/>
  </mergeCells>
  <conditionalFormatting sqref="A3:D223">
    <cfRule type="expression" dxfId="20" priority="3">
      <formula>MOD(ROW(),2)</formula>
    </cfRule>
  </conditionalFormatting>
  <conditionalFormatting sqref="A186:A223 C186:D223">
    <cfRule type="expression" dxfId="19" priority="2">
      <formula>MOD(ROW(),2)</formula>
    </cfRule>
  </conditionalFormatting>
  <conditionalFormatting sqref="A1:D1048576">
    <cfRule type="expression" dxfId="18" priority="1">
      <formula>$D1="OUI"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7" tint="0.39997558519241921"/>
  </sheetPr>
  <dimension ref="A1:M236"/>
  <sheetViews>
    <sheetView showGridLines="0" zoomScaleNormal="100" workbookViewId="0">
      <pane ySplit="2" topLeftCell="A3" activePane="bottomLeft" state="frozen"/>
      <selection activeCell="E28" sqref="E28"/>
      <selection pane="bottomLeft" activeCell="E28" sqref="E28"/>
    </sheetView>
  </sheetViews>
  <sheetFormatPr baseColWidth="10" defaultRowHeight="15" x14ac:dyDescent="0.25"/>
  <cols>
    <col min="1" max="3" width="11.42578125" style="87"/>
    <col min="4" max="4" width="13.42578125" customWidth="1"/>
    <col min="5" max="6" width="20.7109375" customWidth="1"/>
    <col min="7" max="8" width="20.7109375" style="87" customWidth="1"/>
    <col min="9" max="11" width="20.7109375" customWidth="1"/>
    <col min="12" max="12" width="20.7109375" style="97" customWidth="1"/>
    <col min="13" max="13" width="20.7109375" style="231" customWidth="1"/>
  </cols>
  <sheetData>
    <row r="1" spans="1:13" ht="39.950000000000003" customHeight="1" thickBot="1" x14ac:dyDescent="0.3">
      <c r="A1" s="238" t="s">
        <v>14</v>
      </c>
      <c r="B1" s="234"/>
      <c r="C1" s="234"/>
      <c r="D1" s="234"/>
      <c r="E1" s="234"/>
      <c r="F1" s="234"/>
      <c r="G1" s="234"/>
      <c r="H1" s="234"/>
      <c r="I1" s="234"/>
      <c r="J1" s="234"/>
      <c r="K1" s="234"/>
      <c r="L1" s="234"/>
      <c r="M1" s="235"/>
    </row>
    <row r="2" spans="1:13" ht="90" customHeight="1" thickBot="1" x14ac:dyDescent="0.3">
      <c r="A2" s="66" t="s">
        <v>0</v>
      </c>
      <c r="B2" s="67" t="s">
        <v>11</v>
      </c>
      <c r="C2" s="67" t="s">
        <v>1</v>
      </c>
      <c r="D2" s="210" t="s">
        <v>59</v>
      </c>
      <c r="E2" s="51" t="s">
        <v>55</v>
      </c>
      <c r="F2" s="18" t="s">
        <v>54</v>
      </c>
      <c r="G2" s="75" t="s">
        <v>53</v>
      </c>
      <c r="H2" s="80" t="s">
        <v>50</v>
      </c>
      <c r="I2" s="32" t="s">
        <v>18</v>
      </c>
      <c r="J2" s="18" t="s">
        <v>49</v>
      </c>
      <c r="K2" s="75" t="s">
        <v>13</v>
      </c>
      <c r="L2" s="18" t="s">
        <v>51</v>
      </c>
      <c r="M2" s="20" t="s">
        <v>52</v>
      </c>
    </row>
    <row r="3" spans="1:13" x14ac:dyDescent="0.25">
      <c r="A3" s="68">
        <v>21.3</v>
      </c>
      <c r="B3" s="69">
        <f>A3-(2*C3)</f>
        <v>16.700000000000003</v>
      </c>
      <c r="C3" s="69">
        <v>2.2999999999999998</v>
      </c>
      <c r="D3" s="239" t="s">
        <v>63</v>
      </c>
      <c r="E3" s="236">
        <f>IF(A3=0,"",IF(A3*0.01&lt;10,IF((A3*0.01)&lt;0.5,0.5,A3*0.01),10))</f>
        <v>0.5</v>
      </c>
      <c r="F3" s="211">
        <f>IF(C3=0,"",IF(C3&lt;5,C3*0.1,0.5))</f>
        <v>0.22999999999999998</v>
      </c>
      <c r="G3" s="212">
        <f>IF(A3=0,"",(A3+E3)-2*(C3-F3))</f>
        <v>17.66</v>
      </c>
      <c r="H3" s="213">
        <f>IF(A3=0,"",(A3-E3)-2*(C3+F3))</f>
        <v>15.740000000000002</v>
      </c>
      <c r="I3" s="214">
        <v>0.02</v>
      </c>
      <c r="J3" s="215">
        <f>IF(C3=0,"",IF(C3&gt;14.2,4.8,3.5))</f>
        <v>3.5</v>
      </c>
      <c r="K3" s="216">
        <f>((A3/2)^2-((A3-2*C3)/2)^2)*3.14*7.85/1000</f>
        <v>1.0771612999999998</v>
      </c>
      <c r="L3" s="237">
        <f>1000*2*(3.14*(A3^4-(A3-2*C3)^4)/640000)*10/A3</f>
        <v>589.92466220657263</v>
      </c>
      <c r="M3" s="57">
        <f>K3*Use_standard_price!$D$6</f>
        <v>1.1848774299999998</v>
      </c>
    </row>
    <row r="4" spans="1:13" x14ac:dyDescent="0.25">
      <c r="A4" s="70">
        <v>21.3</v>
      </c>
      <c r="B4" s="71">
        <f>A4-(2*C4)</f>
        <v>16.100000000000001</v>
      </c>
      <c r="C4" s="71">
        <v>2.6</v>
      </c>
      <c r="D4" s="232" t="s">
        <v>63</v>
      </c>
      <c r="E4" s="218">
        <f>IF(A4=0,"",IF(A4*0.01&lt;10,IF((A4*0.01)&lt;0.5,0.5,A4*0.01),10))</f>
        <v>0.5</v>
      </c>
      <c r="F4" s="21">
        <f>IF(C4=0,"",IF(C4&lt;5,C4*0.1,0.5))</f>
        <v>0.26</v>
      </c>
      <c r="G4" s="77">
        <f>IF(A4=0,"",(A4+E4)-2*(C4-F4))</f>
        <v>17.12</v>
      </c>
      <c r="H4" s="82">
        <f>IF(A4=0,"",(A4-E4)-2*(C4+F4))</f>
        <v>15.08</v>
      </c>
      <c r="I4" s="7">
        <v>0.02</v>
      </c>
      <c r="J4" s="22">
        <f>IF(C4=0,"",IF(C4&gt;14.2,4.8,3.5))</f>
        <v>3.5</v>
      </c>
      <c r="K4" s="13">
        <f>IF(A4=0,"",((A4/2)^2-((A4-2*C4)/2)^2)*3.14*7.85/1000)</f>
        <v>1.1984343800000001</v>
      </c>
      <c r="L4" s="61">
        <f>IF(A4=0,"",1000*2*(3.14*(A4^4-(A4-2*C4)^4)/640000)*10/A4)</f>
        <v>638.70986924882641</v>
      </c>
      <c r="M4" s="84">
        <f>K4*Use_standard_price!$D$6</f>
        <v>1.3182778180000003</v>
      </c>
    </row>
    <row r="5" spans="1:13" x14ac:dyDescent="0.25">
      <c r="A5" s="70">
        <v>21.3</v>
      </c>
      <c r="B5" s="71">
        <f>A5-(2*C5)</f>
        <v>14.9</v>
      </c>
      <c r="C5" s="71">
        <v>3.2</v>
      </c>
      <c r="D5" s="232" t="s">
        <v>63</v>
      </c>
      <c r="E5" s="218">
        <f>IF(A5=0,"",IF(A5*0.01&lt;10,IF((A5*0.01)&lt;0.5,0.5,A5*0.01),10))</f>
        <v>0.5</v>
      </c>
      <c r="F5" s="21">
        <f>IF(C5=0,"",IF(C5&lt;5,C5*0.1,0.5))</f>
        <v>0.32000000000000006</v>
      </c>
      <c r="G5" s="77">
        <f>IF(A5=0,"",(A5+E5)-2*(C5-F5))</f>
        <v>16.04</v>
      </c>
      <c r="H5" s="82">
        <f>IF(A5=0,"",(A5-E5)-2*(C5+F5))</f>
        <v>13.76</v>
      </c>
      <c r="I5" s="7">
        <v>0.02</v>
      </c>
      <c r="J5" s="22">
        <f>IF(C5=0,"",IF(C5&gt;14.2,4.8,3.5))</f>
        <v>3.5</v>
      </c>
      <c r="K5" s="13">
        <f>IF(A5=0,"",((A5/2)^2-((A5-2*C5)/2)^2)*3.14*7.85/1000)</f>
        <v>1.4276700800000002</v>
      </c>
      <c r="L5" s="61">
        <f>IF(A5=0,"",1000*2*(3.14*(A5^4-(A5-2*C5)^4)/640000)*10/A5)</f>
        <v>721.17809953051665</v>
      </c>
      <c r="M5" s="84">
        <f>K5*Use_standard_price!$D$6</f>
        <v>1.5704370880000003</v>
      </c>
    </row>
    <row r="6" spans="1:13" x14ac:dyDescent="0.25">
      <c r="A6" s="70">
        <v>26.9</v>
      </c>
      <c r="B6" s="71">
        <f>A6-(2*C6)</f>
        <v>22.299999999999997</v>
      </c>
      <c r="C6" s="71">
        <v>2.2999999999999998</v>
      </c>
      <c r="D6" s="232" t="s">
        <v>63</v>
      </c>
      <c r="E6" s="218">
        <f>IF(A6=0,"",IF(A6*0.01&lt;10,IF((A6*0.01)&lt;0.5,0.5,A6*0.01),10))</f>
        <v>0.5</v>
      </c>
      <c r="F6" s="21">
        <f>IF(C6=0,"",IF(C6&lt;5,C6*0.1,0.5))</f>
        <v>0.22999999999999998</v>
      </c>
      <c r="G6" s="77">
        <f>IF(A6=0,"",(A6+E6)-2*(C6-F6))</f>
        <v>23.259999999999998</v>
      </c>
      <c r="H6" s="82">
        <f>IF(A6=0,"",(A6-E6)-2*(C6+F6))</f>
        <v>21.34</v>
      </c>
      <c r="I6" s="7">
        <v>0.02</v>
      </c>
      <c r="J6" s="22">
        <f>IF(C6=0,"",IF(C6&gt;14.2,4.8,3.5))</f>
        <v>3.5</v>
      </c>
      <c r="K6" s="13">
        <f>IF(A6=0,"",((A6/2)^2-((A6-2*C6)/2)^2)*3.14*7.85/1000)</f>
        <v>1.3946404200000002</v>
      </c>
      <c r="L6" s="61">
        <f>IF(A6=0,"",1000*2*(3.14*(A6^4-(A6-2*C6)^4)/640000)*10/A6)</f>
        <v>1007.9301072490707</v>
      </c>
      <c r="M6" s="84">
        <f>K6*Use_standard_price!$D$6</f>
        <v>1.5341044620000004</v>
      </c>
    </row>
    <row r="7" spans="1:13" x14ac:dyDescent="0.25">
      <c r="A7" s="70">
        <v>26.9</v>
      </c>
      <c r="B7" s="71">
        <f>A7-(2*C7)</f>
        <v>21.7</v>
      </c>
      <c r="C7" s="71">
        <v>2.6</v>
      </c>
      <c r="D7" s="232" t="s">
        <v>63</v>
      </c>
      <c r="E7" s="218">
        <f>IF(A7=0,"",IF(A7*0.01&lt;10,IF((A7*0.01)&lt;0.5,0.5,A7*0.01),10))</f>
        <v>0.5</v>
      </c>
      <c r="F7" s="21">
        <f>IF(C7=0,"",IF(C7&lt;5,C7*0.1,0.5))</f>
        <v>0.26</v>
      </c>
      <c r="G7" s="77">
        <f>IF(A7=0,"",(A7+E7)-2*(C7-F7))</f>
        <v>22.72</v>
      </c>
      <c r="H7" s="82">
        <f>IF(A7=0,"",(A7-E7)-2*(C7+F7))</f>
        <v>20.68</v>
      </c>
      <c r="I7" s="7">
        <v>0.02</v>
      </c>
      <c r="J7" s="22">
        <f>IF(C7=0,"",IF(C7&gt;14.2,4.8,3.5))</f>
        <v>3.5</v>
      </c>
      <c r="K7" s="13">
        <f>IF(A7=0,"",((A7/2)^2-((A7-2*C7)/2)^2)*3.14*7.85/1000)</f>
        <v>1.5573238199999995</v>
      </c>
      <c r="L7" s="61">
        <f>IF(A7=0,"",1000*2*(3.14*(A7^4-(A7-2*C7)^4)/640000)*10/A7)</f>
        <v>1101.1669210037169</v>
      </c>
      <c r="M7" s="84">
        <f>K7*Use_standard_price!$D$6</f>
        <v>1.7130562019999995</v>
      </c>
    </row>
    <row r="8" spans="1:13" x14ac:dyDescent="0.25">
      <c r="A8" s="70">
        <v>26.9</v>
      </c>
      <c r="B8" s="71">
        <f>A8-(2*C8)</f>
        <v>20.5</v>
      </c>
      <c r="C8" s="71">
        <v>3.2</v>
      </c>
      <c r="D8" s="232" t="s">
        <v>63</v>
      </c>
      <c r="E8" s="218">
        <f>IF(A8=0,"",IF(A8*0.01&lt;10,IF((A8*0.01)&lt;0.5,0.5,A8*0.01),10))</f>
        <v>0.5</v>
      </c>
      <c r="F8" s="21">
        <f>IF(C8=0,"",IF(C8&lt;5,C8*0.1,0.5))</f>
        <v>0.32000000000000006</v>
      </c>
      <c r="G8" s="77">
        <f>IF(A8=0,"",(A8+E8)-2*(C8-F8))</f>
        <v>21.64</v>
      </c>
      <c r="H8" s="82">
        <f>IF(A8=0,"",(A8-E8)-2*(C8+F8))</f>
        <v>19.36</v>
      </c>
      <c r="I8" s="7">
        <v>0.02</v>
      </c>
      <c r="J8" s="22">
        <f>IF(C8=0,"",IF(C8&gt;14.2,4.8,3.5))</f>
        <v>3.5</v>
      </c>
      <c r="K8" s="13">
        <f>IF(A8=0,"",((A8/2)^2-((A8-2*C8)/2)^2)*3.14*7.85/1000)</f>
        <v>1.8693801599999995</v>
      </c>
      <c r="L8" s="61">
        <f>IF(A8=0,"",1000*2*(3.14*(A8^4-(A8-2*C8)^4)/640000)*10/A8)</f>
        <v>1265.7810182899623</v>
      </c>
      <c r="M8" s="84">
        <f>K8*Use_standard_price!$D$6</f>
        <v>2.0563181759999996</v>
      </c>
    </row>
    <row r="9" spans="1:13" x14ac:dyDescent="0.25">
      <c r="A9" s="70">
        <v>33.700000000000003</v>
      </c>
      <c r="B9" s="71">
        <f>A9-(2*C9)</f>
        <v>28.500000000000004</v>
      </c>
      <c r="C9" s="71">
        <v>2.6</v>
      </c>
      <c r="D9" s="232" t="s">
        <v>63</v>
      </c>
      <c r="E9" s="218">
        <f>IF(A9=0,"",IF(A9*0.01&lt;10,IF((A9*0.01)&lt;0.5,0.5,A9*0.01),10))</f>
        <v>0.5</v>
      </c>
      <c r="F9" s="21">
        <f>IF(C9=0,"",IF(C9&lt;5,C9*0.1,0.5))</f>
        <v>0.26</v>
      </c>
      <c r="G9" s="77">
        <f>IF(A9=0,"",(A9+E9)-2*(C9-F9))</f>
        <v>29.520000000000003</v>
      </c>
      <c r="H9" s="82">
        <f>IF(A9=0,"",(A9-E9)-2*(C9+F9))</f>
        <v>27.480000000000004</v>
      </c>
      <c r="I9" s="7">
        <v>0.02</v>
      </c>
      <c r="J9" s="22">
        <f>IF(C9=0,"",IF(C9&gt;14.2,4.8,3.5))</f>
        <v>3.5</v>
      </c>
      <c r="K9" s="13">
        <f>IF(A9=0,"",((A9/2)^2-((A9-2*C9)/2)^2)*3.14*7.85/1000)</f>
        <v>1.9931181400000002</v>
      </c>
      <c r="L9" s="61">
        <f>IF(A9=0,"",1000*2*(3.14*(A9^4-(A9-2*C9)^4)/640000)*10/A9)</f>
        <v>1834.5057313649859</v>
      </c>
      <c r="M9" s="84">
        <f>K9*Use_standard_price!$D$6</f>
        <v>2.1924299540000005</v>
      </c>
    </row>
    <row r="10" spans="1:13" x14ac:dyDescent="0.25">
      <c r="A10" s="70">
        <v>33.700000000000003</v>
      </c>
      <c r="B10" s="71">
        <f>A10-(2*C10)</f>
        <v>27.300000000000004</v>
      </c>
      <c r="C10" s="71">
        <v>3.2</v>
      </c>
      <c r="D10" s="232" t="s">
        <v>63</v>
      </c>
      <c r="E10" s="218">
        <f>IF(A10=0,"",IF(A10*0.01&lt;10,IF((A10*0.01)&lt;0.5,0.5,A10*0.01),10))</f>
        <v>0.5</v>
      </c>
      <c r="F10" s="21">
        <f>IF(C10=0,"",IF(C10&lt;5,C10*0.1,0.5))</f>
        <v>0.32000000000000006</v>
      </c>
      <c r="G10" s="77">
        <f>IF(A10=0,"",(A10+E10)-2*(C10-F10))</f>
        <v>28.440000000000005</v>
      </c>
      <c r="H10" s="82">
        <f>IF(A10=0,"",(A10-E10)-2*(C10+F10))</f>
        <v>26.160000000000004</v>
      </c>
      <c r="I10" s="7">
        <v>0.02</v>
      </c>
      <c r="J10" s="22">
        <f>IF(C10=0,"",IF(C10&gt;14.2,4.8,3.5))</f>
        <v>3.5</v>
      </c>
      <c r="K10" s="13">
        <f>IF(A10=0,"",((A10/2)^2-((A10-2*C10)/2)^2)*3.14*7.85/1000)</f>
        <v>2.4057424000000007</v>
      </c>
      <c r="L10" s="61">
        <f>IF(A10=0,"",1000*2*(3.14*(A10^4-(A10-2*C10)^4)/640000)*10/A10)</f>
        <v>2138.1775026706237</v>
      </c>
      <c r="M10" s="84">
        <f>K10*Use_standard_price!$D$6</f>
        <v>2.6463166400000011</v>
      </c>
    </row>
    <row r="11" spans="1:13" x14ac:dyDescent="0.25">
      <c r="A11" s="70">
        <v>33.700000000000003</v>
      </c>
      <c r="B11" s="71">
        <f>A11-(2*C11)</f>
        <v>25.700000000000003</v>
      </c>
      <c r="C11" s="71">
        <v>4</v>
      </c>
      <c r="D11" s="232" t="s">
        <v>63</v>
      </c>
      <c r="E11" s="218">
        <f>IF(A11=0,"",IF(A11*0.01&lt;10,IF((A11*0.01)&lt;0.5,0.5,A11*0.01),10))</f>
        <v>0.5</v>
      </c>
      <c r="F11" s="21">
        <f>IF(C11=0,"",IF(C11&lt;5,C11*0.1,0.5))</f>
        <v>0.4</v>
      </c>
      <c r="G11" s="77">
        <f>IF(A11=0,"",(A11+E11)-2*(C11-F11))</f>
        <v>27.000000000000004</v>
      </c>
      <c r="H11" s="82">
        <f>IF(A11=0,"",(A11-E11)-2*(C11+F11))</f>
        <v>24.400000000000002</v>
      </c>
      <c r="I11" s="7">
        <v>0.02</v>
      </c>
      <c r="J11" s="22">
        <f>IF(C11=0,"",IF(C11&gt;14.2,4.8,3.5))</f>
        <v>3.5</v>
      </c>
      <c r="K11" s="13">
        <f>IF(A11=0,"",((A11/2)^2-((A11-2*C11)/2)^2)*3.14*7.85/1000)</f>
        <v>2.9283012000000013</v>
      </c>
      <c r="L11" s="61">
        <f>IF(A11=0,"",1000*2*(3.14*(A11^4-(A11-2*C11)^4)/640000)*10/A11)</f>
        <v>2485.2841905044525</v>
      </c>
      <c r="M11" s="84">
        <f>K11*Use_standard_price!$D$6</f>
        <v>3.2211313200000018</v>
      </c>
    </row>
    <row r="12" spans="1:13" x14ac:dyDescent="0.25">
      <c r="A12" s="70">
        <v>42.4</v>
      </c>
      <c r="B12" s="71">
        <f>A12-(2*C12)</f>
        <v>37.199999999999996</v>
      </c>
      <c r="C12" s="71">
        <v>2.6</v>
      </c>
      <c r="D12" s="232" t="s">
        <v>63</v>
      </c>
      <c r="E12" s="218">
        <f>IF(A12=0,"",IF(A12*0.01&lt;10,IF((A12*0.01)&lt;0.5,0.5,A12*0.01),10))</f>
        <v>0.5</v>
      </c>
      <c r="F12" s="21">
        <f>IF(C12=0,"",IF(C12&lt;5,C12*0.1,0.5))</f>
        <v>0.26</v>
      </c>
      <c r="G12" s="77">
        <f>IF(A12=0,"",(A12+E12)-2*(C12-F12))</f>
        <v>38.22</v>
      </c>
      <c r="H12" s="82">
        <f>IF(A12=0,"",(A12-E12)-2*(C12+F12))</f>
        <v>36.18</v>
      </c>
      <c r="I12" s="7">
        <v>0.02</v>
      </c>
      <c r="J12" s="22">
        <f>IF(C12=0,"",IF(C12&gt;14.2,4.8,3.5))</f>
        <v>3.5</v>
      </c>
      <c r="K12" s="13">
        <f>IF(A12=0,"",((A12/2)^2-((A12-2*C12)/2)^2)*3.14*7.85/1000)</f>
        <v>2.5506785200000017</v>
      </c>
      <c r="L12" s="61">
        <f>IF(A12=0,"",1000*2*(3.14*(A12^4-(A12-2*C12)^4)/640000)*10/A12)</f>
        <v>3047.7251754717004</v>
      </c>
      <c r="M12" s="84">
        <f>K12*Use_standard_price!$D$6</f>
        <v>2.805746372000002</v>
      </c>
    </row>
    <row r="13" spans="1:13" x14ac:dyDescent="0.25">
      <c r="A13" s="70">
        <v>42.4</v>
      </c>
      <c r="B13" s="71">
        <f>A13-(2*C13)</f>
        <v>36</v>
      </c>
      <c r="C13" s="71">
        <v>3.2</v>
      </c>
      <c r="D13" s="232" t="s">
        <v>63</v>
      </c>
      <c r="E13" s="218">
        <f>IF(A13=0,"",IF(A13*0.01&lt;10,IF((A13*0.01)&lt;0.5,0.5,A13*0.01),10))</f>
        <v>0.5</v>
      </c>
      <c r="F13" s="21">
        <f>IF(C13=0,"",IF(C13&lt;5,C13*0.1,0.5))</f>
        <v>0.32000000000000006</v>
      </c>
      <c r="G13" s="77">
        <f>IF(A13=0,"",(A13+E13)-2*(C13-F13))</f>
        <v>37.14</v>
      </c>
      <c r="H13" s="82">
        <f>IF(A13=0,"",(A13-E13)-2*(C13+F13))</f>
        <v>34.86</v>
      </c>
      <c r="I13" s="7">
        <v>0.02</v>
      </c>
      <c r="J13" s="22">
        <f>IF(C13=0,"",IF(C13&gt;14.2,4.8,3.5))</f>
        <v>3.5</v>
      </c>
      <c r="K13" s="13">
        <f>IF(A13=0,"",((A13/2)^2-((A13-2*C13)/2)^2)*3.14*7.85/1000)</f>
        <v>3.0919705599999996</v>
      </c>
      <c r="L13" s="61">
        <f>IF(A13=0,"",1000*2*(3.14*(A13^4-(A13-2*C13)^4)/640000)*10/A13)</f>
        <v>3592.4974611320754</v>
      </c>
      <c r="M13" s="84">
        <f>K13*Use_standard_price!$D$6</f>
        <v>3.4011676159999999</v>
      </c>
    </row>
    <row r="14" spans="1:13" x14ac:dyDescent="0.25">
      <c r="A14" s="70">
        <v>42.4</v>
      </c>
      <c r="B14" s="71">
        <f>A14-(2*C14)</f>
        <v>34.4</v>
      </c>
      <c r="C14" s="71">
        <v>4</v>
      </c>
      <c r="D14" s="232" t="s">
        <v>63</v>
      </c>
      <c r="E14" s="218">
        <f>IF(A14=0,"",IF(A14*0.01&lt;10,IF((A14*0.01)&lt;0.5,0.5,A14*0.01),10))</f>
        <v>0.5</v>
      </c>
      <c r="F14" s="21">
        <f>IF(C14=0,"",IF(C14&lt;5,C14*0.1,0.5))</f>
        <v>0.4</v>
      </c>
      <c r="G14" s="77">
        <f>IF(A14=0,"",(A14+E14)-2*(C14-F14))</f>
        <v>35.699999999999996</v>
      </c>
      <c r="H14" s="82">
        <f>IF(A14=0,"",(A14-E14)-2*(C14+F14))</f>
        <v>33.099999999999994</v>
      </c>
      <c r="I14" s="7">
        <v>0.02</v>
      </c>
      <c r="J14" s="22">
        <f>IF(C14=0,"",IF(C14&gt;14.2,4.8,3.5))</f>
        <v>3.5</v>
      </c>
      <c r="K14" s="13">
        <f>IF(A14=0,"",((A14/2)^2-((A14-2*C14)/2)^2)*3.14*7.85/1000)</f>
        <v>3.7860864000000007</v>
      </c>
      <c r="L14" s="61">
        <f>IF(A14=0,"",1000*2*(3.14*(A14^4-(A14-2*C14)^4)/640000)*10/A14)</f>
        <v>4238.8151547169809</v>
      </c>
      <c r="M14" s="84">
        <f>K14*Use_standard_price!$D$6</f>
        <v>4.1646950400000016</v>
      </c>
    </row>
    <row r="15" spans="1:13" x14ac:dyDescent="0.25">
      <c r="A15" s="70">
        <v>48.3</v>
      </c>
      <c r="B15" s="71">
        <f>A15-(2*C15)</f>
        <v>43.099999999999994</v>
      </c>
      <c r="C15" s="71">
        <v>2.6</v>
      </c>
      <c r="D15" s="232" t="s">
        <v>63</v>
      </c>
      <c r="E15" s="218">
        <f>IF(A15=0,"",IF(A15*0.01&lt;10,IF((A15*0.01)&lt;0.5,0.5,A15*0.01),10))</f>
        <v>0.5</v>
      </c>
      <c r="F15" s="21">
        <f>IF(C15=0,"",IF(C15&lt;5,C15*0.1,0.5))</f>
        <v>0.26</v>
      </c>
      <c r="G15" s="77">
        <f>IF(A15=0,"",(A15+E15)-2*(C15-F15))</f>
        <v>44.12</v>
      </c>
      <c r="H15" s="82">
        <f>IF(A15=0,"",(A15-E15)-2*(C15+F15))</f>
        <v>42.08</v>
      </c>
      <c r="I15" s="7">
        <v>0.02</v>
      </c>
      <c r="J15" s="22">
        <f>IF(C15=0,"",IF(C15&gt;14.2,4.8,3.5))</f>
        <v>3.5</v>
      </c>
      <c r="K15" s="13">
        <f>IF(A15=0,"",((A15/2)^2-((A15-2*C15)/2)^2)*3.14*7.85/1000)</f>
        <v>2.9287941800000028</v>
      </c>
      <c r="L15" s="61">
        <f>IF(A15=0,"",1000*2*(3.14*(A15^4-(A15-2*C15)^4)/640000)*10/A15)</f>
        <v>4046.205381469983</v>
      </c>
      <c r="M15" s="84">
        <f>K15*Use_standard_price!$D$6</f>
        <v>3.2216735980000033</v>
      </c>
    </row>
    <row r="16" spans="1:13" x14ac:dyDescent="0.25">
      <c r="A16" s="70">
        <v>48.3</v>
      </c>
      <c r="B16" s="71">
        <f>A16-(2*C16)</f>
        <v>41.9</v>
      </c>
      <c r="C16" s="71">
        <v>3.2</v>
      </c>
      <c r="D16" s="232" t="s">
        <v>63</v>
      </c>
      <c r="E16" s="218">
        <f>IF(A16=0,"",IF(A16*0.01&lt;10,IF((A16*0.01)&lt;0.5,0.5,A16*0.01),10))</f>
        <v>0.5</v>
      </c>
      <c r="F16" s="21">
        <f>IF(C16=0,"",IF(C16&lt;5,C16*0.1,0.5))</f>
        <v>0.32000000000000006</v>
      </c>
      <c r="G16" s="77">
        <f>IF(A16=0,"",(A16+E16)-2*(C16-F16))</f>
        <v>43.04</v>
      </c>
      <c r="H16" s="82">
        <f>IF(A16=0,"",(A16-E16)-2*(C16+F16))</f>
        <v>40.76</v>
      </c>
      <c r="I16" s="7">
        <v>0.02</v>
      </c>
      <c r="J16" s="22">
        <f>IF(C16=0,"",IF(C16&gt;14.2,4.8,3.5))</f>
        <v>3.5</v>
      </c>
      <c r="K16" s="13">
        <f>IF(A16=0,"",((A16/2)^2-((A16-2*C16)/2)^2)*3.14*7.85/1000)</f>
        <v>3.5573436799999998</v>
      </c>
      <c r="L16" s="61">
        <f>IF(A16=0,"",1000*2*(3.14*(A16^4-(A16-2*C16)^4)/640000)*10/A16)</f>
        <v>4794.9386252587992</v>
      </c>
      <c r="M16" s="84">
        <f>K16*Use_standard_price!$D$6</f>
        <v>3.913078048</v>
      </c>
    </row>
    <row r="17" spans="1:13" x14ac:dyDescent="0.25">
      <c r="A17" s="70">
        <v>48.3</v>
      </c>
      <c r="B17" s="71">
        <f>A17-(2*C17)</f>
        <v>40.299999999999997</v>
      </c>
      <c r="C17" s="71">
        <v>4</v>
      </c>
      <c r="D17" s="232" t="s">
        <v>63</v>
      </c>
      <c r="E17" s="218">
        <f>IF(A17=0,"",IF(A17*0.01&lt;10,IF((A17*0.01)&lt;0.5,0.5,A17*0.01),10))</f>
        <v>0.5</v>
      </c>
      <c r="F17" s="21">
        <f>IF(C17=0,"",IF(C17&lt;5,C17*0.1,0.5))</f>
        <v>0.4</v>
      </c>
      <c r="G17" s="77">
        <f>IF(A17=0,"",(A17+E17)-2*(C17-F17))</f>
        <v>41.599999999999994</v>
      </c>
      <c r="H17" s="82">
        <f>IF(A17=0,"",(A17-E17)-2*(C17+F17))</f>
        <v>39</v>
      </c>
      <c r="I17" s="7">
        <v>0.02</v>
      </c>
      <c r="J17" s="22">
        <f>IF(C17=0,"",IF(C17&gt;14.2,4.8,3.5))</f>
        <v>3.5</v>
      </c>
      <c r="K17" s="13">
        <f>IF(A17=0,"",((A17/2)^2-((A17-2*C17)/2)^2)*3.14*7.85/1000)</f>
        <v>4.3678028000000007</v>
      </c>
      <c r="L17" s="61">
        <f>IF(A17=0,"",1000*2*(3.14*(A17^4-(A17-2*C17)^4)/640000)*10/A17)</f>
        <v>5697.9692749482419</v>
      </c>
      <c r="M17" s="84">
        <f>K17*Use_standard_price!$D$6</f>
        <v>4.8045830800000013</v>
      </c>
    </row>
    <row r="18" spans="1:13" x14ac:dyDescent="0.25">
      <c r="A18" s="70">
        <v>48.3</v>
      </c>
      <c r="B18" s="71">
        <f>A18-(2*C18)</f>
        <v>38.299999999999997</v>
      </c>
      <c r="C18" s="71">
        <v>5</v>
      </c>
      <c r="D18" s="232" t="s">
        <v>63</v>
      </c>
      <c r="E18" s="218">
        <f>IF(A18=0,"",IF(A18*0.01&lt;10,IF((A18*0.01)&lt;0.5,0.5,A18*0.01),10))</f>
        <v>0.5</v>
      </c>
      <c r="F18" s="21">
        <f>IF(C18=0,"",IF(C18&lt;5,C18*0.1,0.5))</f>
        <v>0.5</v>
      </c>
      <c r="G18" s="77">
        <f>IF(A18=0,"",(A18+E18)-2*(C18-F18))</f>
        <v>39.799999999999997</v>
      </c>
      <c r="H18" s="82">
        <f>IF(A18=0,"",(A18-E18)-2*(C18+F18))</f>
        <v>36.799999999999997</v>
      </c>
      <c r="I18" s="7">
        <v>0.02</v>
      </c>
      <c r="J18" s="22">
        <f>IF(C18=0,"",IF(C18&gt;14.2,4.8,3.5))</f>
        <v>3.5</v>
      </c>
      <c r="K18" s="13">
        <f>IF(A18=0,"",((A18/2)^2-((A18-2*C18)/2)^2)*3.14*7.85/1000)</f>
        <v>5.3365084999999999</v>
      </c>
      <c r="L18" s="61">
        <f>IF(A18=0,"",1000*2*(3.14*(A18^4-(A18-2*C18)^4)/640000)*10/A18)</f>
        <v>6685.1150150103513</v>
      </c>
      <c r="M18" s="84">
        <f>K18*Use_standard_price!$D$6</f>
        <v>5.8701593500000007</v>
      </c>
    </row>
    <row r="19" spans="1:13" x14ac:dyDescent="0.25">
      <c r="A19" s="70">
        <v>60.3</v>
      </c>
      <c r="B19" s="71">
        <f>A19-(2*C19)</f>
        <v>55.099999999999994</v>
      </c>
      <c r="C19" s="71">
        <v>2.6</v>
      </c>
      <c r="D19" s="232" t="s">
        <v>63</v>
      </c>
      <c r="E19" s="218">
        <f>IF(A19=0,"",IF(A19*0.01&lt;10,IF((A19*0.01)&lt;0.5,0.5,A19*0.01),10))</f>
        <v>0.60299999999999998</v>
      </c>
      <c r="F19" s="21">
        <f>IF(C19=0,"",IF(C19&lt;5,C19*0.1,0.5))</f>
        <v>0.26</v>
      </c>
      <c r="G19" s="77">
        <f>IF(A19=0,"",(A19+E19)-2*(C19-F19))</f>
        <v>56.222999999999999</v>
      </c>
      <c r="H19" s="82">
        <f>IF(A19=0,"",(A19-E19)-2*(C19+F19))</f>
        <v>53.976999999999997</v>
      </c>
      <c r="I19" s="7">
        <v>0.02</v>
      </c>
      <c r="J19" s="22">
        <f>IF(C19=0,"",IF(C19&gt;14.2,4.8,3.5))</f>
        <v>3.5</v>
      </c>
      <c r="K19" s="13">
        <f>IF(A19=0,"",((A19/2)^2-((A19-2*C19)/2)^2)*3.14*7.85/1000)</f>
        <v>3.6978429800000021</v>
      </c>
      <c r="L19" s="61">
        <f>IF(A19=0,"",1000*2*(3.14*(A19^4-(A19-2*C19)^4)/640000)*10/A19)</f>
        <v>6515.2945851575505</v>
      </c>
      <c r="M19" s="84">
        <f>K19*Use_standard_price!$D$6</f>
        <v>4.0676272780000025</v>
      </c>
    </row>
    <row r="20" spans="1:13" x14ac:dyDescent="0.25">
      <c r="A20" s="70">
        <v>60.3</v>
      </c>
      <c r="B20" s="71">
        <f>A20-(2*C20)</f>
        <v>53.9</v>
      </c>
      <c r="C20" s="71">
        <v>3.2</v>
      </c>
      <c r="D20" s="232" t="s">
        <v>63</v>
      </c>
      <c r="E20" s="218">
        <f>IF(A20=0,"",IF(A20*0.01&lt;10,IF((A20*0.01)&lt;0.5,0.5,A20*0.01),10))</f>
        <v>0.60299999999999998</v>
      </c>
      <c r="F20" s="21">
        <f>IF(C20=0,"",IF(C20&lt;5,C20*0.1,0.5))</f>
        <v>0.32000000000000006</v>
      </c>
      <c r="G20" s="77">
        <f>IF(A20=0,"",(A20+E20)-2*(C20-F20))</f>
        <v>55.143000000000001</v>
      </c>
      <c r="H20" s="82">
        <f>IF(A20=0,"",(A20-E20)-2*(C20+F20))</f>
        <v>52.656999999999996</v>
      </c>
      <c r="I20" s="7">
        <v>0.02</v>
      </c>
      <c r="J20" s="22">
        <f>IF(C20=0,"",IF(C20&gt;14.2,4.8,3.5))</f>
        <v>3.5</v>
      </c>
      <c r="K20" s="13">
        <f>IF(A20=0,"",((A20/2)^2-((A20-2*C20)/2)^2)*3.14*7.85/1000)</f>
        <v>4.5038652799999985</v>
      </c>
      <c r="L20" s="61">
        <f>IF(A20=0,"",1000*2*(3.14*(A20^4-(A20-2*C20)^4)/640000)*10/A20)</f>
        <v>7779.8729167495812</v>
      </c>
      <c r="M20" s="84">
        <f>K20*Use_standard_price!$D$6</f>
        <v>4.9542518079999986</v>
      </c>
    </row>
    <row r="21" spans="1:13" x14ac:dyDescent="0.25">
      <c r="A21" s="70">
        <v>60.3</v>
      </c>
      <c r="B21" s="71">
        <f>A21-(2*C21)</f>
        <v>52.3</v>
      </c>
      <c r="C21" s="71">
        <v>4</v>
      </c>
      <c r="D21" s="232" t="s">
        <v>63</v>
      </c>
      <c r="E21" s="218">
        <f>IF(A21=0,"",IF(A21*0.01&lt;10,IF((A21*0.01)&lt;0.5,0.5,A21*0.01),10))</f>
        <v>0.60299999999999998</v>
      </c>
      <c r="F21" s="21">
        <f>IF(C21=0,"",IF(C21&lt;5,C21*0.1,0.5))</f>
        <v>0.4</v>
      </c>
      <c r="G21" s="77">
        <f>IF(A21=0,"",(A21+E21)-2*(C21-F21))</f>
        <v>53.702999999999996</v>
      </c>
      <c r="H21" s="82">
        <f>IF(A21=0,"",(A21-E21)-2*(C21+F21))</f>
        <v>50.896999999999991</v>
      </c>
      <c r="I21" s="7">
        <v>0.02</v>
      </c>
      <c r="J21" s="22">
        <f>IF(C21=0,"",IF(C21&gt;14.2,4.8,3.5))</f>
        <v>3.5</v>
      </c>
      <c r="K21" s="13">
        <f>IF(A21=0,"",((A21/2)^2-((A21-2*C21)/2)^2)*3.14*7.85/1000)</f>
        <v>5.5509548000000013</v>
      </c>
      <c r="L21" s="61">
        <f>IF(A21=0,"",1000*2*(3.14*(A21^4-(A21-2*C21)^4)/640000)*10/A21)</f>
        <v>9339.513260033169</v>
      </c>
      <c r="M21" s="84">
        <f>K21*Use_standard_price!$D$6</f>
        <v>6.1060502800000016</v>
      </c>
    </row>
    <row r="22" spans="1:13" x14ac:dyDescent="0.25">
      <c r="A22" s="70">
        <v>60.3</v>
      </c>
      <c r="B22" s="71">
        <f>A22-(2*C22)</f>
        <v>50.3</v>
      </c>
      <c r="C22" s="71">
        <v>5</v>
      </c>
      <c r="D22" s="232" t="s">
        <v>63</v>
      </c>
      <c r="E22" s="218">
        <f>IF(A22=0,"",IF(A22*0.01&lt;10,IF((A22*0.01)&lt;0.5,0.5,A22*0.01),10))</f>
        <v>0.60299999999999998</v>
      </c>
      <c r="F22" s="21">
        <f>IF(C22=0,"",IF(C22&lt;5,C22*0.1,0.5))</f>
        <v>0.5</v>
      </c>
      <c r="G22" s="77">
        <f>IF(A22=0,"",(A22+E22)-2*(C22-F22))</f>
        <v>51.902999999999999</v>
      </c>
      <c r="H22" s="82">
        <f>IF(A22=0,"",(A22-E22)-2*(C22+F22))</f>
        <v>48.696999999999996</v>
      </c>
      <c r="I22" s="7">
        <v>0.02</v>
      </c>
      <c r="J22" s="22">
        <f>IF(C22=0,"",IF(C22&gt;14.2,4.8,3.5))</f>
        <v>3.5</v>
      </c>
      <c r="K22" s="13">
        <f>IF(A22=0,"",((A22/2)^2-((A22-2*C22)/2)^2)*3.14*7.85/1000)</f>
        <v>6.8154485000000005</v>
      </c>
      <c r="L22" s="61">
        <f>IF(A22=0,"",1000*2*(3.14*(A22^4-(A22-2*C22)^4)/640000)*10/A22)</f>
        <v>11097.7179473466</v>
      </c>
      <c r="M22" s="84">
        <f>K22*Use_standard_price!$D$6</f>
        <v>7.4969933500000012</v>
      </c>
    </row>
    <row r="23" spans="1:13" x14ac:dyDescent="0.25">
      <c r="A23" s="70">
        <v>76.099999999999994</v>
      </c>
      <c r="B23" s="71">
        <f>A23-(2*C23)</f>
        <v>70.899999999999991</v>
      </c>
      <c r="C23" s="71">
        <v>2.6</v>
      </c>
      <c r="D23" s="232" t="s">
        <v>63</v>
      </c>
      <c r="E23" s="218">
        <f>IF(A23=0,"",IF(A23*0.01&lt;10,IF((A23*0.01)&lt;0.5,0.5,A23*0.01),10))</f>
        <v>0.76100000000000001</v>
      </c>
      <c r="F23" s="21">
        <f>IF(C23=0,"",IF(C23&lt;5,C23*0.1,0.5))</f>
        <v>0.26</v>
      </c>
      <c r="G23" s="77">
        <f>IF(A23=0,"",(A23+E23)-2*(C23-F23))</f>
        <v>72.180999999999983</v>
      </c>
      <c r="H23" s="82">
        <f>IF(A23=0,"",(A23-E23)-2*(C23+F23))</f>
        <v>69.619</v>
      </c>
      <c r="I23" s="7">
        <v>0.02</v>
      </c>
      <c r="J23" s="22">
        <f>IF(C23=0,"",IF(C23&gt;14.2,4.8,3.5))</f>
        <v>3.5</v>
      </c>
      <c r="K23" s="13">
        <f>IF(A23=0,"",((A23/2)^2-((A23-2*C23)/2)^2)*3.14*7.85/1000)</f>
        <v>4.710423900000003</v>
      </c>
      <c r="L23" s="61">
        <f>IF(A23=0,"",1000*2*(3.14*(A23^4-(A23-2*C23)^4)/640000)*10/A23)</f>
        <v>10662.608694283841</v>
      </c>
      <c r="M23" s="84">
        <f>K23*Use_standard_price!$D$6</f>
        <v>5.1814662900000039</v>
      </c>
    </row>
    <row r="24" spans="1:13" x14ac:dyDescent="0.25">
      <c r="A24" s="70">
        <v>76.099999999999994</v>
      </c>
      <c r="B24" s="71">
        <f>A24-(2*C24)</f>
        <v>69.699999999999989</v>
      </c>
      <c r="C24" s="71">
        <v>3.2</v>
      </c>
      <c r="D24" s="232" t="s">
        <v>63</v>
      </c>
      <c r="E24" s="218">
        <f>IF(A24=0,"",IF(A24*0.01&lt;10,IF((A24*0.01)&lt;0.5,0.5,A24*0.01),10))</f>
        <v>0.76100000000000001</v>
      </c>
      <c r="F24" s="21">
        <f>IF(C24=0,"",IF(C24&lt;5,C24*0.1,0.5))</f>
        <v>0.32000000000000006</v>
      </c>
      <c r="G24" s="77">
        <f>IF(A24=0,"",(A24+E24)-2*(C24-F24))</f>
        <v>71.100999999999985</v>
      </c>
      <c r="H24" s="82">
        <f>IF(A24=0,"",(A24-E24)-2*(C24+F24))</f>
        <v>68.298999999999992</v>
      </c>
      <c r="I24" s="7">
        <v>0.02</v>
      </c>
      <c r="J24" s="22">
        <f>IF(C24=0,"",IF(C24&gt;14.2,4.8,3.5))</f>
        <v>3.5</v>
      </c>
      <c r="K24" s="13">
        <f>IF(A24=0,"",((A24/2)^2-((A24-2*C24)/2)^2)*3.14*7.85/1000)</f>
        <v>5.750118720000005</v>
      </c>
      <c r="L24" s="61">
        <f>IF(A24=0,"",1000*2*(3.14*(A24^4-(A24-2*C24)^4)/640000)*10/A24)</f>
        <v>12813.081029172152</v>
      </c>
      <c r="M24" s="84">
        <f>K24*Use_standard_price!$D$6</f>
        <v>6.325130592000006</v>
      </c>
    </row>
    <row r="25" spans="1:13" x14ac:dyDescent="0.25">
      <c r="A25" s="70">
        <v>76.099999999999994</v>
      </c>
      <c r="B25" s="71">
        <f>A25-(2*C25)</f>
        <v>68.099999999999994</v>
      </c>
      <c r="C25" s="71">
        <v>4</v>
      </c>
      <c r="D25" s="232" t="s">
        <v>63</v>
      </c>
      <c r="E25" s="218">
        <f>IF(A25=0,"",IF(A25*0.01&lt;10,IF((A25*0.01)&lt;0.5,0.5,A25*0.01),10))</f>
        <v>0.76100000000000001</v>
      </c>
      <c r="F25" s="21">
        <f>IF(C25=0,"",IF(C25&lt;5,C25*0.1,0.5))</f>
        <v>0.4</v>
      </c>
      <c r="G25" s="77">
        <f>IF(A25=0,"",(A25+E25)-2*(C25-F25))</f>
        <v>69.660999999999987</v>
      </c>
      <c r="H25" s="82">
        <f>IF(A25=0,"",(A25-E25)-2*(C25+F25))</f>
        <v>66.539000000000001</v>
      </c>
      <c r="I25" s="7">
        <v>0.02</v>
      </c>
      <c r="J25" s="22">
        <f>IF(C25=0,"",IF(C25&gt;14.2,4.8,3.5))</f>
        <v>3.5</v>
      </c>
      <c r="K25" s="13">
        <f>IF(A25=0,"",((A25/2)^2-((A25-2*C25)/2)^2)*3.14*7.85/1000)</f>
        <v>7.1087715999999963</v>
      </c>
      <c r="L25" s="61">
        <f>IF(A25=0,"",1000*2*(3.14*(A25^4-(A25-2*C25)^4)/640000)*10/A25)</f>
        <v>15512.629928252292</v>
      </c>
      <c r="M25" s="84">
        <f>K25*Use_standard_price!$D$6</f>
        <v>7.8196487599999962</v>
      </c>
    </row>
    <row r="26" spans="1:13" x14ac:dyDescent="0.25">
      <c r="A26" s="70">
        <v>76.099999999999994</v>
      </c>
      <c r="B26" s="71">
        <f>A26-(2*C26)</f>
        <v>66.099999999999994</v>
      </c>
      <c r="C26" s="71">
        <v>5</v>
      </c>
      <c r="D26" s="232" t="s">
        <v>63</v>
      </c>
      <c r="E26" s="218">
        <f>IF(A26=0,"",IF(A26*0.01&lt;10,IF((A26*0.01)&lt;0.5,0.5,A26*0.01),10))</f>
        <v>0.76100000000000001</v>
      </c>
      <c r="F26" s="21">
        <f>IF(C26=0,"",IF(C26&lt;5,C26*0.1,0.5))</f>
        <v>0.5</v>
      </c>
      <c r="G26" s="77">
        <f>IF(A26=0,"",(A26+E26)-2*(C26-F26))</f>
        <v>67.86099999999999</v>
      </c>
      <c r="H26" s="82">
        <f>IF(A26=0,"",(A26-E26)-2*(C26+F26))</f>
        <v>64.338999999999999</v>
      </c>
      <c r="I26" s="7">
        <v>0.02</v>
      </c>
      <c r="J26" s="22">
        <f>IF(C26=0,"",IF(C26&gt;14.2,4.8,3.5))</f>
        <v>3.5</v>
      </c>
      <c r="K26" s="13">
        <f>IF(A26=0,"",((A26/2)^2-((A26-2*C26)/2)^2)*3.14*7.85/1000)</f>
        <v>8.7627194999999993</v>
      </c>
      <c r="L26" s="61">
        <f>IF(A26=0,"",1000*2*(3.14*(A26^4-(A26-2*C26)^4)/640000)*10/A26)</f>
        <v>18629.717531865965</v>
      </c>
      <c r="M26" s="84">
        <f>K26*Use_standard_price!$D$6</f>
        <v>9.6389914500000007</v>
      </c>
    </row>
    <row r="27" spans="1:13" x14ac:dyDescent="0.25">
      <c r="A27" s="70">
        <v>88.9</v>
      </c>
      <c r="B27" s="71">
        <f>A27-(2*C27)</f>
        <v>82.5</v>
      </c>
      <c r="C27" s="71">
        <v>3.2</v>
      </c>
      <c r="D27" s="232" t="s">
        <v>63</v>
      </c>
      <c r="E27" s="218">
        <f>IF(A27=0,"",IF(A27*0.01&lt;10,IF((A27*0.01)&lt;0.5,0.5,A27*0.01),10))</f>
        <v>0.88900000000000012</v>
      </c>
      <c r="F27" s="21">
        <f>IF(C27=0,"",IF(C27&lt;5,C27*0.1,0.5))</f>
        <v>0.32000000000000006</v>
      </c>
      <c r="G27" s="77">
        <f>IF(A27=0,"",(A27+E27)-2*(C27-F27))</f>
        <v>84.028999999999996</v>
      </c>
      <c r="H27" s="82">
        <f>IF(A27=0,"",(A27-E27)-2*(C27+F27))</f>
        <v>80.971000000000004</v>
      </c>
      <c r="I27" s="7">
        <v>0.02</v>
      </c>
      <c r="J27" s="22">
        <f>IF(C27=0,"",IF(C27&gt;14.2,4.8,3.5))</f>
        <v>3.5</v>
      </c>
      <c r="K27" s="13">
        <f>IF(A27=0,"",((A27/2)^2-((A27-2*C27)/2)^2)*3.14*7.85/1000)</f>
        <v>6.759741760000006</v>
      </c>
      <c r="L27" s="61">
        <f>IF(A27=0,"",1000*2*(3.14*(A27^4-(A27-2*C27)^4)/640000)*10/A27)</f>
        <v>17810.061944117002</v>
      </c>
      <c r="M27" s="84">
        <f>K27*Use_standard_price!$D$6</f>
        <v>7.4357159360000074</v>
      </c>
    </row>
    <row r="28" spans="1:13" x14ac:dyDescent="0.25">
      <c r="A28" s="70">
        <v>88.9</v>
      </c>
      <c r="B28" s="71">
        <f>A28-(2*C28)</f>
        <v>80.900000000000006</v>
      </c>
      <c r="C28" s="71">
        <v>4</v>
      </c>
      <c r="D28" s="232" t="s">
        <v>63</v>
      </c>
      <c r="E28" s="218">
        <f>IF(A28=0,"",IF(A28*0.01&lt;10,IF((A28*0.01)&lt;0.5,0.5,A28*0.01),10))</f>
        <v>0.88900000000000012</v>
      </c>
      <c r="F28" s="21">
        <f>IF(C28=0,"",IF(C28&lt;5,C28*0.1,0.5))</f>
        <v>0.4</v>
      </c>
      <c r="G28" s="77">
        <f>IF(A28=0,"",(A28+E28)-2*(C28-F28))</f>
        <v>82.588999999999999</v>
      </c>
      <c r="H28" s="82">
        <f>IF(A28=0,"",(A28-E28)-2*(C28+F28))</f>
        <v>79.211000000000013</v>
      </c>
      <c r="I28" s="7">
        <v>0.02</v>
      </c>
      <c r="J28" s="22">
        <f>IF(C28=0,"",IF(C28&gt;14.2,4.8,3.5))</f>
        <v>3.5</v>
      </c>
      <c r="K28" s="13">
        <f>IF(A28=0,"",((A28/2)^2-((A28-2*C28)/2)^2)*3.14*7.85/1000)</f>
        <v>8.3708003999999985</v>
      </c>
      <c r="L28" s="61">
        <f>IF(A28=0,"",1000*2*(3.14*(A28^4-(A28-2*C28)^4)/640000)*10/A28)</f>
        <v>21662.766365129359</v>
      </c>
      <c r="M28" s="84">
        <f>K28*Use_standard_price!$D$6</f>
        <v>9.2078804399999985</v>
      </c>
    </row>
    <row r="29" spans="1:13" x14ac:dyDescent="0.25">
      <c r="A29" s="70">
        <v>88.9</v>
      </c>
      <c r="B29" s="71">
        <f>A29-(2*C29)</f>
        <v>78.900000000000006</v>
      </c>
      <c r="C29" s="71">
        <v>5</v>
      </c>
      <c r="D29" s="232" t="s">
        <v>63</v>
      </c>
      <c r="E29" s="218">
        <f>IF(A29=0,"",IF(A29*0.01&lt;10,IF((A29*0.01)&lt;0.5,0.5,A29*0.01),10))</f>
        <v>0.88900000000000012</v>
      </c>
      <c r="F29" s="21">
        <f>IF(C29=0,"",IF(C29&lt;5,C29*0.1,0.5))</f>
        <v>0.5</v>
      </c>
      <c r="G29" s="77">
        <f>IF(A29=0,"",(A29+E29)-2*(C29-F29))</f>
        <v>80.789000000000001</v>
      </c>
      <c r="H29" s="82">
        <f>IF(A29=0,"",(A29-E29)-2*(C29+F29))</f>
        <v>77.01100000000001</v>
      </c>
      <c r="I29" s="7">
        <v>0.02</v>
      </c>
      <c r="J29" s="22">
        <f>IF(C29=0,"",IF(C29&gt;14.2,4.8,3.5))</f>
        <v>3.5</v>
      </c>
      <c r="K29" s="13">
        <f>IF(A29=0,"",((A29/2)^2-((A29-2*C29)/2)^2)*3.14*7.85/1000)</f>
        <v>10.3402555</v>
      </c>
      <c r="L29" s="61">
        <f>IF(A29=0,"",1000*2*(3.14*(A29^4-(A29-2*C29)^4)/640000)*10/A29)</f>
        <v>26167.574067210353</v>
      </c>
      <c r="M29" s="84">
        <f>K29*Use_standard_price!$D$6</f>
        <v>11.37428105</v>
      </c>
    </row>
    <row r="30" spans="1:13" x14ac:dyDescent="0.25">
      <c r="A30" s="70">
        <v>88.9</v>
      </c>
      <c r="B30" s="71">
        <f>A30-(2*C30)</f>
        <v>76.300000000000011</v>
      </c>
      <c r="C30" s="71">
        <v>6.3</v>
      </c>
      <c r="D30" s="232" t="s">
        <v>63</v>
      </c>
      <c r="E30" s="218">
        <f>IF(A30=0,"",IF(A30*0.01&lt;10,IF((A30*0.01)&lt;0.5,0.5,A30*0.01),10))</f>
        <v>0.88900000000000012</v>
      </c>
      <c r="F30" s="21">
        <f>IF(C30=0,"",IF(C30&lt;5,C30*0.1,0.5))</f>
        <v>0.5</v>
      </c>
      <c r="G30" s="77">
        <f>IF(A30=0,"",(A30+E30)-2*(C30-F30))</f>
        <v>78.189000000000007</v>
      </c>
      <c r="H30" s="82">
        <f>IF(A30=0,"",(A30-E30)-2*(C30+F30))</f>
        <v>74.411000000000016</v>
      </c>
      <c r="I30" s="7">
        <v>0.02</v>
      </c>
      <c r="J30" s="22">
        <f>IF(C30=0,"",IF(C30&gt;14.2,4.8,3.5))</f>
        <v>3.5</v>
      </c>
      <c r="K30" s="13">
        <f>IF(A30=0,"",((A30/2)^2-((A30-2*C30)/2)^2)*3.14*7.85/1000)</f>
        <v>12.826846619999996</v>
      </c>
      <c r="L30" s="61">
        <f>IF(A30=0,"",1000*2*(3.14*(A30^4-(A30-2*C30)^4)/640000)*10/A30)</f>
        <v>31533.173890157483</v>
      </c>
      <c r="M30" s="84">
        <f>K30*Use_standard_price!$D$6</f>
        <v>14.109531281999997</v>
      </c>
    </row>
    <row r="31" spans="1:13" x14ac:dyDescent="0.25">
      <c r="A31" s="70">
        <v>101.6</v>
      </c>
      <c r="B31" s="71">
        <f>A31-(2*C31)</f>
        <v>95.199999999999989</v>
      </c>
      <c r="C31" s="71">
        <v>3.2</v>
      </c>
      <c r="D31" s="232" t="s">
        <v>63</v>
      </c>
      <c r="E31" s="218">
        <f>IF(A31=0,"",IF(A31*0.01&lt;10,IF((A31*0.01)&lt;0.5,0.5,A31*0.01),10))</f>
        <v>1.016</v>
      </c>
      <c r="F31" s="21">
        <f>IF(C31=0,"",IF(C31&lt;5,C31*0.1,0.5))</f>
        <v>0.32000000000000006</v>
      </c>
      <c r="G31" s="77">
        <f>IF(A31=0,"",(A31+E31)-2*(C31-F31))</f>
        <v>96.855999999999995</v>
      </c>
      <c r="H31" s="82">
        <f>IF(A31=0,"",(A31-E31)-2*(C31+F31))</f>
        <v>93.543999999999983</v>
      </c>
      <c r="I31" s="7">
        <v>0.02</v>
      </c>
      <c r="J31" s="22">
        <f>IF(C31=0,"",IF(C31&gt;14.2,4.8,3.5))</f>
        <v>3.5</v>
      </c>
      <c r="K31" s="13">
        <f>IF(A31=0,"",((A31/2)^2-((A31-2*C31)/2)^2)*3.14*7.85/1000)</f>
        <v>7.7614771200000146</v>
      </c>
      <c r="L31" s="61">
        <f>IF(A31=0,"",1000*2*(3.14*(A31^4-(A31-2*C31)^4)/640000)*10/A31)</f>
        <v>23581.437581102407</v>
      </c>
      <c r="M31" s="84">
        <f>K31*Use_standard_price!$D$6</f>
        <v>8.5376248320000165</v>
      </c>
    </row>
    <row r="32" spans="1:13" x14ac:dyDescent="0.25">
      <c r="A32" s="70">
        <v>101.6</v>
      </c>
      <c r="B32" s="71">
        <f>A32-(2*C32)</f>
        <v>93.6</v>
      </c>
      <c r="C32" s="71">
        <v>4</v>
      </c>
      <c r="D32" s="232" t="s">
        <v>63</v>
      </c>
      <c r="E32" s="218">
        <f>IF(A32=0,"",IF(A32*0.01&lt;10,IF((A32*0.01)&lt;0.5,0.5,A32*0.01),10))</f>
        <v>1.016</v>
      </c>
      <c r="F32" s="21">
        <f>IF(C32=0,"",IF(C32&lt;5,C32*0.1,0.5))</f>
        <v>0.4</v>
      </c>
      <c r="G32" s="77">
        <f>IF(A32=0,"",(A32+E32)-2*(C32-F32))</f>
        <v>95.415999999999997</v>
      </c>
      <c r="H32" s="82">
        <f>IF(A32=0,"",(A32-E32)-2*(C32+F32))</f>
        <v>91.783999999999992</v>
      </c>
      <c r="I32" s="7">
        <v>0.02</v>
      </c>
      <c r="J32" s="22">
        <f>IF(C32=0,"",IF(C32&gt;14.2,4.8,3.5))</f>
        <v>3.5</v>
      </c>
      <c r="K32" s="13">
        <f>IF(A32=0,"",((A32/2)^2-((A32-2*C32)/2)^2)*3.14*7.85/1000)</f>
        <v>9.6229696000000029</v>
      </c>
      <c r="L32" s="61">
        <f>IF(A32=0,"",1000*2*(3.14*(A32^4-(A32-2*C32)^4)/640000)*10/A32)</f>
        <v>28781.554494488195</v>
      </c>
      <c r="M32" s="84">
        <f>K32*Use_standard_price!$D$6</f>
        <v>10.585266560000004</v>
      </c>
    </row>
    <row r="33" spans="1:13" x14ac:dyDescent="0.25">
      <c r="A33" s="70">
        <v>101.6</v>
      </c>
      <c r="B33" s="71">
        <f>A33-(2*C33)</f>
        <v>91.6</v>
      </c>
      <c r="C33" s="71">
        <v>5</v>
      </c>
      <c r="D33" s="232" t="s">
        <v>63</v>
      </c>
      <c r="E33" s="218">
        <f>IF(A33=0,"",IF(A33*0.01&lt;10,IF((A33*0.01)&lt;0.5,0.5,A33*0.01),10))</f>
        <v>1.016</v>
      </c>
      <c r="F33" s="21">
        <f>IF(C33=0,"",IF(C33&lt;5,C33*0.1,0.5))</f>
        <v>0.5</v>
      </c>
      <c r="G33" s="77">
        <f>IF(A33=0,"",(A33+E33)-2*(C33-F33))</f>
        <v>93.616</v>
      </c>
      <c r="H33" s="82">
        <f>IF(A33=0,"",(A33-E33)-2*(C33+F33))</f>
        <v>89.583999999999989</v>
      </c>
      <c r="I33" s="7">
        <v>0.02</v>
      </c>
      <c r="J33" s="22">
        <f>IF(C33=0,"",IF(C33&gt;14.2,4.8,3.5))</f>
        <v>3.5</v>
      </c>
      <c r="K33" s="13">
        <f>IF(A33=0,"",((A33/2)^2-((A33-2*C33)/2)^2)*3.14*7.85/1000)</f>
        <v>11.905467</v>
      </c>
      <c r="L33" s="61">
        <f>IF(A33=0,"",1000*2*(3.14*(A33^4-(A33-2*C33)^4)/640000)*10/A33)</f>
        <v>34917.19002755906</v>
      </c>
      <c r="M33" s="84">
        <f>K33*Use_standard_price!$D$6</f>
        <v>13.0960137</v>
      </c>
    </row>
    <row r="34" spans="1:13" x14ac:dyDescent="0.25">
      <c r="A34" s="70">
        <v>101.6</v>
      </c>
      <c r="B34" s="71">
        <f>A34-(2*C34)</f>
        <v>89</v>
      </c>
      <c r="C34" s="71">
        <v>6.3</v>
      </c>
      <c r="D34" s="232" t="s">
        <v>48</v>
      </c>
      <c r="E34" s="218">
        <f>IF(A34=0,"",IF(A34*0.01&lt;10,IF((A34*0.01)&lt;0.5,0.5,A34*0.01),10))</f>
        <v>1.016</v>
      </c>
      <c r="F34" s="21">
        <f>IF(C34=0,"",IF(C34&lt;5,C34*0.1,0.5))</f>
        <v>0.5</v>
      </c>
      <c r="G34" s="77">
        <f>IF(A34=0,"",(A34+E34)-2*(C34-F34))</f>
        <v>91.016000000000005</v>
      </c>
      <c r="H34" s="82">
        <f>IF(A34=0,"",(A34-E34)-2*(C34+F34))</f>
        <v>86.983999999999995</v>
      </c>
      <c r="I34" s="7">
        <v>0.02</v>
      </c>
      <c r="J34" s="22">
        <f>IF(C34=0,"",IF(C34&gt;14.2,4.8,3.5))</f>
        <v>3.5</v>
      </c>
      <c r="K34" s="13">
        <f>IF(A34=0,"",((A34/2)^2-((A34-2*C34)/2)^2)*3.14*7.85/1000)</f>
        <v>14.799013109999999</v>
      </c>
      <c r="L34" s="61">
        <f>IF(A34=0,"",1000*2*(3.14*(A34^4-(A34-2*C34)^4)/640000)*10/A34)</f>
        <v>42314.478473887786</v>
      </c>
      <c r="M34" s="84">
        <f>K34*Use_standard_price!$D$6</f>
        <v>16.278914421</v>
      </c>
    </row>
    <row r="35" spans="1:13" x14ac:dyDescent="0.25">
      <c r="A35" s="70">
        <v>101.6</v>
      </c>
      <c r="B35" s="71">
        <f>A35-(2*C35)</f>
        <v>85.6</v>
      </c>
      <c r="C35" s="71">
        <v>8</v>
      </c>
      <c r="D35" s="232" t="s">
        <v>48</v>
      </c>
      <c r="E35" s="218">
        <f>IF(A35=0,"",IF(A35*0.01&lt;10,IF((A35*0.01)&lt;0.5,0.5,A35*0.01),10))</f>
        <v>1.016</v>
      </c>
      <c r="F35" s="21">
        <f>IF(C35=0,"",IF(C35&lt;5,C35*0.1,0.5))</f>
        <v>0.5</v>
      </c>
      <c r="G35" s="77">
        <f>IF(A35=0,"",(A35+E35)-2*(C35-F35))</f>
        <v>87.616</v>
      </c>
      <c r="H35" s="82">
        <f>IF(A35=0,"",(A35-E35)-2*(C35+F35))</f>
        <v>83.583999999999989</v>
      </c>
      <c r="I35" s="7">
        <v>0.02</v>
      </c>
      <c r="J35" s="22">
        <f>IF(C35=0,"",IF(C35&gt;14.2,4.8,3.5))</f>
        <v>3.5</v>
      </c>
      <c r="K35" s="13">
        <f>IF(A35=0,"",((A35/2)^2-((A35-2*C35)/2)^2)*3.14*7.85/1000)</f>
        <v>18.457171200000005</v>
      </c>
      <c r="L35" s="61">
        <f>IF(A35=0,"",1000*2*(3.14*(A35^4-(A35-2*C35)^4)/640000)*10/A35)</f>
        <v>51056.910311811036</v>
      </c>
      <c r="M35" s="84">
        <f>K35*Use_standard_price!$D$6</f>
        <v>20.302888320000008</v>
      </c>
    </row>
    <row r="36" spans="1:13" x14ac:dyDescent="0.25">
      <c r="A36" s="70">
        <v>101.6</v>
      </c>
      <c r="B36" s="71">
        <f>A36-(2*C36)</f>
        <v>81.599999999999994</v>
      </c>
      <c r="C36" s="71">
        <v>10</v>
      </c>
      <c r="D36" s="232" t="s">
        <v>48</v>
      </c>
      <c r="E36" s="218">
        <f>IF(A36=0,"",IF(A36*0.01&lt;10,IF((A36*0.01)&lt;0.5,0.5,A36*0.01),10))</f>
        <v>1.016</v>
      </c>
      <c r="F36" s="21">
        <f>IF(C36=0,"",IF(C36&lt;5,C36*0.1,0.5))</f>
        <v>0.5</v>
      </c>
      <c r="G36" s="77">
        <f>IF(A36=0,"",(A36+E36)-2*(C36-F36))</f>
        <v>83.616</v>
      </c>
      <c r="H36" s="82">
        <f>IF(A36=0,"",(A36-E36)-2*(C36+F36))</f>
        <v>79.583999999999989</v>
      </c>
      <c r="I36" s="7">
        <v>0.02</v>
      </c>
      <c r="J36" s="22">
        <f>IF(C36=0,"",IF(C36&gt;14.2,4.8,3.5))</f>
        <v>3.5</v>
      </c>
      <c r="K36" s="13">
        <f>IF(A36=0,"",((A36/2)^2-((A36-2*C36)/2)^2)*3.14*7.85/1000)</f>
        <v>22.578484</v>
      </c>
      <c r="L36" s="61">
        <f>IF(A36=0,"",1000*2*(3.14*(A36^4-(A36-2*C36)^4)/640000)*10/A36)</f>
        <v>60090.76844094487</v>
      </c>
      <c r="M36" s="84">
        <f>K36*Use_standard_price!$D$6</f>
        <v>24.8363324</v>
      </c>
    </row>
    <row r="37" spans="1:13" x14ac:dyDescent="0.25">
      <c r="A37" s="70">
        <v>114.3</v>
      </c>
      <c r="B37" s="71">
        <f>A37-(2*C37)</f>
        <v>107.89999999999999</v>
      </c>
      <c r="C37" s="71">
        <v>3.2</v>
      </c>
      <c r="D37" s="232" t="s">
        <v>63</v>
      </c>
      <c r="E37" s="218">
        <f>IF(A37=0,"",IF(A37*0.01&lt;10,IF((A37*0.01)&lt;0.5,0.5,A37*0.01),10))</f>
        <v>1.143</v>
      </c>
      <c r="F37" s="21">
        <f>IF(C37=0,"",IF(C37&lt;5,C37*0.1,0.5))</f>
        <v>0.32000000000000006</v>
      </c>
      <c r="G37" s="77">
        <f>IF(A37=0,"",(A37+E37)-2*(C37-F37))</f>
        <v>109.68299999999999</v>
      </c>
      <c r="H37" s="82">
        <f>IF(A37=0,"",(A37-E37)-2*(C37+F37))</f>
        <v>106.11699999999999</v>
      </c>
      <c r="I37" s="7">
        <v>0.02</v>
      </c>
      <c r="J37" s="22">
        <f>IF(C37=0,"",IF(C37&gt;14.2,4.8,3.5))</f>
        <v>3.5</v>
      </c>
      <c r="K37" s="13">
        <f>IF(A37=0,"",((A37/2)^2-((A37-2*C37)/2)^2)*3.14*7.85/1000)</f>
        <v>8.7632124800000106</v>
      </c>
      <c r="L37" s="61">
        <f>IF(A37=0,"",1000*2*(3.14*(A37^4-(A37-2*C37)^4)/640000)*10/A37)</f>
        <v>30163.082738757686</v>
      </c>
      <c r="M37" s="84">
        <f>K37*Use_standard_price!$D$6</f>
        <v>9.6395337280000124</v>
      </c>
    </row>
    <row r="38" spans="1:13" x14ac:dyDescent="0.25">
      <c r="A38" s="70">
        <v>114.3</v>
      </c>
      <c r="B38" s="71">
        <f>A38-(2*C38)</f>
        <v>106.3</v>
      </c>
      <c r="C38" s="71">
        <v>4</v>
      </c>
      <c r="D38" s="232" t="s">
        <v>63</v>
      </c>
      <c r="E38" s="218">
        <f>IF(A38=0,"",IF(A38*0.01&lt;10,IF((A38*0.01)&lt;0.5,0.5,A38*0.01),10))</f>
        <v>1.143</v>
      </c>
      <c r="F38" s="21">
        <f>IF(C38=0,"",IF(C38&lt;5,C38*0.1,0.5))</f>
        <v>0.4</v>
      </c>
      <c r="G38" s="77">
        <f>IF(A38=0,"",(A38+E38)-2*(C38-F38))</f>
        <v>108.24299999999999</v>
      </c>
      <c r="H38" s="82">
        <f>IF(A38=0,"",(A38-E38)-2*(C38+F38))</f>
        <v>104.357</v>
      </c>
      <c r="I38" s="7">
        <v>0.02</v>
      </c>
      <c r="J38" s="22">
        <f>IF(C38=0,"",IF(C38&gt;14.2,4.8,3.5))</f>
        <v>3.5</v>
      </c>
      <c r="K38" s="13">
        <f>IF(A38=0,"",((A38/2)^2-((A38-2*C38)/2)^2)*3.14*7.85/1000)</f>
        <v>10.875138800000006</v>
      </c>
      <c r="L38" s="61">
        <f>IF(A38=0,"",1000*2*(3.14*(A38^4-(A38-2*C38)^4)/640000)*10/A38)</f>
        <v>36913.118239545074</v>
      </c>
      <c r="M38" s="84">
        <f>K38*Use_standard_price!$D$6</f>
        <v>11.962652680000007</v>
      </c>
    </row>
    <row r="39" spans="1:13" x14ac:dyDescent="0.25">
      <c r="A39" s="70">
        <v>114.3</v>
      </c>
      <c r="B39" s="71">
        <f>A39-(2*C39)</f>
        <v>104.3</v>
      </c>
      <c r="C39" s="71">
        <v>5</v>
      </c>
      <c r="D39" s="232" t="s">
        <v>63</v>
      </c>
      <c r="E39" s="218">
        <f>IF(A39=0,"",IF(A39*0.01&lt;10,IF((A39*0.01)&lt;0.5,0.5,A39*0.01),10))</f>
        <v>1.143</v>
      </c>
      <c r="F39" s="21">
        <f>IF(C39=0,"",IF(C39&lt;5,C39*0.1,0.5))</f>
        <v>0.5</v>
      </c>
      <c r="G39" s="77">
        <f>IF(A39=0,"",(A39+E39)-2*(C39-F39))</f>
        <v>106.443</v>
      </c>
      <c r="H39" s="82">
        <f>IF(A39=0,"",(A39-E39)-2*(C39+F39))</f>
        <v>102.157</v>
      </c>
      <c r="I39" s="7">
        <v>0.02</v>
      </c>
      <c r="J39" s="22">
        <f>IF(C39=0,"",IF(C39&gt;14.2,4.8,3.5))</f>
        <v>3.5</v>
      </c>
      <c r="K39" s="13">
        <f>IF(A39=0,"",((A39/2)^2-((A39-2*C39)/2)^2)*3.14*7.85/1000)</f>
        <v>13.4706785</v>
      </c>
      <c r="L39" s="61">
        <f>IF(A39=0,"",1000*2*(3.14*(A39^4-(A39-2*C39)^4)/640000)*10/A39)</f>
        <v>44932.625885608053</v>
      </c>
      <c r="M39" s="84">
        <f>K39*Use_standard_price!$D$6</f>
        <v>14.817746350000002</v>
      </c>
    </row>
    <row r="40" spans="1:13" x14ac:dyDescent="0.25">
      <c r="A40" s="70">
        <v>114.3</v>
      </c>
      <c r="B40" s="71">
        <f>A40-(2*C40)</f>
        <v>101.7</v>
      </c>
      <c r="C40" s="71">
        <v>6.3</v>
      </c>
      <c r="D40" s="232" t="s">
        <v>63</v>
      </c>
      <c r="E40" s="218">
        <f>IF(A40=0,"",IF(A40*0.01&lt;10,IF((A40*0.01)&lt;0.5,0.5,A40*0.01),10))</f>
        <v>1.143</v>
      </c>
      <c r="F40" s="21">
        <f>IF(C40=0,"",IF(C40&lt;5,C40*0.1,0.5))</f>
        <v>0.5</v>
      </c>
      <c r="G40" s="77">
        <f>IF(A40=0,"",(A40+E40)-2*(C40-F40))</f>
        <v>103.843</v>
      </c>
      <c r="H40" s="82">
        <f>IF(A40=0,"",(A40-E40)-2*(C40+F40))</f>
        <v>99.557000000000002</v>
      </c>
      <c r="I40" s="7">
        <v>0.02</v>
      </c>
      <c r="J40" s="22">
        <f>IF(C40=0,"",IF(C40&gt;14.2,4.8,3.5))</f>
        <v>3.5</v>
      </c>
      <c r="K40" s="13">
        <f>IF(A40=0,"",((A40/2)^2-((A40-2*C40)/2)^2)*3.14*7.85/1000)</f>
        <v>16.771179599999989</v>
      </c>
      <c r="L40" s="61">
        <f>IF(A40=0,"",1000*2*(3.14*(A40^4-(A40-2*C40)^4)/640000)*10/A40)</f>
        <v>54690.329664566889</v>
      </c>
      <c r="M40" s="84">
        <f>K40*Use_standard_price!$D$6</f>
        <v>18.44829755999999</v>
      </c>
    </row>
    <row r="41" spans="1:13" x14ac:dyDescent="0.25">
      <c r="A41" s="70">
        <v>114.3</v>
      </c>
      <c r="B41" s="71">
        <f>A41-(2*C41)</f>
        <v>98.3</v>
      </c>
      <c r="C41" s="71">
        <v>8</v>
      </c>
      <c r="D41" s="232" t="s">
        <v>63</v>
      </c>
      <c r="E41" s="218">
        <f>IF(A41=0,"",IF(A41*0.01&lt;10,IF((A41*0.01)&lt;0.5,0.5,A41*0.01),10))</f>
        <v>1.143</v>
      </c>
      <c r="F41" s="21">
        <f>IF(C41=0,"",IF(C41&lt;5,C41*0.1,0.5))</f>
        <v>0.5</v>
      </c>
      <c r="G41" s="77">
        <f>IF(A41=0,"",(A41+E41)-2*(C41-F41))</f>
        <v>100.443</v>
      </c>
      <c r="H41" s="82">
        <f>IF(A41=0,"",(A41-E41)-2*(C41+F41))</f>
        <v>96.156999999999996</v>
      </c>
      <c r="I41" s="7">
        <v>0.02</v>
      </c>
      <c r="J41" s="22">
        <f>IF(C41=0,"",IF(C41&gt;14.2,4.8,3.5))</f>
        <v>3.5</v>
      </c>
      <c r="K41" s="13">
        <f>IF(A41=0,"",((A41/2)^2-((A41-2*C41)/2)^2)*3.14*7.85/1000)</f>
        <v>20.961509600000003</v>
      </c>
      <c r="L41" s="61">
        <f>IF(A41=0,"",1000*2*(3.14*(A41^4-(A41-2*C41)^4)/640000)*10/A41)</f>
        <v>66369.119432720923</v>
      </c>
      <c r="M41" s="84">
        <f>K41*Use_standard_price!$D$6</f>
        <v>23.057660560000006</v>
      </c>
    </row>
    <row r="42" spans="1:13" x14ac:dyDescent="0.25">
      <c r="A42" s="70">
        <v>114.3</v>
      </c>
      <c r="B42" s="71">
        <f>A42-(2*C42)</f>
        <v>94.3</v>
      </c>
      <c r="C42" s="71">
        <v>10</v>
      </c>
      <c r="D42" s="232" t="s">
        <v>48</v>
      </c>
      <c r="E42" s="218">
        <f>IF(A42=0,"",IF(A42*0.01&lt;10,IF((A42*0.01)&lt;0.5,0.5,A42*0.01),10))</f>
        <v>1.143</v>
      </c>
      <c r="F42" s="21">
        <f>IF(C42=0,"",IF(C42&lt;5,C42*0.1,0.5))</f>
        <v>0.5</v>
      </c>
      <c r="G42" s="77">
        <f>IF(A42=0,"",(A42+E42)-2*(C42-F42))</f>
        <v>96.442999999999998</v>
      </c>
      <c r="H42" s="82">
        <f>IF(A42=0,"",(A42-E42)-2*(C42+F42))</f>
        <v>92.156999999999996</v>
      </c>
      <c r="I42" s="7">
        <v>0.02</v>
      </c>
      <c r="J42" s="22">
        <f>IF(C42=0,"",IF(C42&gt;14.2,4.8,3.5))</f>
        <v>3.5</v>
      </c>
      <c r="K42" s="13">
        <f>IF(A42=0,"",((A42/2)^2-((A42-2*C42)/2)^2)*3.14*7.85/1000)</f>
        <v>25.708907</v>
      </c>
      <c r="L42" s="61">
        <f>IF(A42=0,"",1000*2*(3.14*(A42^4-(A42-2*C42)^4)/640000)*10/A42)</f>
        <v>78641.238669728802</v>
      </c>
      <c r="M42" s="84">
        <f>K42*Use_standard_price!$D$6</f>
        <v>28.279797700000003</v>
      </c>
    </row>
    <row r="43" spans="1:13" x14ac:dyDescent="0.25">
      <c r="A43" s="70">
        <v>139.69999999999999</v>
      </c>
      <c r="B43" s="71">
        <f>A43-(2*C43)</f>
        <v>131.69999999999999</v>
      </c>
      <c r="C43" s="71">
        <v>4</v>
      </c>
      <c r="D43" s="232" t="s">
        <v>63</v>
      </c>
      <c r="E43" s="218">
        <f>IF(A43=0,"",IF(A43*0.01&lt;10,IF((A43*0.01)&lt;0.5,0.5,A43*0.01),10))</f>
        <v>1.397</v>
      </c>
      <c r="F43" s="21">
        <f>IF(C43=0,"",IF(C43&lt;5,C43*0.1,0.5))</f>
        <v>0.4</v>
      </c>
      <c r="G43" s="77">
        <f>IF(A43=0,"",(A43+E43)-2*(C43-F43))</f>
        <v>133.89699999999999</v>
      </c>
      <c r="H43" s="82">
        <f>IF(A43=0,"",(A43-E43)-2*(C43+F43))</f>
        <v>129.50299999999999</v>
      </c>
      <c r="I43" s="7">
        <v>0.02</v>
      </c>
      <c r="J43" s="22">
        <f>IF(C43=0,"",IF(C43&gt;14.2,4.8,3.5))</f>
        <v>3.5</v>
      </c>
      <c r="K43" s="13">
        <f>IF(A43=0,"",((A43/2)^2-((A43-2*C43)/2)^2)*3.14*7.85/1000)</f>
        <v>13.379477200000006</v>
      </c>
      <c r="L43" s="61">
        <f>IF(A43=0,"",1000*2*(3.14*(A43^4-(A43-2*C43)^4)/640000)*10/A43)</f>
        <v>56214.709577809612</v>
      </c>
      <c r="M43" s="84">
        <f>K43*Use_standard_price!$D$6</f>
        <v>14.717424920000008</v>
      </c>
    </row>
    <row r="44" spans="1:13" x14ac:dyDescent="0.25">
      <c r="A44" s="70">
        <v>139.69999999999999</v>
      </c>
      <c r="B44" s="71">
        <f>A44-(2*C44)</f>
        <v>129.69999999999999</v>
      </c>
      <c r="C44" s="71">
        <v>5</v>
      </c>
      <c r="D44" s="232" t="s">
        <v>63</v>
      </c>
      <c r="E44" s="218">
        <f>IF(A44=0,"",IF(A44*0.01&lt;10,IF((A44*0.01)&lt;0.5,0.5,A44*0.01),10))</f>
        <v>1.397</v>
      </c>
      <c r="F44" s="21">
        <f>IF(C44=0,"",IF(C44&lt;5,C44*0.1,0.5))</f>
        <v>0.5</v>
      </c>
      <c r="G44" s="77">
        <f>IF(A44=0,"",(A44+E44)-2*(C44-F44))</f>
        <v>132.09699999999998</v>
      </c>
      <c r="H44" s="82">
        <f>IF(A44=0,"",(A44-E44)-2*(C44+F44))</f>
        <v>127.303</v>
      </c>
      <c r="I44" s="7">
        <v>0.02</v>
      </c>
      <c r="J44" s="22">
        <f>IF(C44=0,"",IF(C44&gt;14.2,4.8,3.5))</f>
        <v>3.5</v>
      </c>
      <c r="K44" s="13">
        <f>IF(A44=0,"",((A44/2)^2-((A44-2*C44)/2)^2)*3.14*7.85/1000)</f>
        <v>16.601101500000002</v>
      </c>
      <c r="L44" s="61">
        <f>IF(A44=0,"",1000*2*(3.14*(A44^4-(A44-2*C44)^4)/640000)*10/A44)</f>
        <v>68761.291770042924</v>
      </c>
      <c r="M44" s="84">
        <f>K44*Use_standard_price!$D$6</f>
        <v>18.261211650000003</v>
      </c>
    </row>
    <row r="45" spans="1:13" x14ac:dyDescent="0.25">
      <c r="A45" s="70">
        <v>139.69999999999999</v>
      </c>
      <c r="B45" s="71">
        <f>A45-(2*C45)</f>
        <v>127.1</v>
      </c>
      <c r="C45" s="71">
        <v>6.3</v>
      </c>
      <c r="D45" s="232" t="s">
        <v>63</v>
      </c>
      <c r="E45" s="218">
        <f>IF(A45=0,"",IF(A45*0.01&lt;10,IF((A45*0.01)&lt;0.5,0.5,A45*0.01),10))</f>
        <v>1.397</v>
      </c>
      <c r="F45" s="21">
        <f>IF(C45=0,"",IF(C45&lt;5,C45*0.1,0.5))</f>
        <v>0.5</v>
      </c>
      <c r="G45" s="77">
        <f>IF(A45=0,"",(A45+E45)-2*(C45-F45))</f>
        <v>129.49699999999999</v>
      </c>
      <c r="H45" s="82">
        <f>IF(A45=0,"",(A45-E45)-2*(C45+F45))</f>
        <v>124.703</v>
      </c>
      <c r="I45" s="7">
        <v>0.02</v>
      </c>
      <c r="J45" s="22">
        <f>IF(C45=0,"",IF(C45&gt;14.2,4.8,3.5))</f>
        <v>3.5</v>
      </c>
      <c r="K45" s="13">
        <f>IF(A45=0,"",((A45/2)^2-((A45-2*C45)/2)^2)*3.14*7.85/1000)</f>
        <v>20.715512579999992</v>
      </c>
      <c r="L45" s="61">
        <f>IF(A45=0,"",1000*2*(3.14*(A45^4-(A45-2*C45)^4)/640000)*10/A45)</f>
        <v>84226.514902827446</v>
      </c>
      <c r="M45" s="84">
        <f>K45*Use_standard_price!$D$6</f>
        <v>22.787063837999991</v>
      </c>
    </row>
    <row r="46" spans="1:13" x14ac:dyDescent="0.25">
      <c r="A46" s="70">
        <v>139.69999999999999</v>
      </c>
      <c r="B46" s="71">
        <f>A46-(2*C46)</f>
        <v>123.69999999999999</v>
      </c>
      <c r="C46" s="71">
        <v>8</v>
      </c>
      <c r="D46" s="232" t="s">
        <v>63</v>
      </c>
      <c r="E46" s="218">
        <f>IF(A46=0,"",IF(A46*0.01&lt;10,IF((A46*0.01)&lt;0.5,0.5,A46*0.01),10))</f>
        <v>1.397</v>
      </c>
      <c r="F46" s="21">
        <f>IF(C46=0,"",IF(C46&lt;5,C46*0.1,0.5))</f>
        <v>0.5</v>
      </c>
      <c r="G46" s="77">
        <f>IF(A46=0,"",(A46+E46)-2*(C46-F46))</f>
        <v>126.09699999999998</v>
      </c>
      <c r="H46" s="82">
        <f>IF(A46=0,"",(A46-E46)-2*(C46+F46))</f>
        <v>121.303</v>
      </c>
      <c r="I46" s="7">
        <v>0.02</v>
      </c>
      <c r="J46" s="22">
        <f>IF(C46=0,"",IF(C46&gt;14.2,4.8,3.5))</f>
        <v>3.5</v>
      </c>
      <c r="K46" s="13">
        <f>IF(A46=0,"",((A46/2)^2-((A46-2*C46)/2)^2)*3.14*7.85/1000)</f>
        <v>25.970186399999996</v>
      </c>
      <c r="L46" s="61">
        <f>IF(A46=0,"",1000*2*(3.14*(A46^4-(A46-2*C46)^4)/640000)*10/A46)</f>
        <v>103067.10884495346</v>
      </c>
      <c r="M46" s="84">
        <f>K46*Use_standard_price!$D$6</f>
        <v>28.567205039999997</v>
      </c>
    </row>
    <row r="47" spans="1:13" x14ac:dyDescent="0.25">
      <c r="A47" s="70">
        <v>139.69999999999999</v>
      </c>
      <c r="B47" s="71">
        <f>A47-(2*C47)</f>
        <v>119.69999999999999</v>
      </c>
      <c r="C47" s="71">
        <v>10</v>
      </c>
      <c r="D47" s="232" t="s">
        <v>63</v>
      </c>
      <c r="E47" s="218">
        <f>IF(A47=0,"",IF(A47*0.01&lt;10,IF((A47*0.01)&lt;0.5,0.5,A47*0.01),10))</f>
        <v>1.397</v>
      </c>
      <c r="F47" s="21">
        <f>IF(C47=0,"",IF(C47&lt;5,C47*0.1,0.5))</f>
        <v>0.5</v>
      </c>
      <c r="G47" s="77">
        <f>IF(A47=0,"",(A47+E47)-2*(C47-F47))</f>
        <v>122.09699999999998</v>
      </c>
      <c r="H47" s="82">
        <f>IF(A47=0,"",(A47-E47)-2*(C47+F47))</f>
        <v>117.303</v>
      </c>
      <c r="I47" s="7">
        <v>0.02</v>
      </c>
      <c r="J47" s="22">
        <f>IF(C47=0,"",IF(C47&gt;14.2,4.8,3.5))</f>
        <v>3.5</v>
      </c>
      <c r="K47" s="13">
        <f>IF(A47=0,"",((A47/2)^2-((A47-2*C47)/2)^2)*3.14*7.85/1000)</f>
        <v>31.969753000000001</v>
      </c>
      <c r="L47" s="61">
        <f>IF(A47=0,"",1000*2*(3.14*(A47^4-(A47-2*C47)^4)/640000)*10/A47)</f>
        <v>123329.57282068717</v>
      </c>
      <c r="M47" s="84">
        <f>K47*Use_standard_price!$D$6</f>
        <v>35.166728300000003</v>
      </c>
    </row>
    <row r="48" spans="1:13" x14ac:dyDescent="0.25">
      <c r="A48" s="70">
        <v>139.69999999999999</v>
      </c>
      <c r="B48" s="71">
        <f>A48-(2*C48)</f>
        <v>114.69999999999999</v>
      </c>
      <c r="C48" s="71">
        <v>12.5</v>
      </c>
      <c r="D48" s="232" t="s">
        <v>63</v>
      </c>
      <c r="E48" s="218">
        <f>IF(A48=0,"",IF(A48*0.01&lt;10,IF((A48*0.01)&lt;0.5,0.5,A48*0.01),10))</f>
        <v>1.397</v>
      </c>
      <c r="F48" s="21">
        <f>IF(C48=0,"",IF(C48&lt;5,C48*0.1,0.5))</f>
        <v>0.5</v>
      </c>
      <c r="G48" s="77">
        <f>IF(A48=0,"",(A48+E48)-2*(C48-F48))</f>
        <v>117.09699999999998</v>
      </c>
      <c r="H48" s="82">
        <f>IF(A48=0,"",(A48-E48)-2*(C48+F48))</f>
        <v>112.303</v>
      </c>
      <c r="I48" s="7">
        <v>0.02</v>
      </c>
      <c r="J48" s="22">
        <f>IF(C48=0,"",IF(C48&gt;14.2,4.8,3.5))</f>
        <v>3.5</v>
      </c>
      <c r="K48" s="13">
        <f>IF(A48=0,"",((A48/2)^2-((A48-2*C48)/2)^2)*3.14*7.85/1000)</f>
        <v>39.19191</v>
      </c>
      <c r="L48" s="61">
        <f>IF(A48=0,"",1000*2*(3.14*(A48^4-(A48-2*C48)^4)/640000)*10/A48)</f>
        <v>145954.83703292769</v>
      </c>
      <c r="M48" s="84">
        <f>K48*Use_standard_price!$D$6</f>
        <v>43.111101000000005</v>
      </c>
    </row>
    <row r="49" spans="1:13" x14ac:dyDescent="0.25">
      <c r="A49" s="70">
        <v>168.3</v>
      </c>
      <c r="B49" s="71">
        <f>A49-(2*C49)</f>
        <v>160.30000000000001</v>
      </c>
      <c r="C49" s="71">
        <v>4</v>
      </c>
      <c r="D49" s="232" t="s">
        <v>63</v>
      </c>
      <c r="E49" s="218">
        <f>IF(A49=0,"",IF(A49*0.01&lt;10,IF((A49*0.01)&lt;0.5,0.5,A49*0.01),10))</f>
        <v>1.6830000000000001</v>
      </c>
      <c r="F49" s="21">
        <f>IF(C49=0,"",IF(C49&lt;5,C49*0.1,0.5))</f>
        <v>0.4</v>
      </c>
      <c r="G49" s="77">
        <f>IF(A49=0,"",(A49+E49)-2*(C49-F49))</f>
        <v>162.78300000000002</v>
      </c>
      <c r="H49" s="82">
        <f>IF(A49=0,"",(A49-E49)-2*(C49+F49))</f>
        <v>157.81700000000001</v>
      </c>
      <c r="I49" s="7">
        <v>0.02</v>
      </c>
      <c r="J49" s="22">
        <f>IF(C49=0,"",IF(C49&gt;14.2,4.8,3.5))</f>
        <v>3.5</v>
      </c>
      <c r="K49" s="13">
        <f>IF(A49=0,"",((A49/2)^2-((A49-2*C49)/2)^2)*3.14*7.85/1000)</f>
        <v>16.199322799999997</v>
      </c>
      <c r="L49" s="61">
        <f>IF(A49=0,"",1000*2*(3.14*(A49^4-(A49-2*C49)^4)/640000)*10/A49)</f>
        <v>82797.182483541284</v>
      </c>
      <c r="M49" s="84">
        <f>K49*Use_standard_price!$D$6</f>
        <v>17.819255079999998</v>
      </c>
    </row>
    <row r="50" spans="1:13" x14ac:dyDescent="0.25">
      <c r="A50" s="70">
        <v>168.3</v>
      </c>
      <c r="B50" s="71">
        <f>A50-(2*C50)</f>
        <v>158.30000000000001</v>
      </c>
      <c r="C50" s="71">
        <v>5</v>
      </c>
      <c r="D50" s="232" t="s">
        <v>63</v>
      </c>
      <c r="E50" s="218">
        <f>IF(A50=0,"",IF(A50*0.01&lt;10,IF((A50*0.01)&lt;0.5,0.5,A50*0.01),10))</f>
        <v>1.6830000000000001</v>
      </c>
      <c r="F50" s="21">
        <f>IF(C50=0,"",IF(C50&lt;5,C50*0.1,0.5))</f>
        <v>0.5</v>
      </c>
      <c r="G50" s="77">
        <f>IF(A50=0,"",(A50+E50)-2*(C50-F50))</f>
        <v>160.983</v>
      </c>
      <c r="H50" s="82">
        <f>IF(A50=0,"",(A50-E50)-2*(C50+F50))</f>
        <v>155.61700000000002</v>
      </c>
      <c r="I50" s="7">
        <v>0.02</v>
      </c>
      <c r="J50" s="22">
        <f>IF(C50=0,"",IF(C50&gt;14.2,4.8,3.5))</f>
        <v>3.5</v>
      </c>
      <c r="K50" s="13">
        <f>IF(A50=0,"",((A50/2)^2-((A50-2*C50)/2)^2)*3.14*7.85/1000)</f>
        <v>20.125908499999998</v>
      </c>
      <c r="L50" s="61">
        <f>IF(A50=0,"",1000*2*(3.14*(A50^4-(A50-2*C50)^4)/640000)*10/A50)</f>
        <v>101653.20038755203</v>
      </c>
      <c r="M50" s="84">
        <f>K50*Use_standard_price!$D$6</f>
        <v>22.13849935</v>
      </c>
    </row>
    <row r="51" spans="1:13" x14ac:dyDescent="0.25">
      <c r="A51" s="70">
        <v>168.3</v>
      </c>
      <c r="B51" s="71">
        <f>A51-(2*C51)</f>
        <v>155.70000000000002</v>
      </c>
      <c r="C51" s="71">
        <v>6.3</v>
      </c>
      <c r="D51" s="232" t="s">
        <v>63</v>
      </c>
      <c r="E51" s="218">
        <f>IF(A51=0,"",IF(A51*0.01&lt;10,IF((A51*0.01)&lt;0.5,0.5,A51*0.01),10))</f>
        <v>1.6830000000000001</v>
      </c>
      <c r="F51" s="21">
        <f>IF(C51=0,"",IF(C51&lt;5,C51*0.1,0.5))</f>
        <v>0.5</v>
      </c>
      <c r="G51" s="77">
        <f>IF(A51=0,"",(A51+E51)-2*(C51-F51))</f>
        <v>158.38300000000001</v>
      </c>
      <c r="H51" s="82">
        <f>IF(A51=0,"",(A51-E51)-2*(C51+F51))</f>
        <v>153.01700000000002</v>
      </c>
      <c r="I51" s="7">
        <v>0.02</v>
      </c>
      <c r="J51" s="22">
        <f>IF(C51=0,"",IF(C51&gt;14.2,4.8,3.5))</f>
        <v>3.5</v>
      </c>
      <c r="K51" s="13">
        <f>IF(A51=0,"",((A51/2)^2-((A51-2*C51)/2)^2)*3.14*7.85/1000)</f>
        <v>25.156769399999988</v>
      </c>
      <c r="L51" s="61">
        <f>IF(A51=0,"",1000*2*(3.14*(A51^4-(A51-2*C51)^4)/640000)*10/A51)</f>
        <v>125120.20321443849</v>
      </c>
      <c r="M51" s="84">
        <f>K51*Use_standard_price!$D$6</f>
        <v>27.67244633999999</v>
      </c>
    </row>
    <row r="52" spans="1:13" x14ac:dyDescent="0.25">
      <c r="A52" s="70">
        <v>168.3</v>
      </c>
      <c r="B52" s="71">
        <f>A52-(2*C52)</f>
        <v>152.30000000000001</v>
      </c>
      <c r="C52" s="71">
        <v>8</v>
      </c>
      <c r="D52" s="232" t="s">
        <v>48</v>
      </c>
      <c r="E52" s="218">
        <f>IF(A52=0,"",IF(A52*0.01&lt;10,IF((A52*0.01)&lt;0.5,0.5,A52*0.01),10))</f>
        <v>1.6830000000000001</v>
      </c>
      <c r="F52" s="21">
        <f>IF(C52=0,"",IF(C52&lt;5,C52*0.1,0.5))</f>
        <v>0.5</v>
      </c>
      <c r="G52" s="77">
        <f>IF(A52=0,"",(A52+E52)-2*(C52-F52))</f>
        <v>154.983</v>
      </c>
      <c r="H52" s="82">
        <f>IF(A52=0,"",(A52-E52)-2*(C52+F52))</f>
        <v>149.61700000000002</v>
      </c>
      <c r="I52" s="7">
        <v>0.02</v>
      </c>
      <c r="J52" s="22">
        <f>IF(C52=0,"",IF(C52&gt;14.2,4.8,3.5))</f>
        <v>3.5</v>
      </c>
      <c r="K52" s="13">
        <f>IF(A52=0,"",((A52/2)^2-((A52-2*C52)/2)^2)*3.14*7.85/1000)</f>
        <v>31.60987759999999</v>
      </c>
      <c r="L52" s="61">
        <f>IF(A52=0,"",1000*2*(3.14*(A52^4-(A52-2*C52)^4)/640000)*10/A52)</f>
        <v>154083.60333666077</v>
      </c>
      <c r="M52" s="84">
        <f>K52*Use_standard_price!$D$6</f>
        <v>34.770865359999995</v>
      </c>
    </row>
    <row r="53" spans="1:13" x14ac:dyDescent="0.25">
      <c r="A53" s="70">
        <v>168.3</v>
      </c>
      <c r="B53" s="71">
        <f>A53-(2*C53)</f>
        <v>148.30000000000001</v>
      </c>
      <c r="C53" s="71">
        <v>10</v>
      </c>
      <c r="D53" s="232" t="s">
        <v>48</v>
      </c>
      <c r="E53" s="218">
        <f>IF(A53=0,"",IF(A53*0.01&lt;10,IF((A53*0.01)&lt;0.5,0.5,A53*0.01),10))</f>
        <v>1.6830000000000001</v>
      </c>
      <c r="F53" s="21">
        <f>IF(C53=0,"",IF(C53&lt;5,C53*0.1,0.5))</f>
        <v>0.5</v>
      </c>
      <c r="G53" s="77">
        <f>IF(A53=0,"",(A53+E53)-2*(C53-F53))</f>
        <v>150.983</v>
      </c>
      <c r="H53" s="82">
        <f>IF(A53=0,"",(A53-E53)-2*(C53+F53))</f>
        <v>145.61700000000002</v>
      </c>
      <c r="I53" s="7">
        <v>0.02</v>
      </c>
      <c r="J53" s="22">
        <f>IF(C53=0,"",IF(C53&gt;14.2,4.8,3.5))</f>
        <v>3.5</v>
      </c>
      <c r="K53" s="13">
        <f>IF(A53=0,"",((A53/2)^2-((A53-2*C53)/2)^2)*3.14*7.85/1000)</f>
        <v>39.019366999999995</v>
      </c>
      <c r="L53" s="61">
        <f>IF(A53=0,"",1000*2*(3.14*(A53^4-(A53-2*C53)^4)/640000)*10/A53)</f>
        <v>185762.45070083192</v>
      </c>
      <c r="M53" s="84">
        <f>K53*Use_standard_price!$D$6</f>
        <v>42.921303699999996</v>
      </c>
    </row>
    <row r="54" spans="1:13" x14ac:dyDescent="0.25">
      <c r="A54" s="70">
        <v>168.3</v>
      </c>
      <c r="B54" s="71">
        <f>A54-(2*C54)</f>
        <v>143.30000000000001</v>
      </c>
      <c r="C54" s="71">
        <v>12.5</v>
      </c>
      <c r="D54" s="232" t="s">
        <v>63</v>
      </c>
      <c r="E54" s="218">
        <f>IF(A54=0,"",IF(A54*0.01&lt;10,IF((A54*0.01)&lt;0.5,0.5,A54*0.01),10))</f>
        <v>1.6830000000000001</v>
      </c>
      <c r="F54" s="21">
        <f>IF(C54=0,"",IF(C54&lt;5,C54*0.1,0.5))</f>
        <v>0.5</v>
      </c>
      <c r="G54" s="77">
        <f>IF(A54=0,"",(A54+E54)-2*(C54-F54))</f>
        <v>145.983</v>
      </c>
      <c r="H54" s="82">
        <f>IF(A54=0,"",(A54-E54)-2*(C54+F54))</f>
        <v>140.61700000000002</v>
      </c>
      <c r="I54" s="7">
        <v>0.02</v>
      </c>
      <c r="J54" s="22">
        <f>IF(C54=0,"",IF(C54&gt;14.2,4.8,3.5))</f>
        <v>3.5</v>
      </c>
      <c r="K54" s="13">
        <f>IF(A54=0,"",((A54/2)^2-((A54-2*C54)/2)^2)*3.14*7.85/1000)</f>
        <v>48.003927500000003</v>
      </c>
      <c r="L54" s="61">
        <f>IF(A54=0,"",1000*2*(3.14*(A54^4-(A54-2*C54)^4)/640000)*10/A54)</f>
        <v>221913.90646687464</v>
      </c>
      <c r="M54" s="84">
        <f>K54*Use_standard_price!$D$6</f>
        <v>52.804320250000011</v>
      </c>
    </row>
    <row r="55" spans="1:13" x14ac:dyDescent="0.25">
      <c r="A55" s="70">
        <v>177.8</v>
      </c>
      <c r="B55" s="71">
        <f>A55-(2*C55)</f>
        <v>167.8</v>
      </c>
      <c r="C55" s="71">
        <v>5</v>
      </c>
      <c r="D55" s="232" t="s">
        <v>63</v>
      </c>
      <c r="E55" s="218">
        <f>IF(A55=0,"",IF(A55*0.01&lt;10,IF((A55*0.01)&lt;0.5,0.5,A55*0.01),10))</f>
        <v>1.7780000000000002</v>
      </c>
      <c r="F55" s="21">
        <f>IF(C55=0,"",IF(C55&lt;5,C55*0.1,0.5))</f>
        <v>0.5</v>
      </c>
      <c r="G55" s="77">
        <f>IF(A55=0,"",(A55+E55)-2*(C55-F55))</f>
        <v>170.578</v>
      </c>
      <c r="H55" s="82">
        <f>IF(A55=0,"",(A55-E55)-2*(C55+F55))</f>
        <v>165.02200000000002</v>
      </c>
      <c r="I55" s="7">
        <v>0.02</v>
      </c>
      <c r="J55" s="22">
        <f>IF(C55=0,"",IF(C55&gt;14.2,4.8,3.5))</f>
        <v>3.5</v>
      </c>
      <c r="K55" s="13">
        <f>IF(A55=0,"",((A55/2)^2-((A55-2*C55)/2)^2)*3.14*7.85/1000)</f>
        <v>21.296735999999999</v>
      </c>
      <c r="L55" s="61">
        <f>IF(A55=0,"",1000*2*(3.14*(A55^4-(A55-2*C55)^4)/640000)*10/A55)</f>
        <v>113999.40315860519</v>
      </c>
      <c r="M55" s="84">
        <f>K55*Use_standard_price!$D$6</f>
        <v>23.4264096</v>
      </c>
    </row>
    <row r="56" spans="1:13" x14ac:dyDescent="0.25">
      <c r="A56" s="70">
        <v>177.8</v>
      </c>
      <c r="B56" s="71">
        <f>A56-(2*C56)</f>
        <v>165.20000000000002</v>
      </c>
      <c r="C56" s="71">
        <v>6.3</v>
      </c>
      <c r="D56" s="232" t="s">
        <v>63</v>
      </c>
      <c r="E56" s="218">
        <f>IF(A56=0,"",IF(A56*0.01&lt;10,IF((A56*0.01)&lt;0.5,0.5,A56*0.01),10))</f>
        <v>1.7780000000000002</v>
      </c>
      <c r="F56" s="21">
        <f>IF(C56=0,"",IF(C56&lt;5,C56*0.1,0.5))</f>
        <v>0.5</v>
      </c>
      <c r="G56" s="77">
        <f>IF(A56=0,"",(A56+E56)-2*(C56-F56))</f>
        <v>167.97800000000001</v>
      </c>
      <c r="H56" s="82">
        <f>IF(A56=0,"",(A56-E56)-2*(C56+F56))</f>
        <v>162.42200000000003</v>
      </c>
      <c r="I56" s="7">
        <v>0.02</v>
      </c>
      <c r="J56" s="22">
        <f>IF(C56=0,"",IF(C56&gt;14.2,4.8,3.5))</f>
        <v>3.5</v>
      </c>
      <c r="K56" s="13">
        <f>IF(A56=0,"",((A56/2)^2-((A56-2*C56)/2)^2)*3.14*7.85/1000)</f>
        <v>26.632012049999993</v>
      </c>
      <c r="L56" s="61">
        <f>IF(A56=0,"",1000*2*(3.14*(A56^4-(A56-2*C56)^4)/640000)*10/A56)</f>
        <v>140493.58059507873</v>
      </c>
      <c r="M56" s="84">
        <f>K56*Use_standard_price!$D$6</f>
        <v>29.295213254999993</v>
      </c>
    </row>
    <row r="57" spans="1:13" x14ac:dyDescent="0.25">
      <c r="A57" s="70">
        <v>177.8</v>
      </c>
      <c r="B57" s="71">
        <f>A57-(2*C57)</f>
        <v>161.80000000000001</v>
      </c>
      <c r="C57" s="71">
        <v>8</v>
      </c>
      <c r="D57" s="232" t="s">
        <v>63</v>
      </c>
      <c r="E57" s="218">
        <f>IF(A57=0,"",IF(A57*0.01&lt;10,IF((A57*0.01)&lt;0.5,0.5,A57*0.01),10))</f>
        <v>1.7780000000000002</v>
      </c>
      <c r="F57" s="21">
        <f>IF(C57=0,"",IF(C57&lt;5,C57*0.1,0.5))</f>
        <v>0.5</v>
      </c>
      <c r="G57" s="77">
        <f>IF(A57=0,"",(A57+E57)-2*(C57-F57))</f>
        <v>164.578</v>
      </c>
      <c r="H57" s="82">
        <f>IF(A57=0,"",(A57-E57)-2*(C57+F57))</f>
        <v>159.02200000000002</v>
      </c>
      <c r="I57" s="7">
        <v>0.02</v>
      </c>
      <c r="J57" s="22">
        <f>IF(C57=0,"",IF(C57&gt;14.2,4.8,3.5))</f>
        <v>3.5</v>
      </c>
      <c r="K57" s="13">
        <f>IF(A57=0,"",((A57/2)^2-((A57-2*C57)/2)^2)*3.14*7.85/1000)</f>
        <v>33.483201599999994</v>
      </c>
      <c r="L57" s="61">
        <f>IF(A57=0,"",1000*2*(3.14*(A57^4-(A57-2*C57)^4)/640000)*10/A57)</f>
        <v>173302.13092103487</v>
      </c>
      <c r="M57" s="84">
        <f>K57*Use_standard_price!$D$6</f>
        <v>36.831521759999994</v>
      </c>
    </row>
    <row r="58" spans="1:13" x14ac:dyDescent="0.25">
      <c r="A58" s="70">
        <v>177.8</v>
      </c>
      <c r="B58" s="71">
        <f>A58-(2*C58)</f>
        <v>157.80000000000001</v>
      </c>
      <c r="C58" s="71">
        <v>10</v>
      </c>
      <c r="D58" s="232" t="s">
        <v>63</v>
      </c>
      <c r="E58" s="218">
        <f>IF(A58=0,"",IF(A58*0.01&lt;10,IF((A58*0.01)&lt;0.5,0.5,A58*0.01),10))</f>
        <v>1.7780000000000002</v>
      </c>
      <c r="F58" s="21">
        <f>IF(C58=0,"",IF(C58&lt;5,C58*0.1,0.5))</f>
        <v>0.5</v>
      </c>
      <c r="G58" s="77">
        <f>IF(A58=0,"",(A58+E58)-2*(C58-F58))</f>
        <v>160.578</v>
      </c>
      <c r="H58" s="82">
        <f>IF(A58=0,"",(A58-E58)-2*(C58+F58))</f>
        <v>155.02200000000002</v>
      </c>
      <c r="I58" s="7">
        <v>0.02</v>
      </c>
      <c r="J58" s="22">
        <f>IF(C58=0,"",IF(C58&gt;14.2,4.8,3.5))</f>
        <v>3.5</v>
      </c>
      <c r="K58" s="13">
        <f>IF(A58=0,"",((A58/2)^2-((A58-2*C58)/2)^2)*3.14*7.85/1000)</f>
        <v>41.361021999999998</v>
      </c>
      <c r="L58" s="61">
        <f>IF(A58=0,"",1000*2*(3.14*(A58^4-(A58-2*C58)^4)/640000)*10/A58)</f>
        <v>209340.59253768282</v>
      </c>
      <c r="M58" s="84">
        <f>K58*Use_standard_price!$D$6</f>
        <v>45.497124200000002</v>
      </c>
    </row>
    <row r="59" spans="1:13" x14ac:dyDescent="0.25">
      <c r="A59" s="70">
        <v>177.8</v>
      </c>
      <c r="B59" s="71">
        <f>A59-(2*C59)</f>
        <v>152.80000000000001</v>
      </c>
      <c r="C59" s="71">
        <v>12.5</v>
      </c>
      <c r="D59" s="232" t="s">
        <v>63</v>
      </c>
      <c r="E59" s="218">
        <f>IF(A59=0,"",IF(A59*0.01&lt;10,IF((A59*0.01)&lt;0.5,0.5,A59*0.01),10))</f>
        <v>1.7780000000000002</v>
      </c>
      <c r="F59" s="21">
        <f>IF(C59=0,"",IF(C59&lt;5,C59*0.1,0.5))</f>
        <v>0.5</v>
      </c>
      <c r="G59" s="77">
        <f>IF(A59=0,"",(A59+E59)-2*(C59-F59))</f>
        <v>155.578</v>
      </c>
      <c r="H59" s="82">
        <f>IF(A59=0,"",(A59-E59)-2*(C59+F59))</f>
        <v>150.02200000000002</v>
      </c>
      <c r="I59" s="7">
        <v>0.02</v>
      </c>
      <c r="J59" s="22">
        <f>IF(C59=0,"",IF(C59&gt;14.2,4.8,3.5))</f>
        <v>3.5</v>
      </c>
      <c r="K59" s="13">
        <f>IF(A59=0,"",((A59/2)^2-((A59-2*C59)/2)^2)*3.14*7.85/1000)</f>
        <v>50.930996250000007</v>
      </c>
      <c r="L59" s="61">
        <f>IF(A59=0,"",1000*2*(3.14*(A59^4-(A59-2*C59)^4)/640000)*10/A59)</f>
        <v>250693.38150801463</v>
      </c>
      <c r="M59" s="84">
        <f>K59*Use_standard_price!$D$6</f>
        <v>56.024095875000015</v>
      </c>
    </row>
    <row r="60" spans="1:13" x14ac:dyDescent="0.25">
      <c r="A60" s="70">
        <v>193.7</v>
      </c>
      <c r="B60" s="71">
        <f>A60-(2*C60)</f>
        <v>183.7</v>
      </c>
      <c r="C60" s="71">
        <v>5</v>
      </c>
      <c r="D60" s="232" t="s">
        <v>63</v>
      </c>
      <c r="E60" s="218">
        <f>IF(A60=0,"",IF(A60*0.01&lt;10,IF((A60*0.01)&lt;0.5,0.5,A60*0.01),10))</f>
        <v>1.9369999999999998</v>
      </c>
      <c r="F60" s="21">
        <f>IF(C60=0,"",IF(C60&lt;5,C60*0.1,0.5))</f>
        <v>0.5</v>
      </c>
      <c r="G60" s="77">
        <f>IF(A60=0,"",(A60+E60)-2*(C60-F60))</f>
        <v>186.637</v>
      </c>
      <c r="H60" s="82">
        <f>IF(A60=0,"",(A60-E60)-2*(C60+F60))</f>
        <v>180.76299999999998</v>
      </c>
      <c r="I60" s="7">
        <v>0.02</v>
      </c>
      <c r="J60" s="22">
        <f>IF(C60=0,"",IF(C60&gt;14.2,4.8,3.5))</f>
        <v>3.5</v>
      </c>
      <c r="K60" s="13">
        <f>IF(A60=0,"",((A60/2)^2-((A60-2*C60)/2)^2)*3.14*7.85/1000)</f>
        <v>23.256331500000002</v>
      </c>
      <c r="L60" s="61">
        <f>IF(A60=0,"",1000*2*(3.14*(A60^4-(A60-2*C60)^4)/640000)*10/A60)</f>
        <v>136248.12992656164</v>
      </c>
      <c r="M60" s="84">
        <f>K60*Use_standard_price!$D$6</f>
        <v>25.581964650000003</v>
      </c>
    </row>
    <row r="61" spans="1:13" x14ac:dyDescent="0.25">
      <c r="A61" s="70">
        <v>193.7</v>
      </c>
      <c r="B61" s="71">
        <f>A61-(2*C61)</f>
        <v>181.1</v>
      </c>
      <c r="C61" s="71">
        <v>6.3</v>
      </c>
      <c r="D61" s="232" t="s">
        <v>63</v>
      </c>
      <c r="E61" s="218">
        <f>IF(A61=0,"",IF(A61*0.01&lt;10,IF((A61*0.01)&lt;0.5,0.5,A61*0.01),10))</f>
        <v>1.9369999999999998</v>
      </c>
      <c r="F61" s="21">
        <f>IF(C61=0,"",IF(C61&lt;5,C61*0.1,0.5))</f>
        <v>0.5</v>
      </c>
      <c r="G61" s="77">
        <f>IF(A61=0,"",(A61+E61)-2*(C61-F61))</f>
        <v>184.03700000000001</v>
      </c>
      <c r="H61" s="82">
        <f>IF(A61=0,"",(A61-E61)-2*(C61+F61))</f>
        <v>178.16299999999998</v>
      </c>
      <c r="I61" s="7">
        <v>0.02</v>
      </c>
      <c r="J61" s="22">
        <f>IF(C61=0,"",IF(C61&gt;14.2,4.8,3.5))</f>
        <v>3.5</v>
      </c>
      <c r="K61" s="13">
        <f>IF(A61=0,"",((A61/2)^2-((A61-2*C61)/2)^2)*3.14*7.85/1000)</f>
        <v>29.101102379999976</v>
      </c>
      <c r="L61" s="61">
        <f>IF(A61=0,"",1000*2*(3.14*(A61^4-(A61-2*C61)^4)/640000)*10/A61)</f>
        <v>168220.8768849507</v>
      </c>
      <c r="M61" s="84">
        <f>K61*Use_standard_price!$D$6</f>
        <v>32.011212617999973</v>
      </c>
    </row>
    <row r="62" spans="1:13" x14ac:dyDescent="0.25">
      <c r="A62" s="70">
        <v>193.7</v>
      </c>
      <c r="B62" s="71">
        <f>A62-(2*C62)</f>
        <v>177.7</v>
      </c>
      <c r="C62" s="71">
        <v>8</v>
      </c>
      <c r="D62" s="232" t="s">
        <v>63</v>
      </c>
      <c r="E62" s="218">
        <f>IF(A62=0,"",IF(A62*0.01&lt;10,IF((A62*0.01)&lt;0.5,0.5,A62*0.01),10))</f>
        <v>1.9369999999999998</v>
      </c>
      <c r="F62" s="21">
        <f>IF(C62=0,"",IF(C62&lt;5,C62*0.1,0.5))</f>
        <v>0.5</v>
      </c>
      <c r="G62" s="77">
        <f>IF(A62=0,"",(A62+E62)-2*(C62-F62))</f>
        <v>180.637</v>
      </c>
      <c r="H62" s="82">
        <f>IF(A62=0,"",(A62-E62)-2*(C62+F62))</f>
        <v>174.76299999999998</v>
      </c>
      <c r="I62" s="7">
        <v>0.02</v>
      </c>
      <c r="J62" s="22">
        <f>IF(C62=0,"",IF(C62&gt;14.2,4.8,3.5))</f>
        <v>3.5</v>
      </c>
      <c r="K62" s="13">
        <f>IF(A62=0,"",((A62/2)^2-((A62-2*C62)/2)^2)*3.14*7.85/1000)</f>
        <v>36.618554399999987</v>
      </c>
      <c r="L62" s="61">
        <f>IF(A62=0,"",1000*2*(3.14*(A62^4-(A62-2*C62)^4)/640000)*10/A62)</f>
        <v>208003.66981951456</v>
      </c>
      <c r="M62" s="84">
        <f>K62*Use_standard_price!$D$6</f>
        <v>40.28040983999999</v>
      </c>
    </row>
    <row r="63" spans="1:13" x14ac:dyDescent="0.25">
      <c r="A63" s="70">
        <v>193.7</v>
      </c>
      <c r="B63" s="71">
        <f>A63-(2*C63)</f>
        <v>173.7</v>
      </c>
      <c r="C63" s="71">
        <v>10</v>
      </c>
      <c r="D63" s="232" t="s">
        <v>63</v>
      </c>
      <c r="E63" s="218">
        <f>IF(A63=0,"",IF(A63*0.01&lt;10,IF((A63*0.01)&lt;0.5,0.5,A63*0.01),10))</f>
        <v>1.9369999999999998</v>
      </c>
      <c r="F63" s="21">
        <f>IF(C63=0,"",IF(C63&lt;5,C63*0.1,0.5))</f>
        <v>0.5</v>
      </c>
      <c r="G63" s="77">
        <f>IF(A63=0,"",(A63+E63)-2*(C63-F63))</f>
        <v>176.637</v>
      </c>
      <c r="H63" s="82">
        <f>IF(A63=0,"",(A63-E63)-2*(C63+F63))</f>
        <v>170.76299999999998</v>
      </c>
      <c r="I63" s="7">
        <v>0.02</v>
      </c>
      <c r="J63" s="22">
        <f>IF(C63=0,"",IF(C63&gt;14.2,4.8,3.5))</f>
        <v>3.5</v>
      </c>
      <c r="K63" s="13">
        <f>IF(A63=0,"",((A63/2)^2-((A63-2*C63)/2)^2)*3.14*7.85/1000)</f>
        <v>45.280213000000003</v>
      </c>
      <c r="L63" s="61">
        <f>IF(A63=0,"",1000*2*(3.14*(A63^4-(A63-2*C63)^4)/640000)*10/A63)</f>
        <v>251972.16332498699</v>
      </c>
      <c r="M63" s="84">
        <f>K63*Use_standard_price!$D$6</f>
        <v>49.808234300000009</v>
      </c>
    </row>
    <row r="64" spans="1:13" x14ac:dyDescent="0.25">
      <c r="A64" s="70">
        <v>193.7</v>
      </c>
      <c r="B64" s="71">
        <f>A64-(2*C64)</f>
        <v>168.7</v>
      </c>
      <c r="C64" s="71">
        <v>12.5</v>
      </c>
      <c r="D64" s="232" t="s">
        <v>63</v>
      </c>
      <c r="E64" s="218">
        <f>IF(A64=0,"",IF(A64*0.01&lt;10,IF((A64*0.01)&lt;0.5,0.5,A64*0.01),10))</f>
        <v>1.9369999999999998</v>
      </c>
      <c r="F64" s="21">
        <f>IF(C64=0,"",IF(C64&lt;5,C64*0.1,0.5))</f>
        <v>0.5</v>
      </c>
      <c r="G64" s="77">
        <f>IF(A64=0,"",(A64+E64)-2*(C64-F64))</f>
        <v>171.637</v>
      </c>
      <c r="H64" s="82">
        <f>IF(A64=0,"",(A64-E64)-2*(C64+F64))</f>
        <v>165.76299999999998</v>
      </c>
      <c r="I64" s="7">
        <v>0.02</v>
      </c>
      <c r="J64" s="22">
        <f>IF(C64=0,"",IF(C64&gt;14.2,4.8,3.5))</f>
        <v>3.5</v>
      </c>
      <c r="K64" s="13">
        <f>IF(A64=0,"",((A64/2)^2-((A64-2*C64)/2)^2)*3.14*7.85/1000)</f>
        <v>55.829985000000001</v>
      </c>
      <c r="L64" s="61">
        <f>IF(A64=0,"",1000*2*(3.14*(A64^4-(A64-2*C64)^4)/640000)*10/A64)</f>
        <v>302821.34002194111</v>
      </c>
      <c r="M64" s="84">
        <f>K64*Use_standard_price!$D$6</f>
        <v>61.412983500000003</v>
      </c>
    </row>
    <row r="65" spans="1:13" x14ac:dyDescent="0.25">
      <c r="A65" s="70">
        <v>193.7</v>
      </c>
      <c r="B65" s="71">
        <f>A65-(2*C65)</f>
        <v>165.29999999999998</v>
      </c>
      <c r="C65" s="71">
        <v>14.2</v>
      </c>
      <c r="D65" s="232" t="s">
        <v>63</v>
      </c>
      <c r="E65" s="218">
        <f>IF(A65=0,"",IF(A65*0.01&lt;10,IF((A65*0.01)&lt;0.5,0.5,A65*0.01),10))</f>
        <v>1.9369999999999998</v>
      </c>
      <c r="F65" s="21">
        <f>IF(C65=0,"",IF(C65&lt;5,C65*0.1,0.5))</f>
        <v>0.5</v>
      </c>
      <c r="G65" s="77">
        <f>IF(A65=0,"",(A65+E65)-2*(C65-F65))</f>
        <v>168.23699999999999</v>
      </c>
      <c r="H65" s="82">
        <f>IF(A65=0,"",(A65-E65)-2*(C65+F65))</f>
        <v>162.36299999999997</v>
      </c>
      <c r="I65" s="7">
        <v>0.02</v>
      </c>
      <c r="J65" s="22">
        <f>IF(C65=0,"",IF(C65&gt;14.2,4.8,3.5))</f>
        <v>3.5</v>
      </c>
      <c r="K65" s="13">
        <f>IF(A65=0,"",((A65/2)^2-((A65-2*C65)/2)^2)*3.14*7.85/1000)</f>
        <v>62.827836100000013</v>
      </c>
      <c r="L65" s="61">
        <f>IF(A65=0,"",1000*2*(3.14*(A65^4-(A65-2*C65)^4)/640000)*10/A65)</f>
        <v>334912.34902160557</v>
      </c>
      <c r="M65" s="84">
        <f>K65*Use_standard_price!$D$6</f>
        <v>69.110619710000023</v>
      </c>
    </row>
    <row r="66" spans="1:13" x14ac:dyDescent="0.25">
      <c r="A66" s="70">
        <v>193.7</v>
      </c>
      <c r="B66" s="71">
        <f>A66-(2*C66)</f>
        <v>161.69999999999999</v>
      </c>
      <c r="C66" s="71">
        <v>16</v>
      </c>
      <c r="D66" s="232" t="s">
        <v>63</v>
      </c>
      <c r="E66" s="218">
        <f>IF(A66=0,"",IF(A66*0.01&lt;10,IF((A66*0.01)&lt;0.5,0.5,A66*0.01),10))</f>
        <v>1.9369999999999998</v>
      </c>
      <c r="F66" s="21">
        <f>IF(C66=0,"",IF(C66&lt;5,C66*0.1,0.5))</f>
        <v>0.5</v>
      </c>
      <c r="G66" s="77">
        <f>IF(A66=0,"",(A66+E66)-2*(C66-F66))</f>
        <v>164.637</v>
      </c>
      <c r="H66" s="82">
        <f>IF(A66=0,"",(A66-E66)-2*(C66+F66))</f>
        <v>158.76299999999998</v>
      </c>
      <c r="I66" s="7">
        <v>0.02</v>
      </c>
      <c r="J66" s="22">
        <f>IF(C66=0,"",IF(C66&gt;14.2,4.8,3.5))</f>
        <v>4.8</v>
      </c>
      <c r="K66" s="13">
        <f>IF(A66=0,"",((A66/2)^2-((A66-2*C66)/2)^2)*3.14*7.85/1000)</f>
        <v>70.082036799999983</v>
      </c>
      <c r="L66" s="61">
        <f>IF(A66=0,"",1000*2*(3.14*(A66^4-(A66-2*C66)^4)/640000)*10/A66)</f>
        <v>366799.70031223528</v>
      </c>
      <c r="M66" s="84">
        <f>K66*Use_standard_price!$D$6</f>
        <v>77.090240479999991</v>
      </c>
    </row>
    <row r="67" spans="1:13" x14ac:dyDescent="0.25">
      <c r="A67" s="70">
        <v>219.1</v>
      </c>
      <c r="B67" s="71">
        <f>A67-(2*C67)</f>
        <v>209.1</v>
      </c>
      <c r="C67" s="71">
        <v>5</v>
      </c>
      <c r="D67" s="232" t="s">
        <v>63</v>
      </c>
      <c r="E67" s="218">
        <f>IF(A67=0,"",IF(A67*0.01&lt;10,IF((A67*0.01)&lt;0.5,0.5,A67*0.01),10))</f>
        <v>2.1909999999999998</v>
      </c>
      <c r="F67" s="21">
        <f>IF(C67=0,"",IF(C67&lt;5,C67*0.1,0.5))</f>
        <v>0.5</v>
      </c>
      <c r="G67" s="77">
        <f>IF(A67=0,"",(A67+E67)-2*(C67-F67))</f>
        <v>212.291</v>
      </c>
      <c r="H67" s="82">
        <f>IF(A67=0,"",(A67-E67)-2*(C67+F67))</f>
        <v>205.90899999999999</v>
      </c>
      <c r="I67" s="7">
        <v>0.02</v>
      </c>
      <c r="J67" s="22">
        <f>IF(C67=0,"",IF(C67&gt;14.2,4.8,3.5))</f>
        <v>3.5</v>
      </c>
      <c r="K67" s="13">
        <f>IF(A67=0,"",((A67/2)^2-((A67-2*C67)/2)^2)*3.14*7.85/1000)</f>
        <v>26.386754500000002</v>
      </c>
      <c r="L67" s="61">
        <f>IF(A67=0,"",1000*2*(3.14*(A67^4-(A67-2*C67)^4)/640000)*10/A67)</f>
        <v>175907.38820139202</v>
      </c>
      <c r="M67" s="84">
        <f>K67*Use_standard_price!$D$6</f>
        <v>29.025429950000003</v>
      </c>
    </row>
    <row r="68" spans="1:13" x14ac:dyDescent="0.25">
      <c r="A68" s="70">
        <v>219.1</v>
      </c>
      <c r="B68" s="71">
        <f>A68-(2*C68)</f>
        <v>206.5</v>
      </c>
      <c r="C68" s="71">
        <v>6.3</v>
      </c>
      <c r="D68" s="232" t="s">
        <v>63</v>
      </c>
      <c r="E68" s="218">
        <f>IF(A68=0,"",IF(A68*0.01&lt;10,IF((A68*0.01)&lt;0.5,0.5,A68*0.01),10))</f>
        <v>2.1909999999999998</v>
      </c>
      <c r="F68" s="21">
        <f>IF(C68=0,"",IF(C68&lt;5,C68*0.1,0.5))</f>
        <v>0.5</v>
      </c>
      <c r="G68" s="77">
        <f>IF(A68=0,"",(A68+E68)-2*(C68-F68))</f>
        <v>209.691</v>
      </c>
      <c r="H68" s="82">
        <f>IF(A68=0,"",(A68-E68)-2*(C68+F68))</f>
        <v>203.309</v>
      </c>
      <c r="I68" s="7">
        <v>0.02</v>
      </c>
      <c r="J68" s="22">
        <f>IF(C68=0,"",IF(C68&gt;14.2,4.8,3.5))</f>
        <v>3.5</v>
      </c>
      <c r="K68" s="13">
        <f>IF(A68=0,"",((A68/2)^2-((A68-2*C68)/2)^2)*3.14*7.85/1000)</f>
        <v>33.045435359999985</v>
      </c>
      <c r="L68" s="61">
        <f>IF(A68=0,"",1000*2*(3.14*(A68^4-(A68-2*C68)^4)/640000)*10/A68)</f>
        <v>217702.3813257507</v>
      </c>
      <c r="M68" s="84">
        <f>K68*Use_standard_price!$D$6</f>
        <v>36.349978895999989</v>
      </c>
    </row>
    <row r="69" spans="1:13" x14ac:dyDescent="0.25">
      <c r="A69" s="70">
        <v>219.1</v>
      </c>
      <c r="B69" s="71">
        <f>A69-(2*C69)</f>
        <v>203.1</v>
      </c>
      <c r="C69" s="71">
        <v>8</v>
      </c>
      <c r="D69" s="232" t="s">
        <v>63</v>
      </c>
      <c r="E69" s="218">
        <f>IF(A69=0,"",IF(A69*0.01&lt;10,IF((A69*0.01)&lt;0.5,0.5,A69*0.01),10))</f>
        <v>2.1909999999999998</v>
      </c>
      <c r="F69" s="21">
        <f>IF(C69=0,"",IF(C69&lt;5,C69*0.1,0.5))</f>
        <v>0.5</v>
      </c>
      <c r="G69" s="77">
        <f>IF(A69=0,"",(A69+E69)-2*(C69-F69))</f>
        <v>206.291</v>
      </c>
      <c r="H69" s="82">
        <f>IF(A69=0,"",(A69-E69)-2*(C69+F69))</f>
        <v>199.90899999999999</v>
      </c>
      <c r="I69" s="7">
        <v>0.02</v>
      </c>
      <c r="J69" s="22">
        <f>IF(C69=0,"",IF(C69&gt;14.2,4.8,3.5))</f>
        <v>3.5</v>
      </c>
      <c r="K69" s="13">
        <f>IF(A69=0,"",((A69/2)^2-((A69-2*C69)/2)^2)*3.14*7.85/1000)</f>
        <v>41.627231199999983</v>
      </c>
      <c r="L69" s="61">
        <f>IF(A69=0,"",1000*2*(3.14*(A69^4-(A69-2*C69)^4)/640000)*10/A69)</f>
        <v>270025.78418384289</v>
      </c>
      <c r="M69" s="84">
        <f>K69*Use_standard_price!$D$6</f>
        <v>45.789954319999985</v>
      </c>
    </row>
    <row r="70" spans="1:13" x14ac:dyDescent="0.25">
      <c r="A70" s="70">
        <v>219.1</v>
      </c>
      <c r="B70" s="71">
        <f>A70-(2*C70)</f>
        <v>199.1</v>
      </c>
      <c r="C70" s="71">
        <v>10</v>
      </c>
      <c r="D70" s="232" t="s">
        <v>63</v>
      </c>
      <c r="E70" s="218">
        <f>IF(A70=0,"",IF(A70*0.01&lt;10,IF((A70*0.01)&lt;0.5,0.5,A70*0.01),10))</f>
        <v>2.1909999999999998</v>
      </c>
      <c r="F70" s="21">
        <f>IF(C70=0,"",IF(C70&lt;5,C70*0.1,0.5))</f>
        <v>0.5</v>
      </c>
      <c r="G70" s="77">
        <f>IF(A70=0,"",(A70+E70)-2*(C70-F70))</f>
        <v>202.291</v>
      </c>
      <c r="H70" s="82">
        <f>IF(A70=0,"",(A70-E70)-2*(C70+F70))</f>
        <v>195.90899999999999</v>
      </c>
      <c r="I70" s="7">
        <v>0.02</v>
      </c>
      <c r="J70" s="22">
        <f>IF(C70=0,"",IF(C70&gt;14.2,4.8,3.5))</f>
        <v>3.5</v>
      </c>
      <c r="K70" s="13">
        <f>IF(A70=0,"",((A70/2)^2-((A70-2*C70)/2)^2)*3.14*7.85/1000)</f>
        <v>51.541059000000004</v>
      </c>
      <c r="L70" s="61">
        <f>IF(A70=0,"",1000*2*(3.14*(A70^4-(A70-2*C70)^4)/640000)*10/A70)</f>
        <v>328308.051722273</v>
      </c>
      <c r="M70" s="84">
        <f>K70*Use_standard_price!$D$6</f>
        <v>56.695164900000009</v>
      </c>
    </row>
    <row r="71" spans="1:13" x14ac:dyDescent="0.25">
      <c r="A71" s="70">
        <v>219.1</v>
      </c>
      <c r="B71" s="71">
        <f>A71-(2*C71)</f>
        <v>194.1</v>
      </c>
      <c r="C71" s="71">
        <v>12.5</v>
      </c>
      <c r="D71" s="232" t="s">
        <v>63</v>
      </c>
      <c r="E71" s="218">
        <f>IF(A71=0,"",IF(A71*0.01&lt;10,IF((A71*0.01)&lt;0.5,0.5,A71*0.01),10))</f>
        <v>2.1909999999999998</v>
      </c>
      <c r="F71" s="21">
        <f>IF(C71=0,"",IF(C71&lt;5,C71*0.1,0.5))</f>
        <v>0.5</v>
      </c>
      <c r="G71" s="77">
        <f>IF(A71=0,"",(A71+E71)-2*(C71-F71))</f>
        <v>197.291</v>
      </c>
      <c r="H71" s="82">
        <f>IF(A71=0,"",(A71-E71)-2*(C71+F71))</f>
        <v>190.90899999999999</v>
      </c>
      <c r="I71" s="7">
        <v>0.02</v>
      </c>
      <c r="J71" s="22">
        <f>IF(C71=0,"",IF(C71&gt;14.2,4.8,3.5))</f>
        <v>3.5</v>
      </c>
      <c r="K71" s="13">
        <f>IF(A71=0,"",((A71/2)^2-((A71-2*C71)/2)^2)*3.14*7.85/1000)</f>
        <v>63.656042499999998</v>
      </c>
      <c r="L71" s="61">
        <f>IF(A71=0,"",1000*2*(3.14*(A71^4-(A71-2*C71)^4)/640000)*10/A71)</f>
        <v>396383.1141950023</v>
      </c>
      <c r="M71" s="84">
        <f>K71*Use_standard_price!$D$6</f>
        <v>70.021646750000002</v>
      </c>
    </row>
    <row r="72" spans="1:13" x14ac:dyDescent="0.25">
      <c r="A72" s="70">
        <v>219.1</v>
      </c>
      <c r="B72" s="71">
        <f>A72-(2*C72)</f>
        <v>190.7</v>
      </c>
      <c r="C72" s="71">
        <v>14.2</v>
      </c>
      <c r="D72" s="232" t="s">
        <v>63</v>
      </c>
      <c r="E72" s="218">
        <f>IF(A72=0,"",IF(A72*0.01&lt;10,IF((A72*0.01)&lt;0.5,0.5,A72*0.01),10))</f>
        <v>2.1909999999999998</v>
      </c>
      <c r="F72" s="21">
        <f>IF(C72=0,"",IF(C72&lt;5,C72*0.1,0.5))</f>
        <v>0.5</v>
      </c>
      <c r="G72" s="77">
        <f>IF(A72=0,"",(A72+E72)-2*(C72-F72))</f>
        <v>193.89099999999999</v>
      </c>
      <c r="H72" s="82">
        <f>IF(A72=0,"",(A72-E72)-2*(C72+F72))</f>
        <v>187.50899999999999</v>
      </c>
      <c r="I72" s="7">
        <v>0.02</v>
      </c>
      <c r="J72" s="22">
        <f>IF(C72=0,"",IF(C72&gt;14.2,4.8,3.5))</f>
        <v>3.5</v>
      </c>
      <c r="K72" s="13">
        <f>IF(A72=0,"",((A72/2)^2-((A72-2*C72)/2)^2)*3.14*7.85/1000)</f>
        <v>71.718237420000008</v>
      </c>
      <c r="L72" s="61">
        <f>IF(A72=0,"",1000*2*(3.14*(A72^4-(A72-2*C72)^4)/640000)*10/A72)</f>
        <v>439766.6863016659</v>
      </c>
      <c r="M72" s="84">
        <f>K72*Use_standard_price!$D$6</f>
        <v>78.890061162000009</v>
      </c>
    </row>
    <row r="73" spans="1:13" x14ac:dyDescent="0.25">
      <c r="A73" s="70">
        <v>219.1</v>
      </c>
      <c r="B73" s="71">
        <f>A73-(2*C73)</f>
        <v>187.1</v>
      </c>
      <c r="C73" s="71">
        <v>16</v>
      </c>
      <c r="D73" s="232" t="s">
        <v>63</v>
      </c>
      <c r="E73" s="218">
        <f>IF(A73=0,"",IF(A73*0.01&lt;10,IF((A73*0.01)&lt;0.5,0.5,A73*0.01),10))</f>
        <v>2.1909999999999998</v>
      </c>
      <c r="F73" s="21">
        <f>IF(C73=0,"",IF(C73&lt;5,C73*0.1,0.5))</f>
        <v>0.5</v>
      </c>
      <c r="G73" s="77">
        <f>IF(A73=0,"",(A73+E73)-2*(C73-F73))</f>
        <v>190.291</v>
      </c>
      <c r="H73" s="82">
        <f>IF(A73=0,"",(A73-E73)-2*(C73+F73))</f>
        <v>183.90899999999999</v>
      </c>
      <c r="I73" s="7">
        <v>0.02</v>
      </c>
      <c r="J73" s="22">
        <f>IF(C73=0,"",IF(C73&gt;14.2,4.8,3.5))</f>
        <v>4.8</v>
      </c>
      <c r="K73" s="13">
        <f>IF(A73=0,"",((A73/2)^2-((A73-2*C73)/2)^2)*3.14*7.85/1000)</f>
        <v>80.099390400000019</v>
      </c>
      <c r="L73" s="61">
        <f>IF(A73=0,"",1000*2*(3.14*(A73^4-(A73-2*C73)^4)/640000)*10/A73)</f>
        <v>483241.23574148794</v>
      </c>
      <c r="M73" s="84">
        <f>K73*Use_standard_price!$D$6</f>
        <v>88.109329440000025</v>
      </c>
    </row>
    <row r="74" spans="1:13" x14ac:dyDescent="0.25">
      <c r="A74" s="70">
        <v>219.1</v>
      </c>
      <c r="B74" s="71">
        <f>A74-(2*C74)</f>
        <v>179.1</v>
      </c>
      <c r="C74" s="71">
        <v>20</v>
      </c>
      <c r="D74" s="232" t="s">
        <v>63</v>
      </c>
      <c r="E74" s="218">
        <f>IF(A74=0,"",IF(A74*0.01&lt;10,IF((A74*0.01)&lt;0.5,0.5,A74*0.01),10))</f>
        <v>2.1909999999999998</v>
      </c>
      <c r="F74" s="21">
        <f>IF(C74=0,"",IF(C74&lt;5,C74*0.1,0.5))</f>
        <v>0.5</v>
      </c>
      <c r="G74" s="77">
        <f>IF(A74=0,"",(A74+E74)-2*(C74-F74))</f>
        <v>182.291</v>
      </c>
      <c r="H74" s="82">
        <f>IF(A74=0,"",(A74-E74)-2*(C74+F74))</f>
        <v>175.90899999999999</v>
      </c>
      <c r="I74" s="7">
        <v>0.02</v>
      </c>
      <c r="J74" s="22">
        <f>IF(C74=0,"",IF(C74&gt;14.2,4.8,3.5))</f>
        <v>4.8</v>
      </c>
      <c r="K74" s="13">
        <f>IF(A74=0,"",((A74/2)^2-((A74-2*C74)/2)^2)*3.14*7.85/1000)</f>
        <v>98.152317999999994</v>
      </c>
      <c r="L74" s="61">
        <f>IF(A74=0,"",1000*2*(3.14*(A74^4-(A74-2*C74)^4)/640000)*10/A74)</f>
        <v>571256.80855636706</v>
      </c>
      <c r="M74" s="84">
        <f>K74*Use_standard_price!$D$6</f>
        <v>107.9675498</v>
      </c>
    </row>
    <row r="75" spans="1:13" x14ac:dyDescent="0.25">
      <c r="A75" s="70">
        <v>244.5</v>
      </c>
      <c r="B75" s="71">
        <f>A75-(2*C75)</f>
        <v>234.5</v>
      </c>
      <c r="C75" s="71">
        <v>5</v>
      </c>
      <c r="D75" s="232" t="s">
        <v>63</v>
      </c>
      <c r="E75" s="218">
        <f>IF(A75=0,"",IF(A75*0.01&lt;10,IF((A75*0.01)&lt;0.5,0.5,A75*0.01),10))</f>
        <v>2.4449999999999998</v>
      </c>
      <c r="F75" s="21">
        <f>IF(C75=0,"",IF(C75&lt;5,C75*0.1,0.5))</f>
        <v>0.5</v>
      </c>
      <c r="G75" s="77">
        <f>IF(A75=0,"",(A75+E75)-2*(C75-F75))</f>
        <v>237.94499999999999</v>
      </c>
      <c r="H75" s="82">
        <f>IF(A75=0,"",(A75-E75)-2*(C75+F75))</f>
        <v>231.05500000000001</v>
      </c>
      <c r="I75" s="7">
        <v>0.02</v>
      </c>
      <c r="J75" s="22">
        <f>IF(C75=0,"",IF(C75&gt;14.2,4.8,3.5))</f>
        <v>3.5</v>
      </c>
      <c r="K75" s="13">
        <f>IF(A75=0,"",((A75/2)^2-((A75-2*C75)/2)^2)*3.14*7.85/1000)</f>
        <v>29.517177499999999</v>
      </c>
      <c r="L75" s="61">
        <f>IF(A75=0,"",1000*2*(3.14*(A75^4-(A75-2*C75)^4)/640000)*10/A75)</f>
        <v>220631.03045756646</v>
      </c>
      <c r="M75" s="84">
        <f>K75*Use_standard_price!$D$6</f>
        <v>32.468895250000003</v>
      </c>
    </row>
    <row r="76" spans="1:13" x14ac:dyDescent="0.25">
      <c r="A76" s="70">
        <v>244.5</v>
      </c>
      <c r="B76" s="71">
        <f>A76-(2*C76)</f>
        <v>231.9</v>
      </c>
      <c r="C76" s="71">
        <v>6.3</v>
      </c>
      <c r="D76" s="232" t="s">
        <v>63</v>
      </c>
      <c r="E76" s="218">
        <f>IF(A76=0,"",IF(A76*0.01&lt;10,IF((A76*0.01)&lt;0.5,0.5,A76*0.01),10))</f>
        <v>2.4449999999999998</v>
      </c>
      <c r="F76" s="21">
        <f>IF(C76=0,"",IF(C76&lt;5,C76*0.1,0.5))</f>
        <v>0.5</v>
      </c>
      <c r="G76" s="77">
        <f>IF(A76=0,"",(A76+E76)-2*(C76-F76))</f>
        <v>235.345</v>
      </c>
      <c r="H76" s="82">
        <f>IF(A76=0,"",(A76-E76)-2*(C76+F76))</f>
        <v>228.45500000000001</v>
      </c>
      <c r="I76" s="7">
        <v>0.02</v>
      </c>
      <c r="J76" s="22">
        <f>IF(C76=0,"",IF(C76&gt;14.2,4.8,3.5))</f>
        <v>3.5</v>
      </c>
      <c r="K76" s="13">
        <f>IF(A76=0,"",((A76/2)^2-((A76-2*C76)/2)^2)*3.14*7.85/1000)</f>
        <v>36.989768339999998</v>
      </c>
      <c r="L76" s="61">
        <f>IF(A76=0,"",1000*2*(3.14*(A76^4-(A76-2*C76)^4)/640000)*10/A76)</f>
        <v>273564.85578173009</v>
      </c>
      <c r="M76" s="84">
        <f>K76*Use_standard_price!$D$6</f>
        <v>40.688745173999997</v>
      </c>
    </row>
    <row r="77" spans="1:13" x14ac:dyDescent="0.25">
      <c r="A77" s="70">
        <v>244.5</v>
      </c>
      <c r="B77" s="71">
        <f>A77-(2*C77)</f>
        <v>228.5</v>
      </c>
      <c r="C77" s="71">
        <v>8</v>
      </c>
      <c r="D77" s="232" t="s">
        <v>63</v>
      </c>
      <c r="E77" s="218">
        <f>IF(A77=0,"",IF(A77*0.01&lt;10,IF((A77*0.01)&lt;0.5,0.5,A77*0.01),10))</f>
        <v>2.4449999999999998</v>
      </c>
      <c r="F77" s="21">
        <f>IF(C77=0,"",IF(C77&lt;5,C77*0.1,0.5))</f>
        <v>0.5</v>
      </c>
      <c r="G77" s="77">
        <f>IF(A77=0,"",(A77+E77)-2*(C77-F77))</f>
        <v>231.94499999999999</v>
      </c>
      <c r="H77" s="82">
        <f>IF(A77=0,"",(A77-E77)-2*(C77+F77))</f>
        <v>225.05500000000001</v>
      </c>
      <c r="I77" s="7">
        <v>0.02</v>
      </c>
      <c r="J77" s="22">
        <f>IF(C77=0,"",IF(C77&gt;14.2,4.8,3.5))</f>
        <v>3.5</v>
      </c>
      <c r="K77" s="13">
        <f>IF(A77=0,"",((A77/2)^2-((A77-2*C77)/2)^2)*3.14*7.85/1000)</f>
        <v>46.635907999999993</v>
      </c>
      <c r="L77" s="61">
        <f>IF(A77=0,"",1000*2*(3.14*(A77^4-(A77-2*C77)^4)/640000)*10/A77)</f>
        <v>340150.30848670757</v>
      </c>
      <c r="M77" s="84">
        <f>K77*Use_standard_price!$D$6</f>
        <v>51.299498799999995</v>
      </c>
    </row>
    <row r="78" spans="1:13" x14ac:dyDescent="0.25">
      <c r="A78" s="70">
        <v>244.5</v>
      </c>
      <c r="B78" s="71">
        <f>A78-(2*C78)</f>
        <v>224.5</v>
      </c>
      <c r="C78" s="71">
        <v>10</v>
      </c>
      <c r="D78" s="232" t="s">
        <v>63</v>
      </c>
      <c r="E78" s="218">
        <f>IF(A78=0,"",IF(A78*0.01&lt;10,IF((A78*0.01)&lt;0.5,0.5,A78*0.01),10))</f>
        <v>2.4449999999999998</v>
      </c>
      <c r="F78" s="21">
        <f>IF(C78=0,"",IF(C78&lt;5,C78*0.1,0.5))</f>
        <v>0.5</v>
      </c>
      <c r="G78" s="77">
        <f>IF(A78=0,"",(A78+E78)-2*(C78-F78))</f>
        <v>227.94499999999999</v>
      </c>
      <c r="H78" s="82">
        <f>IF(A78=0,"",(A78-E78)-2*(C78+F78))</f>
        <v>221.05500000000001</v>
      </c>
      <c r="I78" s="7">
        <v>0.02</v>
      </c>
      <c r="J78" s="22">
        <f>IF(C78=0,"",IF(C78&gt;14.2,4.8,3.5))</f>
        <v>3.5</v>
      </c>
      <c r="K78" s="13">
        <f>IF(A78=0,"",((A78/2)^2-((A78-2*C78)/2)^2)*3.14*7.85/1000)</f>
        <v>57.801904999999998</v>
      </c>
      <c r="L78" s="61">
        <f>IF(A78=0,"",1000*2*(3.14*(A78^4-(A78-2*C78)^4)/640000)*10/A78)</f>
        <v>414770.99982106336</v>
      </c>
      <c r="M78" s="84">
        <f>K78*Use_standard_price!$D$6</f>
        <v>63.582095500000001</v>
      </c>
    </row>
    <row r="79" spans="1:13" x14ac:dyDescent="0.25">
      <c r="A79" s="70">
        <v>244.5</v>
      </c>
      <c r="B79" s="71">
        <f>A79-(2*C79)</f>
        <v>219.5</v>
      </c>
      <c r="C79" s="71">
        <v>12.5</v>
      </c>
      <c r="D79" s="232" t="s">
        <v>63</v>
      </c>
      <c r="E79" s="218">
        <f>IF(A79=0,"",IF(A79*0.01&lt;10,IF((A79*0.01)&lt;0.5,0.5,A79*0.01),10))</f>
        <v>2.4449999999999998</v>
      </c>
      <c r="F79" s="21">
        <f>IF(C79=0,"",IF(C79&lt;5,C79*0.1,0.5))</f>
        <v>0.5</v>
      </c>
      <c r="G79" s="77">
        <f>IF(A79=0,"",(A79+E79)-2*(C79-F79))</f>
        <v>222.94499999999999</v>
      </c>
      <c r="H79" s="82">
        <f>IF(A79=0,"",(A79-E79)-2*(C79+F79))</f>
        <v>216.05500000000001</v>
      </c>
      <c r="I79" s="7">
        <v>0.02</v>
      </c>
      <c r="J79" s="22">
        <f>IF(C79=0,"",IF(C79&gt;14.2,4.8,3.5))</f>
        <v>3.5</v>
      </c>
      <c r="K79" s="13">
        <f>IF(A79=0,"",((A79/2)^2-((A79-2*C79)/2)^2)*3.14*7.85/1000)</f>
        <v>71.482099999999988</v>
      </c>
      <c r="L79" s="61">
        <f>IF(A79=0,"",1000*2*(3.14*(A79^4-(A79-2*C79)^4)/640000)*10/A79)</f>
        <v>502601.387014315</v>
      </c>
      <c r="M79" s="84">
        <f>K79*Use_standard_price!$D$6</f>
        <v>78.630309999999994</v>
      </c>
    </row>
    <row r="80" spans="1:13" x14ac:dyDescent="0.25">
      <c r="A80" s="70">
        <v>244.5</v>
      </c>
      <c r="B80" s="71">
        <f>A80-(2*C80)</f>
        <v>216.1</v>
      </c>
      <c r="C80" s="71">
        <v>14.2</v>
      </c>
      <c r="D80" s="232" t="s">
        <v>63</v>
      </c>
      <c r="E80" s="218">
        <f>IF(A80=0,"",IF(A80*0.01&lt;10,IF((A80*0.01)&lt;0.5,0.5,A80*0.01),10))</f>
        <v>2.4449999999999998</v>
      </c>
      <c r="F80" s="21">
        <f>IF(C80=0,"",IF(C80&lt;5,C80*0.1,0.5))</f>
        <v>0.5</v>
      </c>
      <c r="G80" s="77">
        <f>IF(A80=0,"",(A80+E80)-2*(C80-F80))</f>
        <v>219.54499999999999</v>
      </c>
      <c r="H80" s="82">
        <f>IF(A80=0,"",(A80-E80)-2*(C80+F80))</f>
        <v>212.655</v>
      </c>
      <c r="I80" s="7">
        <v>0.02</v>
      </c>
      <c r="J80" s="22">
        <f>IF(C80=0,"",IF(C80&gt;14.2,4.8,3.5))</f>
        <v>3.5</v>
      </c>
      <c r="K80" s="13">
        <f>IF(A80=0,"",((A80/2)^2-((A80-2*C80)/2)^2)*3.14*7.85/1000)</f>
        <v>80.608638740000004</v>
      </c>
      <c r="L80" s="61">
        <f>IF(A80=0,"",1000*2*(3.14*(A80^4-(A80-2*C80)^4)/640000)*10/A80)</f>
        <v>558996.2828318734</v>
      </c>
      <c r="M80" s="84">
        <f>K80*Use_standard_price!$D$6</f>
        <v>88.66950261400001</v>
      </c>
    </row>
    <row r="81" spans="1:13" x14ac:dyDescent="0.25">
      <c r="A81" s="70">
        <v>244.5</v>
      </c>
      <c r="B81" s="71">
        <f>A81-(2*C81)</f>
        <v>212.5</v>
      </c>
      <c r="C81" s="71">
        <v>16</v>
      </c>
      <c r="D81" s="232" t="s">
        <v>63</v>
      </c>
      <c r="E81" s="218">
        <f>IF(A81=0,"",IF(A81*0.01&lt;10,IF((A81*0.01)&lt;0.5,0.5,A81*0.01),10))</f>
        <v>2.4449999999999998</v>
      </c>
      <c r="F81" s="21">
        <f>IF(C81=0,"",IF(C81&lt;5,C81*0.1,0.5))</f>
        <v>0.5</v>
      </c>
      <c r="G81" s="77">
        <f>IF(A81=0,"",(A81+E81)-2*(C81-F81))</f>
        <v>215.94499999999999</v>
      </c>
      <c r="H81" s="82">
        <f>IF(A81=0,"",(A81-E81)-2*(C81+F81))</f>
        <v>209.05500000000001</v>
      </c>
      <c r="I81" s="7">
        <v>0.02</v>
      </c>
      <c r="J81" s="22">
        <f>IF(C81=0,"",IF(C81&gt;14.2,4.8,3.5))</f>
        <v>4.8</v>
      </c>
      <c r="K81" s="13">
        <f>IF(A81=0,"",((A81/2)^2-((A81-2*C81)/2)^2)*3.14*7.85/1000)</f>
        <v>90.116743999999997</v>
      </c>
      <c r="L81" s="61">
        <f>IF(A81=0,"",1000*2*(3.14*(A81^4-(A81-2*C81)^4)/640000)*10/A81)</f>
        <v>615876.39578732115</v>
      </c>
      <c r="M81" s="84">
        <f>K81*Use_standard_price!$D$6</f>
        <v>99.128418400000001</v>
      </c>
    </row>
    <row r="82" spans="1:13" x14ac:dyDescent="0.25">
      <c r="A82" s="70">
        <v>244.5</v>
      </c>
      <c r="B82" s="71">
        <f>A82-(2*C82)</f>
        <v>204.5</v>
      </c>
      <c r="C82" s="71">
        <v>20</v>
      </c>
      <c r="D82" s="232" t="s">
        <v>63</v>
      </c>
      <c r="E82" s="218">
        <f>IF(A82=0,"",IF(A82*0.01&lt;10,IF((A82*0.01)&lt;0.5,0.5,A82*0.01),10))</f>
        <v>2.4449999999999998</v>
      </c>
      <c r="F82" s="21">
        <f>IF(C82=0,"",IF(C82&lt;5,C82*0.1,0.5))</f>
        <v>0.5</v>
      </c>
      <c r="G82" s="77">
        <f>IF(A82=0,"",(A82+E82)-2*(C82-F82))</f>
        <v>207.94499999999999</v>
      </c>
      <c r="H82" s="82">
        <f>IF(A82=0,"",(A82-E82)-2*(C82+F82))</f>
        <v>201.05500000000001</v>
      </c>
      <c r="I82" s="7">
        <v>0.02</v>
      </c>
      <c r="J82" s="22">
        <f>IF(C82=0,"",IF(C82&gt;14.2,4.8,3.5))</f>
        <v>4.8</v>
      </c>
      <c r="K82" s="13">
        <f>IF(A82=0,"",((A82/2)^2-((A82-2*C82)/2)^2)*3.14*7.85/1000)</f>
        <v>110.67401</v>
      </c>
      <c r="L82" s="61">
        <f>IF(A82=0,"",1000*2*(3.14*(A82^4-(A82-2*C82)^4)/640000)*10/A82)</f>
        <v>732323.5221370142</v>
      </c>
      <c r="M82" s="84">
        <f>K82*Use_standard_price!$D$6</f>
        <v>121.741411</v>
      </c>
    </row>
    <row r="83" spans="1:13" x14ac:dyDescent="0.25">
      <c r="A83" s="70">
        <v>244.5</v>
      </c>
      <c r="B83" s="71">
        <f>A83-(2*C83)</f>
        <v>194.5</v>
      </c>
      <c r="C83" s="71">
        <v>25</v>
      </c>
      <c r="D83" s="232" t="s">
        <v>63</v>
      </c>
      <c r="E83" s="218">
        <f>IF(A83=0,"",IF(A83*0.01&lt;10,IF((A83*0.01)&lt;0.5,0.5,A83*0.01),10))</f>
        <v>2.4449999999999998</v>
      </c>
      <c r="F83" s="21">
        <f>IF(C83=0,"",IF(C83&lt;5,C83*0.1,0.5))</f>
        <v>0.5</v>
      </c>
      <c r="G83" s="77">
        <f>IF(A83=0,"",(A83+E83)-2*(C83-F83))</f>
        <v>197.94499999999999</v>
      </c>
      <c r="H83" s="82">
        <f>IF(A83=0,"",(A83-E83)-2*(C83+F83))</f>
        <v>191.05500000000001</v>
      </c>
      <c r="I83" s="7">
        <v>0.02</v>
      </c>
      <c r="J83" s="22">
        <f>IF(C83=0,"",IF(C83&gt;14.2,4.8,3.5))</f>
        <v>4.8</v>
      </c>
      <c r="K83" s="13">
        <f>IF(A83=0,"",((A83/2)^2-((A83-2*C83)/2)^2)*3.14*7.85/1000)</f>
        <v>135.26138749999998</v>
      </c>
      <c r="L83" s="61">
        <f>IF(A83=0,"",1000*2*(3.14*(A83^4-(A83-2*C83)^4)/640000)*10/A83)</f>
        <v>859868.1609790388</v>
      </c>
      <c r="M83" s="84">
        <f>K83*Use_standard_price!$D$6</f>
        <v>148.78752624999998</v>
      </c>
    </row>
    <row r="84" spans="1:13" x14ac:dyDescent="0.25">
      <c r="A84" s="70">
        <v>273</v>
      </c>
      <c r="B84" s="71">
        <f>A84-(2*C84)</f>
        <v>263</v>
      </c>
      <c r="C84" s="71">
        <v>5</v>
      </c>
      <c r="D84" s="232" t="s">
        <v>63</v>
      </c>
      <c r="E84" s="218">
        <f>IF(A84=0,"",IF(A84*0.01&lt;10,IF((A84*0.01)&lt;0.5,0.5,A84*0.01),10))</f>
        <v>2.73</v>
      </c>
      <c r="F84" s="21">
        <f>IF(C84=0,"",IF(C84&lt;5,C84*0.1,0.5))</f>
        <v>0.5</v>
      </c>
      <c r="G84" s="77">
        <f>IF(A84=0,"",(A84+E84)-2*(C84-F84))</f>
        <v>266.73</v>
      </c>
      <c r="H84" s="82">
        <f>IF(A84=0,"",(A84-E84)-2*(C84+F84))</f>
        <v>259.27</v>
      </c>
      <c r="I84" s="7">
        <v>0.02</v>
      </c>
      <c r="J84" s="22">
        <f>IF(C84=0,"",IF(C84&gt;14.2,4.8,3.5))</f>
        <v>3.5</v>
      </c>
      <c r="K84" s="13">
        <f>IF(A84=0,"",((A84/2)^2-((A84-2*C84)/2)^2)*3.14*7.85/1000)</f>
        <v>33.029660000000007</v>
      </c>
      <c r="L84" s="61">
        <f>IF(A84=0,"",1000*2*(3.14*(A84^4-(A84-2*C84)^4)/640000)*10/A84)</f>
        <v>276842.35567765572</v>
      </c>
      <c r="M84" s="84">
        <f>K84*Use_standard_price!$D$6</f>
        <v>36.332626000000012</v>
      </c>
    </row>
    <row r="85" spans="1:13" x14ac:dyDescent="0.25">
      <c r="A85" s="70">
        <v>273</v>
      </c>
      <c r="B85" s="71">
        <f>A85-(2*C85)</f>
        <v>260.39999999999998</v>
      </c>
      <c r="C85" s="71">
        <v>6.3</v>
      </c>
      <c r="D85" s="232" t="s">
        <v>63</v>
      </c>
      <c r="E85" s="218">
        <f>IF(A85=0,"",IF(A85*0.01&lt;10,IF((A85*0.01)&lt;0.5,0.5,A85*0.01),10))</f>
        <v>2.73</v>
      </c>
      <c r="F85" s="21">
        <f>IF(C85=0,"",IF(C85&lt;5,C85*0.1,0.5))</f>
        <v>0.5</v>
      </c>
      <c r="G85" s="77">
        <f>IF(A85=0,"",(A85+E85)-2*(C85-F85))</f>
        <v>264.13</v>
      </c>
      <c r="H85" s="82">
        <f>IF(A85=0,"",(A85-E85)-2*(C85+F85))</f>
        <v>256.66999999999996</v>
      </c>
      <c r="I85" s="7">
        <v>0.02</v>
      </c>
      <c r="J85" s="22">
        <f>IF(C85=0,"",IF(C85&gt;14.2,4.8,3.5))</f>
        <v>3.5</v>
      </c>
      <c r="K85" s="13">
        <f>IF(A85=0,"",((A85/2)^2-((A85-2*C85)/2)^2)*3.14*7.85/1000)</f>
        <v>41.415496290000064</v>
      </c>
      <c r="L85" s="61">
        <f>IF(A85=0,"",1000*2*(3.14*(A85^4-(A85-2*C85)^4)/640000)*10/A85)</f>
        <v>343841.96133484656</v>
      </c>
      <c r="M85" s="84">
        <f>K85*Use_standard_price!$D$6</f>
        <v>45.557045919000075</v>
      </c>
    </row>
    <row r="86" spans="1:13" x14ac:dyDescent="0.25">
      <c r="A86" s="70">
        <v>273</v>
      </c>
      <c r="B86" s="71">
        <f>A86-(2*C86)</f>
        <v>257</v>
      </c>
      <c r="C86" s="71">
        <v>8</v>
      </c>
      <c r="D86" s="232" t="s">
        <v>63</v>
      </c>
      <c r="E86" s="218">
        <f>IF(A86=0,"",IF(A86*0.01&lt;10,IF((A86*0.01)&lt;0.5,0.5,A86*0.01),10))</f>
        <v>2.73</v>
      </c>
      <c r="F86" s="21">
        <f>IF(C86=0,"",IF(C86&lt;5,C86*0.1,0.5))</f>
        <v>0.5</v>
      </c>
      <c r="G86" s="77">
        <f>IF(A86=0,"",(A86+E86)-2*(C86-F86))</f>
        <v>260.73</v>
      </c>
      <c r="H86" s="82">
        <f>IF(A86=0,"",(A86-E86)-2*(C86+F86))</f>
        <v>253.26999999999998</v>
      </c>
      <c r="I86" s="7">
        <v>0.02</v>
      </c>
      <c r="J86" s="22">
        <f>IF(C86=0,"",IF(C86&gt;14.2,4.8,3.5))</f>
        <v>3.5</v>
      </c>
      <c r="K86" s="13">
        <f>IF(A86=0,"",((A86/2)^2-((A86-2*C86)/2)^2)*3.14*7.85/1000)</f>
        <v>52.255879999999998</v>
      </c>
      <c r="L86" s="61">
        <f>IF(A86=0,"",1000*2*(3.14*(A86^4-(A86-2*C86)^4)/640000)*10/A86)</f>
        <v>428479.68424908427</v>
      </c>
      <c r="M86" s="84">
        <f>K86*Use_standard_price!$D$6</f>
        <v>57.481468</v>
      </c>
    </row>
    <row r="87" spans="1:13" x14ac:dyDescent="0.25">
      <c r="A87" s="70">
        <v>273</v>
      </c>
      <c r="B87" s="71">
        <f>A87-(2*C87)</f>
        <v>253</v>
      </c>
      <c r="C87" s="71">
        <v>10</v>
      </c>
      <c r="D87" s="232" t="s">
        <v>63</v>
      </c>
      <c r="E87" s="218">
        <f>IF(A87=0,"",IF(A87*0.01&lt;10,IF((A87*0.01)&lt;0.5,0.5,A87*0.01),10))</f>
        <v>2.73</v>
      </c>
      <c r="F87" s="21">
        <f>IF(C87=0,"",IF(C87&lt;5,C87*0.1,0.5))</f>
        <v>0.5</v>
      </c>
      <c r="G87" s="77">
        <f>IF(A87=0,"",(A87+E87)-2*(C87-F87))</f>
        <v>256.73</v>
      </c>
      <c r="H87" s="82">
        <f>IF(A87=0,"",(A87-E87)-2*(C87+F87))</f>
        <v>249.26999999999998</v>
      </c>
      <c r="I87" s="7">
        <v>0.02</v>
      </c>
      <c r="J87" s="22">
        <f>IF(C87=0,"",IF(C87&gt;14.2,4.8,3.5))</f>
        <v>3.5</v>
      </c>
      <c r="K87" s="13">
        <f>IF(A87=0,"",((A87/2)^2-((A87-2*C87)/2)^2)*3.14*7.85/1000)</f>
        <v>64.82687</v>
      </c>
      <c r="L87" s="61">
        <f>IF(A87=0,"",1000*2*(3.14*(A87^4-(A87-2*C87)^4)/640000)*10/A87)</f>
        <v>523843.64084249089</v>
      </c>
      <c r="M87" s="84">
        <f>K87*Use_standard_price!$D$6</f>
        <v>71.309557000000012</v>
      </c>
    </row>
    <row r="88" spans="1:13" x14ac:dyDescent="0.25">
      <c r="A88" s="70">
        <v>273</v>
      </c>
      <c r="B88" s="71">
        <f>A88-(2*C88)</f>
        <v>248</v>
      </c>
      <c r="C88" s="71">
        <v>12.5</v>
      </c>
      <c r="D88" s="232" t="s">
        <v>63</v>
      </c>
      <c r="E88" s="218">
        <f>IF(A88=0,"",IF(A88*0.01&lt;10,IF((A88*0.01)&lt;0.5,0.5,A88*0.01),10))</f>
        <v>2.73</v>
      </c>
      <c r="F88" s="21">
        <f>IF(C88=0,"",IF(C88&lt;5,C88*0.1,0.5))</f>
        <v>0.5</v>
      </c>
      <c r="G88" s="77">
        <f>IF(A88=0,"",(A88+E88)-2*(C88-F88))</f>
        <v>251.73000000000002</v>
      </c>
      <c r="H88" s="82">
        <f>IF(A88=0,"",(A88-E88)-2*(C88+F88))</f>
        <v>244.26999999999998</v>
      </c>
      <c r="I88" s="7">
        <v>0.02</v>
      </c>
      <c r="J88" s="22">
        <f>IF(C88=0,"",IF(C88&gt;14.2,4.8,3.5))</f>
        <v>3.5</v>
      </c>
      <c r="K88" s="13">
        <f>IF(A88=0,"",((A88/2)^2-((A88-2*C88)/2)^2)*3.14*7.85/1000)</f>
        <v>80.263306249999999</v>
      </c>
      <c r="L88" s="61">
        <f>IF(A88=0,"",1000*2*(3.14*(A88^4-(A88-2*C88)^4)/640000)*10/A88)</f>
        <v>636852.75303342496</v>
      </c>
      <c r="M88" s="84">
        <f>K88*Use_standard_price!$D$6</f>
        <v>88.289636875000014</v>
      </c>
    </row>
    <row r="89" spans="1:13" x14ac:dyDescent="0.25">
      <c r="A89" s="70">
        <v>273</v>
      </c>
      <c r="B89" s="71">
        <f>A89-(2*C89)</f>
        <v>244.6</v>
      </c>
      <c r="C89" s="71">
        <v>14.2</v>
      </c>
      <c r="D89" s="232" t="s">
        <v>63</v>
      </c>
      <c r="E89" s="218">
        <f>IF(A89=0,"",IF(A89*0.01&lt;10,IF((A89*0.01)&lt;0.5,0.5,A89*0.01),10))</f>
        <v>2.73</v>
      </c>
      <c r="F89" s="21">
        <f>IF(C89=0,"",IF(C89&lt;5,C89*0.1,0.5))</f>
        <v>0.5</v>
      </c>
      <c r="G89" s="77">
        <f>IF(A89=0,"",(A89+E89)-2*(C89-F89))</f>
        <v>248.33</v>
      </c>
      <c r="H89" s="82">
        <f>IF(A89=0,"",(A89-E89)-2*(C89+F89))</f>
        <v>240.86999999999998</v>
      </c>
      <c r="I89" s="7">
        <v>0.02</v>
      </c>
      <c r="J89" s="22">
        <f>IF(C89=0,"",IF(C89&gt;14.2,4.8,3.5))</f>
        <v>3.5</v>
      </c>
      <c r="K89" s="13">
        <f>IF(A89=0,"",((A89/2)^2-((A89-2*C89)/2)^2)*3.14*7.85/1000)</f>
        <v>90.584089040000038</v>
      </c>
      <c r="L89" s="61">
        <f>IF(A89=0,"",1000*2*(3.14*(A89^4-(A89-2*C89)^4)/640000)*10/A89)</f>
        <v>709894.28202156792</v>
      </c>
      <c r="M89" s="84">
        <f>K89*Use_standard_price!$D$6</f>
        <v>99.642497944000056</v>
      </c>
    </row>
    <row r="90" spans="1:13" x14ac:dyDescent="0.25">
      <c r="A90" s="70">
        <v>273</v>
      </c>
      <c r="B90" s="71">
        <f>A90-(2*C90)</f>
        <v>241</v>
      </c>
      <c r="C90" s="71">
        <v>16</v>
      </c>
      <c r="D90" s="232" t="s">
        <v>63</v>
      </c>
      <c r="E90" s="218">
        <f>IF(A90=0,"",IF(A90*0.01&lt;10,IF((A90*0.01)&lt;0.5,0.5,A90*0.01),10))</f>
        <v>2.73</v>
      </c>
      <c r="F90" s="21">
        <f>IF(C90=0,"",IF(C90&lt;5,C90*0.1,0.5))</f>
        <v>0.5</v>
      </c>
      <c r="G90" s="77">
        <f>IF(A90=0,"",(A90+E90)-2*(C90-F90))</f>
        <v>244.73000000000002</v>
      </c>
      <c r="H90" s="82">
        <f>IF(A90=0,"",(A90-E90)-2*(C90+F90))</f>
        <v>237.26999999999998</v>
      </c>
      <c r="I90" s="7">
        <v>0.02</v>
      </c>
      <c r="J90" s="22">
        <f>IF(C90=0,"",IF(C90&gt;14.2,4.8,3.5))</f>
        <v>4.8</v>
      </c>
      <c r="K90" s="13">
        <f>IF(A90=0,"",((A90/2)^2-((A90-2*C90)/2)^2)*3.14*7.85/1000)</f>
        <v>101.35668799999999</v>
      </c>
      <c r="L90" s="61">
        <f>IF(A90=0,"",1000*2*(3.14*(A90^4-(A90-2*C90)^4)/640000)*10/A90)</f>
        <v>783982.54798534792</v>
      </c>
      <c r="M90" s="84">
        <f>K90*Use_standard_price!$D$6</f>
        <v>111.4923568</v>
      </c>
    </row>
    <row r="91" spans="1:13" x14ac:dyDescent="0.25">
      <c r="A91" s="70">
        <v>273</v>
      </c>
      <c r="B91" s="71">
        <f>A91-(2*C91)</f>
        <v>233</v>
      </c>
      <c r="C91" s="71">
        <v>20</v>
      </c>
      <c r="D91" s="232" t="s">
        <v>63</v>
      </c>
      <c r="E91" s="218">
        <f>IF(A91=0,"",IF(A91*0.01&lt;10,IF((A91*0.01)&lt;0.5,0.5,A91*0.01),10))</f>
        <v>2.73</v>
      </c>
      <c r="F91" s="21">
        <f>IF(C91=0,"",IF(C91&lt;5,C91*0.1,0.5))</f>
        <v>0.5</v>
      </c>
      <c r="G91" s="77">
        <f>IF(A91=0,"",(A91+E91)-2*(C91-F91))</f>
        <v>236.73000000000002</v>
      </c>
      <c r="H91" s="82">
        <f>IF(A91=0,"",(A91-E91)-2*(C91+F91))</f>
        <v>229.26999999999998</v>
      </c>
      <c r="I91" s="7">
        <v>0.02</v>
      </c>
      <c r="J91" s="22">
        <f>IF(C91=0,"",IF(C91&gt;14.2,4.8,3.5))</f>
        <v>4.8</v>
      </c>
      <c r="K91" s="13">
        <f>IF(A91=0,"",((A91/2)^2-((A91-2*C91)/2)^2)*3.14*7.85/1000)</f>
        <v>124.72394</v>
      </c>
      <c r="L91" s="61">
        <f>IF(A91=0,"",1000*2*(3.14*(A91^4-(A91-2*C91)^4)/640000)*10/A91)</f>
        <v>937139.15347985353</v>
      </c>
      <c r="M91" s="84">
        <f>K91*Use_standard_price!$D$6</f>
        <v>137.19633400000001</v>
      </c>
    </row>
    <row r="92" spans="1:13" x14ac:dyDescent="0.25">
      <c r="A92" s="70">
        <v>273</v>
      </c>
      <c r="B92" s="71">
        <f>A92-(2*C92)</f>
        <v>223</v>
      </c>
      <c r="C92" s="71">
        <v>25</v>
      </c>
      <c r="D92" s="232" t="s">
        <v>63</v>
      </c>
      <c r="E92" s="218">
        <f>IF(A92=0,"",IF(A92*0.01&lt;10,IF((A92*0.01)&lt;0.5,0.5,A92*0.01),10))</f>
        <v>2.73</v>
      </c>
      <c r="F92" s="21">
        <f>IF(C92=0,"",IF(C92&lt;5,C92*0.1,0.5))</f>
        <v>0.5</v>
      </c>
      <c r="G92" s="77">
        <f>IF(A92=0,"",(A92+E92)-2*(C92-F92))</f>
        <v>226.73000000000002</v>
      </c>
      <c r="H92" s="82">
        <f>IF(A92=0,"",(A92-E92)-2*(C92+F92))</f>
        <v>219.26999999999998</v>
      </c>
      <c r="I92" s="7">
        <v>0.02</v>
      </c>
      <c r="J92" s="22">
        <f>IF(C92=0,"",IF(C92&gt;14.2,4.8,3.5))</f>
        <v>4.8</v>
      </c>
      <c r="K92" s="13">
        <f>IF(A92=0,"",((A92/2)^2-((A92-2*C92)/2)^2)*3.14*7.85/1000)</f>
        <v>152.82379999999998</v>
      </c>
      <c r="L92" s="61">
        <f>IF(A92=0,"",1000*2*(3.14*(A92^4-(A92-2*C92)^4)/640000)*10/A92)</f>
        <v>1107625.7985347984</v>
      </c>
      <c r="M92" s="84">
        <f>K92*Use_standard_price!$D$6</f>
        <v>168.10617999999999</v>
      </c>
    </row>
    <row r="93" spans="1:13" x14ac:dyDescent="0.25">
      <c r="A93" s="70">
        <v>323.89999999999998</v>
      </c>
      <c r="B93" s="71">
        <f>A93-(2*C93)</f>
        <v>313.89999999999998</v>
      </c>
      <c r="C93" s="71">
        <v>5</v>
      </c>
      <c r="D93" s="232" t="s">
        <v>63</v>
      </c>
      <c r="E93" s="218">
        <f>IF(A93=0,"",IF(A93*0.01&lt;10,IF((A93*0.01)&lt;0.5,0.5,A93*0.01),10))</f>
        <v>3.2389999999999999</v>
      </c>
      <c r="F93" s="21">
        <f>IF(C93=0,"",IF(C93&lt;5,C93*0.1,0.5))</f>
        <v>0.5</v>
      </c>
      <c r="G93" s="77">
        <f>IF(A93=0,"",(A93+E93)-2*(C93-F93))</f>
        <v>318.13899999999995</v>
      </c>
      <c r="H93" s="82">
        <f>IF(A93=0,"",(A93-E93)-2*(C93+F93))</f>
        <v>309.661</v>
      </c>
      <c r="I93" s="7">
        <v>0.02</v>
      </c>
      <c r="J93" s="22">
        <f>IF(C93=0,"",IF(C93&gt;14.2,4.8,3.5))</f>
        <v>3.5</v>
      </c>
      <c r="K93" s="13">
        <f>IF(A93=0,"",((A93/2)^2-((A93-2*C93)/2)^2)*3.14*7.85/1000)</f>
        <v>39.302830500000006</v>
      </c>
      <c r="L93" s="61">
        <f>IF(A93=0,"",1000*2*(3.14*(A93^4-(A93-2*C93)^4)/640000)*10/A93)</f>
        <v>393096.35726559133</v>
      </c>
      <c r="M93" s="84">
        <f>K93*Use_standard_price!$D$6</f>
        <v>43.233113550000013</v>
      </c>
    </row>
    <row r="94" spans="1:13" x14ac:dyDescent="0.25">
      <c r="A94" s="70">
        <v>323.89999999999998</v>
      </c>
      <c r="B94" s="71">
        <f>A94-(2*C94)</f>
        <v>311.29999999999995</v>
      </c>
      <c r="C94" s="71">
        <v>6.3</v>
      </c>
      <c r="D94" s="232" t="s">
        <v>63</v>
      </c>
      <c r="E94" s="218">
        <f>IF(A94=0,"",IF(A94*0.01&lt;10,IF((A94*0.01)&lt;0.5,0.5,A94*0.01),10))</f>
        <v>3.2389999999999999</v>
      </c>
      <c r="F94" s="21">
        <f>IF(C94=0,"",IF(C94&lt;5,C94*0.1,0.5))</f>
        <v>0.5</v>
      </c>
      <c r="G94" s="77">
        <f>IF(A94=0,"",(A94+E94)-2*(C94-F94))</f>
        <v>315.53899999999993</v>
      </c>
      <c r="H94" s="82">
        <f>IF(A94=0,"",(A94-E94)-2*(C94+F94))</f>
        <v>307.06099999999998</v>
      </c>
      <c r="I94" s="7">
        <v>0.02</v>
      </c>
      <c r="J94" s="22">
        <f>IF(C94=0,"",IF(C94&gt;14.2,4.8,3.5))</f>
        <v>3.5</v>
      </c>
      <c r="K94" s="13">
        <f>IF(A94=0,"",((A94/2)^2-((A94-2*C94)/2)^2)*3.14*7.85/1000)</f>
        <v>49.319691120000115</v>
      </c>
      <c r="L94" s="61">
        <f>IF(A94=0,"",1000*2*(3.14*(A94^4-(A94-2*C94)^4)/640000)*10/A94)</f>
        <v>489340.98409404256</v>
      </c>
      <c r="M94" s="84">
        <f>K94*Use_standard_price!$D$6</f>
        <v>54.251660232000134</v>
      </c>
    </row>
    <row r="95" spans="1:13" x14ac:dyDescent="0.25">
      <c r="A95" s="70">
        <v>323.89999999999998</v>
      </c>
      <c r="B95" s="71">
        <f>A95-(2*C95)</f>
        <v>307.89999999999998</v>
      </c>
      <c r="C95" s="71">
        <v>8</v>
      </c>
      <c r="D95" s="232" t="s">
        <v>63</v>
      </c>
      <c r="E95" s="218">
        <f>IF(A95=0,"",IF(A95*0.01&lt;10,IF((A95*0.01)&lt;0.5,0.5,A95*0.01),10))</f>
        <v>3.2389999999999999</v>
      </c>
      <c r="F95" s="21">
        <f>IF(C95=0,"",IF(C95&lt;5,C95*0.1,0.5))</f>
        <v>0.5</v>
      </c>
      <c r="G95" s="77">
        <f>IF(A95=0,"",(A95+E95)-2*(C95-F95))</f>
        <v>312.13899999999995</v>
      </c>
      <c r="H95" s="82">
        <f>IF(A95=0,"",(A95-E95)-2*(C95+F95))</f>
        <v>303.661</v>
      </c>
      <c r="I95" s="7">
        <v>0.02</v>
      </c>
      <c r="J95" s="22">
        <f>IF(C95=0,"",IF(C95&gt;14.2,4.8,3.5))</f>
        <v>3.5</v>
      </c>
      <c r="K95" s="13">
        <f>IF(A95=0,"",((A95/2)^2-((A95-2*C95)/2)^2)*3.14*7.85/1000)</f>
        <v>62.292952800000016</v>
      </c>
      <c r="L95" s="61">
        <f>IF(A95=0,"",1000*2*(3.14*(A95^4-(A95-2*C95)^4)/640000)*10/A95)</f>
        <v>611612.01677097904</v>
      </c>
      <c r="M95" s="84">
        <f>K95*Use_standard_price!$D$6</f>
        <v>68.522248080000026</v>
      </c>
    </row>
    <row r="96" spans="1:13" x14ac:dyDescent="0.25">
      <c r="A96" s="70">
        <v>323.89999999999998</v>
      </c>
      <c r="B96" s="71">
        <f>A96-(2*C96)</f>
        <v>303.89999999999998</v>
      </c>
      <c r="C96" s="71">
        <v>10</v>
      </c>
      <c r="D96" s="232" t="s">
        <v>63</v>
      </c>
      <c r="E96" s="218">
        <f>IF(A96=0,"",IF(A96*0.01&lt;10,IF((A96*0.01)&lt;0.5,0.5,A96*0.01),10))</f>
        <v>3.2389999999999999</v>
      </c>
      <c r="F96" s="21">
        <f>IF(C96=0,"",IF(C96&lt;5,C96*0.1,0.5))</f>
        <v>0.5</v>
      </c>
      <c r="G96" s="77">
        <f>IF(A96=0,"",(A96+E96)-2*(C96-F96))</f>
        <v>308.13899999999995</v>
      </c>
      <c r="H96" s="82">
        <f>IF(A96=0,"",(A96-E96)-2*(C96+F96))</f>
        <v>299.661</v>
      </c>
      <c r="I96" s="7">
        <v>0.02</v>
      </c>
      <c r="J96" s="22">
        <f>IF(C96=0,"",IF(C96&gt;14.2,4.8,3.5))</f>
        <v>3.5</v>
      </c>
      <c r="K96" s="13">
        <f>IF(A96=0,"",((A96/2)^2-((A96-2*C96)/2)^2)*3.14*7.85/1000)</f>
        <v>77.373211000000012</v>
      </c>
      <c r="L96" s="61">
        <f>IF(A96=0,"",1000*2*(3.14*(A96^4-(A96-2*C96)^4)/640000)*10/A96)</f>
        <v>750366.07674946007</v>
      </c>
      <c r="M96" s="84">
        <f>K96*Use_standard_price!$D$6</f>
        <v>85.110532100000015</v>
      </c>
    </row>
    <row r="97" spans="1:13" x14ac:dyDescent="0.25">
      <c r="A97" s="70">
        <v>323.89999999999998</v>
      </c>
      <c r="B97" s="71">
        <f>A97-(2*C97)</f>
        <v>298.89999999999998</v>
      </c>
      <c r="C97" s="71">
        <v>12.5</v>
      </c>
      <c r="D97" s="232" t="s">
        <v>63</v>
      </c>
      <c r="E97" s="218">
        <f>IF(A97=0,"",IF(A97*0.01&lt;10,IF((A97*0.01)&lt;0.5,0.5,A97*0.01),10))</f>
        <v>3.2389999999999999</v>
      </c>
      <c r="F97" s="21">
        <f>IF(C97=0,"",IF(C97&lt;5,C97*0.1,0.5))</f>
        <v>0.5</v>
      </c>
      <c r="G97" s="77">
        <f>IF(A97=0,"",(A97+E97)-2*(C97-F97))</f>
        <v>303.13899999999995</v>
      </c>
      <c r="H97" s="82">
        <f>IF(A97=0,"",(A97-E97)-2*(C97+F97))</f>
        <v>294.661</v>
      </c>
      <c r="I97" s="7">
        <v>0.02</v>
      </c>
      <c r="J97" s="22">
        <f>IF(C97=0,"",IF(C97&gt;14.2,4.8,3.5))</f>
        <v>3.5</v>
      </c>
      <c r="K97" s="13">
        <f>IF(A97=0,"",((A97/2)^2-((A97-2*C97)/2)^2)*3.14*7.85/1000)</f>
        <v>95.946232499999994</v>
      </c>
      <c r="L97" s="61">
        <f>IF(A97=0,"",1000*2*(3.14*(A97^4-(A97-2*C97)^4)/640000)*10/A97)</f>
        <v>916270.64326528274</v>
      </c>
      <c r="M97" s="84">
        <f>K97*Use_standard_price!$D$6</f>
        <v>105.54085575000001</v>
      </c>
    </row>
    <row r="98" spans="1:13" x14ac:dyDescent="0.25">
      <c r="A98" s="70">
        <v>323.89999999999998</v>
      </c>
      <c r="B98" s="71">
        <f>A98-(2*C98)</f>
        <v>295.5</v>
      </c>
      <c r="C98" s="71">
        <v>14.2</v>
      </c>
      <c r="D98" s="232" t="s">
        <v>63</v>
      </c>
      <c r="E98" s="218">
        <f>IF(A98=0,"",IF(A98*0.01&lt;10,IF((A98*0.01)&lt;0.5,0.5,A98*0.01),10))</f>
        <v>3.2389999999999999</v>
      </c>
      <c r="F98" s="21">
        <f>IF(C98=0,"",IF(C98&lt;5,C98*0.1,0.5))</f>
        <v>0.5</v>
      </c>
      <c r="G98" s="77">
        <f>IF(A98=0,"",(A98+E98)-2*(C98-F98))</f>
        <v>299.73899999999998</v>
      </c>
      <c r="H98" s="82">
        <f>IF(A98=0,"",(A98-E98)-2*(C98+F98))</f>
        <v>291.26100000000002</v>
      </c>
      <c r="I98" s="7">
        <v>0.02</v>
      </c>
      <c r="J98" s="22">
        <f>IF(C98=0,"",IF(C98&gt;14.2,4.8,3.5))</f>
        <v>3.5</v>
      </c>
      <c r="K98" s="13">
        <f>IF(A98=0,"",((A98/2)^2-((A98-2*C98)/2)^2)*3.14*7.85/1000)</f>
        <v>108.39989325999996</v>
      </c>
      <c r="L98" s="61">
        <f>IF(A98=0,"",1000*2*(3.14*(A98^4-(A98-2*C98)^4)/640000)*10/A98)</f>
        <v>1024431.0358240411</v>
      </c>
      <c r="M98" s="84">
        <f>K98*Use_standard_price!$D$6</f>
        <v>119.23988258599996</v>
      </c>
    </row>
    <row r="99" spans="1:13" x14ac:dyDescent="0.25">
      <c r="A99" s="70">
        <v>323.89999999999998</v>
      </c>
      <c r="B99" s="71">
        <f>A99-(2*C99)</f>
        <v>291.89999999999998</v>
      </c>
      <c r="C99" s="71">
        <v>16</v>
      </c>
      <c r="D99" s="232" t="s">
        <v>63</v>
      </c>
      <c r="E99" s="218">
        <f>IF(A99=0,"",IF(A99*0.01&lt;10,IF((A99*0.01)&lt;0.5,0.5,A99*0.01),10))</f>
        <v>3.2389999999999999</v>
      </c>
      <c r="F99" s="21">
        <f>IF(C99=0,"",IF(C99&lt;5,C99*0.1,0.5))</f>
        <v>0.5</v>
      </c>
      <c r="G99" s="77">
        <f>IF(A99=0,"",(A99+E99)-2*(C99-F99))</f>
        <v>296.13899999999995</v>
      </c>
      <c r="H99" s="82">
        <f>IF(A99=0,"",(A99-E99)-2*(C99+F99))</f>
        <v>287.661</v>
      </c>
      <c r="I99" s="7">
        <v>0.02</v>
      </c>
      <c r="J99" s="22">
        <f>IF(C99=0,"",IF(C99&gt;14.2,4.8,3.5))</f>
        <v>4.8</v>
      </c>
      <c r="K99" s="13">
        <f>IF(A99=0,"",((A99/2)^2-((A99-2*C99)/2)^2)*3.14*7.85/1000)</f>
        <v>121.43083360000003</v>
      </c>
      <c r="L99" s="61">
        <f>IF(A99=0,"",1000*2*(3.14*(A99^4-(A99-2*C99)^4)/640000)*10/A99)</f>
        <v>1134955.7411356596</v>
      </c>
      <c r="M99" s="84">
        <f>K99*Use_standard_price!$D$6</f>
        <v>133.57391696000005</v>
      </c>
    </row>
    <row r="100" spans="1:13" x14ac:dyDescent="0.25">
      <c r="A100" s="70">
        <v>323.89999999999998</v>
      </c>
      <c r="B100" s="71">
        <f>A100-(2*C100)</f>
        <v>283.89999999999998</v>
      </c>
      <c r="C100" s="71">
        <v>20</v>
      </c>
      <c r="D100" s="232" t="s">
        <v>63</v>
      </c>
      <c r="E100" s="218">
        <f>IF(A100=0,"",IF(A100*0.01&lt;10,IF((A100*0.01)&lt;0.5,0.5,A100*0.01),10))</f>
        <v>3.2389999999999999</v>
      </c>
      <c r="F100" s="21">
        <f>IF(C100=0,"",IF(C100&lt;5,C100*0.1,0.5))</f>
        <v>0.5</v>
      </c>
      <c r="G100" s="77">
        <f>IF(A100=0,"",(A100+E100)-2*(C100-F100))</f>
        <v>288.13899999999995</v>
      </c>
      <c r="H100" s="82">
        <f>IF(A100=0,"",(A100-E100)-2*(C100+F100))</f>
        <v>279.661</v>
      </c>
      <c r="I100" s="7">
        <v>0.02</v>
      </c>
      <c r="J100" s="22">
        <f>IF(C100=0,"",IF(C100&gt;14.2,4.8,3.5))</f>
        <v>4.8</v>
      </c>
      <c r="K100" s="13">
        <f>IF(A100=0,"",((A100/2)^2-((A100-2*C100)/2)^2)*3.14*7.85/1000)</f>
        <v>149.816622</v>
      </c>
      <c r="L100" s="61">
        <f>IF(A100=0,"",1000*2*(3.14*(A100^4-(A100-2*C100)^4)/640000)*10/A100)</f>
        <v>1366336.6489913554</v>
      </c>
      <c r="M100" s="84">
        <f>K100*Use_standard_price!$D$6</f>
        <v>164.79828420000001</v>
      </c>
    </row>
    <row r="101" spans="1:13" x14ac:dyDescent="0.25">
      <c r="A101" s="70">
        <v>323.89999999999998</v>
      </c>
      <c r="B101" s="71">
        <f>A101-(2*C101)</f>
        <v>273.89999999999998</v>
      </c>
      <c r="C101" s="71">
        <v>25</v>
      </c>
      <c r="D101" s="232" t="s">
        <v>63</v>
      </c>
      <c r="E101" s="218">
        <f>IF(A101=0,"",IF(A101*0.01&lt;10,IF((A101*0.01)&lt;0.5,0.5,A101*0.01),10))</f>
        <v>3.2389999999999999</v>
      </c>
      <c r="F101" s="21">
        <f>IF(C101=0,"",IF(C101&lt;5,C101*0.1,0.5))</f>
        <v>0.5</v>
      </c>
      <c r="G101" s="77">
        <f>IF(A101=0,"",(A101+E101)-2*(C101-F101))</f>
        <v>278.13899999999995</v>
      </c>
      <c r="H101" s="82">
        <f>IF(A101=0,"",(A101-E101)-2*(C101+F101))</f>
        <v>269.661</v>
      </c>
      <c r="I101" s="7">
        <v>0.02</v>
      </c>
      <c r="J101" s="22">
        <f>IF(C101=0,"",IF(C101&gt;14.2,4.8,3.5))</f>
        <v>4.8</v>
      </c>
      <c r="K101" s="13">
        <f>IF(A101=0,"",((A101/2)^2-((A101-2*C101)/2)^2)*3.14*7.85/1000)</f>
        <v>184.18965249999999</v>
      </c>
      <c r="L101" s="61">
        <f>IF(A101=0,"",1000*2*(3.14*(A101^4-(A101-2*C101)^4)/640000)*10/A101)</f>
        <v>1629311.2559945202</v>
      </c>
      <c r="M101" s="84">
        <f>K101*Use_standard_price!$D$6</f>
        <v>202.60861775000001</v>
      </c>
    </row>
    <row r="102" spans="1:13" x14ac:dyDescent="0.25">
      <c r="A102" s="70">
        <v>355.6</v>
      </c>
      <c r="B102" s="71">
        <f>A102-(2*C102)</f>
        <v>343</v>
      </c>
      <c r="C102" s="71">
        <v>6.3</v>
      </c>
      <c r="D102" s="232" t="s">
        <v>63</v>
      </c>
      <c r="E102" s="218">
        <f>IF(A102=0,"",IF(A102*0.01&lt;10,IF((A102*0.01)&lt;0.5,0.5,A102*0.01),10))</f>
        <v>3.5560000000000005</v>
      </c>
      <c r="F102" s="21">
        <f>IF(C102=0,"",IF(C102&lt;5,C102*0.1,0.5))</f>
        <v>0.5</v>
      </c>
      <c r="G102" s="77">
        <f>IF(A102=0,"",(A102+E102)-2*(C102-F102))</f>
        <v>347.55599999999998</v>
      </c>
      <c r="H102" s="82">
        <f>IF(A102=0,"",(A102-E102)-2*(C102+F102))</f>
        <v>338.44400000000002</v>
      </c>
      <c r="I102" s="7">
        <v>0.02</v>
      </c>
      <c r="J102" s="22">
        <f>IF(C102=0,"",IF(C102&gt;14.2,4.8,3.5))</f>
        <v>3.5</v>
      </c>
      <c r="K102" s="13">
        <f>IF(A102=0,"",((A102/2)^2-((A102-2*C102)/2)^2)*3.14*7.85/1000)</f>
        <v>54.242342910000097</v>
      </c>
      <c r="L102" s="61">
        <f>IF(A102=0,"",1000*2*(3.14*(A102^4-(A102-2*C102)^4)/640000)*10/A102)</f>
        <v>592905.47919254052</v>
      </c>
      <c r="M102" s="84">
        <f>K102*Use_standard_price!$D$6</f>
        <v>59.666577201000109</v>
      </c>
    </row>
    <row r="103" spans="1:13" x14ac:dyDescent="0.25">
      <c r="A103" s="70">
        <v>355.6</v>
      </c>
      <c r="B103" s="71">
        <f>A103-(2*C103)</f>
        <v>339.6</v>
      </c>
      <c r="C103" s="71">
        <v>8</v>
      </c>
      <c r="D103" s="232" t="s">
        <v>63</v>
      </c>
      <c r="E103" s="218">
        <f>IF(A103=0,"",IF(A103*0.01&lt;10,IF((A103*0.01)&lt;0.5,0.5,A103*0.01),10))</f>
        <v>3.5560000000000005</v>
      </c>
      <c r="F103" s="21">
        <f>IF(C103=0,"",IF(C103&lt;5,C103*0.1,0.5))</f>
        <v>0.5</v>
      </c>
      <c r="G103" s="77">
        <f>IF(A103=0,"",(A103+E103)-2*(C103-F103))</f>
        <v>344.15600000000001</v>
      </c>
      <c r="H103" s="82">
        <f>IF(A103=0,"",(A103-E103)-2*(C103+F103))</f>
        <v>335.04400000000004</v>
      </c>
      <c r="I103" s="7">
        <v>0.02</v>
      </c>
      <c r="J103" s="22">
        <f>IF(C103=0,"",IF(C103&gt;14.2,4.8,3.5))</f>
        <v>3.5</v>
      </c>
      <c r="K103" s="13">
        <f>IF(A103=0,"",((A103/2)^2-((A103-2*C103)/2)^2)*3.14*7.85/1000)</f>
        <v>68.543939199999983</v>
      </c>
      <c r="L103" s="61">
        <f>IF(A103=0,"",1000*2*(3.14*(A103^4-(A103-2*C103)^4)/640000)*10/A103)</f>
        <v>742108.10466051754</v>
      </c>
      <c r="M103" s="84">
        <f>K103*Use_standard_price!$D$6</f>
        <v>75.39833311999999</v>
      </c>
    </row>
    <row r="104" spans="1:13" x14ac:dyDescent="0.25">
      <c r="A104" s="70">
        <v>355.6</v>
      </c>
      <c r="B104" s="71">
        <f>A104-(2*C104)</f>
        <v>335.6</v>
      </c>
      <c r="C104" s="71">
        <v>10</v>
      </c>
      <c r="D104" s="232" t="s">
        <v>63</v>
      </c>
      <c r="E104" s="218">
        <f>IF(A104=0,"",IF(A104*0.01&lt;10,IF((A104*0.01)&lt;0.5,0.5,A104*0.01),10))</f>
        <v>3.5560000000000005</v>
      </c>
      <c r="F104" s="21">
        <f>IF(C104=0,"",IF(C104&lt;5,C104*0.1,0.5))</f>
        <v>0.5</v>
      </c>
      <c r="G104" s="77">
        <f>IF(A104=0,"",(A104+E104)-2*(C104-F104))</f>
        <v>340.15600000000001</v>
      </c>
      <c r="H104" s="82">
        <f>IF(A104=0,"",(A104-E104)-2*(C104+F104))</f>
        <v>331.04400000000004</v>
      </c>
      <c r="I104" s="7">
        <v>0.02</v>
      </c>
      <c r="J104" s="22">
        <f>IF(C104=0,"",IF(C104&gt;14.2,4.8,3.5))</f>
        <v>3.5</v>
      </c>
      <c r="K104" s="13">
        <f>IF(A104=0,"",((A104/2)^2-((A104-2*C104)/2)^2)*3.14*7.85/1000)</f>
        <v>85.186943999999997</v>
      </c>
      <c r="L104" s="61">
        <f>IF(A104=0,"",1000*2*(3.14*(A104^4-(A104-2*C104)^4)/640000)*10/A104)</f>
        <v>911995.22526884149</v>
      </c>
      <c r="M104" s="84">
        <f>K104*Use_standard_price!$D$6</f>
        <v>93.705638399999998</v>
      </c>
    </row>
    <row r="105" spans="1:13" x14ac:dyDescent="0.25">
      <c r="A105" s="70">
        <v>355.6</v>
      </c>
      <c r="B105" s="71">
        <f>A105-(2*C105)</f>
        <v>330.6</v>
      </c>
      <c r="C105" s="71">
        <v>12.5</v>
      </c>
      <c r="D105" s="232" t="s">
        <v>63</v>
      </c>
      <c r="E105" s="218">
        <f>IF(A105=0,"",IF(A105*0.01&lt;10,IF((A105*0.01)&lt;0.5,0.5,A105*0.01),10))</f>
        <v>3.5560000000000005</v>
      </c>
      <c r="F105" s="21">
        <f>IF(C105=0,"",IF(C105&lt;5,C105*0.1,0.5))</f>
        <v>0.5</v>
      </c>
      <c r="G105" s="77">
        <f>IF(A105=0,"",(A105+E105)-2*(C105-F105))</f>
        <v>335.15600000000001</v>
      </c>
      <c r="H105" s="82">
        <f>IF(A105=0,"",(A105-E105)-2*(C105+F105))</f>
        <v>326.04400000000004</v>
      </c>
      <c r="I105" s="7">
        <v>0.02</v>
      </c>
      <c r="J105" s="22">
        <f>IF(C105=0,"",IF(C105&gt;14.2,4.8,3.5))</f>
        <v>3.5</v>
      </c>
      <c r="K105" s="13">
        <f>IF(A105=0,"",((A105/2)^2-((A105-2*C105)/2)^2)*3.14*7.85/1000)</f>
        <v>105.71339875000001</v>
      </c>
      <c r="L105" s="61">
        <f>IF(A105=0,"",1000*2*(3.14*(A105^4-(A105-2*C105)^4)/640000)*10/A105)</f>
        <v>1115979.3051290077</v>
      </c>
      <c r="M105" s="84">
        <f>K105*Use_standard_price!$D$6</f>
        <v>116.28473862500002</v>
      </c>
    </row>
    <row r="106" spans="1:13" x14ac:dyDescent="0.25">
      <c r="A106" s="70">
        <v>355.6</v>
      </c>
      <c r="B106" s="71">
        <f>A106-(2*C106)</f>
        <v>327.20000000000005</v>
      </c>
      <c r="C106" s="71">
        <v>14.2</v>
      </c>
      <c r="D106" s="232" t="s">
        <v>63</v>
      </c>
      <c r="E106" s="218">
        <f>IF(A106=0,"",IF(A106*0.01&lt;10,IF((A106*0.01)&lt;0.5,0.5,A106*0.01),10))</f>
        <v>3.5560000000000005</v>
      </c>
      <c r="F106" s="21">
        <f>IF(C106=0,"",IF(C106&lt;5,C106*0.1,0.5))</f>
        <v>0.5</v>
      </c>
      <c r="G106" s="77">
        <f>IF(A106=0,"",(A106+E106)-2*(C106-F106))</f>
        <v>331.75600000000003</v>
      </c>
      <c r="H106" s="82">
        <f>IF(A106=0,"",(A106-E106)-2*(C106+F106))</f>
        <v>322.64400000000006</v>
      </c>
      <c r="I106" s="7">
        <v>0.02</v>
      </c>
      <c r="J106" s="22">
        <f>IF(C106=0,"",IF(C106&gt;14.2,4.8,3.5))</f>
        <v>3.5</v>
      </c>
      <c r="K106" s="13">
        <f>IF(A106=0,"",((A106/2)^2-((A106-2*C106)/2)^2)*3.14*7.85/1000)</f>
        <v>119.49539411999994</v>
      </c>
      <c r="L106" s="61">
        <f>IF(A106=0,"",1000*2*(3.14*(A106^4-(A106-2*C106)^4)/640000)*10/A106)</f>
        <v>1249503.5248326203</v>
      </c>
      <c r="M106" s="84">
        <f>K106*Use_standard_price!$D$6</f>
        <v>131.44493353199994</v>
      </c>
    </row>
    <row r="107" spans="1:13" x14ac:dyDescent="0.25">
      <c r="A107" s="70">
        <v>355.6</v>
      </c>
      <c r="B107" s="71">
        <f>A107-(2*C107)</f>
        <v>323.60000000000002</v>
      </c>
      <c r="C107" s="71">
        <v>16</v>
      </c>
      <c r="D107" s="232" t="s">
        <v>63</v>
      </c>
      <c r="E107" s="218">
        <f>IF(A107=0,"",IF(A107*0.01&lt;10,IF((A107*0.01)&lt;0.5,0.5,A107*0.01),10))</f>
        <v>3.5560000000000005</v>
      </c>
      <c r="F107" s="21">
        <f>IF(C107=0,"",IF(C107&lt;5,C107*0.1,0.5))</f>
        <v>0.5</v>
      </c>
      <c r="G107" s="77">
        <f>IF(A107=0,"",(A107+E107)-2*(C107-F107))</f>
        <v>328.15600000000001</v>
      </c>
      <c r="H107" s="82">
        <f>IF(A107=0,"",(A107-E107)-2*(C107+F107))</f>
        <v>319.04400000000004</v>
      </c>
      <c r="I107" s="7">
        <v>0.02</v>
      </c>
      <c r="J107" s="22">
        <f>IF(C107=0,"",IF(C107&gt;14.2,4.8,3.5))</f>
        <v>4.8</v>
      </c>
      <c r="K107" s="13">
        <f>IF(A107=0,"",((A107/2)^2-((A107-2*C107)/2)^2)*3.14*7.85/1000)</f>
        <v>133.93280639999998</v>
      </c>
      <c r="L107" s="61">
        <f>IF(A107=0,"",1000*2*(3.14*(A107^4-(A107-2*C107)^4)/640000)*10/A107)</f>
        <v>1386417.047368279</v>
      </c>
      <c r="M107" s="84">
        <f>K107*Use_standard_price!$D$6</f>
        <v>147.32608703999998</v>
      </c>
    </row>
    <row r="108" spans="1:13" x14ac:dyDescent="0.25">
      <c r="A108" s="70">
        <v>355.6</v>
      </c>
      <c r="B108" s="71">
        <f>A108-(2*C108)</f>
        <v>315.60000000000002</v>
      </c>
      <c r="C108" s="71">
        <v>20</v>
      </c>
      <c r="D108" s="232" t="s">
        <v>63</v>
      </c>
      <c r="E108" s="218">
        <f>IF(A108=0,"",IF(A108*0.01&lt;10,IF((A108*0.01)&lt;0.5,0.5,A108*0.01),10))</f>
        <v>3.5560000000000005</v>
      </c>
      <c r="F108" s="21">
        <f>IF(C108=0,"",IF(C108&lt;5,C108*0.1,0.5))</f>
        <v>0.5</v>
      </c>
      <c r="G108" s="77">
        <f>IF(A108=0,"",(A108+E108)-2*(C108-F108))</f>
        <v>320.15600000000001</v>
      </c>
      <c r="H108" s="82">
        <f>IF(A108=0,"",(A108-E108)-2*(C108+F108))</f>
        <v>311.04400000000004</v>
      </c>
      <c r="I108" s="7">
        <v>0.02</v>
      </c>
      <c r="J108" s="22">
        <f>IF(C108=0,"",IF(C108&gt;14.2,4.8,3.5))</f>
        <v>4.8</v>
      </c>
      <c r="K108" s="13">
        <f>IF(A108=0,"",((A108/2)^2-((A108-2*C108)/2)^2)*3.14*7.85/1000)</f>
        <v>165.44408799999999</v>
      </c>
      <c r="L108" s="61">
        <f>IF(A108=0,"",1000*2*(3.14*(A108^4-(A108-2*C108)^4)/640000)*10/A108)</f>
        <v>1674724.7403014626</v>
      </c>
      <c r="M108" s="84">
        <f>K108*Use_standard_price!$D$6</f>
        <v>181.98849680000001</v>
      </c>
    </row>
    <row r="109" spans="1:13" x14ac:dyDescent="0.25">
      <c r="A109" s="70">
        <v>355.6</v>
      </c>
      <c r="B109" s="71">
        <f>A109-(2*C109)</f>
        <v>305.60000000000002</v>
      </c>
      <c r="C109" s="71">
        <v>25</v>
      </c>
      <c r="D109" s="232" t="s">
        <v>63</v>
      </c>
      <c r="E109" s="218">
        <f>IF(A109=0,"",IF(A109*0.01&lt;10,IF((A109*0.01)&lt;0.5,0.5,A109*0.01),10))</f>
        <v>3.5560000000000005</v>
      </c>
      <c r="F109" s="21">
        <f>IF(C109=0,"",IF(C109&lt;5,C109*0.1,0.5))</f>
        <v>0.5</v>
      </c>
      <c r="G109" s="77">
        <f>IF(A109=0,"",(A109+E109)-2*(C109-F109))</f>
        <v>310.15600000000001</v>
      </c>
      <c r="H109" s="82">
        <f>IF(A109=0,"",(A109-E109)-2*(C109+F109))</f>
        <v>301.04400000000004</v>
      </c>
      <c r="I109" s="7">
        <v>0.02</v>
      </c>
      <c r="J109" s="22">
        <f>IF(C109=0,"",IF(C109&gt;14.2,4.8,3.5))</f>
        <v>4.8</v>
      </c>
      <c r="K109" s="13">
        <f>IF(A109=0,"",((A109/2)^2-((A109-2*C109)/2)^2)*3.14*7.85/1000)</f>
        <v>203.72398500000003</v>
      </c>
      <c r="L109" s="61">
        <f>IF(A109=0,"",1000*2*(3.14*(A109^4-(A109-2*C109)^4)/640000)*10/A109)</f>
        <v>2005547.052064117</v>
      </c>
      <c r="M109" s="84">
        <f>K109*Use_standard_price!$D$6</f>
        <v>224.09638350000006</v>
      </c>
    </row>
    <row r="110" spans="1:13" x14ac:dyDescent="0.25">
      <c r="A110" s="70">
        <v>406.4</v>
      </c>
      <c r="B110" s="71">
        <f>A110-(2*C110)</f>
        <v>393.79999999999995</v>
      </c>
      <c r="C110" s="71">
        <v>6.3</v>
      </c>
      <c r="D110" s="232" t="s">
        <v>63</v>
      </c>
      <c r="E110" s="218">
        <f>IF(A110=0,"",IF(A110*0.01&lt;10,IF((A110*0.01)&lt;0.5,0.5,A110*0.01),10))</f>
        <v>4.0640000000000001</v>
      </c>
      <c r="F110" s="21">
        <f>IF(C110=0,"",IF(C110&lt;5,C110*0.1,0.5))</f>
        <v>0.5</v>
      </c>
      <c r="G110" s="77">
        <f>IF(A110=0,"",(A110+E110)-2*(C110-F110))</f>
        <v>398.86399999999998</v>
      </c>
      <c r="H110" s="82">
        <f>IF(A110=0,"",(A110-E110)-2*(C110+F110))</f>
        <v>388.73599999999993</v>
      </c>
      <c r="I110" s="7">
        <v>0.02</v>
      </c>
      <c r="J110" s="22">
        <f>IF(C110=0,"",IF(C110&gt;14.2,4.8,3.5))</f>
        <v>3.5</v>
      </c>
      <c r="K110" s="13">
        <f>IF(A110=0,"",((A110/2)^2-((A110-2*C110)/2)^2)*3.14*7.85/1000)</f>
        <v>62.131008870000116</v>
      </c>
      <c r="L110" s="61">
        <f>IF(A110=0,"",1000*2*(3.14*(A110^4-(A110-2*C110)^4)/640000)*10/A110)</f>
        <v>779596.4019134735</v>
      </c>
      <c r="M110" s="84">
        <f>K110*Use_standard_price!$D$6</f>
        <v>68.344109757000126</v>
      </c>
    </row>
    <row r="111" spans="1:13" x14ac:dyDescent="0.25">
      <c r="A111" s="70">
        <v>406.4</v>
      </c>
      <c r="B111" s="71">
        <f>A111-(2*C111)</f>
        <v>390.4</v>
      </c>
      <c r="C111" s="71">
        <v>8</v>
      </c>
      <c r="D111" s="232" t="s">
        <v>63</v>
      </c>
      <c r="E111" s="218">
        <f>IF(A111=0,"",IF(A111*0.01&lt;10,IF((A111*0.01)&lt;0.5,0.5,A111*0.01),10))</f>
        <v>4.0640000000000001</v>
      </c>
      <c r="F111" s="21">
        <f>IF(C111=0,"",IF(C111&lt;5,C111*0.1,0.5))</f>
        <v>0.5</v>
      </c>
      <c r="G111" s="77">
        <f>IF(A111=0,"",(A111+E111)-2*(C111-F111))</f>
        <v>395.464</v>
      </c>
      <c r="H111" s="82">
        <f>IF(A111=0,"",(A111-E111)-2*(C111+F111))</f>
        <v>385.33599999999996</v>
      </c>
      <c r="I111" s="7">
        <v>0.02</v>
      </c>
      <c r="J111" s="22">
        <f>IF(C111=0,"",IF(C111&gt;14.2,4.8,3.5))</f>
        <v>3.5</v>
      </c>
      <c r="K111" s="13">
        <f>IF(A111=0,"",((A111/2)^2-((A111-2*C111)/2)^2)*3.14*7.85/1000)</f>
        <v>78.561292800000103</v>
      </c>
      <c r="L111" s="61">
        <f>IF(A111=0,"",1000*2*(3.14*(A111^4-(A111-2*C111)^4)/640000)*10/A111)</f>
        <v>977550.07717795402</v>
      </c>
      <c r="M111" s="84">
        <f>K111*Use_standard_price!$D$6</f>
        <v>86.417422080000122</v>
      </c>
    </row>
    <row r="112" spans="1:13" x14ac:dyDescent="0.25">
      <c r="A112" s="70">
        <v>406.4</v>
      </c>
      <c r="B112" s="71">
        <f>A112-(2*C112)</f>
        <v>386.4</v>
      </c>
      <c r="C112" s="71">
        <v>10</v>
      </c>
      <c r="D112" s="232" t="s">
        <v>63</v>
      </c>
      <c r="E112" s="218">
        <f>IF(A112=0,"",IF(A112*0.01&lt;10,IF((A112*0.01)&lt;0.5,0.5,A112*0.01),10))</f>
        <v>4.0640000000000001</v>
      </c>
      <c r="F112" s="21">
        <f>IF(C112=0,"",IF(C112&lt;5,C112*0.1,0.5))</f>
        <v>0.5</v>
      </c>
      <c r="G112" s="77">
        <f>IF(A112=0,"",(A112+E112)-2*(C112-F112))</f>
        <v>391.464</v>
      </c>
      <c r="H112" s="82">
        <f>IF(A112=0,"",(A112-E112)-2*(C112+F112))</f>
        <v>381.33599999999996</v>
      </c>
      <c r="I112" s="7">
        <v>0.02</v>
      </c>
      <c r="J112" s="22">
        <f>IF(C112=0,"",IF(C112&gt;14.2,4.8,3.5))</f>
        <v>3.5</v>
      </c>
      <c r="K112" s="13">
        <f>IF(A112=0,"",((A112/2)^2-((A112-2*C112)/2)^2)*3.14*7.85/1000)</f>
        <v>97.708635999999998</v>
      </c>
      <c r="L112" s="61">
        <f>IF(A112=0,"",1000*2*(3.14*(A112^4-(A112-2*C112)^4)/640000)*10/A112)</f>
        <v>1203907.7041102366</v>
      </c>
      <c r="M112" s="84">
        <f>K112*Use_standard_price!$D$6</f>
        <v>107.47949960000001</v>
      </c>
    </row>
    <row r="113" spans="1:13" x14ac:dyDescent="0.25">
      <c r="A113" s="70">
        <v>406.4</v>
      </c>
      <c r="B113" s="71">
        <f>A113-(2*C113)</f>
        <v>381.4</v>
      </c>
      <c r="C113" s="71">
        <v>12.5</v>
      </c>
      <c r="D113" s="232" t="s">
        <v>63</v>
      </c>
      <c r="E113" s="218">
        <f>IF(A113=0,"",IF(A113*0.01&lt;10,IF((A113*0.01)&lt;0.5,0.5,A113*0.01),10))</f>
        <v>4.0640000000000001</v>
      </c>
      <c r="F113" s="21">
        <f>IF(C113=0,"",IF(C113&lt;5,C113*0.1,0.5))</f>
        <v>0.5</v>
      </c>
      <c r="G113" s="77">
        <f>IF(A113=0,"",(A113+E113)-2*(C113-F113))</f>
        <v>386.464</v>
      </c>
      <c r="H113" s="82">
        <f>IF(A113=0,"",(A113-E113)-2*(C113+F113))</f>
        <v>376.33599999999996</v>
      </c>
      <c r="I113" s="7">
        <v>0.02</v>
      </c>
      <c r="J113" s="22">
        <f>IF(C113=0,"",IF(C113&gt;14.2,4.8,3.5))</f>
        <v>3.5</v>
      </c>
      <c r="K113" s="13">
        <f>IF(A113=0,"",((A113/2)^2-((A113-2*C113)/2)^2)*3.14*7.85/1000)</f>
        <v>121.36551375000001</v>
      </c>
      <c r="L113" s="61">
        <f>IF(A113=0,"",1000*2*(3.14*(A113^4-(A113-2*C113)^4)/640000)*10/A113)</f>
        <v>1477137.9163628821</v>
      </c>
      <c r="M113" s="84">
        <f>K113*Use_standard_price!$D$6</f>
        <v>133.50206512500003</v>
      </c>
    </row>
    <row r="114" spans="1:13" x14ac:dyDescent="0.25">
      <c r="A114" s="70">
        <v>406.4</v>
      </c>
      <c r="B114" s="71">
        <f>A114-(2*C114)</f>
        <v>378</v>
      </c>
      <c r="C114" s="71">
        <v>14.2</v>
      </c>
      <c r="D114" s="232" t="s">
        <v>63</v>
      </c>
      <c r="E114" s="218">
        <f>IF(A114=0,"",IF(A114*0.01&lt;10,IF((A114*0.01)&lt;0.5,0.5,A114*0.01),10))</f>
        <v>4.0640000000000001</v>
      </c>
      <c r="F114" s="21">
        <f>IF(C114=0,"",IF(C114&lt;5,C114*0.1,0.5))</f>
        <v>0.5</v>
      </c>
      <c r="G114" s="77">
        <f>IF(A114=0,"",(A114+E114)-2*(C114-F114))</f>
        <v>383.06400000000002</v>
      </c>
      <c r="H114" s="82">
        <f>IF(A114=0,"",(A114-E114)-2*(C114+F114))</f>
        <v>372.93599999999998</v>
      </c>
      <c r="I114" s="7">
        <v>0.02</v>
      </c>
      <c r="J114" s="22">
        <f>IF(C114=0,"",IF(C114&gt;14.2,4.8,3.5))</f>
        <v>3.5</v>
      </c>
      <c r="K114" s="13">
        <f>IF(A114=0,"",((A114/2)^2-((A114-2*C114)/2)^2)*3.14*7.85/1000)</f>
        <v>137.27619675999992</v>
      </c>
      <c r="L114" s="61">
        <f>IF(A114=0,"",1000*2*(3.14*(A114^4-(A114-2*C114)^4)/640000)*10/A114)</f>
        <v>1656898.8751585428</v>
      </c>
      <c r="M114" s="84">
        <f>K114*Use_standard_price!$D$6</f>
        <v>151.00381643599994</v>
      </c>
    </row>
    <row r="115" spans="1:13" x14ac:dyDescent="0.25">
      <c r="A115" s="70">
        <v>406.4</v>
      </c>
      <c r="B115" s="71">
        <f>A115-(2*C115)</f>
        <v>374.4</v>
      </c>
      <c r="C115" s="71">
        <v>16</v>
      </c>
      <c r="D115" s="232" t="s">
        <v>63</v>
      </c>
      <c r="E115" s="218">
        <f>IF(A115=0,"",IF(A115*0.01&lt;10,IF((A115*0.01)&lt;0.5,0.5,A115*0.01),10))</f>
        <v>4.0640000000000001</v>
      </c>
      <c r="F115" s="21">
        <f>IF(C115=0,"",IF(C115&lt;5,C115*0.1,0.5))</f>
        <v>0.5</v>
      </c>
      <c r="G115" s="77">
        <f>IF(A115=0,"",(A115+E115)-2*(C115-F115))</f>
        <v>379.464</v>
      </c>
      <c r="H115" s="82">
        <f>IF(A115=0,"",(A115-E115)-2*(C115+F115))</f>
        <v>369.33599999999996</v>
      </c>
      <c r="I115" s="7">
        <v>0.02</v>
      </c>
      <c r="J115" s="22">
        <f>IF(C115=0,"",IF(C115&gt;14.2,4.8,3.5))</f>
        <v>4.8</v>
      </c>
      <c r="K115" s="13">
        <f>IF(A115=0,"",((A115/2)^2-((A115-2*C115)/2)^2)*3.14*7.85/1000)</f>
        <v>153.96751360000005</v>
      </c>
      <c r="L115" s="61">
        <f>IF(A115=0,"",1000*2*(3.14*(A115^4-(A115-2*C115)^4)/640000)*10/A115)</f>
        <v>1842019.4876472445</v>
      </c>
      <c r="M115" s="84">
        <f>K115*Use_standard_price!$D$6</f>
        <v>169.36426496000007</v>
      </c>
    </row>
    <row r="116" spans="1:13" x14ac:dyDescent="0.25">
      <c r="A116" s="70">
        <v>406.4</v>
      </c>
      <c r="B116" s="71">
        <f>A116-(2*C116)</f>
        <v>366.4</v>
      </c>
      <c r="C116" s="71">
        <v>20</v>
      </c>
      <c r="D116" s="232" t="s">
        <v>63</v>
      </c>
      <c r="E116" s="218">
        <f>IF(A116=0,"",IF(A116*0.01&lt;10,IF((A116*0.01)&lt;0.5,0.5,A116*0.01),10))</f>
        <v>4.0640000000000001</v>
      </c>
      <c r="F116" s="21">
        <f>IF(C116=0,"",IF(C116&lt;5,C116*0.1,0.5))</f>
        <v>0.5</v>
      </c>
      <c r="G116" s="77">
        <f>IF(A116=0,"",(A116+E116)-2*(C116-F116))</f>
        <v>371.464</v>
      </c>
      <c r="H116" s="82">
        <f>IF(A116=0,"",(A116-E116)-2*(C116+F116))</f>
        <v>361.33599999999996</v>
      </c>
      <c r="I116" s="7">
        <v>0.02</v>
      </c>
      <c r="J116" s="22">
        <f>IF(C116=0,"",IF(C116&gt;14.2,4.8,3.5))</f>
        <v>4.8</v>
      </c>
      <c r="K116" s="13">
        <f>IF(A116=0,"",((A116/2)^2-((A116-2*C116)/2)^2)*3.14*7.85/1000)</f>
        <v>190.487472</v>
      </c>
      <c r="L116" s="61">
        <f>IF(A116=0,"",1000*2*(3.14*(A116^4-(A116-2*C116)^4)/640000)*10/A116)</f>
        <v>2234700.1617637798</v>
      </c>
      <c r="M116" s="84">
        <f>K116*Use_standard_price!$D$6</f>
        <v>209.53621920000001</v>
      </c>
    </row>
    <row r="117" spans="1:13" x14ac:dyDescent="0.25">
      <c r="A117" s="70">
        <v>406.4</v>
      </c>
      <c r="B117" s="71">
        <f>A117-(2*C117)</f>
        <v>356.4</v>
      </c>
      <c r="C117" s="71">
        <v>25</v>
      </c>
      <c r="D117" s="232" t="s">
        <v>63</v>
      </c>
      <c r="E117" s="218">
        <f>IF(A117=0,"",IF(A117*0.01&lt;10,IF((A117*0.01)&lt;0.5,0.5,A117*0.01),10))</f>
        <v>4.0640000000000001</v>
      </c>
      <c r="F117" s="21">
        <f>IF(C117=0,"",IF(C117&lt;5,C117*0.1,0.5))</f>
        <v>0.5</v>
      </c>
      <c r="G117" s="77">
        <f>IF(A117=0,"",(A117+E117)-2*(C117-F117))</f>
        <v>361.464</v>
      </c>
      <c r="H117" s="82">
        <f>IF(A117=0,"",(A117-E117)-2*(C117+F117))</f>
        <v>351.33599999999996</v>
      </c>
      <c r="I117" s="7">
        <v>0.02</v>
      </c>
      <c r="J117" s="22">
        <f>IF(C117=0,"",IF(C117&gt;14.2,4.8,3.5))</f>
        <v>4.8</v>
      </c>
      <c r="K117" s="13">
        <f>IF(A117=0,"",((A117/2)^2-((A117-2*C117)/2)^2)*3.14*7.85/1000)</f>
        <v>235.02821500000007</v>
      </c>
      <c r="L117" s="61">
        <f>IF(A117=0,"",1000*2*(3.14*(A117^4-(A117-2*C117)^4)/640000)*10/A117)</f>
        <v>2690667.2818061044</v>
      </c>
      <c r="M117" s="84">
        <f>K117*Use_standard_price!$D$6</f>
        <v>258.53103650000008</v>
      </c>
    </row>
    <row r="118" spans="1:13" x14ac:dyDescent="0.25">
      <c r="A118" s="70">
        <v>406.4</v>
      </c>
      <c r="B118" s="71">
        <f>A118-(2*C118)</f>
        <v>346.4</v>
      </c>
      <c r="C118" s="71">
        <v>30</v>
      </c>
      <c r="D118" s="232" t="s">
        <v>63</v>
      </c>
      <c r="E118" s="218">
        <f>IF(A118=0,"",IF(A118*0.01&lt;10,IF((A118*0.01)&lt;0.5,0.5,A118*0.01),10))</f>
        <v>4.0640000000000001</v>
      </c>
      <c r="F118" s="21">
        <f>IF(C118=0,"",IF(C118&lt;5,C118*0.1,0.5))</f>
        <v>0.5</v>
      </c>
      <c r="G118" s="77">
        <f>IF(A118=0,"",(A118+E118)-2*(C118-F118))</f>
        <v>351.464</v>
      </c>
      <c r="H118" s="82">
        <f>IF(A118=0,"",(A118-E118)-2*(C118+F118))</f>
        <v>341.33599999999996</v>
      </c>
      <c r="I118" s="7">
        <v>0.02</v>
      </c>
      <c r="J118" s="22">
        <f>IF(C118=0,"",IF(C118&gt;14.2,4.8,3.5))</f>
        <v>4.8</v>
      </c>
      <c r="K118" s="13">
        <f>IF(A118=0,"",((A118/2)^2-((A118-2*C118)/2)^2)*3.14*7.85/1000)</f>
        <v>278.33650800000009</v>
      </c>
      <c r="L118" s="61">
        <f>IF(A118=0,"",1000*2*(3.14*(A118^4-(A118-2*C118)^4)/640000)*10/A118)</f>
        <v>3109826.6249291347</v>
      </c>
      <c r="M118" s="84">
        <f>K118*Use_standard_price!$D$6</f>
        <v>306.17015880000014</v>
      </c>
    </row>
    <row r="119" spans="1:13" x14ac:dyDescent="0.25">
      <c r="A119" s="70">
        <v>406.4</v>
      </c>
      <c r="B119" s="71">
        <f>A119-(2*C119)</f>
        <v>326.39999999999998</v>
      </c>
      <c r="C119" s="71">
        <v>40</v>
      </c>
      <c r="D119" s="232" t="s">
        <v>63</v>
      </c>
      <c r="E119" s="218">
        <f>IF(A119=0,"",IF(A119*0.01&lt;10,IF((A119*0.01)&lt;0.5,0.5,A119*0.01),10))</f>
        <v>4.0640000000000001</v>
      </c>
      <c r="F119" s="21">
        <f>IF(C119=0,"",IF(C119&lt;5,C119*0.1,0.5))</f>
        <v>0.5</v>
      </c>
      <c r="G119" s="77">
        <f>IF(A119=0,"",(A119+E119)-2*(C119-F119))</f>
        <v>331.464</v>
      </c>
      <c r="H119" s="82">
        <f>IF(A119=0,"",(A119-E119)-2*(C119+F119))</f>
        <v>321.33599999999996</v>
      </c>
      <c r="I119" s="7">
        <v>0.02</v>
      </c>
      <c r="J119" s="22">
        <f>IF(C119=0,"",IF(C119&gt;14.2,4.8,3.5))</f>
        <v>4.8</v>
      </c>
      <c r="K119" s="13">
        <f>IF(A119=0,"",((A119/2)^2-((A119-2*C119)/2)^2)*3.14*7.85/1000)</f>
        <v>361.25574399999999</v>
      </c>
      <c r="L119" s="61">
        <f>IF(A119=0,"",1000*2*(3.14*(A119^4-(A119-2*C119)^4)/640000)*10/A119)</f>
        <v>3845809.1802204717</v>
      </c>
      <c r="M119" s="84">
        <f>K119*Use_standard_price!$D$6</f>
        <v>397.3813184</v>
      </c>
    </row>
    <row r="120" spans="1:13" x14ac:dyDescent="0.25">
      <c r="A120" s="70">
        <v>457</v>
      </c>
      <c r="B120" s="71">
        <f>A120-(2*C120)</f>
        <v>444.4</v>
      </c>
      <c r="C120" s="71">
        <v>6.3</v>
      </c>
      <c r="D120" s="232" t="s">
        <v>63</v>
      </c>
      <c r="E120" s="218">
        <f>IF(A120=0,"",IF(A120*0.01&lt;10,IF((A120*0.01)&lt;0.5,0.5,A120*0.01),10))</f>
        <v>4.57</v>
      </c>
      <c r="F120" s="21">
        <f>IF(C120=0,"",IF(C120&lt;5,C120*0.1,0.5))</f>
        <v>0.5</v>
      </c>
      <c r="G120" s="77">
        <f>IF(A120=0,"",(A120+E120)-2*(C120-F120))</f>
        <v>449.96999999999997</v>
      </c>
      <c r="H120" s="82">
        <f>IF(A120=0,"",(A120-E120)-2*(C120+F120))</f>
        <v>438.83</v>
      </c>
      <c r="I120" s="7">
        <v>0.02</v>
      </c>
      <c r="J120" s="22">
        <f>IF(C120=0,"",IF(C120&gt;14.2,4.8,3.5))</f>
        <v>3.5</v>
      </c>
      <c r="K120" s="13">
        <f>IF(A120=0,"",((A120/2)^2-((A120-2*C120)/2)^2)*3.14*7.85/1000)</f>
        <v>69.988617090000091</v>
      </c>
      <c r="L120" s="61">
        <f>IF(A120=0,"",1000*2*(3.14*(A120^4-(A120-2*C120)^4)/640000)*10/A120)</f>
        <v>990926.69808125449</v>
      </c>
      <c r="M120" s="84">
        <f>K120*Use_standard_price!$D$6</f>
        <v>76.987478799000101</v>
      </c>
    </row>
    <row r="121" spans="1:13" x14ac:dyDescent="0.25">
      <c r="A121" s="70">
        <v>457</v>
      </c>
      <c r="B121" s="71">
        <f>A121-(2*C121)</f>
        <v>441</v>
      </c>
      <c r="C121" s="71">
        <v>8</v>
      </c>
      <c r="D121" s="232" t="s">
        <v>63</v>
      </c>
      <c r="E121" s="218">
        <f>IF(A121=0,"",IF(A121*0.01&lt;10,IF((A121*0.01)&lt;0.5,0.5,A121*0.01),10))</f>
        <v>4.57</v>
      </c>
      <c r="F121" s="21">
        <f>IF(C121=0,"",IF(C121&lt;5,C121*0.1,0.5))</f>
        <v>0.5</v>
      </c>
      <c r="G121" s="77">
        <f>IF(A121=0,"",(A121+E121)-2*(C121-F121))</f>
        <v>446.57</v>
      </c>
      <c r="H121" s="82">
        <f>IF(A121=0,"",(A121-E121)-2*(C121+F121))</f>
        <v>435.43</v>
      </c>
      <c r="I121" s="7">
        <v>0.02</v>
      </c>
      <c r="J121" s="22">
        <f>IF(C121=0,"",IF(C121&gt;14.2,4.8,3.5))</f>
        <v>3.5</v>
      </c>
      <c r="K121" s="13">
        <f>IF(A121=0,"",((A121/2)^2-((A121-2*C121)/2)^2)*3.14*7.85/1000)</f>
        <v>88.539208000000002</v>
      </c>
      <c r="L121" s="61">
        <f>IF(A121=0,"",1000*2*(3.14*(A121^4-(A121-2*C121)^4)/640000)*10/A121)</f>
        <v>1244286.2884026261</v>
      </c>
      <c r="M121" s="84">
        <f>K121*Use_standard_price!$D$6</f>
        <v>97.393128800000014</v>
      </c>
    </row>
    <row r="122" spans="1:13" x14ac:dyDescent="0.25">
      <c r="A122" s="70">
        <v>457</v>
      </c>
      <c r="B122" s="71">
        <f>A122-(2*C122)</f>
        <v>437</v>
      </c>
      <c r="C122" s="71">
        <v>10</v>
      </c>
      <c r="D122" s="232" t="s">
        <v>63</v>
      </c>
      <c r="E122" s="218">
        <f>IF(A122=0,"",IF(A122*0.01&lt;10,IF((A122*0.01)&lt;0.5,0.5,A122*0.01),10))</f>
        <v>4.57</v>
      </c>
      <c r="F122" s="21">
        <f>IF(C122=0,"",IF(C122&lt;5,C122*0.1,0.5))</f>
        <v>0.5</v>
      </c>
      <c r="G122" s="77">
        <f>IF(A122=0,"",(A122+E122)-2*(C122-F122))</f>
        <v>442.57</v>
      </c>
      <c r="H122" s="82">
        <f>IF(A122=0,"",(A122-E122)-2*(C122+F122))</f>
        <v>431.43</v>
      </c>
      <c r="I122" s="7">
        <v>0.02</v>
      </c>
      <c r="J122" s="22">
        <f>IF(C122=0,"",IF(C122&gt;14.2,4.8,3.5))</f>
        <v>3.5</v>
      </c>
      <c r="K122" s="13">
        <f>IF(A122=0,"",((A122/2)^2-((A122-2*C122)/2)^2)*3.14*7.85/1000)</f>
        <v>110.18102999999999</v>
      </c>
      <c r="L122" s="61">
        <f>IF(A122=0,"",1000*2*(3.14*(A122^4-(A122-2*C122)^4)/640000)*10/A122)</f>
        <v>1534946.7955142234</v>
      </c>
      <c r="M122" s="84">
        <f>K122*Use_standard_price!$D$6</f>
        <v>121.199133</v>
      </c>
    </row>
    <row r="123" spans="1:13" x14ac:dyDescent="0.25">
      <c r="A123" s="70">
        <v>457</v>
      </c>
      <c r="B123" s="71">
        <f>A123-(2*C123)</f>
        <v>432</v>
      </c>
      <c r="C123" s="71">
        <v>12.5</v>
      </c>
      <c r="D123" s="232" t="s">
        <v>63</v>
      </c>
      <c r="E123" s="218">
        <f>IF(A123=0,"",IF(A123*0.01&lt;10,IF((A123*0.01)&lt;0.5,0.5,A123*0.01),10))</f>
        <v>4.57</v>
      </c>
      <c r="F123" s="21">
        <f>IF(C123=0,"",IF(C123&lt;5,C123*0.1,0.5))</f>
        <v>0.5</v>
      </c>
      <c r="G123" s="77">
        <f>IF(A123=0,"",(A123+E123)-2*(C123-F123))</f>
        <v>437.57</v>
      </c>
      <c r="H123" s="82">
        <f>IF(A123=0,"",(A123-E123)-2*(C123+F123))</f>
        <v>426.43</v>
      </c>
      <c r="I123" s="7">
        <v>0.02</v>
      </c>
      <c r="J123" s="22">
        <f>IF(C123=0,"",IF(C123&gt;14.2,4.8,3.5))</f>
        <v>3.5</v>
      </c>
      <c r="K123" s="13">
        <f>IF(A123=0,"",((A123/2)^2-((A123-2*C123)/2)^2)*3.14*7.85/1000)</f>
        <v>136.95600625</v>
      </c>
      <c r="L123" s="61">
        <f>IF(A123=0,"",1000*2*(3.14*(A123^4-(A123-2*C123)^4)/640000)*10/A123)</f>
        <v>1887218.032993709</v>
      </c>
      <c r="M123" s="84">
        <f>K123*Use_standard_price!$D$6</f>
        <v>150.65160687500003</v>
      </c>
    </row>
    <row r="124" spans="1:13" x14ac:dyDescent="0.25">
      <c r="A124" s="70">
        <v>457</v>
      </c>
      <c r="B124" s="71">
        <f>A124-(2*C124)</f>
        <v>428.6</v>
      </c>
      <c r="C124" s="71">
        <v>14.2</v>
      </c>
      <c r="D124" s="232" t="s">
        <v>63</v>
      </c>
      <c r="E124" s="218">
        <f>IF(A124=0,"",IF(A124*0.01&lt;10,IF((A124*0.01)&lt;0.5,0.5,A124*0.01),10))</f>
        <v>4.57</v>
      </c>
      <c r="F124" s="21">
        <f>IF(C124=0,"",IF(C124&lt;5,C124*0.1,0.5))</f>
        <v>0.5</v>
      </c>
      <c r="G124" s="77">
        <f>IF(A124=0,"",(A124+E124)-2*(C124-F124))</f>
        <v>434.17</v>
      </c>
      <c r="H124" s="82">
        <f>IF(A124=0,"",(A124-E124)-2*(C124+F124))</f>
        <v>423.03000000000003</v>
      </c>
      <c r="I124" s="7">
        <v>0.02</v>
      </c>
      <c r="J124" s="22">
        <f>IF(C124=0,"",IF(C124&gt;14.2,4.8,3.5))</f>
        <v>3.5</v>
      </c>
      <c r="K124" s="13">
        <f>IF(A124=0,"",((A124/2)^2-((A124-2*C124)/2)^2)*3.14*7.85/1000)</f>
        <v>154.98699623999985</v>
      </c>
      <c r="L124" s="61">
        <f>IF(A124=0,"",1000*2*(3.14*(A124^4-(A124-2*C124)^4)/640000)*10/A124)</f>
        <v>2119878.8210826423</v>
      </c>
      <c r="M124" s="84">
        <f>K124*Use_standard_price!$D$6</f>
        <v>170.48569586399987</v>
      </c>
    </row>
    <row r="125" spans="1:13" x14ac:dyDescent="0.25">
      <c r="A125" s="70">
        <v>457</v>
      </c>
      <c r="B125" s="71">
        <f>A125-(2*C125)</f>
        <v>425</v>
      </c>
      <c r="C125" s="71">
        <v>16</v>
      </c>
      <c r="D125" s="232" t="s">
        <v>63</v>
      </c>
      <c r="E125" s="218">
        <f>IF(A125=0,"",IF(A125*0.01&lt;10,IF((A125*0.01)&lt;0.5,0.5,A125*0.01),10))</f>
        <v>4.57</v>
      </c>
      <c r="F125" s="21">
        <f>IF(C125=0,"",IF(C125&lt;5,C125*0.1,0.5))</f>
        <v>0.5</v>
      </c>
      <c r="G125" s="77">
        <f>IF(A125=0,"",(A125+E125)-2*(C125-F125))</f>
        <v>430.57</v>
      </c>
      <c r="H125" s="82">
        <f>IF(A125=0,"",(A125-E125)-2*(C125+F125))</f>
        <v>419.43</v>
      </c>
      <c r="I125" s="7">
        <v>0.02</v>
      </c>
      <c r="J125" s="22">
        <f>IF(C125=0,"",IF(C125&gt;14.2,4.8,3.5))</f>
        <v>4.8</v>
      </c>
      <c r="K125" s="13">
        <f>IF(A125=0,"",((A125/2)^2-((A125-2*C125)/2)^2)*3.14*7.85/1000)</f>
        <v>173.92334399999999</v>
      </c>
      <c r="L125" s="61">
        <f>IF(A125=0,"",1000*2*(3.14*(A125^4-(A125-2*C125)^4)/640000)*10/A125)</f>
        <v>2360263.5744420132</v>
      </c>
      <c r="M125" s="84">
        <f>K125*Use_standard_price!$D$6</f>
        <v>191.3156784</v>
      </c>
    </row>
    <row r="126" spans="1:13" x14ac:dyDescent="0.25">
      <c r="A126" s="70">
        <v>457</v>
      </c>
      <c r="B126" s="71">
        <f>A126-(2*C126)</f>
        <v>417</v>
      </c>
      <c r="C126" s="71">
        <v>20</v>
      </c>
      <c r="D126" s="232" t="s">
        <v>63</v>
      </c>
      <c r="E126" s="218">
        <f>IF(A126=0,"",IF(A126*0.01&lt;10,IF((A126*0.01)&lt;0.5,0.5,A126*0.01),10))</f>
        <v>4.57</v>
      </c>
      <c r="F126" s="21">
        <f>IF(C126=0,"",IF(C126&lt;5,C126*0.1,0.5))</f>
        <v>0.5</v>
      </c>
      <c r="G126" s="77">
        <f>IF(A126=0,"",(A126+E126)-2*(C126-F126))</f>
        <v>422.57</v>
      </c>
      <c r="H126" s="82">
        <f>IF(A126=0,"",(A126-E126)-2*(C126+F126))</f>
        <v>411.43</v>
      </c>
      <c r="I126" s="7">
        <v>0.02</v>
      </c>
      <c r="J126" s="22">
        <f>IF(C126=0,"",IF(C126&gt;14.2,4.8,3.5))</f>
        <v>4.8</v>
      </c>
      <c r="K126" s="13">
        <f>IF(A126=0,"",((A126/2)^2-((A126-2*C126)/2)^2)*3.14*7.85/1000)</f>
        <v>215.43226000000001</v>
      </c>
      <c r="L126" s="61">
        <f>IF(A126=0,"",1000*2*(3.14*(A126^4-(A126-2*C126)^4)/640000)*10/A126)</f>
        <v>2873005.6282275715</v>
      </c>
      <c r="M126" s="84">
        <f>K126*Use_standard_price!$D$6</f>
        <v>236.97548600000005</v>
      </c>
    </row>
    <row r="127" spans="1:13" x14ac:dyDescent="0.25">
      <c r="A127" s="70">
        <v>457</v>
      </c>
      <c r="B127" s="71">
        <f>A127-(2*C127)</f>
        <v>407</v>
      </c>
      <c r="C127" s="71">
        <v>25</v>
      </c>
      <c r="D127" s="232" t="s">
        <v>63</v>
      </c>
      <c r="E127" s="218">
        <f>IF(A127=0,"",IF(A127*0.01&lt;10,IF((A127*0.01)&lt;0.5,0.5,A127*0.01),10))</f>
        <v>4.57</v>
      </c>
      <c r="F127" s="21">
        <f>IF(C127=0,"",IF(C127&lt;5,C127*0.1,0.5))</f>
        <v>0.5</v>
      </c>
      <c r="G127" s="77">
        <f>IF(A127=0,"",(A127+E127)-2*(C127-F127))</f>
        <v>412.57</v>
      </c>
      <c r="H127" s="82">
        <f>IF(A127=0,"",(A127-E127)-2*(C127+F127))</f>
        <v>401.43</v>
      </c>
      <c r="I127" s="7">
        <v>0.02</v>
      </c>
      <c r="J127" s="22">
        <f>IF(C127=0,"",IF(C127&gt;14.2,4.8,3.5))</f>
        <v>4.8</v>
      </c>
      <c r="K127" s="13">
        <f>IF(A127=0,"",((A127/2)^2-((A127-2*C127)/2)^2)*3.14*7.85/1000)</f>
        <v>266.20920000000001</v>
      </c>
      <c r="L127" s="61">
        <f>IF(A127=0,"",1000*2*(3.14*(A127^4-(A127-2*C127)^4)/640000)*10/A127)</f>
        <v>3473735.2778993435</v>
      </c>
      <c r="M127" s="84">
        <f>K127*Use_standard_price!$D$6</f>
        <v>292.83012000000002</v>
      </c>
    </row>
    <row r="128" spans="1:13" x14ac:dyDescent="0.25">
      <c r="A128" s="70">
        <v>457</v>
      </c>
      <c r="B128" s="71">
        <f>A128-(2*C128)</f>
        <v>397</v>
      </c>
      <c r="C128" s="71">
        <v>30</v>
      </c>
      <c r="D128" s="232" t="s">
        <v>63</v>
      </c>
      <c r="E128" s="218">
        <f>IF(A128=0,"",IF(A128*0.01&lt;10,IF((A128*0.01)&lt;0.5,0.5,A128*0.01),10))</f>
        <v>4.57</v>
      </c>
      <c r="F128" s="21">
        <f>IF(C128=0,"",IF(C128&lt;5,C128*0.1,0.5))</f>
        <v>0.5</v>
      </c>
      <c r="G128" s="77">
        <f>IF(A128=0,"",(A128+E128)-2*(C128-F128))</f>
        <v>402.57</v>
      </c>
      <c r="H128" s="82">
        <f>IF(A128=0,"",(A128-E128)-2*(C128+F128))</f>
        <v>391.43</v>
      </c>
      <c r="I128" s="7">
        <v>0.02</v>
      </c>
      <c r="J128" s="22">
        <f>IF(C128=0,"",IF(C128&gt;14.2,4.8,3.5))</f>
        <v>4.8</v>
      </c>
      <c r="K128" s="13">
        <f>IF(A128=0,"",((A128/2)^2-((A128-2*C128)/2)^2)*3.14*7.85/1000)</f>
        <v>315.75369000000001</v>
      </c>
      <c r="L128" s="61">
        <f>IF(A128=0,"",1000*2*(3.14*(A128^4-(A128-2*C128)^4)/640000)*10/A128)</f>
        <v>4031779.736652079</v>
      </c>
      <c r="M128" s="84">
        <f>K128*Use_standard_price!$D$6</f>
        <v>347.32905900000003</v>
      </c>
    </row>
    <row r="129" spans="1:13" x14ac:dyDescent="0.25">
      <c r="A129" s="70">
        <v>457</v>
      </c>
      <c r="B129" s="71">
        <f>A129-(2*C129)</f>
        <v>377</v>
      </c>
      <c r="C129" s="71">
        <v>40</v>
      </c>
      <c r="D129" s="232" t="s">
        <v>63</v>
      </c>
      <c r="E129" s="218">
        <f>IF(A129=0,"",IF(A129*0.01&lt;10,IF((A129*0.01)&lt;0.5,0.5,A129*0.01),10))</f>
        <v>4.57</v>
      </c>
      <c r="F129" s="21">
        <f>IF(C129=0,"",IF(C129&lt;5,C129*0.1,0.5))</f>
        <v>0.5</v>
      </c>
      <c r="G129" s="77">
        <f>IF(A129=0,"",(A129+E129)-2*(C129-F129))</f>
        <v>382.57</v>
      </c>
      <c r="H129" s="82">
        <f>IF(A129=0,"",(A129-E129)-2*(C129+F129))</f>
        <v>371.43</v>
      </c>
      <c r="I129" s="7">
        <v>0.02</v>
      </c>
      <c r="J129" s="22">
        <f>IF(C129=0,"",IF(C129&gt;14.2,4.8,3.5))</f>
        <v>4.8</v>
      </c>
      <c r="K129" s="13">
        <f>IF(A129=0,"",((A129/2)^2-((A129-2*C129)/2)^2)*3.14*7.85/1000)</f>
        <v>411.14532000000003</v>
      </c>
      <c r="L129" s="61">
        <f>IF(A129=0,"",1000*2*(3.14*(A129^4-(A129-2*C129)^4)/640000)*10/A129)</f>
        <v>5028047.8516411399</v>
      </c>
      <c r="M129" s="84">
        <f>K129*Use_standard_price!$D$6</f>
        <v>452.25985200000008</v>
      </c>
    </row>
    <row r="130" spans="1:13" x14ac:dyDescent="0.25">
      <c r="A130" s="70">
        <v>508</v>
      </c>
      <c r="B130" s="71">
        <f>A130-(2*C130)</f>
        <v>495.4</v>
      </c>
      <c r="C130" s="71">
        <v>6.3</v>
      </c>
      <c r="D130" s="232" t="s">
        <v>63</v>
      </c>
      <c r="E130" s="218">
        <f>IF(A130=0,"",IF(A130*0.01&lt;10,IF((A130*0.01)&lt;0.5,0.5,A130*0.01),10))</f>
        <v>5.08</v>
      </c>
      <c r="F130" s="21">
        <f>IF(C130=0,"",IF(C130&lt;5,C130*0.1,0.5))</f>
        <v>0.5</v>
      </c>
      <c r="G130" s="77">
        <f>IF(A130=0,"",(A130+E130)-2*(C130-F130))</f>
        <v>501.48</v>
      </c>
      <c r="H130" s="82">
        <f>IF(A130=0,"",(A130-E130)-2*(C130+F130))</f>
        <v>489.32</v>
      </c>
      <c r="I130" s="7">
        <v>0.02</v>
      </c>
      <c r="J130" s="22">
        <f>IF(C130=0,"",IF(C130&gt;14.2,4.8,3.5))</f>
        <v>3.5</v>
      </c>
      <c r="K130" s="13">
        <f>IF(A130=0,"",((A130/2)^2-((A130-2*C130)/2)^2)*3.14*7.85/1000)</f>
        <v>77.908340790000153</v>
      </c>
      <c r="L130" s="61">
        <f>IF(A130=0,"",1000*2*(3.14*(A130^4-(A130-2*C130)^4)/640000)*10/A130)</f>
        <v>1229553.0564467795</v>
      </c>
      <c r="M130" s="84">
        <f>K130*Use_standard_price!$D$6</f>
        <v>85.699174869000174</v>
      </c>
    </row>
    <row r="131" spans="1:13" x14ac:dyDescent="0.25">
      <c r="A131" s="70">
        <v>508</v>
      </c>
      <c r="B131" s="71">
        <f>A131-(2*C131)</f>
        <v>492</v>
      </c>
      <c r="C131" s="71">
        <v>8</v>
      </c>
      <c r="D131" s="232" t="s">
        <v>63</v>
      </c>
      <c r="E131" s="218">
        <f>IF(A131=0,"",IF(A131*0.01&lt;10,IF((A131*0.01)&lt;0.5,0.5,A131*0.01),10))</f>
        <v>5.08</v>
      </c>
      <c r="F131" s="21">
        <f>IF(C131=0,"",IF(C131&lt;5,C131*0.1,0.5))</f>
        <v>0.5</v>
      </c>
      <c r="G131" s="77">
        <f>IF(A131=0,"",(A131+E131)-2*(C131-F131))</f>
        <v>498.08000000000004</v>
      </c>
      <c r="H131" s="82">
        <f>IF(A131=0,"",(A131-E131)-2*(C131+F131))</f>
        <v>485.92</v>
      </c>
      <c r="I131" s="7">
        <v>0.02</v>
      </c>
      <c r="J131" s="22">
        <f>IF(C131=0,"",IF(C131&gt;14.2,4.8,3.5))</f>
        <v>3.5</v>
      </c>
      <c r="K131" s="13">
        <f>IF(A131=0,"",((A131/2)^2-((A131-2*C131)/2)^2)*3.14*7.85/1000)</f>
        <v>98.596000000000004</v>
      </c>
      <c r="L131" s="61">
        <f>IF(A131=0,"",1000*2*(3.14*(A131^4-(A131-2*C131)^4)/640000)*10/A131)</f>
        <v>1545671.1811023622</v>
      </c>
      <c r="M131" s="84">
        <f>K131*Use_standard_price!$D$6</f>
        <v>108.45560000000002</v>
      </c>
    </row>
    <row r="132" spans="1:13" x14ac:dyDescent="0.25">
      <c r="A132" s="70">
        <v>508</v>
      </c>
      <c r="B132" s="71">
        <f>A132-(2*C132)</f>
        <v>488</v>
      </c>
      <c r="C132" s="71">
        <v>10</v>
      </c>
      <c r="D132" s="232" t="s">
        <v>63</v>
      </c>
      <c r="E132" s="218">
        <f>IF(A132=0,"",IF(A132*0.01&lt;10,IF((A132*0.01)&lt;0.5,0.5,A132*0.01),10))</f>
        <v>5.08</v>
      </c>
      <c r="F132" s="21">
        <f>IF(C132=0,"",IF(C132&lt;5,C132*0.1,0.5))</f>
        <v>0.5</v>
      </c>
      <c r="G132" s="77">
        <f>IF(A132=0,"",(A132+E132)-2*(C132-F132))</f>
        <v>494.08000000000004</v>
      </c>
      <c r="H132" s="82">
        <f>IF(A132=0,"",(A132-E132)-2*(C132+F132))</f>
        <v>481.92</v>
      </c>
      <c r="I132" s="7">
        <v>0.02</v>
      </c>
      <c r="J132" s="22">
        <f>IF(C132=0,"",IF(C132&gt;14.2,4.8,3.5))</f>
        <v>3.5</v>
      </c>
      <c r="K132" s="13">
        <f>IF(A132=0,"",((A132/2)^2-((A132-2*C132)/2)^2)*3.14*7.85/1000)</f>
        <v>122.75202</v>
      </c>
      <c r="L132" s="61">
        <f>IF(A132=0,"",1000*2*(3.14*(A132^4-(A132-2*C132)^4)/640000)*10/A132)</f>
        <v>1909277.494488189</v>
      </c>
      <c r="M132" s="84">
        <f>K132*Use_standard_price!$D$6</f>
        <v>135.02722200000002</v>
      </c>
    </row>
    <row r="133" spans="1:13" x14ac:dyDescent="0.25">
      <c r="A133" s="70">
        <v>508</v>
      </c>
      <c r="B133" s="71">
        <f>A133-(2*C133)</f>
        <v>483</v>
      </c>
      <c r="C133" s="71">
        <v>12.5</v>
      </c>
      <c r="D133" s="232" t="s">
        <v>63</v>
      </c>
      <c r="E133" s="218">
        <f>IF(A133=0,"",IF(A133*0.01&lt;10,IF((A133*0.01)&lt;0.5,0.5,A133*0.01),10))</f>
        <v>5.08</v>
      </c>
      <c r="F133" s="21">
        <f>IF(C133=0,"",IF(C133&lt;5,C133*0.1,0.5))</f>
        <v>0.5</v>
      </c>
      <c r="G133" s="77">
        <f>IF(A133=0,"",(A133+E133)-2*(C133-F133))</f>
        <v>489.08000000000004</v>
      </c>
      <c r="H133" s="82">
        <f>IF(A133=0,"",(A133-E133)-2*(C133+F133))</f>
        <v>476.92</v>
      </c>
      <c r="I133" s="7">
        <v>0.02</v>
      </c>
      <c r="J133" s="22">
        <f>IF(C133=0,"",IF(C133&gt;14.2,4.8,3.5))</f>
        <v>3.5</v>
      </c>
      <c r="K133" s="13">
        <f>IF(A133=0,"",((A133/2)^2-((A133-2*C133)/2)^2)*3.14*7.85/1000)</f>
        <v>152.66974374999998</v>
      </c>
      <c r="L133" s="61">
        <f>IF(A133=0,"",1000*2*(3.14*(A133^4-(A133-2*C133)^4)/640000)*10/A133)</f>
        <v>2351382.234590305</v>
      </c>
      <c r="M133" s="84">
        <f>K133*Use_standard_price!$D$6</f>
        <v>167.936718125</v>
      </c>
    </row>
    <row r="134" spans="1:13" x14ac:dyDescent="0.25">
      <c r="A134" s="70">
        <v>508</v>
      </c>
      <c r="B134" s="71">
        <f>A134-(2*C134)</f>
        <v>479.6</v>
      </c>
      <c r="C134" s="71">
        <v>14.2</v>
      </c>
      <c r="D134" s="232" t="s">
        <v>63</v>
      </c>
      <c r="E134" s="218">
        <f>IF(A134=0,"",IF(A134*0.01&lt;10,IF((A134*0.01)&lt;0.5,0.5,A134*0.01),10))</f>
        <v>5.08</v>
      </c>
      <c r="F134" s="21">
        <f>IF(C134=0,"",IF(C134&lt;5,C134*0.1,0.5))</f>
        <v>0.5</v>
      </c>
      <c r="G134" s="77">
        <f>IF(A134=0,"",(A134+E134)-2*(C134-F134))</f>
        <v>485.68000000000006</v>
      </c>
      <c r="H134" s="82">
        <f>IF(A134=0,"",(A134-E134)-2*(C134+F134))</f>
        <v>473.52000000000004</v>
      </c>
      <c r="I134" s="7">
        <v>0.02</v>
      </c>
      <c r="J134" s="22">
        <f>IF(C134=0,"",IF(C134&gt;14.2,4.8,3.5))</f>
        <v>3.5</v>
      </c>
      <c r="K134" s="13">
        <f>IF(A134=0,"",((A134/2)^2-((A134-2*C134)/2)^2)*3.14*7.85/1000)</f>
        <v>172.83780203999981</v>
      </c>
      <c r="L134" s="61">
        <f>IF(A134=0,"",1000*2*(3.14*(A134^4-(A134-2*C134)^4)/640000)*10/A134)</f>
        <v>2644274.4769588318</v>
      </c>
      <c r="M134" s="84">
        <f>K134*Use_standard_price!$D$6</f>
        <v>190.12158224399982</v>
      </c>
    </row>
    <row r="135" spans="1:13" x14ac:dyDescent="0.25">
      <c r="A135" s="70">
        <v>508</v>
      </c>
      <c r="B135" s="71">
        <f>A135-(2*C135)</f>
        <v>476</v>
      </c>
      <c r="C135" s="71">
        <v>16</v>
      </c>
      <c r="D135" s="232" t="s">
        <v>63</v>
      </c>
      <c r="E135" s="218">
        <f>IF(A135=0,"",IF(A135*0.01&lt;10,IF((A135*0.01)&lt;0.5,0.5,A135*0.01),10))</f>
        <v>5.08</v>
      </c>
      <c r="F135" s="21">
        <f>IF(C135=0,"",IF(C135&lt;5,C135*0.1,0.5))</f>
        <v>0.5</v>
      </c>
      <c r="G135" s="77">
        <f>IF(A135=0,"",(A135+E135)-2*(C135-F135))</f>
        <v>482.08000000000004</v>
      </c>
      <c r="H135" s="82">
        <f>IF(A135=0,"",(A135-E135)-2*(C135+F135))</f>
        <v>469.92</v>
      </c>
      <c r="I135" s="7">
        <v>0.02</v>
      </c>
      <c r="J135" s="22">
        <f>IF(C135=0,"",IF(C135&gt;14.2,4.8,3.5))</f>
        <v>4.8</v>
      </c>
      <c r="K135" s="13">
        <f>IF(A135=0,"",((A135/2)^2-((A135-2*C135)/2)^2)*3.14*7.85/1000)</f>
        <v>194.03692800000002</v>
      </c>
      <c r="L135" s="61">
        <f>IF(A135=0,"",1000*2*(3.14*(A135^4-(A135-2*C135)^4)/640000)*10/A135)</f>
        <v>2947679.6976377955</v>
      </c>
      <c r="M135" s="84">
        <f>K135*Use_standard_price!$D$6</f>
        <v>213.44062080000003</v>
      </c>
    </row>
    <row r="136" spans="1:13" x14ac:dyDescent="0.25">
      <c r="A136" s="70">
        <v>508</v>
      </c>
      <c r="B136" s="71">
        <f>A136-(2*C136)</f>
        <v>468</v>
      </c>
      <c r="C136" s="71">
        <v>20</v>
      </c>
      <c r="D136" s="232" t="s">
        <v>63</v>
      </c>
      <c r="E136" s="218">
        <f>IF(A136=0,"",IF(A136*0.01&lt;10,IF((A136*0.01)&lt;0.5,0.5,A136*0.01),10))</f>
        <v>5.08</v>
      </c>
      <c r="F136" s="21">
        <f>IF(C136=0,"",IF(C136&lt;5,C136*0.1,0.5))</f>
        <v>0.5</v>
      </c>
      <c r="G136" s="77">
        <f>IF(A136=0,"",(A136+E136)-2*(C136-F136))</f>
        <v>474.08000000000004</v>
      </c>
      <c r="H136" s="82">
        <f>IF(A136=0,"",(A136-E136)-2*(C136+F136))</f>
        <v>461.92</v>
      </c>
      <c r="I136" s="7">
        <v>0.02</v>
      </c>
      <c r="J136" s="22">
        <f>IF(C136=0,"",IF(C136&gt;14.2,4.8,3.5))</f>
        <v>4.8</v>
      </c>
      <c r="K136" s="13">
        <f>IF(A136=0,"",((A136/2)^2-((A136-2*C136)/2)^2)*3.14*7.85/1000)</f>
        <v>240.57424</v>
      </c>
      <c r="L136" s="61">
        <f>IF(A136=0,"",1000*2*(3.14*(A136^4-(A136-2*C136)^4)/640000)*10/A136)</f>
        <v>3597694.3118110234</v>
      </c>
      <c r="M136" s="84">
        <f>K136*Use_standard_price!$D$6</f>
        <v>264.631664</v>
      </c>
    </row>
    <row r="137" spans="1:13" x14ac:dyDescent="0.25">
      <c r="A137" s="70">
        <v>508</v>
      </c>
      <c r="B137" s="71">
        <f>A137-(2*C137)</f>
        <v>458</v>
      </c>
      <c r="C137" s="71">
        <v>25</v>
      </c>
      <c r="D137" s="232" t="s">
        <v>63</v>
      </c>
      <c r="E137" s="218">
        <f>IF(A137=0,"",IF(A137*0.01&lt;10,IF((A137*0.01)&lt;0.5,0.5,A137*0.01),10))</f>
        <v>5.08</v>
      </c>
      <c r="F137" s="21">
        <f>IF(C137=0,"",IF(C137&lt;5,C137*0.1,0.5))</f>
        <v>0.5</v>
      </c>
      <c r="G137" s="77">
        <f>IF(A137=0,"",(A137+E137)-2*(C137-F137))</f>
        <v>464.08000000000004</v>
      </c>
      <c r="H137" s="82">
        <f>IF(A137=0,"",(A137-E137)-2*(C137+F137))</f>
        <v>451.92</v>
      </c>
      <c r="I137" s="7">
        <v>0.02</v>
      </c>
      <c r="J137" s="22">
        <f>IF(C137=0,"",IF(C137&gt;14.2,4.8,3.5))</f>
        <v>4.8</v>
      </c>
      <c r="K137" s="13">
        <f>IF(A137=0,"",((A137/2)^2-((A137-2*C137)/2)^2)*3.14*7.85/1000)</f>
        <v>297.63667499999997</v>
      </c>
      <c r="L137" s="61">
        <f>IF(A137=0,"",1000*2*(3.14*(A137^4-(A137-2*C137)^4)/640000)*10/A137)</f>
        <v>4364648.7534448821</v>
      </c>
      <c r="M137" s="84">
        <f>K137*Use_standard_price!$D$6</f>
        <v>327.40034249999997</v>
      </c>
    </row>
    <row r="138" spans="1:13" x14ac:dyDescent="0.25">
      <c r="A138" s="70">
        <v>508</v>
      </c>
      <c r="B138" s="71">
        <f>A138-(2*C138)</f>
        <v>448</v>
      </c>
      <c r="C138" s="71">
        <v>30</v>
      </c>
      <c r="D138" s="232" t="s">
        <v>63</v>
      </c>
      <c r="E138" s="218">
        <f>IF(A138=0,"",IF(A138*0.01&lt;10,IF((A138*0.01)&lt;0.5,0.5,A138*0.01),10))</f>
        <v>5.08</v>
      </c>
      <c r="F138" s="21">
        <f>IF(C138=0,"",IF(C138&lt;5,C138*0.1,0.5))</f>
        <v>0.5</v>
      </c>
      <c r="G138" s="77">
        <f>IF(A138=0,"",(A138+E138)-2*(C138-F138))</f>
        <v>454.08000000000004</v>
      </c>
      <c r="H138" s="82">
        <f>IF(A138=0,"",(A138-E138)-2*(C138+F138))</f>
        <v>441.92</v>
      </c>
      <c r="I138" s="7">
        <v>0.02</v>
      </c>
      <c r="J138" s="22">
        <f>IF(C138=0,"",IF(C138&gt;14.2,4.8,3.5))</f>
        <v>4.8</v>
      </c>
      <c r="K138" s="13">
        <f>IF(A138=0,"",((A138/2)^2-((A138-2*C138)/2)^2)*3.14*7.85/1000)</f>
        <v>353.46665999999999</v>
      </c>
      <c r="L138" s="61">
        <f>IF(A138=0,"",1000*2*(3.14*(A138^4-(A138-2*C138)^4)/640000)*10/A138)</f>
        <v>5082977.8535433067</v>
      </c>
      <c r="M138" s="84">
        <f>K138*Use_standard_price!$D$6</f>
        <v>388.81332600000002</v>
      </c>
    </row>
    <row r="139" spans="1:13" x14ac:dyDescent="0.25">
      <c r="A139" s="70">
        <v>508</v>
      </c>
      <c r="B139" s="71">
        <f>A139-(2*C139)</f>
        <v>428</v>
      </c>
      <c r="C139" s="71">
        <v>40</v>
      </c>
      <c r="D139" s="232" t="s">
        <v>63</v>
      </c>
      <c r="E139" s="218">
        <f>IF(A139=0,"",IF(A139*0.01&lt;10,IF((A139*0.01)&lt;0.5,0.5,A139*0.01),10))</f>
        <v>5.08</v>
      </c>
      <c r="F139" s="21">
        <f>IF(C139=0,"",IF(C139&lt;5,C139*0.1,0.5))</f>
        <v>0.5</v>
      </c>
      <c r="G139" s="77">
        <f>IF(A139=0,"",(A139+E139)-2*(C139-F139))</f>
        <v>434.08000000000004</v>
      </c>
      <c r="H139" s="82">
        <f>IF(A139=0,"",(A139-E139)-2*(C139+F139))</f>
        <v>421.92</v>
      </c>
      <c r="I139" s="7">
        <v>0.02</v>
      </c>
      <c r="J139" s="22">
        <f>IF(C139=0,"",IF(C139&gt;14.2,4.8,3.5))</f>
        <v>4.8</v>
      </c>
      <c r="K139" s="13">
        <f>IF(A139=0,"",((A139/2)^2-((A139-2*C139)/2)^2)*3.14*7.85/1000)</f>
        <v>461.42928000000001</v>
      </c>
      <c r="L139" s="61">
        <f>IF(A139=0,"",1000*2*(3.14*(A139^4-(A139-2*C139)^4)/640000)*10/A139)</f>
        <v>6382113.7889763787</v>
      </c>
      <c r="M139" s="84">
        <f>K139*Use_standard_price!$D$6</f>
        <v>507.57220800000005</v>
      </c>
    </row>
    <row r="140" spans="1:13" x14ac:dyDescent="0.25">
      <c r="A140" s="70">
        <v>508</v>
      </c>
      <c r="B140" s="71">
        <f>A140-(2*C140)</f>
        <v>408</v>
      </c>
      <c r="C140" s="71">
        <v>50</v>
      </c>
      <c r="D140" s="232" t="s">
        <v>63</v>
      </c>
      <c r="E140" s="218">
        <f>IF(A140=0,"",IF(A140*0.01&lt;10,IF((A140*0.01)&lt;0.5,0.5,A140*0.01),10))</f>
        <v>5.08</v>
      </c>
      <c r="F140" s="21">
        <f>IF(C140=0,"",IF(C140&lt;5,C140*0.1,0.5))</f>
        <v>0.5</v>
      </c>
      <c r="G140" s="77">
        <f>IF(A140=0,"",(A140+E140)-2*(C140-F140))</f>
        <v>414.08000000000004</v>
      </c>
      <c r="H140" s="82">
        <f>IF(A140=0,"",(A140-E140)-2*(C140+F140))</f>
        <v>401.92</v>
      </c>
      <c r="I140" s="7">
        <v>0.02</v>
      </c>
      <c r="J140" s="22">
        <f>IF(C140=0,"",IF(C140&gt;14.2,4.8,3.5))</f>
        <v>4.8</v>
      </c>
      <c r="K140" s="13">
        <f>IF(A140=0,"",((A140/2)^2-((A140-2*C140)/2)^2)*3.14*7.85/1000)</f>
        <v>564.46209999999996</v>
      </c>
      <c r="L140" s="61">
        <f>IF(A140=0,"",1000*2*(3.14*(A140^4-(A140-2*C140)^4)/640000)*10/A140)</f>
        <v>7511346.0551181091</v>
      </c>
      <c r="M140" s="84">
        <f>K140*Use_standard_price!$D$6</f>
        <v>620.90831000000003</v>
      </c>
    </row>
    <row r="141" spans="1:13" x14ac:dyDescent="0.25">
      <c r="A141" s="70">
        <v>610</v>
      </c>
      <c r="B141" s="71">
        <f>A141-(2*C141)</f>
        <v>597.4</v>
      </c>
      <c r="C141" s="71">
        <v>6.3</v>
      </c>
      <c r="D141" s="232" t="s">
        <v>63</v>
      </c>
      <c r="E141" s="218">
        <f>IF(A141=0,"",IF(A141*0.01&lt;10,IF((A141*0.01)&lt;0.5,0.5,A141*0.01),10))</f>
        <v>6.1000000000000005</v>
      </c>
      <c r="F141" s="21">
        <f>IF(C141=0,"",IF(C141&lt;5,C141*0.1,0.5))</f>
        <v>0.5</v>
      </c>
      <c r="G141" s="77">
        <f>IF(A141=0,"",(A141+E141)-2*(C141-F141))</f>
        <v>604.5</v>
      </c>
      <c r="H141" s="82">
        <f>IF(A141=0,"",(A141-E141)-2*(C141+F141))</f>
        <v>590.29999999999995</v>
      </c>
      <c r="I141" s="7">
        <v>0.02</v>
      </c>
      <c r="J141" s="22">
        <f>IF(C141=0,"",IF(C141&gt;14.2,4.8,3.5))</f>
        <v>3.5</v>
      </c>
      <c r="K141" s="13">
        <f>IF(A141=0,"",((A141/2)^2-((A141-2*C141)/2)^2)*3.14*7.85/1000)</f>
        <v>93.747788190000293</v>
      </c>
      <c r="L141" s="61">
        <f>IF(A141=0,"",1000*2*(3.14*(A141^4-(A141-2*C141)^4)/640000)*10/A141)</f>
        <v>1783984.9736293883</v>
      </c>
      <c r="M141" s="84">
        <f>K141*Use_standard_price!$D$6</f>
        <v>103.12256700900033</v>
      </c>
    </row>
    <row r="142" spans="1:13" x14ac:dyDescent="0.25">
      <c r="A142" s="70">
        <v>610</v>
      </c>
      <c r="B142" s="71">
        <f>A142-(2*C142)</f>
        <v>594</v>
      </c>
      <c r="C142" s="71">
        <v>8</v>
      </c>
      <c r="D142" s="232" t="s">
        <v>63</v>
      </c>
      <c r="E142" s="218">
        <f>IF(A142=0,"",IF(A142*0.01&lt;10,IF((A142*0.01)&lt;0.5,0.5,A142*0.01),10))</f>
        <v>6.1000000000000005</v>
      </c>
      <c r="F142" s="21">
        <f>IF(C142=0,"",IF(C142&lt;5,C142*0.1,0.5))</f>
        <v>0.5</v>
      </c>
      <c r="G142" s="77">
        <f>IF(A142=0,"",(A142+E142)-2*(C142-F142))</f>
        <v>601.1</v>
      </c>
      <c r="H142" s="82">
        <f>IF(A142=0,"",(A142-E142)-2*(C142+F142))</f>
        <v>586.9</v>
      </c>
      <c r="I142" s="7">
        <v>0.02</v>
      </c>
      <c r="J142" s="22">
        <f>IF(C142=0,"",IF(C142&gt;14.2,4.8,3.5))</f>
        <v>3.5</v>
      </c>
      <c r="K142" s="13">
        <f>IF(A142=0,"",((A142/2)^2-((A142-2*C142)/2)^2)*3.14*7.85/1000)</f>
        <v>118.70958399999999</v>
      </c>
      <c r="L142" s="61">
        <f>IF(A142=0,"",1000*2*(3.14*(A142^4-(A142-2*C142)^4)/640000)*10/A142)</f>
        <v>2246445.9378360654</v>
      </c>
      <c r="M142" s="84">
        <f>K142*Use_standard_price!$D$6</f>
        <v>130.58054240000001</v>
      </c>
    </row>
    <row r="143" spans="1:13" x14ac:dyDescent="0.25">
      <c r="A143" s="70">
        <v>610</v>
      </c>
      <c r="B143" s="71">
        <f>A143-(2*C143)</f>
        <v>590</v>
      </c>
      <c r="C143" s="71">
        <v>10</v>
      </c>
      <c r="D143" s="232" t="s">
        <v>63</v>
      </c>
      <c r="E143" s="218">
        <f>IF(A143=0,"",IF(A143*0.01&lt;10,IF((A143*0.01)&lt;0.5,0.5,A143*0.01),10))</f>
        <v>6.1000000000000005</v>
      </c>
      <c r="F143" s="21">
        <f>IF(C143=0,"",IF(C143&lt;5,C143*0.1,0.5))</f>
        <v>0.5</v>
      </c>
      <c r="G143" s="77">
        <f>IF(A143=0,"",(A143+E143)-2*(C143-F143))</f>
        <v>597.1</v>
      </c>
      <c r="H143" s="82">
        <f>IF(A143=0,"",(A143-E143)-2*(C143+F143))</f>
        <v>582.9</v>
      </c>
      <c r="I143" s="7">
        <v>0.02</v>
      </c>
      <c r="J143" s="22">
        <f>IF(C143=0,"",IF(C143&gt;14.2,4.8,3.5))</f>
        <v>3.5</v>
      </c>
      <c r="K143" s="13">
        <f>IF(A143=0,"",((A143/2)^2-((A143-2*C143)/2)^2)*3.14*7.85/1000)</f>
        <v>147.89400000000001</v>
      </c>
      <c r="L143" s="61">
        <f>IF(A143=0,"",1000*2*(3.14*(A143^4-(A143-2*C143)^4)/640000)*10/A143)</f>
        <v>2780444.2622950817</v>
      </c>
      <c r="M143" s="84">
        <f>K143*Use_standard_price!$D$6</f>
        <v>162.68340000000001</v>
      </c>
    </row>
    <row r="144" spans="1:13" x14ac:dyDescent="0.25">
      <c r="A144" s="70">
        <v>610</v>
      </c>
      <c r="B144" s="71">
        <f>A144-(2*C144)</f>
        <v>585</v>
      </c>
      <c r="C144" s="71">
        <v>12.5</v>
      </c>
      <c r="D144" s="232" t="s">
        <v>63</v>
      </c>
      <c r="E144" s="218">
        <f>IF(A144=0,"",IF(A144*0.01&lt;10,IF((A144*0.01)&lt;0.5,0.5,A144*0.01),10))</f>
        <v>6.1000000000000005</v>
      </c>
      <c r="F144" s="21">
        <f>IF(C144=0,"",IF(C144&lt;5,C144*0.1,0.5))</f>
        <v>0.5</v>
      </c>
      <c r="G144" s="77">
        <f>IF(A144=0,"",(A144+E144)-2*(C144-F144))</f>
        <v>592.1</v>
      </c>
      <c r="H144" s="82">
        <f>IF(A144=0,"",(A144-E144)-2*(C144+F144))</f>
        <v>577.9</v>
      </c>
      <c r="I144" s="7">
        <v>0.02</v>
      </c>
      <c r="J144" s="22">
        <f>IF(C144=0,"",IF(C144&gt;14.2,4.8,3.5))</f>
        <v>3.5</v>
      </c>
      <c r="K144" s="13">
        <f>IF(A144=0,"",((A144/2)^2-((A144-2*C144)/2)^2)*3.14*7.85/1000)</f>
        <v>184.09721875</v>
      </c>
      <c r="L144" s="61">
        <f>IF(A144=0,"",1000*2*(3.14*(A144^4-(A144-2*C144)^4)/640000)*10/A144)</f>
        <v>3432840.2888063523</v>
      </c>
      <c r="M144" s="84">
        <f>K144*Use_standard_price!$D$6</f>
        <v>202.506940625</v>
      </c>
    </row>
    <row r="145" spans="1:13" x14ac:dyDescent="0.25">
      <c r="A145" s="70">
        <v>610</v>
      </c>
      <c r="B145" s="71">
        <f>A145-(2*C145)</f>
        <v>581.6</v>
      </c>
      <c r="C145" s="71">
        <v>14.2</v>
      </c>
      <c r="D145" s="232" t="s">
        <v>63</v>
      </c>
      <c r="E145" s="218">
        <f>IF(A145=0,"",IF(A145*0.01&lt;10,IF((A145*0.01)&lt;0.5,0.5,A145*0.01),10))</f>
        <v>6.1000000000000005</v>
      </c>
      <c r="F145" s="21">
        <f>IF(C145=0,"",IF(C145&lt;5,C145*0.1,0.5))</f>
        <v>0.5</v>
      </c>
      <c r="G145" s="77">
        <f>IF(A145=0,"",(A145+E145)-2*(C145-F145))</f>
        <v>588.70000000000005</v>
      </c>
      <c r="H145" s="82">
        <f>IF(A145=0,"",(A145-E145)-2*(C145+F145))</f>
        <v>574.5</v>
      </c>
      <c r="I145" s="7">
        <v>0.02</v>
      </c>
      <c r="J145" s="22">
        <f>IF(C145=0,"",IF(C145&gt;14.2,4.8,3.5))</f>
        <v>3.5</v>
      </c>
      <c r="K145" s="13">
        <f>IF(A145=0,"",((A145/2)^2-((A145-2*C145)/2)^2)*3.14*7.85/1000)</f>
        <v>208.53941364000002</v>
      </c>
      <c r="L145" s="61">
        <f>IF(A145=0,"",1000*2*(3.14*(A145^4-(A145-2*C145)^4)/640000)*10/A145)</f>
        <v>3867018.8361844714</v>
      </c>
      <c r="M145" s="84">
        <f>K145*Use_standard_price!$D$6</f>
        <v>229.39335500400003</v>
      </c>
    </row>
    <row r="146" spans="1:13" x14ac:dyDescent="0.25">
      <c r="A146" s="70">
        <v>610</v>
      </c>
      <c r="B146" s="71">
        <f>A146-(2*C146)</f>
        <v>578</v>
      </c>
      <c r="C146" s="71">
        <v>16</v>
      </c>
      <c r="D146" s="232" t="s">
        <v>63</v>
      </c>
      <c r="E146" s="218">
        <f>IF(A146=0,"",IF(A146*0.01&lt;10,IF((A146*0.01)&lt;0.5,0.5,A146*0.01),10))</f>
        <v>6.1000000000000005</v>
      </c>
      <c r="F146" s="21">
        <f>IF(C146=0,"",IF(C146&lt;5,C146*0.1,0.5))</f>
        <v>0.5</v>
      </c>
      <c r="G146" s="77">
        <f>IF(A146=0,"",(A146+E146)-2*(C146-F146))</f>
        <v>585.1</v>
      </c>
      <c r="H146" s="82">
        <f>IF(A146=0,"",(A146-E146)-2*(C146+F146))</f>
        <v>570.9</v>
      </c>
      <c r="I146" s="7">
        <v>0.02</v>
      </c>
      <c r="J146" s="22">
        <f>IF(C146=0,"",IF(C146&gt;14.2,4.8,3.5))</f>
        <v>4.8</v>
      </c>
      <c r="K146" s="13">
        <f>IF(A146=0,"",((A146/2)^2-((A146-2*C146)/2)^2)*3.14*7.85/1000)</f>
        <v>234.264096</v>
      </c>
      <c r="L146" s="61">
        <f>IF(A146=0,"",1000*2*(3.14*(A146^4-(A146-2*C146)^4)/640000)*10/A146)</f>
        <v>4318511.9653770495</v>
      </c>
      <c r="M146" s="84">
        <f>K146*Use_standard_price!$D$6</f>
        <v>257.69050559999999</v>
      </c>
    </row>
    <row r="147" spans="1:13" x14ac:dyDescent="0.25">
      <c r="A147" s="70">
        <v>610</v>
      </c>
      <c r="B147" s="71">
        <f>A147-(2*C147)</f>
        <v>570</v>
      </c>
      <c r="C147" s="71">
        <v>20</v>
      </c>
      <c r="D147" s="232" t="s">
        <v>63</v>
      </c>
      <c r="E147" s="218">
        <f>IF(A147=0,"",IF(A147*0.01&lt;10,IF((A147*0.01)&lt;0.5,0.5,A147*0.01),10))</f>
        <v>6.1000000000000005</v>
      </c>
      <c r="F147" s="21">
        <f>IF(C147=0,"",IF(C147&lt;5,C147*0.1,0.5))</f>
        <v>0.5</v>
      </c>
      <c r="G147" s="77">
        <f>IF(A147=0,"",(A147+E147)-2*(C147-F147))</f>
        <v>577.1</v>
      </c>
      <c r="H147" s="82">
        <f>IF(A147=0,"",(A147-E147)-2*(C147+F147))</f>
        <v>562.9</v>
      </c>
      <c r="I147" s="7">
        <v>0.02</v>
      </c>
      <c r="J147" s="22">
        <f>IF(C147=0,"",IF(C147&gt;14.2,4.8,3.5))</f>
        <v>4.8</v>
      </c>
      <c r="K147" s="13">
        <f>IF(A147=0,"",((A147/2)^2-((A147-2*C147)/2)^2)*3.14*7.85/1000)</f>
        <v>290.85820000000001</v>
      </c>
      <c r="L147" s="61">
        <f>IF(A147=0,"",1000*2*(3.14*(A147^4-(A147-2*C147)^4)/640000)*10/A147)</f>
        <v>5292058.1967213117</v>
      </c>
      <c r="M147" s="84">
        <f>K147*Use_standard_price!$D$6</f>
        <v>319.94402000000002</v>
      </c>
    </row>
    <row r="148" spans="1:13" x14ac:dyDescent="0.25">
      <c r="A148" s="70">
        <v>610</v>
      </c>
      <c r="B148" s="71">
        <f>A148-(2*C148)</f>
        <v>560</v>
      </c>
      <c r="C148" s="71">
        <v>25</v>
      </c>
      <c r="D148" s="232" t="s">
        <v>63</v>
      </c>
      <c r="E148" s="218">
        <f>IF(A148=0,"",IF(A148*0.01&lt;10,IF((A148*0.01)&lt;0.5,0.5,A148*0.01),10))</f>
        <v>6.1000000000000005</v>
      </c>
      <c r="F148" s="21">
        <f>IF(C148=0,"",IF(C148&lt;5,C148*0.1,0.5))</f>
        <v>0.5</v>
      </c>
      <c r="G148" s="77">
        <f>IF(A148=0,"",(A148+E148)-2*(C148-F148))</f>
        <v>567.1</v>
      </c>
      <c r="H148" s="82">
        <f>IF(A148=0,"",(A148-E148)-2*(C148+F148))</f>
        <v>552.9</v>
      </c>
      <c r="I148" s="7">
        <v>0.02</v>
      </c>
      <c r="J148" s="22">
        <f>IF(C148=0,"",IF(C148&gt;14.2,4.8,3.5))</f>
        <v>4.8</v>
      </c>
      <c r="K148" s="13">
        <f>IF(A148=0,"",((A148/2)^2-((A148-2*C148)/2)^2)*3.14*7.85/1000)</f>
        <v>360.491625</v>
      </c>
      <c r="L148" s="61">
        <f>IF(A148=0,"",1000*2*(3.14*(A148^4-(A148-2*C148)^4)/640000)*10/A148)</f>
        <v>6452675.8709016396</v>
      </c>
      <c r="M148" s="84">
        <f>K148*Use_standard_price!$D$6</f>
        <v>396.54078750000002</v>
      </c>
    </row>
    <row r="149" spans="1:13" x14ac:dyDescent="0.25">
      <c r="A149" s="70">
        <v>610</v>
      </c>
      <c r="B149" s="71">
        <f>A149-(2*C149)</f>
        <v>550</v>
      </c>
      <c r="C149" s="71">
        <v>30</v>
      </c>
      <c r="D149" s="232" t="s">
        <v>63</v>
      </c>
      <c r="E149" s="218">
        <f>IF(A149=0,"",IF(A149*0.01&lt;10,IF((A149*0.01)&lt;0.5,0.5,A149*0.01),10))</f>
        <v>6.1000000000000005</v>
      </c>
      <c r="F149" s="21">
        <f>IF(C149=0,"",IF(C149&lt;5,C149*0.1,0.5))</f>
        <v>0.5</v>
      </c>
      <c r="G149" s="77">
        <f>IF(A149=0,"",(A149+E149)-2*(C149-F149))</f>
        <v>557.1</v>
      </c>
      <c r="H149" s="82">
        <f>IF(A149=0,"",(A149-E149)-2*(C149+F149))</f>
        <v>542.9</v>
      </c>
      <c r="I149" s="7">
        <v>0.02</v>
      </c>
      <c r="J149" s="22">
        <f>IF(C149=0,"",IF(C149&gt;14.2,4.8,3.5))</f>
        <v>4.8</v>
      </c>
      <c r="K149" s="13">
        <f>IF(A149=0,"",((A149/2)^2-((A149-2*C149)/2)^2)*3.14*7.85/1000)</f>
        <v>428.89259999999996</v>
      </c>
      <c r="L149" s="61">
        <f>IF(A149=0,"",1000*2*(3.14*(A149^4-(A149-2*C149)^4)/640000)*10/A149)</f>
        <v>7552755.2459016396</v>
      </c>
      <c r="M149" s="84">
        <f>K149*Use_standard_price!$D$6</f>
        <v>471.78185999999999</v>
      </c>
    </row>
    <row r="150" spans="1:13" x14ac:dyDescent="0.25">
      <c r="A150" s="70">
        <v>610</v>
      </c>
      <c r="B150" s="71">
        <f>A150-(2*C150)</f>
        <v>530</v>
      </c>
      <c r="C150" s="71">
        <v>40</v>
      </c>
      <c r="D150" s="232" t="s">
        <v>63</v>
      </c>
      <c r="E150" s="218">
        <f>IF(A150=0,"",IF(A150*0.01&lt;10,IF((A150*0.01)&lt;0.5,0.5,A150*0.01),10))</f>
        <v>6.1000000000000005</v>
      </c>
      <c r="F150" s="21">
        <f>IF(C150=0,"",IF(C150&lt;5,C150*0.1,0.5))</f>
        <v>0.5</v>
      </c>
      <c r="G150" s="77">
        <f>IF(A150=0,"",(A150+E150)-2*(C150-F150))</f>
        <v>537.1</v>
      </c>
      <c r="H150" s="82">
        <f>IF(A150=0,"",(A150-E150)-2*(C150+F150))</f>
        <v>522.9</v>
      </c>
      <c r="I150" s="7">
        <v>0.02</v>
      </c>
      <c r="J150" s="22">
        <f>IF(C150=0,"",IF(C150&gt;14.2,4.8,3.5))</f>
        <v>4.8</v>
      </c>
      <c r="K150" s="13">
        <f>IF(A150=0,"",((A150/2)^2-((A150-2*C150)/2)^2)*3.14*7.85/1000)</f>
        <v>561.99719999999991</v>
      </c>
      <c r="L150" s="61">
        <f>IF(A150=0,"",1000*2*(3.14*(A150^4-(A150-2*C150)^4)/640000)*10/A150)</f>
        <v>9579831.1475409828</v>
      </c>
      <c r="M150" s="84">
        <f>K150*Use_standard_price!$D$6</f>
        <v>618.19691999999998</v>
      </c>
    </row>
    <row r="151" spans="1:13" x14ac:dyDescent="0.25">
      <c r="A151" s="70">
        <v>610</v>
      </c>
      <c r="B151" s="71">
        <f>A151-(2*C151)</f>
        <v>510</v>
      </c>
      <c r="C151" s="71">
        <v>50</v>
      </c>
      <c r="D151" s="232" t="s">
        <v>63</v>
      </c>
      <c r="E151" s="218">
        <f>IF(A151=0,"",IF(A151*0.01&lt;10,IF((A151*0.01)&lt;0.5,0.5,A151*0.01),10))</f>
        <v>6.1000000000000005</v>
      </c>
      <c r="F151" s="21">
        <f>IF(C151=0,"",IF(C151&lt;5,C151*0.1,0.5))</f>
        <v>0.5</v>
      </c>
      <c r="G151" s="77">
        <f>IF(A151=0,"",(A151+E151)-2*(C151-F151))</f>
        <v>517.1</v>
      </c>
      <c r="H151" s="82">
        <f>IF(A151=0,"",(A151-E151)-2*(C151+F151))</f>
        <v>502.9</v>
      </c>
      <c r="I151" s="7">
        <v>0.02</v>
      </c>
      <c r="J151" s="22">
        <f>IF(C151=0,"",IF(C151&gt;14.2,4.8,3.5))</f>
        <v>4.8</v>
      </c>
      <c r="K151" s="13">
        <f>IF(A151=0,"",((A151/2)^2-((A151-2*C151)/2)^2)*3.14*7.85/1000)</f>
        <v>690.17200000000003</v>
      </c>
      <c r="L151" s="61">
        <f>IF(A151=0,"",1000*2*(3.14*(A151^4-(A151-2*C151)^4)/640000)*10/A151)</f>
        <v>11389963.934426229</v>
      </c>
      <c r="M151" s="84">
        <f>K151*Use_standard_price!$D$6</f>
        <v>759.18920000000014</v>
      </c>
    </row>
    <row r="152" spans="1:13" x14ac:dyDescent="0.25">
      <c r="A152" s="70">
        <v>711</v>
      </c>
      <c r="B152" s="71">
        <f>A152-(2*C152)</f>
        <v>698.4</v>
      </c>
      <c r="C152" s="71">
        <v>6.3</v>
      </c>
      <c r="D152" s="232" t="s">
        <v>63</v>
      </c>
      <c r="E152" s="218">
        <f>IF(A152=0,"",IF(A152*0.01&lt;10,IF((A152*0.01)&lt;0.5,0.5,A152*0.01),10))</f>
        <v>7.11</v>
      </c>
      <c r="F152" s="21">
        <f>IF(C152=0,"",IF(C152&lt;5,C152*0.1,0.5))</f>
        <v>0.5</v>
      </c>
      <c r="G152" s="77">
        <f>IF(A152=0,"",(A152+E152)-2*(C152-F152))</f>
        <v>706.51</v>
      </c>
      <c r="H152" s="82">
        <f>IF(A152=0,"",(A152-E152)-2*(C152+F152))</f>
        <v>690.29</v>
      </c>
      <c r="I152" s="7">
        <v>0.02</v>
      </c>
      <c r="J152" s="22">
        <f>IF(C152=0,"",IF(C152&gt;14.2,4.8,3.5))</f>
        <v>3.5</v>
      </c>
      <c r="K152" s="13">
        <f>IF(A152=0,"",((A152/2)^2-((A152-2*C152)/2)^2)*3.14*7.85/1000)</f>
        <v>109.43194689000038</v>
      </c>
      <c r="L152" s="61">
        <f>IF(A152=0,"",1000*2*(3.14*(A152^4-(A152-2*C152)^4)/640000)*10/A152)</f>
        <v>2434378.6401280719</v>
      </c>
      <c r="M152" s="84">
        <f>K152*Use_standard_price!$D$6</f>
        <v>120.37514157900043</v>
      </c>
    </row>
    <row r="153" spans="1:13" x14ac:dyDescent="0.25">
      <c r="A153" s="70">
        <v>711</v>
      </c>
      <c r="B153" s="71">
        <f>A153-(2*C153)</f>
        <v>695</v>
      </c>
      <c r="C153" s="71">
        <v>8</v>
      </c>
      <c r="D153" s="232" t="s">
        <v>63</v>
      </c>
      <c r="E153" s="218">
        <f>IF(A153=0,"",IF(A153*0.01&lt;10,IF((A153*0.01)&lt;0.5,0.5,A153*0.01),10))</f>
        <v>7.11</v>
      </c>
      <c r="F153" s="21">
        <f>IF(C153=0,"",IF(C153&lt;5,C153*0.1,0.5))</f>
        <v>0.5</v>
      </c>
      <c r="G153" s="77">
        <f>IF(A153=0,"",(A153+E153)-2*(C153-F153))</f>
        <v>703.11</v>
      </c>
      <c r="H153" s="82">
        <f>IF(A153=0,"",(A153-E153)-2*(C153+F153))</f>
        <v>686.89</v>
      </c>
      <c r="I153" s="7">
        <v>0.02</v>
      </c>
      <c r="J153" s="22">
        <f>IF(C153=0,"",IF(C153&gt;14.2,4.8,3.5))</f>
        <v>3.5</v>
      </c>
      <c r="K153" s="13">
        <f>IF(A153=0,"",((A153/2)^2-((A153-2*C153)/2)^2)*3.14*7.85/1000)</f>
        <v>138.62597600000001</v>
      </c>
      <c r="L153" s="61">
        <f>IF(A153=0,"",1000*2*(3.14*(A153^4-(A153-2*C153)^4)/640000)*10/A153)</f>
        <v>3069108.5953867794</v>
      </c>
      <c r="M153" s="84">
        <f>K153*Use_standard_price!$D$6</f>
        <v>152.48857360000002</v>
      </c>
    </row>
    <row r="154" spans="1:13" x14ac:dyDescent="0.25">
      <c r="A154" s="70">
        <v>711</v>
      </c>
      <c r="B154" s="71">
        <f>A154-(2*C154)</f>
        <v>691</v>
      </c>
      <c r="C154" s="71">
        <v>10</v>
      </c>
      <c r="D154" s="232" t="s">
        <v>63</v>
      </c>
      <c r="E154" s="218">
        <f>IF(A154=0,"",IF(A154*0.01&lt;10,IF((A154*0.01)&lt;0.5,0.5,A154*0.01),10))</f>
        <v>7.11</v>
      </c>
      <c r="F154" s="21">
        <f>IF(C154=0,"",IF(C154&lt;5,C154*0.1,0.5))</f>
        <v>0.5</v>
      </c>
      <c r="G154" s="77">
        <f>IF(A154=0,"",(A154+E154)-2*(C154-F154))</f>
        <v>699.11</v>
      </c>
      <c r="H154" s="82">
        <f>IF(A154=0,"",(A154-E154)-2*(C154+F154))</f>
        <v>682.89</v>
      </c>
      <c r="I154" s="7">
        <v>0.02</v>
      </c>
      <c r="J154" s="22">
        <f>IF(C154=0,"",IF(C154&gt;14.2,4.8,3.5))</f>
        <v>3.5</v>
      </c>
      <c r="K154" s="13">
        <f>IF(A154=0,"",((A154/2)^2-((A154-2*C154)/2)^2)*3.14*7.85/1000)</f>
        <v>172.78949</v>
      </c>
      <c r="L154" s="61">
        <f>IF(A154=0,"",1000*2*(3.14*(A154^4-(A154-2*C154)^4)/640000)*10/A154)</f>
        <v>3804017.2684247545</v>
      </c>
      <c r="M154" s="84">
        <f>K154*Use_standard_price!$D$6</f>
        <v>190.06843900000001</v>
      </c>
    </row>
    <row r="155" spans="1:13" x14ac:dyDescent="0.25">
      <c r="A155" s="70">
        <v>711</v>
      </c>
      <c r="B155" s="71">
        <f>A155-(2*C155)</f>
        <v>686</v>
      </c>
      <c r="C155" s="71">
        <v>12.5</v>
      </c>
      <c r="D155" s="232" t="s">
        <v>63</v>
      </c>
      <c r="E155" s="218">
        <f>IF(A155=0,"",IF(A155*0.01&lt;10,IF((A155*0.01)&lt;0.5,0.5,A155*0.01),10))</f>
        <v>7.11</v>
      </c>
      <c r="F155" s="21">
        <f>IF(C155=0,"",IF(C155&lt;5,C155*0.1,0.5))</f>
        <v>0.5</v>
      </c>
      <c r="G155" s="77">
        <f>IF(A155=0,"",(A155+E155)-2*(C155-F155))</f>
        <v>694.11</v>
      </c>
      <c r="H155" s="82">
        <f>IF(A155=0,"",(A155-E155)-2*(C155+F155))</f>
        <v>677.89</v>
      </c>
      <c r="I155" s="7">
        <v>0.02</v>
      </c>
      <c r="J155" s="22">
        <f>IF(C155=0,"",IF(C155&gt;14.2,4.8,3.5))</f>
        <v>3.5</v>
      </c>
      <c r="K155" s="13">
        <f>IF(A155=0,"",((A155/2)^2-((A155-2*C155)/2)^2)*3.14*7.85/1000)</f>
        <v>215.21658124999999</v>
      </c>
      <c r="L155" s="61">
        <f>IF(A155=0,"",1000*2*(3.14*(A155^4-(A155-2*C155)^4)/640000)*10/A155)</f>
        <v>4704877.9336541845</v>
      </c>
      <c r="M155" s="84">
        <f>K155*Use_standard_price!$D$6</f>
        <v>236.73823937500001</v>
      </c>
    </row>
    <row r="156" spans="1:13" x14ac:dyDescent="0.25">
      <c r="A156" s="70">
        <v>711</v>
      </c>
      <c r="B156" s="71">
        <f>A156-(2*C156)</f>
        <v>682.6</v>
      </c>
      <c r="C156" s="71">
        <v>14.2</v>
      </c>
      <c r="D156" s="232" t="s">
        <v>63</v>
      </c>
      <c r="E156" s="218">
        <f>IF(A156=0,"",IF(A156*0.01&lt;10,IF((A156*0.01)&lt;0.5,0.5,A156*0.01),10))</f>
        <v>7.11</v>
      </c>
      <c r="F156" s="21">
        <f>IF(C156=0,"",IF(C156&lt;5,C156*0.1,0.5))</f>
        <v>0.5</v>
      </c>
      <c r="G156" s="77">
        <f>IF(A156=0,"",(A156+E156)-2*(C156-F156))</f>
        <v>690.71</v>
      </c>
      <c r="H156" s="82">
        <f>IF(A156=0,"",(A156-E156)-2*(C156+F156))</f>
        <v>674.49</v>
      </c>
      <c r="I156" s="7">
        <v>0.02</v>
      </c>
      <c r="J156" s="22">
        <f>IF(C156=0,"",IF(C156&gt;14.2,4.8,3.5))</f>
        <v>3.5</v>
      </c>
      <c r="K156" s="13">
        <f>IF(A156=0,"",((A156/2)^2-((A156-2*C156)/2)^2)*3.14*7.85/1000)</f>
        <v>243.89100943999995</v>
      </c>
      <c r="L156" s="61">
        <f>IF(A156=0,"",1000*2*(3.14*(A156^4-(A156-2*C156)^4)/640000)*10/A156)</f>
        <v>5306316.5063286191</v>
      </c>
      <c r="M156" s="84">
        <f>K156*Use_standard_price!$D$6</f>
        <v>268.28011038399995</v>
      </c>
    </row>
    <row r="157" spans="1:13" x14ac:dyDescent="0.25">
      <c r="A157" s="70">
        <v>711</v>
      </c>
      <c r="B157" s="71">
        <f>A157-(2*C157)</f>
        <v>679</v>
      </c>
      <c r="C157" s="71">
        <v>16</v>
      </c>
      <c r="D157" s="232" t="s">
        <v>63</v>
      </c>
      <c r="E157" s="218">
        <f>IF(A157=0,"",IF(A157*0.01&lt;10,IF((A157*0.01)&lt;0.5,0.5,A157*0.01),10))</f>
        <v>7.11</v>
      </c>
      <c r="F157" s="21">
        <f>IF(C157=0,"",IF(C157&lt;5,C157*0.1,0.5))</f>
        <v>0.5</v>
      </c>
      <c r="G157" s="77">
        <f>IF(A157=0,"",(A157+E157)-2*(C157-F157))</f>
        <v>687.11</v>
      </c>
      <c r="H157" s="82">
        <f>IF(A157=0,"",(A157-E157)-2*(C157+F157))</f>
        <v>670.89</v>
      </c>
      <c r="I157" s="7">
        <v>0.02</v>
      </c>
      <c r="J157" s="22">
        <f>IF(C157=0,"",IF(C157&gt;14.2,4.8,3.5))</f>
        <v>4.8</v>
      </c>
      <c r="K157" s="13">
        <f>IF(A157=0,"",((A157/2)^2-((A157-2*C157)/2)^2)*3.14*7.85/1000)</f>
        <v>274.09688</v>
      </c>
      <c r="L157" s="61">
        <f>IF(A157=0,"",1000*2*(3.14*(A157^4-(A157-2*C157)^4)/640000)*10/A157)</f>
        <v>5933412.806188467</v>
      </c>
      <c r="M157" s="84">
        <f>K157*Use_standard_price!$D$6</f>
        <v>301.50656800000002</v>
      </c>
    </row>
    <row r="158" spans="1:13" x14ac:dyDescent="0.25">
      <c r="A158" s="70">
        <v>711</v>
      </c>
      <c r="B158" s="71">
        <f>A158-(2*C158)</f>
        <v>671</v>
      </c>
      <c r="C158" s="71">
        <v>20</v>
      </c>
      <c r="D158" s="232" t="s">
        <v>63</v>
      </c>
      <c r="E158" s="218">
        <f>IF(A158=0,"",IF(A158*0.01&lt;10,IF((A158*0.01)&lt;0.5,0.5,A158*0.01),10))</f>
        <v>7.11</v>
      </c>
      <c r="F158" s="21">
        <f>IF(C158=0,"",IF(C158&lt;5,C158*0.1,0.5))</f>
        <v>0.5</v>
      </c>
      <c r="G158" s="77">
        <f>IF(A158=0,"",(A158+E158)-2*(C158-F158))</f>
        <v>679.11</v>
      </c>
      <c r="H158" s="82">
        <f>IF(A158=0,"",(A158-E158)-2*(C158+F158))</f>
        <v>662.89</v>
      </c>
      <c r="I158" s="7">
        <v>0.02</v>
      </c>
      <c r="J158" s="22">
        <f>IF(C158=0,"",IF(C158&gt;14.2,4.8,3.5))</f>
        <v>4.8</v>
      </c>
      <c r="K158" s="13">
        <f>IF(A158=0,"",((A158/2)^2-((A158-2*C158)/2)^2)*3.14*7.85/1000)</f>
        <v>340.64918</v>
      </c>
      <c r="L158" s="61">
        <f>IF(A158=0,"",1000*2*(3.14*(A158^4-(A158-2*C158)^4)/640000)*10/A158)</f>
        <v>7291684.3947960613</v>
      </c>
      <c r="M158" s="84">
        <f>K158*Use_standard_price!$D$6</f>
        <v>374.71409800000004</v>
      </c>
    </row>
    <row r="159" spans="1:13" x14ac:dyDescent="0.25">
      <c r="A159" s="70">
        <v>711</v>
      </c>
      <c r="B159" s="71">
        <f>A159-(2*C159)</f>
        <v>661</v>
      </c>
      <c r="C159" s="71">
        <v>25</v>
      </c>
      <c r="D159" s="232" t="s">
        <v>63</v>
      </c>
      <c r="E159" s="218">
        <f>IF(A159=0,"",IF(A159*0.01&lt;10,IF((A159*0.01)&lt;0.5,0.5,A159*0.01),10))</f>
        <v>7.11</v>
      </c>
      <c r="F159" s="21">
        <f>IF(C159=0,"",IF(C159&lt;5,C159*0.1,0.5))</f>
        <v>0.5</v>
      </c>
      <c r="G159" s="77">
        <f>IF(A159=0,"",(A159+E159)-2*(C159-F159))</f>
        <v>669.11</v>
      </c>
      <c r="H159" s="82">
        <f>IF(A159=0,"",(A159-E159)-2*(C159+F159))</f>
        <v>652.89</v>
      </c>
      <c r="I159" s="7">
        <v>0.02</v>
      </c>
      <c r="J159" s="22">
        <f>IF(C159=0,"",IF(C159&gt;14.2,4.8,3.5))</f>
        <v>4.8</v>
      </c>
      <c r="K159" s="13">
        <f>IF(A159=0,"",((A159/2)^2-((A159-2*C159)/2)^2)*3.14*7.85/1000)</f>
        <v>422.73034999999999</v>
      </c>
      <c r="L159" s="61">
        <f>IF(A159=0,"",1000*2*(3.14*(A159^4-(A159-2*C159)^4)/640000)*10/A159)</f>
        <v>8922546.4384669494</v>
      </c>
      <c r="M159" s="84">
        <f>K159*Use_standard_price!$D$6</f>
        <v>465.00338500000004</v>
      </c>
    </row>
    <row r="160" spans="1:13" x14ac:dyDescent="0.25">
      <c r="A160" s="70">
        <v>711</v>
      </c>
      <c r="B160" s="71">
        <f>A160-(2*C160)</f>
        <v>651</v>
      </c>
      <c r="C160" s="71">
        <v>30</v>
      </c>
      <c r="D160" s="232" t="s">
        <v>63</v>
      </c>
      <c r="E160" s="218">
        <f>IF(A160=0,"",IF(A160*0.01&lt;10,IF((A160*0.01)&lt;0.5,0.5,A160*0.01),10))</f>
        <v>7.11</v>
      </c>
      <c r="F160" s="21">
        <f>IF(C160=0,"",IF(C160&lt;5,C160*0.1,0.5))</f>
        <v>0.5</v>
      </c>
      <c r="G160" s="77">
        <f>IF(A160=0,"",(A160+E160)-2*(C160-F160))</f>
        <v>659.11</v>
      </c>
      <c r="H160" s="82">
        <f>IF(A160=0,"",(A160-E160)-2*(C160+F160))</f>
        <v>642.89</v>
      </c>
      <c r="I160" s="7">
        <v>0.02</v>
      </c>
      <c r="J160" s="22">
        <f>IF(C160=0,"",IF(C160&gt;14.2,4.8,3.5))</f>
        <v>4.8</v>
      </c>
      <c r="K160" s="13">
        <f>IF(A160=0,"",((A160/2)^2-((A160-2*C160)/2)^2)*3.14*7.85/1000)</f>
        <v>503.57907</v>
      </c>
      <c r="L160" s="61">
        <f>IF(A160=0,"",1000*2*(3.14*(A160^4-(A160-2*C160)^4)/640000)*10/A160)</f>
        <v>10481046.442405066</v>
      </c>
      <c r="M160" s="84">
        <f>K160*Use_standard_price!$D$6</f>
        <v>553.93697700000007</v>
      </c>
    </row>
    <row r="161" spans="1:13" x14ac:dyDescent="0.25">
      <c r="A161" s="70">
        <v>711</v>
      </c>
      <c r="B161" s="71">
        <f>A161-(2*C161)</f>
        <v>631</v>
      </c>
      <c r="C161" s="71">
        <v>40</v>
      </c>
      <c r="D161" s="232" t="s">
        <v>63</v>
      </c>
      <c r="E161" s="218">
        <f>IF(A161=0,"",IF(A161*0.01&lt;10,IF((A161*0.01)&lt;0.5,0.5,A161*0.01),10))</f>
        <v>7.11</v>
      </c>
      <c r="F161" s="21">
        <f>IF(C161=0,"",IF(C161&lt;5,C161*0.1,0.5))</f>
        <v>0.5</v>
      </c>
      <c r="G161" s="77">
        <f>IF(A161=0,"",(A161+E161)-2*(C161-F161))</f>
        <v>639.11</v>
      </c>
      <c r="H161" s="82">
        <f>IF(A161=0,"",(A161-E161)-2*(C161+F161))</f>
        <v>622.89</v>
      </c>
      <c r="I161" s="7">
        <v>0.02</v>
      </c>
      <c r="J161" s="22">
        <f>IF(C161=0,"",IF(C161&gt;14.2,4.8,3.5))</f>
        <v>4.8</v>
      </c>
      <c r="K161" s="13">
        <f>IF(A161=0,"",((A161/2)^2-((A161-2*C161)/2)^2)*3.14*7.85/1000)</f>
        <v>661.57916</v>
      </c>
      <c r="L161" s="61">
        <f>IF(A161=0,"",1000*2*(3.14*(A161^4-(A161-2*C161)^4)/640000)*10/A161)</f>
        <v>13389618.51673699</v>
      </c>
      <c r="M161" s="84">
        <f>K161*Use_standard_price!$D$6</f>
        <v>727.73707600000012</v>
      </c>
    </row>
    <row r="162" spans="1:13" x14ac:dyDescent="0.25">
      <c r="A162" s="70">
        <v>711</v>
      </c>
      <c r="B162" s="71">
        <f>A162-(2*C162)</f>
        <v>611</v>
      </c>
      <c r="C162" s="71">
        <v>50</v>
      </c>
      <c r="D162" s="232" t="s">
        <v>63</v>
      </c>
      <c r="E162" s="218">
        <f>IF(A162=0,"",IF(A162*0.01&lt;10,IF((A162*0.01)&lt;0.5,0.5,A162*0.01),10))</f>
        <v>7.11</v>
      </c>
      <c r="F162" s="21">
        <f>IF(C162=0,"",IF(C162&lt;5,C162*0.1,0.5))</f>
        <v>0.5</v>
      </c>
      <c r="G162" s="77">
        <f>IF(A162=0,"",(A162+E162)-2*(C162-F162))</f>
        <v>619.11</v>
      </c>
      <c r="H162" s="82">
        <f>IF(A162=0,"",(A162-E162)-2*(C162+F162))</f>
        <v>602.89</v>
      </c>
      <c r="I162" s="7">
        <v>0.02</v>
      </c>
      <c r="J162" s="22">
        <f>IF(C162=0,"",IF(C162&gt;14.2,4.8,3.5))</f>
        <v>4.8</v>
      </c>
      <c r="K162" s="13">
        <f>IF(A162=0,"",((A162/2)^2-((A162-2*C162)/2)^2)*3.14*7.85/1000)</f>
        <v>814.64945</v>
      </c>
      <c r="L162" s="61">
        <f>IF(A162=0,"",1000*2*(3.14*(A162^4-(A162-2*C162)^4)/640000)*10/A162)</f>
        <v>16034385.76547117</v>
      </c>
      <c r="M162" s="84">
        <f>K162*Use_standard_price!$D$6</f>
        <v>896.11439500000006</v>
      </c>
    </row>
    <row r="163" spans="1:13" x14ac:dyDescent="0.25">
      <c r="A163" s="70">
        <v>711</v>
      </c>
      <c r="B163" s="71">
        <f>A163-(2*C163)</f>
        <v>591</v>
      </c>
      <c r="C163" s="71">
        <v>60</v>
      </c>
      <c r="D163" s="232" t="s">
        <v>63</v>
      </c>
      <c r="E163" s="218">
        <f>IF(A163=0,"",IF(A163*0.01&lt;10,IF((A163*0.01)&lt;0.5,0.5,A163*0.01),10))</f>
        <v>7.11</v>
      </c>
      <c r="F163" s="21">
        <f>IF(C163=0,"",IF(C163&lt;5,C163*0.1,0.5))</f>
        <v>0.5</v>
      </c>
      <c r="G163" s="77">
        <f>IF(A163=0,"",(A163+E163)-2*(C163-F163))</f>
        <v>599.11</v>
      </c>
      <c r="H163" s="82">
        <f>IF(A163=0,"",(A163-E163)-2*(C163+F163))</f>
        <v>582.89</v>
      </c>
      <c r="I163" s="7">
        <v>0.02</v>
      </c>
      <c r="J163" s="22">
        <f>IF(C163=0,"",IF(C163&gt;14.2,4.8,3.5))</f>
        <v>4.8</v>
      </c>
      <c r="K163" s="13">
        <f>IF(A163=0,"",((A163/2)^2-((A163-2*C163)/2)^2)*3.14*7.85/1000)</f>
        <v>962.78994000000012</v>
      </c>
      <c r="L163" s="61">
        <f>IF(A163=0,"",1000*2*(3.14*(A163^4-(A163-2*C163)^4)/640000)*10/A163)</f>
        <v>18431803.378481012</v>
      </c>
      <c r="M163" s="84">
        <f>K163*Use_standard_price!$D$6</f>
        <v>1059.0689340000001</v>
      </c>
    </row>
    <row r="164" spans="1:13" x14ac:dyDescent="0.25">
      <c r="A164" s="70">
        <v>762</v>
      </c>
      <c r="B164" s="71">
        <f>A164-(2*C164)</f>
        <v>749.4</v>
      </c>
      <c r="C164" s="71">
        <v>6.3</v>
      </c>
      <c r="D164" s="232" t="s">
        <v>63</v>
      </c>
      <c r="E164" s="218">
        <f>IF(A164=0,"",IF(A164*0.01&lt;10,IF((A164*0.01)&lt;0.5,0.5,A164*0.01),10))</f>
        <v>7.62</v>
      </c>
      <c r="F164" s="21">
        <f>IF(C164=0,"",IF(C164&lt;5,C164*0.1,0.5))</f>
        <v>0.5</v>
      </c>
      <c r="G164" s="77">
        <f>IF(A164=0,"",(A164+E164)-2*(C164-F164))</f>
        <v>758.02</v>
      </c>
      <c r="H164" s="82">
        <f>IF(A164=0,"",(A164-E164)-2*(C164+F164))</f>
        <v>740.78</v>
      </c>
      <c r="I164" s="7">
        <v>0.02</v>
      </c>
      <c r="J164" s="22">
        <f>IF(C164=0,"",IF(C164&gt;14.2,4.8,3.5))</f>
        <v>3.5</v>
      </c>
      <c r="K164" s="13">
        <f>IF(A164=0,"",((A164/2)^2-((A164-2*C164)/2)^2)*3.14*7.85/1000)</f>
        <v>117.35167059000008</v>
      </c>
      <c r="L164" s="61">
        <f>IF(A164=0,"",1000*2*(3.14*(A164^4-(A164-2*C164)^4)/640000)*10/A164)</f>
        <v>2801132.7019911879</v>
      </c>
      <c r="M164" s="84">
        <f>K164*Use_standard_price!$D$6</f>
        <v>129.0868376490001</v>
      </c>
    </row>
    <row r="165" spans="1:13" x14ac:dyDescent="0.25">
      <c r="A165" s="70">
        <v>762</v>
      </c>
      <c r="B165" s="71">
        <f>A165-(2*C165)</f>
        <v>746</v>
      </c>
      <c r="C165" s="71">
        <v>8</v>
      </c>
      <c r="D165" s="232" t="s">
        <v>63</v>
      </c>
      <c r="E165" s="218">
        <f>IF(A165=0,"",IF(A165*0.01&lt;10,IF((A165*0.01)&lt;0.5,0.5,A165*0.01),10))</f>
        <v>7.62</v>
      </c>
      <c r="F165" s="21">
        <f>IF(C165=0,"",IF(C165&lt;5,C165*0.1,0.5))</f>
        <v>0.5</v>
      </c>
      <c r="G165" s="77">
        <f>IF(A165=0,"",(A165+E165)-2*(C165-F165))</f>
        <v>754.62</v>
      </c>
      <c r="H165" s="82">
        <f>IF(A165=0,"",(A165-E165)-2*(C165+F165))</f>
        <v>737.38</v>
      </c>
      <c r="I165" s="7">
        <v>0.02</v>
      </c>
      <c r="J165" s="22">
        <f>IF(C165=0,"",IF(C165&gt;14.2,4.8,3.5))</f>
        <v>3.5</v>
      </c>
      <c r="K165" s="13">
        <f>IF(A165=0,"",((A165/2)^2-((A165-2*C165)/2)^2)*3.14*7.85/1000)</f>
        <v>148.68276799999998</v>
      </c>
      <c r="L165" s="61">
        <f>IF(A165=0,"",1000*2*(3.14*(A165^4-(A165-2*C165)^4)/640000)*10/A165)</f>
        <v>3533194.920734908</v>
      </c>
      <c r="M165" s="84">
        <f>K165*Use_standard_price!$D$6</f>
        <v>163.5510448</v>
      </c>
    </row>
    <row r="166" spans="1:13" x14ac:dyDescent="0.25">
      <c r="A166" s="70">
        <v>762</v>
      </c>
      <c r="B166" s="71">
        <f>A166-(2*C166)</f>
        <v>742</v>
      </c>
      <c r="C166" s="71">
        <v>10</v>
      </c>
      <c r="D166" s="232" t="s">
        <v>63</v>
      </c>
      <c r="E166" s="218">
        <f>IF(A166=0,"",IF(A166*0.01&lt;10,IF((A166*0.01)&lt;0.5,0.5,A166*0.01),10))</f>
        <v>7.62</v>
      </c>
      <c r="F166" s="21">
        <f>IF(C166=0,"",IF(C166&lt;5,C166*0.1,0.5))</f>
        <v>0.5</v>
      </c>
      <c r="G166" s="77">
        <f>IF(A166=0,"",(A166+E166)-2*(C166-F166))</f>
        <v>750.62</v>
      </c>
      <c r="H166" s="82">
        <f>IF(A166=0,"",(A166-E166)-2*(C166+F166))</f>
        <v>733.38</v>
      </c>
      <c r="I166" s="7">
        <v>0.02</v>
      </c>
      <c r="J166" s="22">
        <f>IF(C166=0,"",IF(C166&gt;14.2,4.8,3.5))</f>
        <v>3.5</v>
      </c>
      <c r="K166" s="13">
        <f>IF(A166=0,"",((A166/2)^2-((A166-2*C166)/2)^2)*3.14*7.85/1000)</f>
        <v>185.36048</v>
      </c>
      <c r="L166" s="61">
        <f>IF(A166=0,"",1000*2*(3.14*(A166^4-(A166-2*C166)^4)/640000)*10/A166)</f>
        <v>4381723.7963254591</v>
      </c>
      <c r="M166" s="84">
        <f>K166*Use_standard_price!$D$6</f>
        <v>203.89652800000002</v>
      </c>
    </row>
    <row r="167" spans="1:13" x14ac:dyDescent="0.25">
      <c r="A167" s="70">
        <v>762</v>
      </c>
      <c r="B167" s="71">
        <f>A167-(2*C167)</f>
        <v>737</v>
      </c>
      <c r="C167" s="71">
        <v>12.5</v>
      </c>
      <c r="D167" s="232" t="s">
        <v>63</v>
      </c>
      <c r="E167" s="218">
        <f>IF(A167=0,"",IF(A167*0.01&lt;10,IF((A167*0.01)&lt;0.5,0.5,A167*0.01),10))</f>
        <v>7.62</v>
      </c>
      <c r="F167" s="21">
        <f>IF(C167=0,"",IF(C167&lt;5,C167*0.1,0.5))</f>
        <v>0.5</v>
      </c>
      <c r="G167" s="77">
        <f>IF(A167=0,"",(A167+E167)-2*(C167-F167))</f>
        <v>745.62</v>
      </c>
      <c r="H167" s="82">
        <f>IF(A167=0,"",(A167-E167)-2*(C167+F167))</f>
        <v>728.38</v>
      </c>
      <c r="I167" s="7">
        <v>0.02</v>
      </c>
      <c r="J167" s="22">
        <f>IF(C167=0,"",IF(C167&gt;14.2,4.8,3.5))</f>
        <v>3.5</v>
      </c>
      <c r="K167" s="13">
        <f>IF(A167=0,"",((A167/2)^2-((A167-2*C167)/2)^2)*3.14*7.85/1000)</f>
        <v>230.93031874999997</v>
      </c>
      <c r="L167" s="61">
        <f>IF(A167=0,"",1000*2*(3.14*(A167^4-(A167-2*C167)^4)/640000)*10/A167)</f>
        <v>5423259.5730602033</v>
      </c>
      <c r="M167" s="84">
        <f>K167*Use_standard_price!$D$6</f>
        <v>254.02335062499998</v>
      </c>
    </row>
    <row r="168" spans="1:13" x14ac:dyDescent="0.25">
      <c r="A168" s="70">
        <v>762</v>
      </c>
      <c r="B168" s="71">
        <f>A168-(2*C168)</f>
        <v>733.6</v>
      </c>
      <c r="C168" s="71">
        <v>14.2</v>
      </c>
      <c r="D168" s="232" t="s">
        <v>63</v>
      </c>
      <c r="E168" s="218">
        <f>IF(A168=0,"",IF(A168*0.01&lt;10,IF((A168*0.01)&lt;0.5,0.5,A168*0.01),10))</f>
        <v>7.62</v>
      </c>
      <c r="F168" s="21">
        <f>IF(C168=0,"",IF(C168&lt;5,C168*0.1,0.5))</f>
        <v>0.5</v>
      </c>
      <c r="G168" s="77">
        <f>IF(A168=0,"",(A168+E168)-2*(C168-F168))</f>
        <v>742.22</v>
      </c>
      <c r="H168" s="82">
        <f>IF(A168=0,"",(A168-E168)-2*(C168+F168))</f>
        <v>724.98</v>
      </c>
      <c r="I168" s="7">
        <v>0.02</v>
      </c>
      <c r="J168" s="22">
        <f>IF(C168=0,"",IF(C168&gt;14.2,4.8,3.5))</f>
        <v>3.5</v>
      </c>
      <c r="K168" s="13">
        <f>IF(A168=0,"",((A168/2)^2-((A168-2*C168)/2)^2)*3.14*7.85/1000)</f>
        <v>261.74181523999954</v>
      </c>
      <c r="L168" s="61">
        <f>IF(A168=0,"",1000*2*(3.14*(A168^4-(A168-2*C168)^4)/640000)*10/A168)</f>
        <v>6119500.6240792125</v>
      </c>
      <c r="M168" s="84">
        <f>K168*Use_standard_price!$D$6</f>
        <v>287.91599676399954</v>
      </c>
    </row>
    <row r="169" spans="1:13" x14ac:dyDescent="0.25">
      <c r="A169" s="70">
        <v>762</v>
      </c>
      <c r="B169" s="71">
        <f>A169-(2*C169)</f>
        <v>730</v>
      </c>
      <c r="C169" s="71">
        <v>16</v>
      </c>
      <c r="D169" s="232" t="s">
        <v>63</v>
      </c>
      <c r="E169" s="218">
        <f>IF(A169=0,"",IF(A169*0.01&lt;10,IF((A169*0.01)&lt;0.5,0.5,A169*0.01),10))</f>
        <v>7.62</v>
      </c>
      <c r="F169" s="21">
        <f>IF(C169=0,"",IF(C169&lt;5,C169*0.1,0.5))</f>
        <v>0.5</v>
      </c>
      <c r="G169" s="77">
        <f>IF(A169=0,"",(A169+E169)-2*(C169-F169))</f>
        <v>738.62</v>
      </c>
      <c r="H169" s="82">
        <f>IF(A169=0,"",(A169-E169)-2*(C169+F169))</f>
        <v>721.38</v>
      </c>
      <c r="I169" s="7">
        <v>0.02</v>
      </c>
      <c r="J169" s="22">
        <f>IF(C169=0,"",IF(C169&gt;14.2,4.8,3.5))</f>
        <v>4.8</v>
      </c>
      <c r="K169" s="13">
        <f>IF(A169=0,"",((A169/2)^2-((A169-2*C169)/2)^2)*3.14*7.85/1000)</f>
        <v>294.210464</v>
      </c>
      <c r="L169" s="61">
        <f>IF(A169=0,"",1000*2*(3.14*(A169^4-(A169-2*C169)^4)/640000)*10/A169)</f>
        <v>6846220.491758531</v>
      </c>
      <c r="M169" s="84">
        <f>K169*Use_standard_price!$D$6</f>
        <v>323.63151040000002</v>
      </c>
    </row>
    <row r="170" spans="1:13" x14ac:dyDescent="0.25">
      <c r="A170" s="70">
        <v>762</v>
      </c>
      <c r="B170" s="71">
        <f>A170-(2*C170)</f>
        <v>722</v>
      </c>
      <c r="C170" s="71">
        <v>20</v>
      </c>
      <c r="D170" s="232" t="s">
        <v>63</v>
      </c>
      <c r="E170" s="218">
        <f>IF(A170=0,"",IF(A170*0.01&lt;10,IF((A170*0.01)&lt;0.5,0.5,A170*0.01),10))</f>
        <v>7.62</v>
      </c>
      <c r="F170" s="21">
        <f>IF(C170=0,"",IF(C170&lt;5,C170*0.1,0.5))</f>
        <v>0.5</v>
      </c>
      <c r="G170" s="77">
        <f>IF(A170=0,"",(A170+E170)-2*(C170-F170))</f>
        <v>730.62</v>
      </c>
      <c r="H170" s="82">
        <f>IF(A170=0,"",(A170-E170)-2*(C170+F170))</f>
        <v>713.38</v>
      </c>
      <c r="I170" s="7">
        <v>0.02</v>
      </c>
      <c r="J170" s="22">
        <f>IF(C170=0,"",IF(C170&gt;14.2,4.8,3.5))</f>
        <v>4.8</v>
      </c>
      <c r="K170" s="13">
        <f>IF(A170=0,"",((A170/2)^2-((A170-2*C170)/2)^2)*3.14*7.85/1000)</f>
        <v>365.79115999999999</v>
      </c>
      <c r="L170" s="61">
        <f>IF(A170=0,"",1000*2*(3.14*(A170^4-(A170-2*C170)^4)/640000)*10/A170)</f>
        <v>8423097.1412073504</v>
      </c>
      <c r="M170" s="84">
        <f>K170*Use_standard_price!$D$6</f>
        <v>402.37027600000005</v>
      </c>
    </row>
    <row r="171" spans="1:13" x14ac:dyDescent="0.25">
      <c r="A171" s="70">
        <v>762</v>
      </c>
      <c r="B171" s="71">
        <f>A171-(2*C171)</f>
        <v>712</v>
      </c>
      <c r="C171" s="71">
        <v>25</v>
      </c>
      <c r="D171" s="232" t="s">
        <v>63</v>
      </c>
      <c r="E171" s="218">
        <f>IF(A171=0,"",IF(A171*0.01&lt;10,IF((A171*0.01)&lt;0.5,0.5,A171*0.01),10))</f>
        <v>7.62</v>
      </c>
      <c r="F171" s="21">
        <f>IF(C171=0,"",IF(C171&lt;5,C171*0.1,0.5))</f>
        <v>0.5</v>
      </c>
      <c r="G171" s="77">
        <f>IF(A171=0,"",(A171+E171)-2*(C171-F171))</f>
        <v>720.62</v>
      </c>
      <c r="H171" s="82">
        <f>IF(A171=0,"",(A171-E171)-2*(C171+F171))</f>
        <v>703.38</v>
      </c>
      <c r="I171" s="7">
        <v>0.02</v>
      </c>
      <c r="J171" s="22">
        <f>IF(C171=0,"",IF(C171&gt;14.2,4.8,3.5))</f>
        <v>4.8</v>
      </c>
      <c r="K171" s="13">
        <f>IF(A171=0,"",((A171/2)^2-((A171-2*C171)/2)^2)*3.14*7.85/1000)</f>
        <v>454.15782499999995</v>
      </c>
      <c r="L171" s="61">
        <f>IF(A171=0,"",1000*2*(3.14*(A171^4-(A171-2*C171)^4)/640000)*10/A171)</f>
        <v>10321827.418963253</v>
      </c>
      <c r="M171" s="84">
        <f>K171*Use_standard_price!$D$6</f>
        <v>499.57360749999998</v>
      </c>
    </row>
    <row r="172" spans="1:13" x14ac:dyDescent="0.25">
      <c r="A172" s="70">
        <v>762</v>
      </c>
      <c r="B172" s="71">
        <f>A172-(2*C172)</f>
        <v>702</v>
      </c>
      <c r="C172" s="71">
        <v>30</v>
      </c>
      <c r="D172" s="232" t="s">
        <v>63</v>
      </c>
      <c r="E172" s="218">
        <f>IF(A172=0,"",IF(A172*0.01&lt;10,IF((A172*0.01)&lt;0.5,0.5,A172*0.01),10))</f>
        <v>7.62</v>
      </c>
      <c r="F172" s="21">
        <f>IF(C172=0,"",IF(C172&lt;5,C172*0.1,0.5))</f>
        <v>0.5</v>
      </c>
      <c r="G172" s="77">
        <f>IF(A172=0,"",(A172+E172)-2*(C172-F172))</f>
        <v>710.62</v>
      </c>
      <c r="H172" s="82">
        <f>IF(A172=0,"",(A172-E172)-2*(C172+F172))</f>
        <v>693.38</v>
      </c>
      <c r="I172" s="7">
        <v>0.02</v>
      </c>
      <c r="J172" s="22">
        <f>IF(C172=0,"",IF(C172&gt;14.2,4.8,3.5))</f>
        <v>4.8</v>
      </c>
      <c r="K172" s="13">
        <f>IF(A172=0,"",((A172/2)^2-((A172-2*C172)/2)^2)*3.14*7.85/1000)</f>
        <v>541.29204000000004</v>
      </c>
      <c r="L172" s="61">
        <f>IF(A172=0,"",1000*2*(3.14*(A172^4-(A172-2*C172)^4)/640000)*10/A172)</f>
        <v>12142218.302362204</v>
      </c>
      <c r="M172" s="84">
        <f>K172*Use_standard_price!$D$6</f>
        <v>595.42124400000012</v>
      </c>
    </row>
    <row r="173" spans="1:13" x14ac:dyDescent="0.25">
      <c r="A173" s="70">
        <v>762</v>
      </c>
      <c r="B173" s="71">
        <f>A173-(2*C173)</f>
        <v>682</v>
      </c>
      <c r="C173" s="71">
        <v>40</v>
      </c>
      <c r="D173" s="232" t="s">
        <v>63</v>
      </c>
      <c r="E173" s="218">
        <f>IF(A173=0,"",IF(A173*0.01&lt;10,IF((A173*0.01)&lt;0.5,0.5,A173*0.01),10))</f>
        <v>7.62</v>
      </c>
      <c r="F173" s="21">
        <f>IF(C173=0,"",IF(C173&lt;5,C173*0.1,0.5))</f>
        <v>0.5</v>
      </c>
      <c r="G173" s="77">
        <f>IF(A173=0,"",(A173+E173)-2*(C173-F173))</f>
        <v>690.62</v>
      </c>
      <c r="H173" s="82">
        <f>IF(A173=0,"",(A173-E173)-2*(C173+F173))</f>
        <v>673.38</v>
      </c>
      <c r="I173" s="7">
        <v>0.02</v>
      </c>
      <c r="J173" s="22">
        <f>IF(C173=0,"",IF(C173&gt;14.2,4.8,3.5))</f>
        <v>4.8</v>
      </c>
      <c r="K173" s="13">
        <f>IF(A173=0,"",((A173/2)^2-((A173-2*C173)/2)^2)*3.14*7.85/1000)</f>
        <v>711.86311999999998</v>
      </c>
      <c r="L173" s="61">
        <f>IF(A173=0,"",1000*2*(3.14*(A173^4-(A173-2*C173)^4)/640000)*10/A173)</f>
        <v>15556691.059317587</v>
      </c>
      <c r="M173" s="84">
        <f>K173*Use_standard_price!$D$6</f>
        <v>783.04943200000002</v>
      </c>
    </row>
    <row r="174" spans="1:13" x14ac:dyDescent="0.25">
      <c r="A174" s="70">
        <v>762</v>
      </c>
      <c r="B174" s="71">
        <f>A174-(2*C174)</f>
        <v>662</v>
      </c>
      <c r="C174" s="71">
        <v>50</v>
      </c>
      <c r="D174" s="232" t="s">
        <v>63</v>
      </c>
      <c r="E174" s="218">
        <f>IF(A174=0,"",IF(A174*0.01&lt;10,IF((A174*0.01)&lt;0.5,0.5,A174*0.01),10))</f>
        <v>7.62</v>
      </c>
      <c r="F174" s="21">
        <f>IF(C174=0,"",IF(C174&lt;5,C174*0.1,0.5))</f>
        <v>0.5</v>
      </c>
      <c r="G174" s="77">
        <f>IF(A174=0,"",(A174+E174)-2*(C174-F174))</f>
        <v>670.62</v>
      </c>
      <c r="H174" s="82">
        <f>IF(A174=0,"",(A174-E174)-2*(C174+F174))</f>
        <v>653.38</v>
      </c>
      <c r="I174" s="7">
        <v>0.02</v>
      </c>
      <c r="J174" s="22">
        <f>IF(C174=0,"",IF(C174&gt;14.2,4.8,3.5))</f>
        <v>4.8</v>
      </c>
      <c r="K174" s="13">
        <f>IF(A174=0,"",((A174/2)^2-((A174-2*C174)/2)^2)*3.14*7.85/1000)</f>
        <v>877.50439999999992</v>
      </c>
      <c r="L174" s="61">
        <f>IF(A174=0,"",1000*2*(3.14*(A174^4-(A174-2*C174)^4)/640000)*10/A174)</f>
        <v>18683624.703412075</v>
      </c>
      <c r="M174" s="84">
        <f>K174*Use_standard_price!$D$6</f>
        <v>965.25483999999994</v>
      </c>
    </row>
    <row r="175" spans="1:13" x14ac:dyDescent="0.25">
      <c r="A175" s="70">
        <v>813</v>
      </c>
      <c r="B175" s="71">
        <f>A175-(2*C175)</f>
        <v>797</v>
      </c>
      <c r="C175" s="71">
        <v>8</v>
      </c>
      <c r="D175" s="232" t="s">
        <v>63</v>
      </c>
      <c r="E175" s="218">
        <f>IF(A175=0,"",IF(A175*0.01&lt;10,IF((A175*0.01)&lt;0.5,0.5,A175*0.01),10))</f>
        <v>8.1300000000000008</v>
      </c>
      <c r="F175" s="21">
        <f>IF(C175=0,"",IF(C175&lt;5,C175*0.1,0.5))</f>
        <v>0.5</v>
      </c>
      <c r="G175" s="77">
        <f>IF(A175=0,"",(A175+E175)-2*(C175-F175))</f>
        <v>806.13</v>
      </c>
      <c r="H175" s="82">
        <f>IF(A175=0,"",(A175-E175)-2*(C175+F175))</f>
        <v>787.87</v>
      </c>
      <c r="I175" s="7">
        <v>0.02</v>
      </c>
      <c r="J175" s="22">
        <f>IF(C175=0,"",IF(C175&gt;14.2,4.8,3.5))</f>
        <v>3.5</v>
      </c>
      <c r="K175" s="13">
        <f>IF(A175=0,"",((A175/2)^2-((A175-2*C175)/2)^2)*3.14*7.85/1000)</f>
        <v>158.73956000000001</v>
      </c>
      <c r="L175" s="61">
        <f>IF(A175=0,"",1000*2*(3.14*(A175^4-(A175-2*C175)^4)/640000)*10/A175)</f>
        <v>4029949.7301353011</v>
      </c>
      <c r="M175" s="84">
        <f>K175*Use_standard_price!$D$6</f>
        <v>174.61351600000003</v>
      </c>
    </row>
    <row r="176" spans="1:13" x14ac:dyDescent="0.25">
      <c r="A176" s="70">
        <v>813</v>
      </c>
      <c r="B176" s="71">
        <f>A176-(2*C176)</f>
        <v>793</v>
      </c>
      <c r="C176" s="71">
        <v>10</v>
      </c>
      <c r="D176" s="232" t="s">
        <v>63</v>
      </c>
      <c r="E176" s="218">
        <f>IF(A176=0,"",IF(A176*0.01&lt;10,IF((A176*0.01)&lt;0.5,0.5,A176*0.01),10))</f>
        <v>8.1300000000000008</v>
      </c>
      <c r="F176" s="21">
        <f>IF(C176=0,"",IF(C176&lt;5,C176*0.1,0.5))</f>
        <v>0.5</v>
      </c>
      <c r="G176" s="77">
        <f>IF(A176=0,"",(A176+E176)-2*(C176-F176))</f>
        <v>802.13</v>
      </c>
      <c r="H176" s="82">
        <f>IF(A176=0,"",(A176-E176)-2*(C176+F176))</f>
        <v>783.87</v>
      </c>
      <c r="I176" s="7">
        <v>0.02</v>
      </c>
      <c r="J176" s="22">
        <f>IF(C176=0,"",IF(C176&gt;14.2,4.8,3.5))</f>
        <v>3.5</v>
      </c>
      <c r="K176" s="13">
        <f>IF(A176=0,"",((A176/2)^2-((A176-2*C176)/2)^2)*3.14*7.85/1000)</f>
        <v>197.93146999999999</v>
      </c>
      <c r="L176" s="61">
        <f>IF(A176=0,"",1000*2*(3.14*(A176^4-(A176-2*C176)^4)/640000)*10/A176)</f>
        <v>5000265.8388068881</v>
      </c>
      <c r="M176" s="84">
        <f>K176*Use_standard_price!$D$6</f>
        <v>217.72461699999999</v>
      </c>
    </row>
    <row r="177" spans="1:13" x14ac:dyDescent="0.25">
      <c r="A177" s="70">
        <v>813</v>
      </c>
      <c r="B177" s="71">
        <f>A177-(2*C177)</f>
        <v>788</v>
      </c>
      <c r="C177" s="71">
        <v>12.5</v>
      </c>
      <c r="D177" s="232" t="s">
        <v>63</v>
      </c>
      <c r="E177" s="218">
        <f>IF(A177=0,"",IF(A177*0.01&lt;10,IF((A177*0.01)&lt;0.5,0.5,A177*0.01),10))</f>
        <v>8.1300000000000008</v>
      </c>
      <c r="F177" s="21">
        <f>IF(C177=0,"",IF(C177&lt;5,C177*0.1,0.5))</f>
        <v>0.5</v>
      </c>
      <c r="G177" s="77">
        <f>IF(A177=0,"",(A177+E177)-2*(C177-F177))</f>
        <v>797.13</v>
      </c>
      <c r="H177" s="82">
        <f>IF(A177=0,"",(A177-E177)-2*(C177+F177))</f>
        <v>778.87</v>
      </c>
      <c r="I177" s="7">
        <v>0.02</v>
      </c>
      <c r="J177" s="22">
        <f>IF(C177=0,"",IF(C177&gt;14.2,4.8,3.5))</f>
        <v>3.5</v>
      </c>
      <c r="K177" s="13">
        <f>IF(A177=0,"",((A177/2)^2-((A177-2*C177)/2)^2)*3.14*7.85/1000)</f>
        <v>246.64405625000001</v>
      </c>
      <c r="L177" s="61">
        <f>IF(A177=0,"",1000*2*(3.14*(A177^4-(A177-2*C177)^4)/640000)*10/A177)</f>
        <v>6192685.3847824419</v>
      </c>
      <c r="M177" s="84">
        <f>K177*Use_standard_price!$D$6</f>
        <v>271.30846187500003</v>
      </c>
    </row>
    <row r="178" spans="1:13" x14ac:dyDescent="0.25">
      <c r="A178" s="70">
        <v>813</v>
      </c>
      <c r="B178" s="71">
        <f>A178-(2*C178)</f>
        <v>784.6</v>
      </c>
      <c r="C178" s="71">
        <v>14.2</v>
      </c>
      <c r="D178" s="232" t="s">
        <v>63</v>
      </c>
      <c r="E178" s="218">
        <f>IF(A178=0,"",IF(A178*0.01&lt;10,IF((A178*0.01)&lt;0.5,0.5,A178*0.01),10))</f>
        <v>8.1300000000000008</v>
      </c>
      <c r="F178" s="21">
        <f>IF(C178=0,"",IF(C178&lt;5,C178*0.1,0.5))</f>
        <v>0.5</v>
      </c>
      <c r="G178" s="77">
        <f>IF(A178=0,"",(A178+E178)-2*(C178-F178))</f>
        <v>793.73</v>
      </c>
      <c r="H178" s="82">
        <f>IF(A178=0,"",(A178-E178)-2*(C178+F178))</f>
        <v>775.47</v>
      </c>
      <c r="I178" s="7">
        <v>0.02</v>
      </c>
      <c r="J178" s="22">
        <f>IF(C178=0,"",IF(C178&gt;14.2,4.8,3.5))</f>
        <v>3.5</v>
      </c>
      <c r="K178" s="13">
        <f>IF(A178=0,"",((A178/2)^2-((A178-2*C178)/2)^2)*3.14*7.85/1000)</f>
        <v>279.59262103999981</v>
      </c>
      <c r="L178" s="61">
        <f>IF(A178=0,"",1000*2*(3.14*(A178^4-(A178-2*C178)^4)/640000)*10/A178)</f>
        <v>6990670.6819393449</v>
      </c>
      <c r="M178" s="84">
        <f>K178*Use_standard_price!$D$6</f>
        <v>307.55188314399982</v>
      </c>
    </row>
    <row r="179" spans="1:13" x14ac:dyDescent="0.25">
      <c r="A179" s="70">
        <v>813</v>
      </c>
      <c r="B179" s="71">
        <f>A179-(2*C179)</f>
        <v>781</v>
      </c>
      <c r="C179" s="71">
        <v>16</v>
      </c>
      <c r="D179" s="232" t="s">
        <v>63</v>
      </c>
      <c r="E179" s="218">
        <f>IF(A179=0,"",IF(A179*0.01&lt;10,IF((A179*0.01)&lt;0.5,0.5,A179*0.01),10))</f>
        <v>8.1300000000000008</v>
      </c>
      <c r="F179" s="21">
        <f>IF(C179=0,"",IF(C179&lt;5,C179*0.1,0.5))</f>
        <v>0.5</v>
      </c>
      <c r="G179" s="77">
        <f>IF(A179=0,"",(A179+E179)-2*(C179-F179))</f>
        <v>790.13</v>
      </c>
      <c r="H179" s="82">
        <f>IF(A179=0,"",(A179-E179)-2*(C179+F179))</f>
        <v>771.87</v>
      </c>
      <c r="I179" s="7">
        <v>0.02</v>
      </c>
      <c r="J179" s="22">
        <f>IF(C179=0,"",IF(C179&gt;14.2,4.8,3.5))</f>
        <v>4.8</v>
      </c>
      <c r="K179" s="13">
        <f>IF(A179=0,"",((A179/2)^2-((A179-2*C179)/2)^2)*3.14*7.85/1000)</f>
        <v>314.32404799999995</v>
      </c>
      <c r="L179" s="61">
        <f>IF(A179=0,"",1000*2*(3.14*(A179^4-(A179-2*C179)^4)/640000)*10/A179)</f>
        <v>7824364.0821648231</v>
      </c>
      <c r="M179" s="84">
        <f>K179*Use_standard_price!$D$6</f>
        <v>345.75645279999998</v>
      </c>
    </row>
    <row r="180" spans="1:13" x14ac:dyDescent="0.25">
      <c r="A180" s="70">
        <v>813</v>
      </c>
      <c r="B180" s="71">
        <f>A180-(2*C180)</f>
        <v>773</v>
      </c>
      <c r="C180" s="71">
        <v>20</v>
      </c>
      <c r="D180" s="232" t="s">
        <v>63</v>
      </c>
      <c r="E180" s="218">
        <f>IF(A180=0,"",IF(A180*0.01&lt;10,IF((A180*0.01)&lt;0.5,0.5,A180*0.01),10))</f>
        <v>8.1300000000000008</v>
      </c>
      <c r="F180" s="21">
        <f>IF(C180=0,"",IF(C180&lt;5,C180*0.1,0.5))</f>
        <v>0.5</v>
      </c>
      <c r="G180" s="77">
        <f>IF(A180=0,"",(A180+E180)-2*(C180-F180))</f>
        <v>782.13</v>
      </c>
      <c r="H180" s="82">
        <f>IF(A180=0,"",(A180-E180)-2*(C180+F180))</f>
        <v>763.87</v>
      </c>
      <c r="I180" s="7">
        <v>0.02</v>
      </c>
      <c r="J180" s="22">
        <f>IF(C180=0,"",IF(C180&gt;14.2,4.8,3.5))</f>
        <v>4.8</v>
      </c>
      <c r="K180" s="13">
        <f>IF(A180=0,"",((A180/2)^2-((A180-2*C180)/2)^2)*3.14*7.85/1000)</f>
        <v>390.93314000000004</v>
      </c>
      <c r="L180" s="61">
        <f>IF(A180=0,"",1000*2*(3.14*(A180^4-(A180-2*C180)^4)/640000)*10/A180)</f>
        <v>9636178.3209102079</v>
      </c>
      <c r="M180" s="84">
        <f>K180*Use_standard_price!$D$6</f>
        <v>430.02645400000006</v>
      </c>
    </row>
    <row r="181" spans="1:13" x14ac:dyDescent="0.25">
      <c r="A181" s="70">
        <v>813</v>
      </c>
      <c r="B181" s="71">
        <f>A181-(2*C181)</f>
        <v>763</v>
      </c>
      <c r="C181" s="71">
        <v>25</v>
      </c>
      <c r="D181" s="232" t="s">
        <v>63</v>
      </c>
      <c r="E181" s="218">
        <f>IF(A181=0,"",IF(A181*0.01&lt;10,IF((A181*0.01)&lt;0.5,0.5,A181*0.01),10))</f>
        <v>8.1300000000000008</v>
      </c>
      <c r="F181" s="21">
        <f>IF(C181=0,"",IF(C181&lt;5,C181*0.1,0.5))</f>
        <v>0.5</v>
      </c>
      <c r="G181" s="77">
        <f>IF(A181=0,"",(A181+E181)-2*(C181-F181))</f>
        <v>772.13</v>
      </c>
      <c r="H181" s="82">
        <f>IF(A181=0,"",(A181-E181)-2*(C181+F181))</f>
        <v>753.87</v>
      </c>
      <c r="I181" s="7">
        <v>0.02</v>
      </c>
      <c r="J181" s="22">
        <f>IF(C181=0,"",IF(C181&gt;14.2,4.8,3.5))</f>
        <v>4.8</v>
      </c>
      <c r="K181" s="13">
        <f>IF(A181=0,"",((A181/2)^2-((A181-2*C181)/2)^2)*3.14*7.85/1000)</f>
        <v>485.58529999999996</v>
      </c>
      <c r="L181" s="61">
        <f>IF(A181=0,"",1000*2*(3.14*(A181^4-(A181-2*C181)^4)/640000)*10/A181)</f>
        <v>11823190.406519065</v>
      </c>
      <c r="M181" s="84">
        <f>K181*Use_standard_price!$D$6</f>
        <v>534.14382999999998</v>
      </c>
    </row>
    <row r="182" spans="1:13" x14ac:dyDescent="0.25">
      <c r="A182" s="70">
        <v>813</v>
      </c>
      <c r="B182" s="71">
        <f>A182-(2*C182)</f>
        <v>753</v>
      </c>
      <c r="C182" s="71">
        <v>30</v>
      </c>
      <c r="D182" s="232" t="s">
        <v>63</v>
      </c>
      <c r="E182" s="218">
        <f>IF(A182=0,"",IF(A182*0.01&lt;10,IF((A182*0.01)&lt;0.5,0.5,A182*0.01),10))</f>
        <v>8.1300000000000008</v>
      </c>
      <c r="F182" s="21">
        <f>IF(C182=0,"",IF(C182&lt;5,C182*0.1,0.5))</f>
        <v>0.5</v>
      </c>
      <c r="G182" s="77">
        <f>IF(A182=0,"",(A182+E182)-2*(C182-F182))</f>
        <v>762.13</v>
      </c>
      <c r="H182" s="82">
        <f>IF(A182=0,"",(A182-E182)-2*(C182+F182))</f>
        <v>743.87</v>
      </c>
      <c r="I182" s="7">
        <v>0.02</v>
      </c>
      <c r="J182" s="22">
        <f>IF(C182=0,"",IF(C182&gt;14.2,4.8,3.5))</f>
        <v>4.8</v>
      </c>
      <c r="K182" s="13">
        <f>IF(A182=0,"",((A182/2)^2-((A182-2*C182)/2)^2)*3.14*7.85/1000)</f>
        <v>579.00500999999997</v>
      </c>
      <c r="L182" s="61">
        <f>IF(A182=0,"",1000*2*(3.14*(A182^4-(A182-2*C182)^4)/640000)*10/A182)</f>
        <v>13925882.243357934</v>
      </c>
      <c r="M182" s="84">
        <f>K182*Use_standard_price!$D$6</f>
        <v>636.90551100000005</v>
      </c>
    </row>
    <row r="183" spans="1:13" x14ac:dyDescent="0.25">
      <c r="A183" s="70">
        <v>914</v>
      </c>
      <c r="B183" s="71">
        <f>A183-(2*C183)</f>
        <v>898</v>
      </c>
      <c r="C183" s="71">
        <v>8</v>
      </c>
      <c r="D183" s="232" t="s">
        <v>63</v>
      </c>
      <c r="E183" s="218">
        <f>IF(A183=0,"",IF(A183*0.01&lt;10,IF((A183*0.01)&lt;0.5,0.5,A183*0.01),10))</f>
        <v>9.14</v>
      </c>
      <c r="F183" s="21">
        <f>IF(C183=0,"",IF(C183&lt;5,C183*0.1,0.5))</f>
        <v>0.5</v>
      </c>
      <c r="G183" s="77">
        <f>IF(A183=0,"",(A183+E183)-2*(C183-F183))</f>
        <v>908.14</v>
      </c>
      <c r="H183" s="82">
        <f>IF(A183=0,"",(A183-E183)-2*(C183+F183))</f>
        <v>887.86</v>
      </c>
      <c r="I183" s="7">
        <v>0.02</v>
      </c>
      <c r="J183" s="22">
        <f>IF(C183=0,"",IF(C183&gt;14.2,4.8,3.5))</f>
        <v>3.5</v>
      </c>
      <c r="K183" s="13">
        <f>IF(A183=0,"",((A183/2)^2-((A183-2*C183)/2)^2)*3.14*7.85/1000)</f>
        <v>178.65595199999998</v>
      </c>
      <c r="L183" s="61">
        <f>IF(A183=0,"",1000*2*(3.14*(A183^4-(A183-2*C183)^4)/640000)*10/A183)</f>
        <v>5110129.444201313</v>
      </c>
      <c r="M183" s="84">
        <f>K183*Use_standard_price!$D$6</f>
        <v>196.52154719999999</v>
      </c>
    </row>
    <row r="184" spans="1:13" x14ac:dyDescent="0.25">
      <c r="A184" s="70">
        <v>914</v>
      </c>
      <c r="B184" s="71">
        <f>A184-(2*C184)</f>
        <v>894</v>
      </c>
      <c r="C184" s="71">
        <v>10</v>
      </c>
      <c r="D184" s="232" t="s">
        <v>63</v>
      </c>
      <c r="E184" s="218">
        <f>IF(A184=0,"",IF(A184*0.01&lt;10,IF((A184*0.01)&lt;0.5,0.5,A184*0.01),10))</f>
        <v>9.14</v>
      </c>
      <c r="F184" s="21">
        <f>IF(C184=0,"",IF(C184&lt;5,C184*0.1,0.5))</f>
        <v>0.5</v>
      </c>
      <c r="G184" s="77">
        <f>IF(A184=0,"",(A184+E184)-2*(C184-F184))</f>
        <v>904.14</v>
      </c>
      <c r="H184" s="82">
        <f>IF(A184=0,"",(A184-E184)-2*(C184+F184))</f>
        <v>883.86</v>
      </c>
      <c r="I184" s="7">
        <v>0.02</v>
      </c>
      <c r="J184" s="22">
        <f>IF(C184=0,"",IF(C184&gt;14.2,4.8,3.5))</f>
        <v>3.5</v>
      </c>
      <c r="K184" s="13">
        <f>IF(A184=0,"",((A184/2)^2-((A184-2*C184)/2)^2)*3.14*7.85/1000)</f>
        <v>222.82696000000001</v>
      </c>
      <c r="L184" s="61">
        <f>IF(A184=0,"",1000*2*(3.14*(A184^4-(A184-2*C184)^4)/640000)*10/A184)</f>
        <v>6345734.4227571115</v>
      </c>
      <c r="M184" s="84">
        <f>K184*Use_standard_price!$D$6</f>
        <v>245.10965600000003</v>
      </c>
    </row>
    <row r="185" spans="1:13" x14ac:dyDescent="0.25">
      <c r="A185" s="70">
        <v>914</v>
      </c>
      <c r="B185" s="71">
        <f>A185-(2*C185)</f>
        <v>889</v>
      </c>
      <c r="C185" s="71">
        <v>12.5</v>
      </c>
      <c r="D185" s="232" t="s">
        <v>63</v>
      </c>
      <c r="E185" s="218">
        <f>IF(A185=0,"",IF(A185*0.01&lt;10,IF((A185*0.01)&lt;0.5,0.5,A185*0.01),10))</f>
        <v>9.14</v>
      </c>
      <c r="F185" s="21">
        <f>IF(C185=0,"",IF(C185&lt;5,C185*0.1,0.5))</f>
        <v>0.5</v>
      </c>
      <c r="G185" s="77">
        <f>IF(A185=0,"",(A185+E185)-2*(C185-F185))</f>
        <v>899.14</v>
      </c>
      <c r="H185" s="82">
        <f>IF(A185=0,"",(A185-E185)-2*(C185+F185))</f>
        <v>878.86</v>
      </c>
      <c r="I185" s="7">
        <v>0.02</v>
      </c>
      <c r="J185" s="22">
        <f>IF(C185=0,"",IF(C185&gt;14.2,4.8,3.5))</f>
        <v>3.5</v>
      </c>
      <c r="K185" s="13">
        <f>IF(A185=0,"",((A185/2)^2-((A185-2*C185)/2)^2)*3.14*7.85/1000)</f>
        <v>277.76341875000003</v>
      </c>
      <c r="L185" s="61">
        <f>IF(A185=0,"",1000*2*(3.14*(A185^4-(A185-2*C185)^4)/640000)*10/A185)</f>
        <v>7867090.6883718558</v>
      </c>
      <c r="M185" s="84">
        <f>K185*Use_standard_price!$D$6</f>
        <v>305.53976062500004</v>
      </c>
    </row>
    <row r="186" spans="1:13" x14ac:dyDescent="0.25">
      <c r="A186" s="70">
        <v>914</v>
      </c>
      <c r="B186" s="71">
        <f>A186-(2*C186)</f>
        <v>885.6</v>
      </c>
      <c r="C186" s="71">
        <v>14.2</v>
      </c>
      <c r="D186" s="232" t="s">
        <v>63</v>
      </c>
      <c r="E186" s="218">
        <f>IF(A186=0,"",IF(A186*0.01&lt;10,IF((A186*0.01)&lt;0.5,0.5,A186*0.01),10))</f>
        <v>9.14</v>
      </c>
      <c r="F186" s="21">
        <f>IF(C186=0,"",IF(C186&lt;5,C186*0.1,0.5))</f>
        <v>0.5</v>
      </c>
      <c r="G186" s="77">
        <f>IF(A186=0,"",(A186+E186)-2*(C186-F186))</f>
        <v>895.74</v>
      </c>
      <c r="H186" s="82">
        <f>IF(A186=0,"",(A186-E186)-2*(C186+F186))</f>
        <v>875.46</v>
      </c>
      <c r="I186" s="7">
        <v>0.02</v>
      </c>
      <c r="J186" s="22">
        <f>IF(C186=0,"",IF(C186&gt;14.2,4.8,3.5))</f>
        <v>3.5</v>
      </c>
      <c r="K186" s="13">
        <f>IF(A186=0,"",((A186/2)^2-((A186-2*C186)/2)^2)*3.14*7.85/1000)</f>
        <v>314.94421684000008</v>
      </c>
      <c r="L186" s="61">
        <f>IF(A186=0,"",1000*2*(3.14*(A186^4-(A186-2*C186)^4)/640000)*10/A186)</f>
        <v>8887056.0451013297</v>
      </c>
      <c r="M186" s="84">
        <f>K186*Use_standard_price!$D$6</f>
        <v>346.43863852400011</v>
      </c>
    </row>
    <row r="187" spans="1:13" x14ac:dyDescent="0.25">
      <c r="A187" s="70">
        <v>914</v>
      </c>
      <c r="B187" s="71">
        <f>A187-(2*C187)</f>
        <v>882</v>
      </c>
      <c r="C187" s="71">
        <v>16</v>
      </c>
      <c r="D187" s="232" t="s">
        <v>63</v>
      </c>
      <c r="E187" s="218">
        <f>IF(A187=0,"",IF(A187*0.01&lt;10,IF((A187*0.01)&lt;0.5,0.5,A187*0.01),10))</f>
        <v>9.14</v>
      </c>
      <c r="F187" s="21">
        <f>IF(C187=0,"",IF(C187&lt;5,C187*0.1,0.5))</f>
        <v>0.5</v>
      </c>
      <c r="G187" s="77">
        <f>IF(A187=0,"",(A187+E187)-2*(C187-F187))</f>
        <v>892.14</v>
      </c>
      <c r="H187" s="82">
        <f>IF(A187=0,"",(A187-E187)-2*(C187+F187))</f>
        <v>871.86</v>
      </c>
      <c r="I187" s="7">
        <v>0.02</v>
      </c>
      <c r="J187" s="22">
        <f>IF(C187=0,"",IF(C187&gt;14.2,4.8,3.5))</f>
        <v>4.8</v>
      </c>
      <c r="K187" s="13">
        <f>IF(A187=0,"",((A187/2)^2-((A187-2*C187)/2)^2)*3.14*7.85/1000)</f>
        <v>354.15683200000001</v>
      </c>
      <c r="L187" s="61">
        <f>IF(A187=0,"",1000*2*(3.14*(A187^4-(A187-2*C187)^4)/640000)*10/A187)</f>
        <v>9954290.3072210085</v>
      </c>
      <c r="M187" s="84">
        <f>K187*Use_standard_price!$D$6</f>
        <v>389.57251520000005</v>
      </c>
    </row>
    <row r="188" spans="1:13" x14ac:dyDescent="0.25">
      <c r="A188" s="70">
        <v>914</v>
      </c>
      <c r="B188" s="71">
        <f>A188-(2*C188)</f>
        <v>874</v>
      </c>
      <c r="C188" s="71">
        <v>20</v>
      </c>
      <c r="D188" s="232" t="s">
        <v>63</v>
      </c>
      <c r="E188" s="218">
        <f>IF(A188=0,"",IF(A188*0.01&lt;10,IF((A188*0.01)&lt;0.5,0.5,A188*0.01),10))</f>
        <v>9.14</v>
      </c>
      <c r="F188" s="21">
        <f>IF(C188=0,"",IF(C188&lt;5,C188*0.1,0.5))</f>
        <v>0.5</v>
      </c>
      <c r="G188" s="77">
        <f>IF(A188=0,"",(A188+E188)-2*(C188-F188))</f>
        <v>884.14</v>
      </c>
      <c r="H188" s="82">
        <f>IF(A188=0,"",(A188-E188)-2*(C188+F188))</f>
        <v>863.86</v>
      </c>
      <c r="I188" s="7">
        <v>0.02</v>
      </c>
      <c r="J188" s="22">
        <f>IF(C188=0,"",IF(C188&gt;14.2,4.8,3.5))</f>
        <v>4.8</v>
      </c>
      <c r="K188" s="13">
        <f>IF(A188=0,"",((A188/2)^2-((A188-2*C188)/2)^2)*3.14*7.85/1000)</f>
        <v>440.72411999999997</v>
      </c>
      <c r="L188" s="61">
        <f>IF(A188=0,"",1000*2*(3.14*(A188^4-(A188-2*C188)^4)/640000)*10/A188)</f>
        <v>12279574.364113787</v>
      </c>
      <c r="M188" s="84">
        <f>K188*Use_standard_price!$D$6</f>
        <v>484.79653200000001</v>
      </c>
    </row>
    <row r="189" spans="1:13" x14ac:dyDescent="0.25">
      <c r="A189" s="70">
        <v>914</v>
      </c>
      <c r="B189" s="71">
        <f>A189-(2*C189)</f>
        <v>864</v>
      </c>
      <c r="C189" s="71">
        <v>25</v>
      </c>
      <c r="D189" s="232" t="s">
        <v>63</v>
      </c>
      <c r="E189" s="218">
        <f>IF(A189=0,"",IF(A189*0.01&lt;10,IF((A189*0.01)&lt;0.5,0.5,A189*0.01),10))</f>
        <v>9.14</v>
      </c>
      <c r="F189" s="21">
        <f>IF(C189=0,"",IF(C189&lt;5,C189*0.1,0.5))</f>
        <v>0.5</v>
      </c>
      <c r="G189" s="77">
        <f>IF(A189=0,"",(A189+E189)-2*(C189-F189))</f>
        <v>874.14</v>
      </c>
      <c r="H189" s="82">
        <f>IF(A189=0,"",(A189-E189)-2*(C189+F189))</f>
        <v>853.86</v>
      </c>
      <c r="I189" s="7">
        <v>0.02</v>
      </c>
      <c r="J189" s="22">
        <f>IF(C189=0,"",IF(C189&gt;14.2,4.8,3.5))</f>
        <v>4.8</v>
      </c>
      <c r="K189" s="13">
        <f>IF(A189=0,"",((A189/2)^2-((A189-2*C189)/2)^2)*3.14*7.85/1000)</f>
        <v>547.82402500000001</v>
      </c>
      <c r="L189" s="61">
        <f>IF(A189=0,"",1000*2*(3.14*(A189^4-(A189-2*C189)^4)/640000)*10/A189)</f>
        <v>15097744.263949672</v>
      </c>
      <c r="M189" s="84">
        <f>K189*Use_standard_price!$D$6</f>
        <v>602.60642750000011</v>
      </c>
    </row>
    <row r="190" spans="1:13" x14ac:dyDescent="0.25">
      <c r="A190" s="70">
        <v>914</v>
      </c>
      <c r="B190" s="71">
        <f>A190-(2*C190)</f>
        <v>854</v>
      </c>
      <c r="C190" s="71">
        <v>30</v>
      </c>
      <c r="D190" s="232" t="s">
        <v>63</v>
      </c>
      <c r="E190" s="218">
        <f>IF(A190=0,"",IF(A190*0.01&lt;10,IF((A190*0.01)&lt;0.5,0.5,A190*0.01),10))</f>
        <v>9.14</v>
      </c>
      <c r="F190" s="21">
        <f>IF(C190=0,"",IF(C190&lt;5,C190*0.1,0.5))</f>
        <v>0.5</v>
      </c>
      <c r="G190" s="77">
        <f>IF(A190=0,"",(A190+E190)-2*(C190-F190))</f>
        <v>864.14</v>
      </c>
      <c r="H190" s="82">
        <f>IF(A190=0,"",(A190-E190)-2*(C190+F190))</f>
        <v>843.86</v>
      </c>
      <c r="I190" s="7">
        <v>0.02</v>
      </c>
      <c r="J190" s="22">
        <f>IF(C190=0,"",IF(C190&gt;14.2,4.8,3.5))</f>
        <v>4.8</v>
      </c>
      <c r="K190" s="13">
        <f>IF(A190=0,"",((A190/2)^2-((A190-2*C190)/2)^2)*3.14*7.85/1000)</f>
        <v>653.69147999999996</v>
      </c>
      <c r="L190" s="61">
        <f>IF(A190=0,"",1000*2*(3.14*(A190^4-(A190-2*C190)^4)/640000)*10/A190)</f>
        <v>17819741.443326041</v>
      </c>
      <c r="M190" s="84">
        <f>K190*Use_standard_price!$D$6</f>
        <v>719.06062800000007</v>
      </c>
    </row>
    <row r="191" spans="1:13" x14ac:dyDescent="0.25">
      <c r="A191" s="70">
        <v>1016</v>
      </c>
      <c r="B191" s="71">
        <f>A191-(2*C191)</f>
        <v>1000</v>
      </c>
      <c r="C191" s="71">
        <v>8</v>
      </c>
      <c r="D191" s="232" t="s">
        <v>63</v>
      </c>
      <c r="E191" s="218">
        <f>IF(A191=0,"",IF(A191*0.01&lt;10,IF((A191*0.01)&lt;0.5,0.5,A191*0.01),10))</f>
        <v>10</v>
      </c>
      <c r="F191" s="21">
        <f>IF(C191=0,"",IF(C191&lt;5,C191*0.1,0.5))</f>
        <v>0.5</v>
      </c>
      <c r="G191" s="77">
        <f>IF(A191=0,"",(A191+E191)-2*(C191-F191))</f>
        <v>1011</v>
      </c>
      <c r="H191" s="82">
        <f>IF(A191=0,"",(A191-E191)-2*(C191+F191))</f>
        <v>989</v>
      </c>
      <c r="I191" s="7">
        <v>0.02</v>
      </c>
      <c r="J191" s="22">
        <f>IF(C191=0,"",IF(C191&gt;14.2,4.8,3.5))</f>
        <v>3.5</v>
      </c>
      <c r="K191" s="13">
        <f>IF(A191=0,"",((A191/2)^2-((A191-2*C191)/2)^2)*3.14*7.85/1000)</f>
        <v>198.76953600000002</v>
      </c>
      <c r="L191" s="61">
        <f>IF(A191=0,"",1000*2*(3.14*(A191^4-(A191-2*C191)^4)/640000)*10/A191)</f>
        <v>6331037.5105511816</v>
      </c>
      <c r="M191" s="84">
        <f>K191*Use_standard_price!$D$6</f>
        <v>218.64648960000002</v>
      </c>
    </row>
    <row r="192" spans="1:13" x14ac:dyDescent="0.25">
      <c r="A192" s="70">
        <v>1016</v>
      </c>
      <c r="B192" s="71">
        <f>A192-(2*C192)</f>
        <v>996</v>
      </c>
      <c r="C192" s="71">
        <v>10</v>
      </c>
      <c r="D192" s="232" t="s">
        <v>63</v>
      </c>
      <c r="E192" s="218">
        <f>IF(A192=0,"",IF(A192*0.01&lt;10,IF((A192*0.01)&lt;0.5,0.5,A192*0.01),10))</f>
        <v>10</v>
      </c>
      <c r="F192" s="21">
        <f>IF(C192=0,"",IF(C192&lt;5,C192*0.1,0.5))</f>
        <v>0.5</v>
      </c>
      <c r="G192" s="77">
        <f>IF(A192=0,"",(A192+E192)-2*(C192-F192))</f>
        <v>1007</v>
      </c>
      <c r="H192" s="82">
        <f>IF(A192=0,"",(A192-E192)-2*(C192+F192))</f>
        <v>985</v>
      </c>
      <c r="I192" s="7">
        <v>0.02</v>
      </c>
      <c r="J192" s="22">
        <f>IF(C192=0,"",IF(C192&gt;14.2,4.8,3.5))</f>
        <v>3.5</v>
      </c>
      <c r="K192" s="13">
        <f>IF(A192=0,"",((A192/2)^2-((A192-2*C192)/2)^2)*3.14*7.85/1000)</f>
        <v>247.96894</v>
      </c>
      <c r="L192" s="61">
        <f>IF(A192=0,"",1000*2*(3.14*(A192^4-(A192-2*C192)^4)/640000)*10/A192)</f>
        <v>7867066.1472440939</v>
      </c>
      <c r="M192" s="84">
        <f>K192*Use_standard_price!$D$6</f>
        <v>272.76583400000004</v>
      </c>
    </row>
    <row r="193" spans="1:13" x14ac:dyDescent="0.25">
      <c r="A193" s="70">
        <v>1016</v>
      </c>
      <c r="B193" s="71">
        <f>A193-(2*C193)</f>
        <v>991</v>
      </c>
      <c r="C193" s="71">
        <v>12.5</v>
      </c>
      <c r="D193" s="232" t="s">
        <v>63</v>
      </c>
      <c r="E193" s="218">
        <f>IF(A193=0,"",IF(A193*0.01&lt;10,IF((A193*0.01)&lt;0.5,0.5,A193*0.01),10))</f>
        <v>10</v>
      </c>
      <c r="F193" s="21">
        <f>IF(C193=0,"",IF(C193&lt;5,C193*0.1,0.5))</f>
        <v>0.5</v>
      </c>
      <c r="G193" s="77">
        <f>IF(A193=0,"",(A193+E193)-2*(C193-F193))</f>
        <v>1002</v>
      </c>
      <c r="H193" s="82">
        <f>IF(A193=0,"",(A193-E193)-2*(C193+F193))</f>
        <v>980</v>
      </c>
      <c r="I193" s="7">
        <v>0.02</v>
      </c>
      <c r="J193" s="22">
        <f>IF(C193=0,"",IF(C193&gt;14.2,4.8,3.5))</f>
        <v>3.5</v>
      </c>
      <c r="K193" s="13">
        <f>IF(A193=0,"",((A193/2)^2-((A193-2*C193)/2)^2)*3.14*7.85/1000)</f>
        <v>309.19089374999999</v>
      </c>
      <c r="L193" s="61">
        <f>IF(A193=0,"",1000*2*(3.14*(A193^4-(A193-2*C193)^4)/640000)*10/A193)</f>
        <v>9761250.8360451534</v>
      </c>
      <c r="M193" s="84">
        <f>K193*Use_standard_price!$D$6</f>
        <v>340.10998312499999</v>
      </c>
    </row>
    <row r="194" spans="1:13" x14ac:dyDescent="0.25">
      <c r="A194" s="70">
        <v>1016</v>
      </c>
      <c r="B194" s="71">
        <f>A194-(2*C194)</f>
        <v>987.6</v>
      </c>
      <c r="C194" s="71">
        <v>14.2</v>
      </c>
      <c r="D194" s="232" t="s">
        <v>63</v>
      </c>
      <c r="E194" s="218">
        <f>IF(A194=0,"",IF(A194*0.01&lt;10,IF((A194*0.01)&lt;0.5,0.5,A194*0.01),10))</f>
        <v>10</v>
      </c>
      <c r="F194" s="21">
        <f>IF(C194=0,"",IF(C194&lt;5,C194*0.1,0.5))</f>
        <v>0.5</v>
      </c>
      <c r="G194" s="77">
        <f>IF(A194=0,"",(A194+E194)-2*(C194-F194))</f>
        <v>998.6</v>
      </c>
      <c r="H194" s="82">
        <f>IF(A194=0,"",(A194-E194)-2*(C194+F194))</f>
        <v>976.6</v>
      </c>
      <c r="I194" s="7">
        <v>0.02</v>
      </c>
      <c r="J194" s="22">
        <f>IF(C194=0,"",IF(C194&gt;14.2,4.8,3.5))</f>
        <v>3.5</v>
      </c>
      <c r="K194" s="13">
        <f>IF(A194=0,"",((A194/2)^2-((A194-2*C194)/2)^2)*3.14*7.85/1000)</f>
        <v>350.64582843999989</v>
      </c>
      <c r="L194" s="61">
        <f>IF(A194=0,"",1000*2*(3.14*(A194^4-(A194-2*C194)^4)/640000)*10/A194)</f>
        <v>11033025.53223942</v>
      </c>
      <c r="M194" s="84">
        <f>K194*Use_standard_price!$D$6</f>
        <v>385.71041128399992</v>
      </c>
    </row>
    <row r="195" spans="1:13" x14ac:dyDescent="0.25">
      <c r="A195" s="70">
        <v>1016</v>
      </c>
      <c r="B195" s="71">
        <f>A195-(2*C195)</f>
        <v>984</v>
      </c>
      <c r="C195" s="71">
        <v>16</v>
      </c>
      <c r="D195" s="232" t="s">
        <v>63</v>
      </c>
      <c r="E195" s="218">
        <f>IF(A195=0,"",IF(A195*0.01&lt;10,IF((A195*0.01)&lt;0.5,0.5,A195*0.01),10))</f>
        <v>10</v>
      </c>
      <c r="F195" s="21">
        <f>IF(C195=0,"",IF(C195&lt;5,C195*0.1,0.5))</f>
        <v>0.5</v>
      </c>
      <c r="G195" s="77">
        <f>IF(A195=0,"",(A195+E195)-2*(C195-F195))</f>
        <v>995</v>
      </c>
      <c r="H195" s="82">
        <f>IF(A195=0,"",(A195-E195)-2*(C195+F195))</f>
        <v>973</v>
      </c>
      <c r="I195" s="7">
        <v>0.02</v>
      </c>
      <c r="J195" s="22">
        <f>IF(C195=0,"",IF(C195&gt;14.2,4.8,3.5))</f>
        <v>4.8</v>
      </c>
      <c r="K195" s="13">
        <f>IF(A195=0,"",((A195/2)^2-((A195-2*C195)/2)^2)*3.14*7.85/1000)</f>
        <v>394.38400000000001</v>
      </c>
      <c r="L195" s="61">
        <f>IF(A195=0,"",1000*2*(3.14*(A195^4-(A195-2*C195)^4)/640000)*10/A195)</f>
        <v>12365369.448818898</v>
      </c>
      <c r="M195" s="84">
        <f>K195*Use_standard_price!$D$6</f>
        <v>433.82240000000007</v>
      </c>
    </row>
    <row r="196" spans="1:13" x14ac:dyDescent="0.25">
      <c r="A196" s="70">
        <v>1016</v>
      </c>
      <c r="B196" s="71">
        <f>A196-(2*C196)</f>
        <v>976</v>
      </c>
      <c r="C196" s="71">
        <v>20</v>
      </c>
      <c r="D196" s="232" t="s">
        <v>63</v>
      </c>
      <c r="E196" s="218">
        <f>IF(A196=0,"",IF(A196*0.01&lt;10,IF((A196*0.01)&lt;0.5,0.5,A196*0.01),10))</f>
        <v>10</v>
      </c>
      <c r="F196" s="21">
        <f>IF(C196=0,"",IF(C196&lt;5,C196*0.1,0.5))</f>
        <v>0.5</v>
      </c>
      <c r="G196" s="77">
        <f>IF(A196=0,"",(A196+E196)-2*(C196-F196))</f>
        <v>987</v>
      </c>
      <c r="H196" s="82">
        <f>IF(A196=0,"",(A196-E196)-2*(C196+F196))</f>
        <v>965</v>
      </c>
      <c r="I196" s="7">
        <v>0.02</v>
      </c>
      <c r="J196" s="22">
        <f>IF(C196=0,"",IF(C196&gt;14.2,4.8,3.5))</f>
        <v>4.8</v>
      </c>
      <c r="K196" s="13">
        <f>IF(A196=0,"",((A196/2)^2-((A196-2*C196)/2)^2)*3.14*7.85/1000)</f>
        <v>491.00808000000001</v>
      </c>
      <c r="L196" s="61">
        <f>IF(A196=0,"",1000*2*(3.14*(A196^4-(A196-2*C196)^4)/640000)*10/A196)</f>
        <v>15274219.955905512</v>
      </c>
      <c r="M196" s="84">
        <f>K196*Use_standard_price!$D$6</f>
        <v>540.10888800000009</v>
      </c>
    </row>
    <row r="197" spans="1:13" x14ac:dyDescent="0.25">
      <c r="A197" s="70">
        <v>1016</v>
      </c>
      <c r="B197" s="71">
        <f>A197-(2*C197)</f>
        <v>966</v>
      </c>
      <c r="C197" s="71">
        <v>25</v>
      </c>
      <c r="D197" s="232" t="s">
        <v>63</v>
      </c>
      <c r="E197" s="218">
        <f>IF(A197=0,"",IF(A197*0.01&lt;10,IF((A197*0.01)&lt;0.5,0.5,A197*0.01),10))</f>
        <v>10</v>
      </c>
      <c r="F197" s="21">
        <f>IF(C197=0,"",IF(C197&lt;5,C197*0.1,0.5))</f>
        <v>0.5</v>
      </c>
      <c r="G197" s="77">
        <f>IF(A197=0,"",(A197+E197)-2*(C197-F197))</f>
        <v>977</v>
      </c>
      <c r="H197" s="82">
        <f>IF(A197=0,"",(A197-E197)-2*(C197+F197))</f>
        <v>955</v>
      </c>
      <c r="I197" s="7">
        <v>0.02</v>
      </c>
      <c r="J197" s="22">
        <f>IF(C197=0,"",IF(C197&gt;14.2,4.8,3.5))</f>
        <v>4.8</v>
      </c>
      <c r="K197" s="13">
        <f>IF(A197=0,"",((A197/2)^2-((A197-2*C197)/2)^2)*3.14*7.85/1000)</f>
        <v>610.67897499999992</v>
      </c>
      <c r="L197" s="61">
        <f>IF(A197=0,"",1000*2*(3.14*(A197^4-(A197-2*C197)^4)/640000)*10/A197)</f>
        <v>18811057.87672244</v>
      </c>
      <c r="M197" s="84">
        <f>K197*Use_standard_price!$D$6</f>
        <v>671.74687249999999</v>
      </c>
    </row>
    <row r="198" spans="1:13" x14ac:dyDescent="0.25">
      <c r="A198" s="70">
        <v>1016</v>
      </c>
      <c r="B198" s="71">
        <f>A198-(2*C198)</f>
        <v>956</v>
      </c>
      <c r="C198" s="71">
        <v>30</v>
      </c>
      <c r="D198" s="232" t="s">
        <v>63</v>
      </c>
      <c r="E198" s="218">
        <f>IF(A198=0,"",IF(A198*0.01&lt;10,IF((A198*0.01)&lt;0.5,0.5,A198*0.01),10))</f>
        <v>10</v>
      </c>
      <c r="F198" s="21">
        <f>IF(C198=0,"",IF(C198&lt;5,C198*0.1,0.5))</f>
        <v>0.5</v>
      </c>
      <c r="G198" s="77">
        <f>IF(A198=0,"",(A198+E198)-2*(C198-F198))</f>
        <v>967</v>
      </c>
      <c r="H198" s="82">
        <f>IF(A198=0,"",(A198-E198)-2*(C198+F198))</f>
        <v>945</v>
      </c>
      <c r="I198" s="7">
        <v>0.02</v>
      </c>
      <c r="J198" s="22">
        <f>IF(C198=0,"",IF(C198&gt;14.2,4.8,3.5))</f>
        <v>4.8</v>
      </c>
      <c r="K198" s="13">
        <f>IF(A198=0,"",((A198/2)^2-((A198-2*C198)/2)^2)*3.14*7.85/1000)</f>
        <v>729.11741999999992</v>
      </c>
      <c r="L198" s="61">
        <f>IF(A198=0,"",1000*2*(3.14*(A198^4-(A198-2*C198)^4)/640000)*10/A198)</f>
        <v>22239745.126771655</v>
      </c>
      <c r="M198" s="84">
        <f>K198*Use_standard_price!$D$6</f>
        <v>802.02916199999993</v>
      </c>
    </row>
    <row r="199" spans="1:13" x14ac:dyDescent="0.25">
      <c r="A199" s="70">
        <v>1067</v>
      </c>
      <c r="B199" s="71">
        <f>A199-(2*C199)</f>
        <v>1047</v>
      </c>
      <c r="C199" s="71">
        <v>10</v>
      </c>
      <c r="D199" s="232" t="s">
        <v>63</v>
      </c>
      <c r="E199" s="218">
        <f>IF(A199=0,"",IF(A199*0.01&lt;10,IF((A199*0.01)&lt;0.5,0.5,A199*0.01),10))</f>
        <v>10</v>
      </c>
      <c r="F199" s="21">
        <f>IF(C199=0,"",IF(C199&lt;5,C199*0.1,0.5))</f>
        <v>0.5</v>
      </c>
      <c r="G199" s="77">
        <f>IF(A199=0,"",(A199+E199)-2*(C199-F199))</f>
        <v>1058</v>
      </c>
      <c r="H199" s="82">
        <f>IF(A199=0,"",(A199-E199)-2*(C199+F199))</f>
        <v>1036</v>
      </c>
      <c r="I199" s="7">
        <v>0.02</v>
      </c>
      <c r="J199" s="22">
        <f>IF(C199=0,"",IF(C199&gt;14.2,4.8,3.5))</f>
        <v>3.5</v>
      </c>
      <c r="K199" s="13">
        <f>IF(A199=0,"",((A199/2)^2-((A199-2*C199)/2)^2)*3.14*7.85/1000)</f>
        <v>260.53993000000003</v>
      </c>
      <c r="L199" s="61">
        <f>IF(A199=0,"",1000*2*(3.14*(A199^4-(A199-2*C199)^4)/640000)*10/A199)</f>
        <v>8688985.4358481728</v>
      </c>
      <c r="M199" s="84">
        <f>K199*Use_standard_price!$D$6</f>
        <v>286.59392300000007</v>
      </c>
    </row>
    <row r="200" spans="1:13" x14ac:dyDescent="0.25">
      <c r="A200" s="70">
        <v>1067</v>
      </c>
      <c r="B200" s="71">
        <f>A200-(2*C200)</f>
        <v>1042</v>
      </c>
      <c r="C200" s="71">
        <v>12.5</v>
      </c>
      <c r="D200" s="232" t="s">
        <v>63</v>
      </c>
      <c r="E200" s="218">
        <f>IF(A200=0,"",IF(A200*0.01&lt;10,IF((A200*0.01)&lt;0.5,0.5,A200*0.01),10))</f>
        <v>10</v>
      </c>
      <c r="F200" s="21">
        <f>IF(C200=0,"",IF(C200&lt;5,C200*0.1,0.5))</f>
        <v>0.5</v>
      </c>
      <c r="G200" s="77">
        <f>IF(A200=0,"",(A200+E200)-2*(C200-F200))</f>
        <v>1053</v>
      </c>
      <c r="H200" s="82">
        <f>IF(A200=0,"",(A200-E200)-2*(C200+F200))</f>
        <v>1031</v>
      </c>
      <c r="I200" s="7">
        <v>0.02</v>
      </c>
      <c r="J200" s="22">
        <f>IF(C200=0,"",IF(C200&gt;14.2,4.8,3.5))</f>
        <v>3.5</v>
      </c>
      <c r="K200" s="13">
        <f>IF(A200=0,"",((A200/2)^2-((A200-2*C200)/2)^2)*3.14*7.85/1000)</f>
        <v>324.90463124999997</v>
      </c>
      <c r="L200" s="61">
        <f>IF(A200=0,"",1000*2*(3.14*(A200^4-(A200-2*C200)^4)/640000)*10/A200)</f>
        <v>10784897.545527766</v>
      </c>
      <c r="M200" s="84">
        <f>K200*Use_standard_price!$D$6</f>
        <v>357.39509437499999</v>
      </c>
    </row>
    <row r="201" spans="1:13" x14ac:dyDescent="0.25">
      <c r="A201" s="70">
        <v>1067</v>
      </c>
      <c r="B201" s="71">
        <f>A201-(2*C201)</f>
        <v>1038.5999999999999</v>
      </c>
      <c r="C201" s="71">
        <v>14.2</v>
      </c>
      <c r="D201" s="232" t="s">
        <v>63</v>
      </c>
      <c r="E201" s="218">
        <f>IF(A201=0,"",IF(A201*0.01&lt;10,IF((A201*0.01)&lt;0.5,0.5,A201*0.01),10))</f>
        <v>10</v>
      </c>
      <c r="F201" s="21">
        <f>IF(C201=0,"",IF(C201&lt;5,C201*0.1,0.5))</f>
        <v>0.5</v>
      </c>
      <c r="G201" s="77">
        <f>IF(A201=0,"",(A201+E201)-2*(C201-F201))</f>
        <v>1049.5999999999999</v>
      </c>
      <c r="H201" s="82">
        <f>IF(A201=0,"",(A201-E201)-2*(C201+F201))</f>
        <v>1027.5999999999999</v>
      </c>
      <c r="I201" s="7">
        <v>0.02</v>
      </c>
      <c r="J201" s="22">
        <f>IF(C201=0,"",IF(C201&gt;14.2,4.8,3.5))</f>
        <v>3.5</v>
      </c>
      <c r="K201" s="13">
        <f>IF(A201=0,"",((A201/2)^2-((A201-2*C201)/2)^2)*3.14*7.85/1000)</f>
        <v>368.4966342400017</v>
      </c>
      <c r="L201" s="61">
        <f>IF(A201=0,"",1000*2*(3.14*(A201^4-(A201-2*C201)^4)/640000)*10/A201)</f>
        <v>12192989.814106863</v>
      </c>
      <c r="M201" s="84">
        <f>K201*Use_standard_price!$D$6</f>
        <v>405.3462976640019</v>
      </c>
    </row>
    <row r="202" spans="1:13" x14ac:dyDescent="0.25">
      <c r="A202" s="70">
        <v>1067</v>
      </c>
      <c r="B202" s="71">
        <f>A202-(2*C202)</f>
        <v>1035</v>
      </c>
      <c r="C202" s="71">
        <v>16</v>
      </c>
      <c r="D202" s="232" t="s">
        <v>63</v>
      </c>
      <c r="E202" s="218">
        <f>IF(A202=0,"",IF(A202*0.01&lt;10,IF((A202*0.01)&lt;0.5,0.5,A202*0.01),10))</f>
        <v>10</v>
      </c>
      <c r="F202" s="21">
        <f>IF(C202=0,"",IF(C202&lt;5,C202*0.1,0.5))</f>
        <v>0.5</v>
      </c>
      <c r="G202" s="77">
        <f>IF(A202=0,"",(A202+E202)-2*(C202-F202))</f>
        <v>1046</v>
      </c>
      <c r="H202" s="82">
        <f>IF(A202=0,"",(A202-E202)-2*(C202+F202))</f>
        <v>1024</v>
      </c>
      <c r="I202" s="7">
        <v>0.02</v>
      </c>
      <c r="J202" s="22">
        <f>IF(C202=0,"",IF(C202&gt;14.2,4.8,3.5))</f>
        <v>4.8</v>
      </c>
      <c r="K202" s="13">
        <f>IF(A202=0,"",((A202/2)^2-((A202-2*C202)/2)^2)*3.14*7.85/1000)</f>
        <v>414.49758400000002</v>
      </c>
      <c r="L202" s="61">
        <f>IF(A202=0,"",1000*2*(3.14*(A202^4-(A202-2*C202)^4)/640000)*10/A202)</f>
        <v>13668913.889334582</v>
      </c>
      <c r="M202" s="84">
        <f>K202*Use_standard_price!$D$6</f>
        <v>455.94734240000008</v>
      </c>
    </row>
    <row r="203" spans="1:13" x14ac:dyDescent="0.25">
      <c r="A203" s="70">
        <v>1067</v>
      </c>
      <c r="B203" s="71">
        <f>A203-(2*C203)</f>
        <v>1027</v>
      </c>
      <c r="C203" s="71">
        <v>20</v>
      </c>
      <c r="D203" s="232" t="s">
        <v>63</v>
      </c>
      <c r="E203" s="218">
        <f>IF(A203=0,"",IF(A203*0.01&lt;10,IF((A203*0.01)&lt;0.5,0.5,A203*0.01),10))</f>
        <v>10</v>
      </c>
      <c r="F203" s="21">
        <f>IF(C203=0,"",IF(C203&lt;5,C203*0.1,0.5))</f>
        <v>0.5</v>
      </c>
      <c r="G203" s="77">
        <f>IF(A203=0,"",(A203+E203)-2*(C203-F203))</f>
        <v>1038</v>
      </c>
      <c r="H203" s="82">
        <f>IF(A203=0,"",(A203-E203)-2*(C203+F203))</f>
        <v>1016</v>
      </c>
      <c r="I203" s="7">
        <v>0.02</v>
      </c>
      <c r="J203" s="22">
        <f>IF(C203=0,"",IF(C203&gt;14.2,4.8,3.5))</f>
        <v>4.8</v>
      </c>
      <c r="K203" s="13">
        <f>IF(A203=0,"",((A203/2)^2-((A203-2*C203)/2)^2)*3.14*7.85/1000)</f>
        <v>516.15006000000005</v>
      </c>
      <c r="L203" s="61">
        <f>IF(A203=0,"",1000*2*(3.14*(A203^4-(A203-2*C203)^4)/640000)*10/A203)</f>
        <v>16894047.873570763</v>
      </c>
      <c r="M203" s="84">
        <f>K203*Use_standard_price!$D$6</f>
        <v>567.76506600000016</v>
      </c>
    </row>
    <row r="204" spans="1:13" x14ac:dyDescent="0.25">
      <c r="A204" s="70">
        <v>1067</v>
      </c>
      <c r="B204" s="71">
        <f>A204-(2*C204)</f>
        <v>1017</v>
      </c>
      <c r="C204" s="71">
        <v>25</v>
      </c>
      <c r="D204" s="232" t="s">
        <v>63</v>
      </c>
      <c r="E204" s="218">
        <f>IF(A204=0,"",IF(A204*0.01&lt;10,IF((A204*0.01)&lt;0.5,0.5,A204*0.01),10))</f>
        <v>10</v>
      </c>
      <c r="F204" s="21">
        <f>IF(C204=0,"",IF(C204&lt;5,C204*0.1,0.5))</f>
        <v>0.5</v>
      </c>
      <c r="G204" s="77">
        <f>IF(A204=0,"",(A204+E204)-2*(C204-F204))</f>
        <v>1028</v>
      </c>
      <c r="H204" s="82">
        <f>IF(A204=0,"",(A204-E204)-2*(C204+F204))</f>
        <v>1006</v>
      </c>
      <c r="I204" s="7">
        <v>0.02</v>
      </c>
      <c r="J204" s="22">
        <f>IF(C204=0,"",IF(C204&gt;14.2,4.8,3.5))</f>
        <v>4.8</v>
      </c>
      <c r="K204" s="13">
        <f>IF(A204=0,"",((A204/2)^2-((A204-2*C204)/2)^2)*3.14*7.85/1000)</f>
        <v>642.10645</v>
      </c>
      <c r="L204" s="61">
        <f>IF(A204=0,"",1000*2*(3.14*(A204^4-(A204-2*C204)^4)/640000)*10/A204)</f>
        <v>20820843.728444237</v>
      </c>
      <c r="M204" s="84">
        <f>K204*Use_standard_price!$D$6</f>
        <v>706.31709500000011</v>
      </c>
    </row>
    <row r="205" spans="1:13" x14ac:dyDescent="0.25">
      <c r="A205" s="70">
        <v>1067</v>
      </c>
      <c r="B205" s="71">
        <f>A205-(2*C205)</f>
        <v>1007</v>
      </c>
      <c r="C205" s="71">
        <v>30</v>
      </c>
      <c r="D205" s="232" t="s">
        <v>63</v>
      </c>
      <c r="E205" s="218">
        <f>IF(A205=0,"",IF(A205*0.01&lt;10,IF((A205*0.01)&lt;0.5,0.5,A205*0.01),10))</f>
        <v>10</v>
      </c>
      <c r="F205" s="21">
        <f>IF(C205=0,"",IF(C205&lt;5,C205*0.1,0.5))</f>
        <v>0.5</v>
      </c>
      <c r="G205" s="77">
        <f>IF(A205=0,"",(A205+E205)-2*(C205-F205))</f>
        <v>1018</v>
      </c>
      <c r="H205" s="82">
        <f>IF(A205=0,"",(A205-E205)-2*(C205+F205))</f>
        <v>996</v>
      </c>
      <c r="I205" s="7">
        <v>0.02</v>
      </c>
      <c r="J205" s="22">
        <f>IF(C205=0,"",IF(C205&gt;14.2,4.8,3.5))</f>
        <v>4.8</v>
      </c>
      <c r="K205" s="13">
        <f>IF(A205=0,"",((A205/2)^2-((A205-2*C205)/2)^2)*3.14*7.85/1000)</f>
        <v>766.83038999999997</v>
      </c>
      <c r="L205" s="61">
        <f>IF(A205=0,"",1000*2*(3.14*(A205^4-(A205-2*C205)^4)/640000)*10/A205)</f>
        <v>24633497.603701968</v>
      </c>
      <c r="M205" s="84">
        <f>K205*Use_standard_price!$D$6</f>
        <v>843.51342899999997</v>
      </c>
    </row>
    <row r="206" spans="1:13" x14ac:dyDescent="0.25">
      <c r="A206" s="70">
        <v>1168</v>
      </c>
      <c r="B206" s="71">
        <f>A206-(2*C206)</f>
        <v>1148</v>
      </c>
      <c r="C206" s="71">
        <v>10</v>
      </c>
      <c r="D206" s="232" t="s">
        <v>63</v>
      </c>
      <c r="E206" s="218">
        <f>IF(A206=0,"",IF(A206*0.01&lt;10,IF((A206*0.01)&lt;0.5,0.5,A206*0.01),10))</f>
        <v>10</v>
      </c>
      <c r="F206" s="21">
        <f>IF(C206=0,"",IF(C206&lt;5,C206*0.1,0.5))</f>
        <v>0.5</v>
      </c>
      <c r="G206" s="77">
        <f>IF(A206=0,"",(A206+E206)-2*(C206-F206))</f>
        <v>1159</v>
      </c>
      <c r="H206" s="82">
        <f>IF(A206=0,"",(A206-E206)-2*(C206+F206))</f>
        <v>1137</v>
      </c>
      <c r="I206" s="7">
        <v>0.02</v>
      </c>
      <c r="J206" s="22">
        <f>IF(C206=0,"",IF(C206&gt;14.2,4.8,3.5))</f>
        <v>3.5</v>
      </c>
      <c r="K206" s="13">
        <f>IF(A206=0,"",((A206/2)^2-((A206-2*C206)/2)^2)*3.14*7.85/1000)</f>
        <v>285.43542000000002</v>
      </c>
      <c r="L206" s="61">
        <f>IF(A206=0,"",1000*2*(3.14*(A206^4-(A206-2*C206)^4)/640000)*10/A206)</f>
        <v>10437220.958219178</v>
      </c>
      <c r="M206" s="84">
        <f>K206*Use_standard_price!$D$6</f>
        <v>313.97896200000002</v>
      </c>
    </row>
    <row r="207" spans="1:13" x14ac:dyDescent="0.25">
      <c r="A207" s="70">
        <v>1168</v>
      </c>
      <c r="B207" s="71">
        <f>A207-(2*C207)</f>
        <v>1143</v>
      </c>
      <c r="C207" s="71">
        <v>12.5</v>
      </c>
      <c r="D207" s="232" t="s">
        <v>63</v>
      </c>
      <c r="E207" s="218">
        <f>IF(A207=0,"",IF(A207*0.01&lt;10,IF((A207*0.01)&lt;0.5,0.5,A207*0.01),10))</f>
        <v>10</v>
      </c>
      <c r="F207" s="21">
        <f>IF(C207=0,"",IF(C207&lt;5,C207*0.1,0.5))</f>
        <v>0.5</v>
      </c>
      <c r="G207" s="77">
        <f>IF(A207=0,"",(A207+E207)-2*(C207-F207))</f>
        <v>1154</v>
      </c>
      <c r="H207" s="82">
        <f>IF(A207=0,"",(A207-E207)-2*(C207+F207))</f>
        <v>1132</v>
      </c>
      <c r="I207" s="7">
        <v>0.02</v>
      </c>
      <c r="J207" s="22">
        <f>IF(C207=0,"",IF(C207&gt;14.2,4.8,3.5))</f>
        <v>3.5</v>
      </c>
      <c r="K207" s="13">
        <f>IF(A207=0,"",((A207/2)^2-((A207-2*C207)/2)^2)*3.14*7.85/1000)</f>
        <v>356.02399374999999</v>
      </c>
      <c r="L207" s="61">
        <f>IF(A207=0,"",1000*2*(3.14*(A207^4-(A207-2*C207)^4)/640000)*10/A207)</f>
        <v>12962760.49565229</v>
      </c>
      <c r="M207" s="84">
        <f>K207*Use_standard_price!$D$6</f>
        <v>391.62639312499999</v>
      </c>
    </row>
    <row r="208" spans="1:13" x14ac:dyDescent="0.25">
      <c r="A208" s="70">
        <v>1168</v>
      </c>
      <c r="B208" s="71">
        <f>A208-(2*C208)</f>
        <v>1139.5999999999999</v>
      </c>
      <c r="C208" s="71">
        <v>14.2</v>
      </c>
      <c r="D208" s="232" t="s">
        <v>63</v>
      </c>
      <c r="E208" s="218">
        <f>IF(A208=0,"",IF(A208*0.01&lt;10,IF((A208*0.01)&lt;0.5,0.5,A208*0.01),10))</f>
        <v>10</v>
      </c>
      <c r="F208" s="21">
        <f>IF(C208=0,"",IF(C208&lt;5,C208*0.1,0.5))</f>
        <v>0.5</v>
      </c>
      <c r="G208" s="77">
        <f>IF(A208=0,"",(A208+E208)-2*(C208-F208))</f>
        <v>1150.5999999999999</v>
      </c>
      <c r="H208" s="82">
        <f>IF(A208=0,"",(A208-E208)-2*(C208+F208))</f>
        <v>1128.5999999999999</v>
      </c>
      <c r="I208" s="7">
        <v>0.02</v>
      </c>
      <c r="J208" s="22">
        <f>IF(C208=0,"",IF(C208&gt;14.2,4.8,3.5))</f>
        <v>3.5</v>
      </c>
      <c r="K208" s="13">
        <f>IF(A208=0,"",((A208/2)^2-((A208-2*C208)/2)^2)*3.14*7.85/1000)</f>
        <v>403.84823004000191</v>
      </c>
      <c r="L208" s="61">
        <f>IF(A208=0,"",1000*2*(3.14*(A208^4-(A208-2*C208)^4)/640000)*10/A208)</f>
        <v>14661301.950200656</v>
      </c>
      <c r="M208" s="84">
        <f>K208*Use_standard_price!$D$6</f>
        <v>444.23305304400213</v>
      </c>
    </row>
    <row r="209" spans="1:13" x14ac:dyDescent="0.25">
      <c r="A209" s="70">
        <v>1168</v>
      </c>
      <c r="B209" s="71">
        <f>A209-(2*C209)</f>
        <v>1136</v>
      </c>
      <c r="C209" s="71">
        <v>16</v>
      </c>
      <c r="D209" s="232" t="s">
        <v>63</v>
      </c>
      <c r="E209" s="218">
        <f>IF(A209=0,"",IF(A209*0.01&lt;10,IF((A209*0.01)&lt;0.5,0.5,A209*0.01),10))</f>
        <v>10</v>
      </c>
      <c r="F209" s="21">
        <f>IF(C209=0,"",IF(C209&lt;5,C209*0.1,0.5))</f>
        <v>0.5</v>
      </c>
      <c r="G209" s="77">
        <f>IF(A209=0,"",(A209+E209)-2*(C209-F209))</f>
        <v>1147</v>
      </c>
      <c r="H209" s="82">
        <f>IF(A209=0,"",(A209-E209)-2*(C209+F209))</f>
        <v>1125</v>
      </c>
      <c r="I209" s="7">
        <v>0.02</v>
      </c>
      <c r="J209" s="22">
        <f>IF(C209=0,"",IF(C209&gt;14.2,4.8,3.5))</f>
        <v>4.8</v>
      </c>
      <c r="K209" s="13">
        <f>IF(A209=0,"",((A209/2)^2-((A209-2*C209)/2)^2)*3.14*7.85/1000)</f>
        <v>454.33036800000002</v>
      </c>
      <c r="L209" s="61">
        <f>IF(A209=0,"",1000*2*(3.14*(A209^4-(A209-2*C209)^4)/640000)*10/A209)</f>
        <v>16443262.947945205</v>
      </c>
      <c r="M209" s="84">
        <f>K209*Use_standard_price!$D$6</f>
        <v>499.76340480000005</v>
      </c>
    </row>
    <row r="210" spans="1:13" x14ac:dyDescent="0.25">
      <c r="A210" s="70">
        <v>1168</v>
      </c>
      <c r="B210" s="71">
        <f>A210-(2*C210)</f>
        <v>1128</v>
      </c>
      <c r="C210" s="71">
        <v>20</v>
      </c>
      <c r="D210" s="232" t="s">
        <v>63</v>
      </c>
      <c r="E210" s="218">
        <f>IF(A210=0,"",IF(A210*0.01&lt;10,IF((A210*0.01)&lt;0.5,0.5,A210*0.01),10))</f>
        <v>10</v>
      </c>
      <c r="F210" s="21">
        <f>IF(C210=0,"",IF(C210&lt;5,C210*0.1,0.5))</f>
        <v>0.5</v>
      </c>
      <c r="G210" s="77">
        <f>IF(A210=0,"",(A210+E210)-2*(C210-F210))</f>
        <v>1139</v>
      </c>
      <c r="H210" s="82">
        <f>IF(A210=0,"",(A210-E210)-2*(C210+F210))</f>
        <v>1117</v>
      </c>
      <c r="I210" s="7">
        <v>0.02</v>
      </c>
      <c r="J210" s="22">
        <f>IF(C210=0,"",IF(C210&gt;14.2,4.8,3.5))</f>
        <v>4.8</v>
      </c>
      <c r="K210" s="13">
        <f>IF(A210=0,"",((A210/2)^2-((A210-2*C210)/2)^2)*3.14*7.85/1000)</f>
        <v>565.94104000000004</v>
      </c>
      <c r="L210" s="61">
        <f>IF(A210=0,"",1000*2*(3.14*(A210^4-(A210-2*C210)^4)/640000)*10/A210)</f>
        <v>20342965.731506851</v>
      </c>
      <c r="M210" s="84">
        <f>K210*Use_standard_price!$D$6</f>
        <v>622.53514400000006</v>
      </c>
    </row>
    <row r="211" spans="1:13" x14ac:dyDescent="0.25">
      <c r="A211" s="70">
        <v>1168</v>
      </c>
      <c r="B211" s="71">
        <f>A211-(2*C211)</f>
        <v>1118</v>
      </c>
      <c r="C211" s="71">
        <v>25</v>
      </c>
      <c r="D211" s="232" t="s">
        <v>63</v>
      </c>
      <c r="E211" s="218">
        <f>IF(A211=0,"",IF(A211*0.01&lt;10,IF((A211*0.01)&lt;0.5,0.5,A211*0.01),10))</f>
        <v>10</v>
      </c>
      <c r="F211" s="21">
        <f>IF(C211=0,"",IF(C211&lt;5,C211*0.1,0.5))</f>
        <v>0.5</v>
      </c>
      <c r="G211" s="77">
        <f>IF(A211=0,"",(A211+E211)-2*(C211-F211))</f>
        <v>1129</v>
      </c>
      <c r="H211" s="82">
        <f>IF(A211=0,"",(A211-E211)-2*(C211+F211))</f>
        <v>1107</v>
      </c>
      <c r="I211" s="7">
        <v>0.02</v>
      </c>
      <c r="J211" s="22">
        <f>IF(C211=0,"",IF(C211&gt;14.2,4.8,3.5))</f>
        <v>4.8</v>
      </c>
      <c r="K211" s="13">
        <f>IF(A211=0,"",((A211/2)^2-((A211-2*C211)/2)^2)*3.14*7.85/1000)</f>
        <v>704.34517499999993</v>
      </c>
      <c r="L211" s="61">
        <f>IF(A211=0,"",1000*2*(3.14*(A211^4-(A211-2*C211)^4)/640000)*10/A211)</f>
        <v>25102283.430436645</v>
      </c>
      <c r="M211" s="84">
        <f>K211*Use_standard_price!$D$6</f>
        <v>774.77969250000001</v>
      </c>
    </row>
    <row r="212" spans="1:13" x14ac:dyDescent="0.25">
      <c r="A212" s="70">
        <v>1219</v>
      </c>
      <c r="B212" s="71">
        <f>A212-(2*C212)</f>
        <v>1199</v>
      </c>
      <c r="C212" s="71">
        <v>10</v>
      </c>
      <c r="D212" s="232" t="s">
        <v>63</v>
      </c>
      <c r="E212" s="218">
        <f>IF(A212=0,"",IF(A212*0.01&lt;10,IF((A212*0.01)&lt;0.5,0.5,A212*0.01),10))</f>
        <v>10</v>
      </c>
      <c r="F212" s="21">
        <f>IF(C212=0,"",IF(C212&lt;5,C212*0.1,0.5))</f>
        <v>0.5</v>
      </c>
      <c r="G212" s="77">
        <f>IF(A212=0,"",(A212+E212)-2*(C212-F212))</f>
        <v>1210</v>
      </c>
      <c r="H212" s="82">
        <f>IF(A212=0,"",(A212-E212)-2*(C212+F212))</f>
        <v>1188</v>
      </c>
      <c r="I212" s="7">
        <v>0.02</v>
      </c>
      <c r="J212" s="22">
        <f>IF(C212=0,"",IF(C212&gt;14.2,4.8,3.5))</f>
        <v>3.5</v>
      </c>
      <c r="K212" s="13">
        <f>IF(A212=0,"",((A212/2)^2-((A212-2*C212)/2)^2)*3.14*7.85/1000)</f>
        <v>298.00640999999996</v>
      </c>
      <c r="L212" s="61">
        <f>IF(A212=0,"",1000*2*(3.14*(A212^4-(A212-2*C212)^4)/640000)*10/A212)</f>
        <v>11380846.470590645</v>
      </c>
      <c r="M212" s="84">
        <f>K212*Use_standard_price!$D$6</f>
        <v>327.807051</v>
      </c>
    </row>
    <row r="213" spans="1:13" x14ac:dyDescent="0.25">
      <c r="A213" s="70">
        <v>1219</v>
      </c>
      <c r="B213" s="71">
        <f>A213-(2*C213)</f>
        <v>1194</v>
      </c>
      <c r="C213" s="71">
        <v>12.5</v>
      </c>
      <c r="D213" s="232" t="s">
        <v>63</v>
      </c>
      <c r="E213" s="218">
        <f>IF(A213=0,"",IF(A213*0.01&lt;10,IF((A213*0.01)&lt;0.5,0.5,A213*0.01),10))</f>
        <v>10</v>
      </c>
      <c r="F213" s="21">
        <f>IF(C213=0,"",IF(C213&lt;5,C213*0.1,0.5))</f>
        <v>0.5</v>
      </c>
      <c r="G213" s="77">
        <f>IF(A213=0,"",(A213+E213)-2*(C213-F213))</f>
        <v>1205</v>
      </c>
      <c r="H213" s="82">
        <f>IF(A213=0,"",(A213-E213)-2*(C213+F213))</f>
        <v>1183</v>
      </c>
      <c r="I213" s="7">
        <v>0.02</v>
      </c>
      <c r="J213" s="22">
        <f>IF(C213=0,"",IF(C213&gt;14.2,4.8,3.5))</f>
        <v>3.5</v>
      </c>
      <c r="K213" s="13">
        <f>IF(A213=0,"",((A213/2)^2-((A213-2*C213)/2)^2)*3.14*7.85/1000)</f>
        <v>371.73773125000002</v>
      </c>
      <c r="L213" s="61">
        <f>IF(A213=0,"",1000*2*(3.14*(A213^4-(A213-2*C213)^4)/640000)*10/A213)</f>
        <v>14138539.774879511</v>
      </c>
      <c r="M213" s="84">
        <f>K213*Use_standard_price!$D$6</f>
        <v>408.91150437500005</v>
      </c>
    </row>
    <row r="214" spans="1:13" x14ac:dyDescent="0.25">
      <c r="A214" s="70">
        <v>1219</v>
      </c>
      <c r="B214" s="71">
        <f>A214-(2*C214)</f>
        <v>1190.5999999999999</v>
      </c>
      <c r="C214" s="71">
        <v>14.2</v>
      </c>
      <c r="D214" s="232" t="s">
        <v>63</v>
      </c>
      <c r="E214" s="218">
        <f>IF(A214=0,"",IF(A214*0.01&lt;10,IF((A214*0.01)&lt;0.5,0.5,A214*0.01),10))</f>
        <v>10</v>
      </c>
      <c r="F214" s="21">
        <f>IF(C214=0,"",IF(C214&lt;5,C214*0.1,0.5))</f>
        <v>0.5</v>
      </c>
      <c r="G214" s="77">
        <f>IF(A214=0,"",(A214+E214)-2*(C214-F214))</f>
        <v>1201.5999999999999</v>
      </c>
      <c r="H214" s="82">
        <f>IF(A214=0,"",(A214-E214)-2*(C214+F214))</f>
        <v>1179.5999999999999</v>
      </c>
      <c r="I214" s="7">
        <v>0.02</v>
      </c>
      <c r="J214" s="22">
        <f>IF(C214=0,"",IF(C214&gt;14.2,4.8,3.5))</f>
        <v>3.5</v>
      </c>
      <c r="K214" s="13">
        <f>IF(A214=0,"",((A214/2)^2-((A214-2*C214)/2)^2)*3.14*7.85/1000)</f>
        <v>421.69903584000076</v>
      </c>
      <c r="L214" s="61">
        <f>IF(A214=0,"",1000*2*(3.14*(A214^4-(A214-2*C214)^4)/640000)*10/A214)</f>
        <v>15994088.603529315</v>
      </c>
      <c r="M214" s="84">
        <f>K214*Use_standard_price!$D$6</f>
        <v>463.86893942400087</v>
      </c>
    </row>
    <row r="215" spans="1:13" x14ac:dyDescent="0.25">
      <c r="A215" s="70">
        <v>1219</v>
      </c>
      <c r="B215" s="71">
        <f>A215-(2*C215)</f>
        <v>1187</v>
      </c>
      <c r="C215" s="71">
        <v>16</v>
      </c>
      <c r="D215" s="232" t="s">
        <v>63</v>
      </c>
      <c r="E215" s="218">
        <f>IF(A215=0,"",IF(A215*0.01&lt;10,IF((A215*0.01)&lt;0.5,0.5,A215*0.01),10))</f>
        <v>10</v>
      </c>
      <c r="F215" s="21">
        <f>IF(C215=0,"",IF(C215&lt;5,C215*0.1,0.5))</f>
        <v>0.5</v>
      </c>
      <c r="G215" s="77">
        <f>IF(A215=0,"",(A215+E215)-2*(C215-F215))</f>
        <v>1198</v>
      </c>
      <c r="H215" s="82">
        <f>IF(A215=0,"",(A215-E215)-2*(C215+F215))</f>
        <v>1176</v>
      </c>
      <c r="I215" s="7">
        <v>0.02</v>
      </c>
      <c r="J215" s="22">
        <f>IF(C215=0,"",IF(C215&gt;14.2,4.8,3.5))</f>
        <v>4.8</v>
      </c>
      <c r="K215" s="13">
        <f>IF(A215=0,"",((A215/2)^2-((A215-2*C215)/2)^2)*3.14*7.85/1000)</f>
        <v>474.44395199999997</v>
      </c>
      <c r="L215" s="61">
        <f>IF(A215=0,"",1000*2*(3.14*(A215^4-(A215-2*C215)^4)/640000)*10/A215)</f>
        <v>17941536.473502867</v>
      </c>
      <c r="M215" s="84">
        <f>K215*Use_standard_price!$D$6</f>
        <v>521.8883472</v>
      </c>
    </row>
    <row r="216" spans="1:13" x14ac:dyDescent="0.25">
      <c r="A216" s="70">
        <v>1219</v>
      </c>
      <c r="B216" s="71">
        <f>A216-(2*C216)</f>
        <v>1179</v>
      </c>
      <c r="C216" s="71">
        <v>20</v>
      </c>
      <c r="D216" s="232" t="s">
        <v>63</v>
      </c>
      <c r="E216" s="218">
        <f>IF(A216=0,"",IF(A216*0.01&lt;10,IF((A216*0.01)&lt;0.5,0.5,A216*0.01),10))</f>
        <v>10</v>
      </c>
      <c r="F216" s="21">
        <f>IF(C216=0,"",IF(C216&lt;5,C216*0.1,0.5))</f>
        <v>0.5</v>
      </c>
      <c r="G216" s="77">
        <f>IF(A216=0,"",(A216+E216)-2*(C216-F216))</f>
        <v>1190</v>
      </c>
      <c r="H216" s="82">
        <f>IF(A216=0,"",(A216-E216)-2*(C216+F216))</f>
        <v>1168</v>
      </c>
      <c r="I216" s="7">
        <v>0.02</v>
      </c>
      <c r="J216" s="22">
        <f>IF(C216=0,"",IF(C216&gt;14.2,4.8,3.5))</f>
        <v>4.8</v>
      </c>
      <c r="K216" s="13">
        <f>IF(A216=0,"",((A216/2)^2-((A216-2*C216)/2)^2)*3.14*7.85/1000)</f>
        <v>591.08301999999992</v>
      </c>
      <c r="L216" s="61">
        <f>IF(A216=0,"",1000*2*(3.14*(A216^4-(A216-2*C216)^4)/640000)*10/A216)</f>
        <v>22206203.629450373</v>
      </c>
      <c r="M216" s="84">
        <f>K216*Use_standard_price!$D$6</f>
        <v>650.19132200000001</v>
      </c>
    </row>
    <row r="217" spans="1:13" ht="15.75" thickBot="1" x14ac:dyDescent="0.3">
      <c r="A217" s="72">
        <v>1219</v>
      </c>
      <c r="B217" s="73">
        <f>A217-(2*C217)</f>
        <v>1169</v>
      </c>
      <c r="C217" s="73">
        <v>25</v>
      </c>
      <c r="D217" s="233" t="s">
        <v>63</v>
      </c>
      <c r="E217" s="219">
        <f>IF(A217=0,"",IF(A217*0.01&lt;10,IF((A217*0.01)&lt;0.5,0.5,A217*0.01),10))</f>
        <v>10</v>
      </c>
      <c r="F217" s="24">
        <f>IF(C217=0,"",IF(C217&lt;5,C217*0.1,0.5))</f>
        <v>0.5</v>
      </c>
      <c r="G217" s="78">
        <f>IF(A217=0,"",(A217+E217)-2*(C217-F217))</f>
        <v>1180</v>
      </c>
      <c r="H217" s="83">
        <f>IF(A217=0,"",(A217-E217)-2*(C217+F217))</f>
        <v>1158</v>
      </c>
      <c r="I217" s="9">
        <v>0.02</v>
      </c>
      <c r="J217" s="25">
        <f>IF(C217=0,"",IF(C217&gt;14.2,4.8,3.5))</f>
        <v>4.8</v>
      </c>
      <c r="K217" s="16">
        <f>IF(A217=0,"",((A217/2)^2-((A217-2*C217)/2)^2)*3.14*7.85/1000)</f>
        <v>735.77265</v>
      </c>
      <c r="L217" s="62">
        <f>IF(A217=0,"",1000*2*(3.14*(A217^4-(A217-2*C217)^4)/640000)*10/A217)</f>
        <v>27416328.398072191</v>
      </c>
      <c r="M217" s="85">
        <f>K217*Use_standard_price!$D$6</f>
        <v>809.34991500000001</v>
      </c>
    </row>
    <row r="218" spans="1:13" x14ac:dyDescent="0.25">
      <c r="D218" s="240" t="s">
        <v>63</v>
      </c>
      <c r="H218" s="79"/>
      <c r="L218" s="96"/>
    </row>
    <row r="219" spans="1:13" x14ac:dyDescent="0.25">
      <c r="D219" s="240" t="s">
        <v>63</v>
      </c>
      <c r="H219" s="79"/>
      <c r="L219" s="96"/>
    </row>
    <row r="220" spans="1:13" x14ac:dyDescent="0.25">
      <c r="D220" s="240" t="s">
        <v>63</v>
      </c>
      <c r="L220" s="96"/>
    </row>
    <row r="221" spans="1:13" x14ac:dyDescent="0.25">
      <c r="D221" s="240" t="s">
        <v>63</v>
      </c>
      <c r="L221" s="96"/>
    </row>
    <row r="222" spans="1:13" x14ac:dyDescent="0.25">
      <c r="D222" s="240" t="s">
        <v>63</v>
      </c>
      <c r="L222" s="96"/>
    </row>
    <row r="223" spans="1:13" x14ac:dyDescent="0.25">
      <c r="D223" s="240" t="s">
        <v>63</v>
      </c>
      <c r="L223" s="96"/>
    </row>
    <row r="224" spans="1:13" x14ac:dyDescent="0.25">
      <c r="D224" s="240" t="s">
        <v>63</v>
      </c>
      <c r="L224" s="96"/>
    </row>
    <row r="225" spans="4:12" x14ac:dyDescent="0.25">
      <c r="D225" s="240" t="s">
        <v>63</v>
      </c>
      <c r="L225" s="96"/>
    </row>
    <row r="226" spans="4:12" x14ac:dyDescent="0.25">
      <c r="D226" s="240" t="s">
        <v>63</v>
      </c>
      <c r="L226" s="96"/>
    </row>
    <row r="227" spans="4:12" x14ac:dyDescent="0.25">
      <c r="D227" s="240" t="s">
        <v>63</v>
      </c>
      <c r="L227" s="96"/>
    </row>
    <row r="228" spans="4:12" x14ac:dyDescent="0.25">
      <c r="D228" s="240" t="s">
        <v>63</v>
      </c>
      <c r="L228" s="96"/>
    </row>
    <row r="229" spans="4:12" x14ac:dyDescent="0.25">
      <c r="D229" s="240" t="s">
        <v>63</v>
      </c>
      <c r="L229" s="96"/>
    </row>
    <row r="230" spans="4:12" x14ac:dyDescent="0.25">
      <c r="D230" s="240" t="s">
        <v>63</v>
      </c>
      <c r="L230" s="96"/>
    </row>
    <row r="231" spans="4:12" x14ac:dyDescent="0.25">
      <c r="D231" s="240" t="s">
        <v>63</v>
      </c>
      <c r="L231" s="96"/>
    </row>
    <row r="232" spans="4:12" x14ac:dyDescent="0.25">
      <c r="D232" s="240" t="s">
        <v>63</v>
      </c>
      <c r="L232" s="96"/>
    </row>
    <row r="233" spans="4:12" x14ac:dyDescent="0.25">
      <c r="D233" s="240" t="s">
        <v>63</v>
      </c>
      <c r="L233" s="96"/>
    </row>
    <row r="234" spans="4:12" x14ac:dyDescent="0.25">
      <c r="D234" s="240" t="s">
        <v>63</v>
      </c>
      <c r="L234" s="96"/>
    </row>
    <row r="235" spans="4:12" x14ac:dyDescent="0.25">
      <c r="D235" s="240" t="s">
        <v>63</v>
      </c>
      <c r="L235" s="96"/>
    </row>
    <row r="236" spans="4:12" x14ac:dyDescent="0.25">
      <c r="D236" s="240" t="s">
        <v>63</v>
      </c>
      <c r="L236" s="96"/>
    </row>
  </sheetData>
  <mergeCells count="1">
    <mergeCell ref="A1:M1"/>
  </mergeCells>
  <conditionalFormatting sqref="A4:A213 C4:D213">
    <cfRule type="expression" dxfId="17" priority="6">
      <formula>MOD(ROW(),2)</formula>
    </cfRule>
  </conditionalFormatting>
  <conditionalFormatting sqref="C3:D3">
    <cfRule type="expression" dxfId="16" priority="5">
      <formula>MOD(ROW(),2)</formula>
    </cfRule>
  </conditionalFormatting>
  <conditionalFormatting sqref="A3:B3 B4:B217">
    <cfRule type="expression" dxfId="15" priority="4">
      <formula>MOD(ROW(),2)</formula>
    </cfRule>
  </conditionalFormatting>
  <conditionalFormatting sqref="A214:A217 C214:D217">
    <cfRule type="expression" dxfId="14" priority="3">
      <formula>MOD(ROW(),2)</formula>
    </cfRule>
  </conditionalFormatting>
  <conditionalFormatting sqref="A1:D1 A3:D1048576 A2:C2">
    <cfRule type="expression" dxfId="13" priority="2">
      <formula>$D1="OUI"</formula>
    </cfRule>
  </conditionalFormatting>
  <conditionalFormatting sqref="D2">
    <cfRule type="expression" dxfId="12" priority="1">
      <formula>$D2="OUI"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K950"/>
  <sheetViews>
    <sheetView showGridLines="0" zoomScaleNormal="100" workbookViewId="0">
      <pane ySplit="2" topLeftCell="A3" activePane="bottomLeft" state="frozen"/>
      <selection activeCell="E28" sqref="E28"/>
      <selection pane="bottomLeft" activeCell="E28" sqref="E28"/>
    </sheetView>
  </sheetViews>
  <sheetFormatPr baseColWidth="10" defaultRowHeight="15" x14ac:dyDescent="0.25"/>
  <cols>
    <col min="1" max="3" width="11.42578125" style="94"/>
    <col min="4" max="4" width="11.42578125" style="2"/>
    <col min="5" max="5" width="20.7109375" customWidth="1"/>
    <col min="6" max="6" width="20.7109375" style="5" customWidth="1"/>
    <col min="7" max="7" width="20.7109375" style="87" customWidth="1"/>
    <col min="8" max="8" width="20.7109375" style="79" customWidth="1"/>
    <col min="9" max="9" width="20.7109375" style="87" customWidth="1"/>
    <col min="10" max="10" width="20.7109375" style="96" customWidth="1"/>
    <col min="11" max="11" width="20.7109375" style="86" customWidth="1"/>
  </cols>
  <sheetData>
    <row r="1" spans="1:11" ht="39.950000000000003" customHeight="1" thickBot="1" x14ac:dyDescent="0.3">
      <c r="A1" s="193" t="s">
        <v>15</v>
      </c>
      <c r="B1" s="194"/>
      <c r="C1" s="194"/>
      <c r="D1" s="194"/>
      <c r="E1" s="195"/>
      <c r="F1" s="195"/>
      <c r="G1" s="195"/>
      <c r="H1" s="195"/>
      <c r="I1" s="195"/>
      <c r="J1" s="195"/>
      <c r="K1" s="195"/>
    </row>
    <row r="2" spans="1:11" ht="111" customHeight="1" thickBot="1" x14ac:dyDescent="0.3">
      <c r="A2" s="66" t="s">
        <v>0</v>
      </c>
      <c r="B2" s="67" t="s">
        <v>11</v>
      </c>
      <c r="C2" s="67" t="s">
        <v>1</v>
      </c>
      <c r="D2" s="210" t="s">
        <v>59</v>
      </c>
      <c r="E2" s="51" t="s">
        <v>55</v>
      </c>
      <c r="F2" s="18" t="s">
        <v>54</v>
      </c>
      <c r="G2" s="75" t="s">
        <v>53</v>
      </c>
      <c r="H2" s="80" t="s">
        <v>50</v>
      </c>
      <c r="I2" s="75" t="s">
        <v>13</v>
      </c>
      <c r="J2" s="18" t="s">
        <v>51</v>
      </c>
      <c r="K2" s="20" t="s">
        <v>52</v>
      </c>
    </row>
    <row r="3" spans="1:11" x14ac:dyDescent="0.25">
      <c r="A3" s="286">
        <v>26.9</v>
      </c>
      <c r="B3" s="285">
        <f>A3-(2*C3)</f>
        <v>22.299999999999997</v>
      </c>
      <c r="C3" s="285">
        <v>2.2999999999999998</v>
      </c>
      <c r="D3" s="284" t="s">
        <v>63</v>
      </c>
      <c r="E3" s="26">
        <f>IF(A3*0.01&lt;0.5,0.5,A3*0.01)</f>
        <v>0.5</v>
      </c>
      <c r="F3" s="27">
        <f>IF(C3*0.125&lt;0.4,0.4,C3*0.125)</f>
        <v>0.4</v>
      </c>
      <c r="G3" s="76">
        <f>(A3+E3)-2*(C3-F3)</f>
        <v>23.599999999999998</v>
      </c>
      <c r="H3" s="81">
        <f>(A3-E3)-2*(C3+F3)</f>
        <v>21</v>
      </c>
      <c r="I3" s="76">
        <f>((A3/2)^2-((A3-2*C3)/2)^2)*3.14*7.85/1000</f>
        <v>1.3946404200000002</v>
      </c>
      <c r="J3" s="60">
        <f>1000*2*(3.14*(A3^4-(A3-2*C3)^4)/640000)*10/A3</f>
        <v>1007.9301072490707</v>
      </c>
      <c r="K3" s="58">
        <f>I3*Use_standard_price!$D$10</f>
        <v>1.9524965880000003</v>
      </c>
    </row>
    <row r="4" spans="1:11" x14ac:dyDescent="0.25">
      <c r="A4" s="90">
        <v>26.9</v>
      </c>
      <c r="B4" s="281">
        <f>A4-(2*C4)</f>
        <v>21.9</v>
      </c>
      <c r="C4" s="82">
        <v>2.5</v>
      </c>
      <c r="D4" s="220" t="s">
        <v>63</v>
      </c>
      <c r="E4" s="11">
        <f>IF(A4=0,"",IF(A4*0.01&lt;0.5,0.5,A4*0.01))</f>
        <v>0.5</v>
      </c>
      <c r="F4" s="12">
        <f>IF(C4=0,"",IF(C4*0.125&lt;0.4,0.4,C4*0.125))</f>
        <v>0.4</v>
      </c>
      <c r="G4" s="77">
        <f>IF(A4=0,"",(A4+E4)-2*(C4-F4))</f>
        <v>23.2</v>
      </c>
      <c r="H4" s="82">
        <f>IF(A4=0,"",(A4-E4)-2*(C4+F4))</f>
        <v>20.599999999999998</v>
      </c>
      <c r="I4" s="77">
        <f>IF(A4=0,"",((A4/2)^2-((A4-2*C4)/2)^2)*3.14*7.85/1000)</f>
        <v>1.5035889999999996</v>
      </c>
      <c r="J4" s="61">
        <f>IF(A4=0,"",1000*2*(3.14*(A4^4-(A4-2*C4)^4)/640000)*10/A4)</f>
        <v>1070.9328940520445</v>
      </c>
      <c r="K4" s="84">
        <f>I4*Use_standard_price!$D$10</f>
        <v>2.1050245999999992</v>
      </c>
    </row>
    <row r="5" spans="1:11" x14ac:dyDescent="0.25">
      <c r="A5" s="283">
        <v>26.9</v>
      </c>
      <c r="B5" s="281">
        <f>A5-(2*C5)</f>
        <v>21.7</v>
      </c>
      <c r="C5" s="281">
        <v>2.6</v>
      </c>
      <c r="D5" s="282" t="s">
        <v>63</v>
      </c>
      <c r="E5" s="11">
        <f>IF(A5=0,"",IF(A5*0.01&lt;0.5,0.5,A5*0.01))</f>
        <v>0.5</v>
      </c>
      <c r="F5" s="12">
        <f>IF(C5=0,"",IF(C5*0.125&lt;0.4,0.4,C5*0.125))</f>
        <v>0.4</v>
      </c>
      <c r="G5" s="77">
        <f>IF(A5=0,"",(A5+E5)-2*(C5-F5))</f>
        <v>23</v>
      </c>
      <c r="H5" s="82">
        <f>IF(A5=0,"",(A5-E5)-2*(C5+F5))</f>
        <v>20.399999999999999</v>
      </c>
      <c r="I5" s="77">
        <f>IF(A5=0,"",((A5/2)^2-((A5-2*C5)/2)^2)*3.14*7.85/1000)</f>
        <v>1.5573238199999995</v>
      </c>
      <c r="J5" s="61">
        <f>IF(A5=0,"",1000*2*(3.14*(A5^4-(A5-2*C5)^4)/640000)*10/A5)</f>
        <v>1101.1669210037169</v>
      </c>
      <c r="K5" s="84">
        <f>I5*Use_standard_price!$D$10</f>
        <v>2.180253347999999</v>
      </c>
    </row>
    <row r="6" spans="1:11" x14ac:dyDescent="0.25">
      <c r="A6" s="91">
        <v>26.9</v>
      </c>
      <c r="B6" s="281">
        <f>A6-(2*C6)</f>
        <v>21.099999999999998</v>
      </c>
      <c r="C6" s="92">
        <v>2.9</v>
      </c>
      <c r="D6" s="221" t="s">
        <v>63</v>
      </c>
      <c r="E6" s="11">
        <f>IF(A6=0,"",IF(A6*0.01&lt;0.5,0.5,A6*0.01))</f>
        <v>0.5</v>
      </c>
      <c r="F6" s="12">
        <f>IF(C6=0,"",IF(C6*0.125&lt;0.4,0.4,C6*0.125))</f>
        <v>0.4</v>
      </c>
      <c r="G6" s="77">
        <f>IF(A6=0,"",(A6+E6)-2*(C6-F6))</f>
        <v>22.4</v>
      </c>
      <c r="H6" s="82">
        <f>IF(A6=0,"",(A6-E6)-2*(C6+F6))</f>
        <v>19.799999999999997</v>
      </c>
      <c r="I6" s="77">
        <f>IF(A6=0,"",((A6/2)^2-((A6-2*C6)/2)^2)*3.14*7.85/1000)</f>
        <v>1.7155703999999998</v>
      </c>
      <c r="J6" s="61">
        <f>IF(A6=0,"",1000*2*(3.14*(A6^4-(A6-2*C6)^4)/640000)*10/A6)</f>
        <v>1186.9823330855015</v>
      </c>
      <c r="K6" s="84">
        <f>I6*Use_standard_price!$D$10</f>
        <v>2.4017985599999996</v>
      </c>
    </row>
    <row r="7" spans="1:11" x14ac:dyDescent="0.25">
      <c r="A7" s="90">
        <v>26.9</v>
      </c>
      <c r="B7" s="281">
        <f>A7-(2*C7)</f>
        <v>20.9</v>
      </c>
      <c r="C7" s="82">
        <v>3</v>
      </c>
      <c r="D7" s="220" t="s">
        <v>63</v>
      </c>
      <c r="E7" s="11">
        <f>IF(A7=0,"",IF(A7*0.01&lt;0.5,0.5,A7*0.01))</f>
        <v>0.5</v>
      </c>
      <c r="F7" s="12">
        <f>IF(C7=0,"",IF(C7*0.125&lt;0.4,0.4,C7*0.125))</f>
        <v>0.4</v>
      </c>
      <c r="G7" s="77">
        <f>IF(A7=0,"",(A7+E7)-2*(C7-F7))</f>
        <v>22.2</v>
      </c>
      <c r="H7" s="82">
        <f>IF(A7=0,"",(A7-E7)-2*(C7+F7))</f>
        <v>19.599999999999998</v>
      </c>
      <c r="I7" s="77">
        <f>IF(A7=0,"",((A7/2)^2-((A7-2*C7)/2)^2)*3.14*7.85/1000)</f>
        <v>1.7673332999999998</v>
      </c>
      <c r="J7" s="61">
        <f>IF(A7=0,"",1000*2*(3.14*(A7^4-(A7-2*C7)^4)/640000)*10/A7)</f>
        <v>1214.0085407063195</v>
      </c>
      <c r="K7" s="84">
        <f>I7*Use_standard_price!$D$10</f>
        <v>2.4742666199999994</v>
      </c>
    </row>
    <row r="8" spans="1:11" x14ac:dyDescent="0.25">
      <c r="A8" s="283">
        <v>26.9</v>
      </c>
      <c r="B8" s="281">
        <f>A8-(2*C8)</f>
        <v>20.5</v>
      </c>
      <c r="C8" s="281">
        <v>3.2</v>
      </c>
      <c r="D8" s="282" t="s">
        <v>63</v>
      </c>
      <c r="E8" s="11">
        <f>IF(A8=0,"",IF(A8*0.01&lt;0.5,0.5,A8*0.01))</f>
        <v>0.5</v>
      </c>
      <c r="F8" s="12">
        <f>IF(C8=0,"",IF(C8*0.125&lt;0.4,0.4,C8*0.125))</f>
        <v>0.4</v>
      </c>
      <c r="G8" s="77">
        <f>IF(A8=0,"",(A8+E8)-2*(C8-F8))</f>
        <v>21.799999999999997</v>
      </c>
      <c r="H8" s="82">
        <f>IF(A8=0,"",(A8-E8)-2*(C8+F8))</f>
        <v>19.2</v>
      </c>
      <c r="I8" s="77">
        <f>IF(A8=0,"",((A8/2)^2-((A8-2*C8)/2)^2)*3.14*7.85/1000)</f>
        <v>1.8693801599999995</v>
      </c>
      <c r="J8" s="61">
        <f>IF(A8=0,"",1000*2*(3.14*(A8^4-(A8-2*C8)^4)/640000)*10/A8)</f>
        <v>1265.7810182899623</v>
      </c>
      <c r="K8" s="84">
        <f>I8*Use_standard_price!$D$10</f>
        <v>2.6171322239999992</v>
      </c>
    </row>
    <row r="9" spans="1:11" x14ac:dyDescent="0.25">
      <c r="A9" s="91">
        <v>26.9</v>
      </c>
      <c r="B9" s="281">
        <f>A9-(2*C9)</f>
        <v>19.7</v>
      </c>
      <c r="C9" s="92">
        <v>3.6</v>
      </c>
      <c r="D9" s="221" t="s">
        <v>63</v>
      </c>
      <c r="E9" s="11">
        <f>IF(A9=0,"",IF(A9*0.01&lt;0.5,0.5,A9*0.01))</f>
        <v>0.5</v>
      </c>
      <c r="F9" s="12">
        <f>IF(C9=0,"",IF(C9*0.125&lt;0.4,0.4,C9*0.125))</f>
        <v>0.45</v>
      </c>
      <c r="G9" s="77">
        <f>IF(A9=0,"",(A9+E9)-2*(C9-F9))</f>
        <v>21.099999999999998</v>
      </c>
      <c r="H9" s="82">
        <f>IF(A9=0,"",(A9-E9)-2*(C9+F9))</f>
        <v>18.299999999999997</v>
      </c>
      <c r="I9" s="77">
        <f>IF(A9=0,"",((A9/2)^2-((A9-2*C9)/2)^2)*3.14*7.85/1000)</f>
        <v>2.0675581199999993</v>
      </c>
      <c r="J9" s="61">
        <f>IF(A9=0,"",1000*2*(3.14*(A9^4-(A9-2*C9)^4)/640000)*10/A9)</f>
        <v>1360.6092167286242</v>
      </c>
      <c r="K9" s="84">
        <f>I9*Use_standard_price!$D$10</f>
        <v>2.894581367999999</v>
      </c>
    </row>
    <row r="10" spans="1:11" x14ac:dyDescent="0.25">
      <c r="A10" s="91">
        <v>26.9</v>
      </c>
      <c r="B10" s="281">
        <f>A10-(2*C10)</f>
        <v>18.899999999999999</v>
      </c>
      <c r="C10" s="92">
        <v>4</v>
      </c>
      <c r="D10" s="221" t="s">
        <v>63</v>
      </c>
      <c r="E10" s="11">
        <f>IF(A10=0,"",IF(A10*0.01&lt;0.5,0.5,A10*0.01))</f>
        <v>0.5</v>
      </c>
      <c r="F10" s="12">
        <f>IF(C10=0,"",IF(C10*0.125&lt;0.4,0.4,C10*0.125))</f>
        <v>0.5</v>
      </c>
      <c r="G10" s="77">
        <f>IF(A10=0,"",(A10+E10)-2*(C10-F10))</f>
        <v>20.399999999999999</v>
      </c>
      <c r="H10" s="82">
        <f>IF(A10=0,"",(A10-E10)-2*(C10+F10))</f>
        <v>17.399999999999999</v>
      </c>
      <c r="I10" s="77">
        <f>IF(A10=0,"",((A10/2)^2-((A10-2*C10)/2)^2)*3.14*7.85/1000)</f>
        <v>2.2578483999999999</v>
      </c>
      <c r="J10" s="61">
        <f>IF(A10=0,"",1000*2*(3.14*(A10^4-(A10-2*C10)^4)/640000)*10/A10)</f>
        <v>1444.5621360594794</v>
      </c>
      <c r="K10" s="84">
        <f>I10*Use_standard_price!$D$10</f>
        <v>3.1609877599999998</v>
      </c>
    </row>
    <row r="11" spans="1:11" x14ac:dyDescent="0.25">
      <c r="A11" s="91">
        <v>26.9</v>
      </c>
      <c r="B11" s="281">
        <f>A11-(2*C11)</f>
        <v>17.899999999999999</v>
      </c>
      <c r="C11" s="92">
        <v>4.5</v>
      </c>
      <c r="D11" s="221" t="s">
        <v>63</v>
      </c>
      <c r="E11" s="11">
        <f>IF(A11=0,"",IF(A11*0.01&lt;0.5,0.5,A11*0.01))</f>
        <v>0.5</v>
      </c>
      <c r="F11" s="12">
        <f>IF(C11=0,"",IF(C11*0.125&lt;0.4,0.4,C11*0.125))</f>
        <v>0.5625</v>
      </c>
      <c r="G11" s="77">
        <f>IF(A11=0,"",(A11+E11)-2*(C11-F11))</f>
        <v>19.524999999999999</v>
      </c>
      <c r="H11" s="82">
        <f>IF(A11=0,"",(A11-E11)-2*(C11+F11))</f>
        <v>16.274999999999999</v>
      </c>
      <c r="I11" s="77">
        <f>IF(A11=0,"",((A11/2)^2-((A11-2*C11)/2)^2)*3.14*7.85/1000)</f>
        <v>2.4846191999999996</v>
      </c>
      <c r="J11" s="61">
        <f>IF(A11=0,"",1000*2*(3.14*(A11^4-(A11-2*C11)^4)/640000)*10/A11)</f>
        <v>1535.5244342007429</v>
      </c>
      <c r="K11" s="84">
        <f>I11*Use_standard_price!$D$10</f>
        <v>3.4784668799999992</v>
      </c>
    </row>
    <row r="12" spans="1:11" x14ac:dyDescent="0.25">
      <c r="A12" s="91">
        <v>26.9</v>
      </c>
      <c r="B12" s="281">
        <f>A12-(2*C12)</f>
        <v>16.899999999999999</v>
      </c>
      <c r="C12" s="92">
        <v>5</v>
      </c>
      <c r="D12" s="221" t="s">
        <v>63</v>
      </c>
      <c r="E12" s="11">
        <f>IF(A12=0,"",IF(A12*0.01&lt;0.5,0.5,A12*0.01))</f>
        <v>0.5</v>
      </c>
      <c r="F12" s="12">
        <f>IF(C12=0,"",IF(C12*0.125&lt;0.4,0.4,C12*0.125))</f>
        <v>0.625</v>
      </c>
      <c r="G12" s="77">
        <f>IF(A12=0,"",(A12+E12)-2*(C12-F12))</f>
        <v>18.649999999999999</v>
      </c>
      <c r="H12" s="82">
        <f>IF(A12=0,"",(A12-E12)-2*(C12+F12))</f>
        <v>15.149999999999999</v>
      </c>
      <c r="I12" s="77">
        <f>IF(A12=0,"",((A12/2)^2-((A12-2*C12)/2)^2)*3.14*7.85/1000)</f>
        <v>2.6990654999999997</v>
      </c>
      <c r="J12" s="61">
        <f>IF(A12=0,"",1000*2*(3.14*(A12^4-(A12-2*C12)^4)/640000)*10/A12)</f>
        <v>1612.4540548327138</v>
      </c>
      <c r="K12" s="84">
        <f>I12*Use_standard_price!$D$10</f>
        <v>3.7786916999999991</v>
      </c>
    </row>
    <row r="13" spans="1:11" x14ac:dyDescent="0.25">
      <c r="A13" s="91">
        <v>26.9</v>
      </c>
      <c r="B13" s="281">
        <f>A13-(2*C13)</f>
        <v>16.099999999999998</v>
      </c>
      <c r="C13" s="92">
        <v>5.4</v>
      </c>
      <c r="D13" s="221" t="s">
        <v>63</v>
      </c>
      <c r="E13" s="11">
        <f>IF(A13=0,"",IF(A13*0.01&lt;0.5,0.5,A13*0.01))</f>
        <v>0.5</v>
      </c>
      <c r="F13" s="12">
        <f>IF(C13=0,"",IF(C13*0.125&lt;0.4,0.4,C13*0.125))</f>
        <v>0.67500000000000004</v>
      </c>
      <c r="G13" s="77">
        <f>IF(A13=0,"",(A13+E13)-2*(C13-F13))</f>
        <v>17.949999999999996</v>
      </c>
      <c r="H13" s="82">
        <f>IF(A13=0,"",(A13-E13)-2*(C13+F13))</f>
        <v>14.249999999999998</v>
      </c>
      <c r="I13" s="77">
        <f>IF(A13=0,"",((A13/2)^2-((A13-2*C13)/2)^2)*3.14*7.85/1000)</f>
        <v>2.8617488999999994</v>
      </c>
      <c r="J13" s="61">
        <f>IF(A13=0,"",1000*2*(3.14*(A13^4-(A13-2*C13)^4)/640000)*10/A13)</f>
        <v>1664.9208284386611</v>
      </c>
      <c r="K13" s="84">
        <f>I13*Use_standard_price!$D$10</f>
        <v>4.0064484599999988</v>
      </c>
    </row>
    <row r="14" spans="1:11" x14ac:dyDescent="0.25">
      <c r="A14" s="91">
        <v>26.9</v>
      </c>
      <c r="B14" s="281">
        <f>A14-(2*C14)</f>
        <v>15.7</v>
      </c>
      <c r="C14" s="92">
        <v>5.6</v>
      </c>
      <c r="D14" s="221" t="s">
        <v>63</v>
      </c>
      <c r="E14" s="11">
        <f>IF(A14=0,"",IF(A14*0.01&lt;0.5,0.5,A14*0.01))</f>
        <v>0.5</v>
      </c>
      <c r="F14" s="12">
        <f>IF(C14=0,"",IF(C14*0.125&lt;0.4,0.4,C14*0.125))</f>
        <v>0.7</v>
      </c>
      <c r="G14" s="77">
        <f>IF(A14=0,"",(A14+E14)-2*(C14-F14))</f>
        <v>17.600000000000001</v>
      </c>
      <c r="H14" s="82">
        <f>IF(A14=0,"",(A14-E14)-2*(C14+F14))</f>
        <v>13.799999999999999</v>
      </c>
      <c r="I14" s="77">
        <f>IF(A14=0,"",((A14/2)^2-((A14-2*C14)/2)^2)*3.14*7.85/1000)</f>
        <v>2.9401327199999994</v>
      </c>
      <c r="J14" s="61">
        <f>IF(A14=0,"",1000*2*(3.14*(A14^4-(A14-2*C14)^4)/640000)*10/A14)</f>
        <v>1688.3851204460964</v>
      </c>
      <c r="K14" s="84">
        <f>I14*Use_standard_price!$D$10</f>
        <v>4.1161858079999991</v>
      </c>
    </row>
    <row r="15" spans="1:11" x14ac:dyDescent="0.25">
      <c r="A15" s="91">
        <v>26.9</v>
      </c>
      <c r="B15" s="281">
        <f>A15-(2*C15)</f>
        <v>14.299999999999999</v>
      </c>
      <c r="C15" s="92">
        <v>6.3</v>
      </c>
      <c r="D15" s="221" t="s">
        <v>63</v>
      </c>
      <c r="E15" s="11">
        <f>IF(A15=0,"",IF(A15*0.01&lt;0.5,0.5,A15*0.01))</f>
        <v>0.5</v>
      </c>
      <c r="F15" s="12">
        <f>IF(C15=0,"",IF(C15*0.125&lt;0.4,0.4,C15*0.125))</f>
        <v>0.78749999999999998</v>
      </c>
      <c r="G15" s="77">
        <f>IF(A15=0,"",(A15+E15)-2*(C15-F15))</f>
        <v>16.375</v>
      </c>
      <c r="H15" s="82">
        <f>IF(A15=0,"",(A15-E15)-2*(C15+F15))</f>
        <v>12.225</v>
      </c>
      <c r="I15" s="77">
        <f>IF(A15=0,"",((A15/2)^2-((A15-2*C15)/2)^2)*3.14*7.85/1000)</f>
        <v>3.1989472199999991</v>
      </c>
      <c r="J15" s="61">
        <f>IF(A15=0,"",1000*2*(3.14*(A15^4-(A15-2*C15)^4)/640000)*10/A15)</f>
        <v>1757.4781065055761</v>
      </c>
      <c r="K15" s="84">
        <f>I15*Use_standard_price!$D$10</f>
        <v>4.4785261079999987</v>
      </c>
    </row>
    <row r="16" spans="1:11" x14ac:dyDescent="0.25">
      <c r="A16" s="91">
        <v>26.9</v>
      </c>
      <c r="B16" s="281">
        <f>A16-(2*C16)</f>
        <v>12.7</v>
      </c>
      <c r="C16" s="92">
        <v>7.1</v>
      </c>
      <c r="D16" s="221" t="s">
        <v>63</v>
      </c>
      <c r="E16" s="11">
        <f>IF(A16=0,"",IF(A16*0.01&lt;0.5,0.5,A16*0.01))</f>
        <v>0.5</v>
      </c>
      <c r="F16" s="12">
        <f>IF(C16=0,"",IF(C16*0.125&lt;0.4,0.4,C16*0.125))</f>
        <v>0.88749999999999996</v>
      </c>
      <c r="G16" s="77">
        <f>IF(A16=0,"",(A16+E16)-2*(C16-F16))</f>
        <v>14.975</v>
      </c>
      <c r="H16" s="82">
        <f>IF(A16=0,"",(A16-E16)-2*(C16+F16))</f>
        <v>10.424999999999999</v>
      </c>
      <c r="I16" s="77">
        <f>IF(A16=0,"",((A16/2)^2-((A16-2*C16)/2)^2)*3.14*7.85/1000)</f>
        <v>3.4651564199999991</v>
      </c>
      <c r="J16" s="61">
        <f>IF(A16=0,"",1000*2*(3.14*(A16^4-(A16-2*C16)^4)/640000)*10/A16)</f>
        <v>1815.1190514869884</v>
      </c>
      <c r="K16" s="84">
        <f>I16*Use_standard_price!$D$10</f>
        <v>4.8512189879999985</v>
      </c>
    </row>
    <row r="17" spans="1:11" x14ac:dyDescent="0.25">
      <c r="A17" s="91">
        <v>26.9</v>
      </c>
      <c r="B17" s="281">
        <f>A17-(2*C17)</f>
        <v>10.899999999999999</v>
      </c>
      <c r="C17" s="92">
        <v>8</v>
      </c>
      <c r="D17" s="221" t="s">
        <v>63</v>
      </c>
      <c r="E17" s="11">
        <f>IF(A17=0,"",IF(A17*0.01&lt;0.5,0.5,A17*0.01))</f>
        <v>0.5</v>
      </c>
      <c r="F17" s="12">
        <f>IF(C17=0,"",IF(C17*0.125&lt;0.4,0.4,C17*0.125))</f>
        <v>1</v>
      </c>
      <c r="G17" s="77">
        <f>IF(A17=0,"",(A17+E17)-2*(C17-F17))</f>
        <v>13.399999999999999</v>
      </c>
      <c r="H17" s="82">
        <f>IF(A17=0,"",(A17-E17)-2*(C17+F17))</f>
        <v>8.3999999999999986</v>
      </c>
      <c r="I17" s="77">
        <f>IF(A17=0,"",((A17/2)^2-((A17-2*C17)/2)^2)*3.14*7.85/1000)</f>
        <v>3.7269287999999996</v>
      </c>
      <c r="J17" s="61">
        <f>IF(A17=0,"",1000*2*(3.14*(A17^4-(A17-2*C17)^4)/640000)*10/A17)</f>
        <v>1858.5225769516726</v>
      </c>
      <c r="K17" s="84">
        <f>I17*Use_standard_price!$D$10</f>
        <v>5.2177003199999987</v>
      </c>
    </row>
    <row r="18" spans="1:11" x14ac:dyDescent="0.25">
      <c r="A18" s="91">
        <v>33.700000000000003</v>
      </c>
      <c r="B18" s="281">
        <f>A18-(2*C18)</f>
        <v>29.1</v>
      </c>
      <c r="C18" s="92">
        <v>2.2999999999999998</v>
      </c>
      <c r="D18" s="221" t="s">
        <v>63</v>
      </c>
      <c r="E18" s="11">
        <f>IF(A18=0,"",IF(A18*0.01&lt;0.5,0.5,A18*0.01))</f>
        <v>0.5</v>
      </c>
      <c r="F18" s="12">
        <f>IF(C18=0,"",IF(C18*0.125&lt;0.4,0.4,C18*0.125))</f>
        <v>0.4</v>
      </c>
      <c r="G18" s="77">
        <f>IF(A18=0,"",(A18+E18)-2*(C18-F18))</f>
        <v>30.400000000000002</v>
      </c>
      <c r="H18" s="82">
        <f>IF(A18=0,"",(A18-E18)-2*(C18+F18))</f>
        <v>27.800000000000004</v>
      </c>
      <c r="I18" s="77">
        <f>IF(A18=0,"",((A18/2)^2-((A18-2*C18)/2)^2)*3.14*7.85/1000)</f>
        <v>1.7801507800000014</v>
      </c>
      <c r="J18" s="61">
        <f>IF(A18=0,"",1000*2*(3.14*(A18^4-(A18-2*C18)^4)/640000)*10/A18)</f>
        <v>1667.5560497032657</v>
      </c>
      <c r="K18" s="84">
        <f>I18*Use_standard_price!$D$10</f>
        <v>2.4922110920000016</v>
      </c>
    </row>
    <row r="19" spans="1:11" x14ac:dyDescent="0.25">
      <c r="A19" s="283">
        <v>33.700000000000003</v>
      </c>
      <c r="B19" s="281">
        <f>A19-(2*C19)</f>
        <v>28.500000000000004</v>
      </c>
      <c r="C19" s="281">
        <v>2.6</v>
      </c>
      <c r="D19" s="282" t="s">
        <v>63</v>
      </c>
      <c r="E19" s="11">
        <f>IF(A19=0,"",IF(A19*0.01&lt;0.5,0.5,A19*0.01))</f>
        <v>0.5</v>
      </c>
      <c r="F19" s="12">
        <f>IF(C19=0,"",IF(C19*0.125&lt;0.4,0.4,C19*0.125))</f>
        <v>0.4</v>
      </c>
      <c r="G19" s="77">
        <f>IF(A19=0,"",(A19+E19)-2*(C19-F19))</f>
        <v>29.800000000000004</v>
      </c>
      <c r="H19" s="82">
        <f>IF(A19=0,"",(A19-E19)-2*(C19+F19))</f>
        <v>27.200000000000003</v>
      </c>
      <c r="I19" s="77">
        <f>IF(A19=0,"",((A19/2)^2-((A19-2*C19)/2)^2)*3.14*7.85/1000)</f>
        <v>1.9931181400000002</v>
      </c>
      <c r="J19" s="61">
        <f>IF(A19=0,"",1000*2*(3.14*(A19^4-(A19-2*C19)^4)/640000)*10/A19)</f>
        <v>1834.5057313649859</v>
      </c>
      <c r="K19" s="84">
        <f>I19*Use_standard_price!$D$10</f>
        <v>2.7903653960000003</v>
      </c>
    </row>
    <row r="20" spans="1:11" x14ac:dyDescent="0.25">
      <c r="A20" s="91">
        <v>33.700000000000003</v>
      </c>
      <c r="B20" s="281">
        <f>A20-(2*C20)</f>
        <v>27.900000000000002</v>
      </c>
      <c r="C20" s="92">
        <v>2.9</v>
      </c>
      <c r="D20" s="221" t="s">
        <v>63</v>
      </c>
      <c r="E20" s="11">
        <f>IF(A20=0,"",IF(A20*0.01&lt;0.5,0.5,A20*0.01))</f>
        <v>0.5</v>
      </c>
      <c r="F20" s="12">
        <f>IF(C20=0,"",IF(C20*0.125&lt;0.4,0.4,C20*0.125))</f>
        <v>0.4</v>
      </c>
      <c r="G20" s="77">
        <f>IF(A20=0,"",(A20+E20)-2*(C20-F20))</f>
        <v>29.200000000000003</v>
      </c>
      <c r="H20" s="82">
        <f>IF(A20=0,"",(A20-E20)-2*(C20+F20))</f>
        <v>26.6</v>
      </c>
      <c r="I20" s="77">
        <f>IF(A20=0,"",((A20/2)^2-((A20-2*C20)/2)^2)*3.14*7.85/1000)</f>
        <v>2.2016486800000017</v>
      </c>
      <c r="J20" s="61">
        <f>IF(A20=0,"",1000*2*(3.14*(A20^4-(A20-2*C20)^4)/640000)*10/A20)</f>
        <v>1991.2376620178056</v>
      </c>
      <c r="K20" s="84">
        <f>I20*Use_standard_price!$D$10</f>
        <v>3.0823081520000022</v>
      </c>
    </row>
    <row r="21" spans="1:11" x14ac:dyDescent="0.25">
      <c r="A21" s="283">
        <v>33.700000000000003</v>
      </c>
      <c r="B21" s="281">
        <f>A21-(2*C21)</f>
        <v>27.300000000000004</v>
      </c>
      <c r="C21" s="281">
        <v>3.2</v>
      </c>
      <c r="D21" s="282" t="s">
        <v>63</v>
      </c>
      <c r="E21" s="11">
        <f>IF(A21=0,"",IF(A21*0.01&lt;0.5,0.5,A21*0.01))</f>
        <v>0.5</v>
      </c>
      <c r="F21" s="12">
        <f>IF(C21=0,"",IF(C21*0.125&lt;0.4,0.4,C21*0.125))</f>
        <v>0.4</v>
      </c>
      <c r="G21" s="77">
        <f>IF(A21=0,"",(A21+E21)-2*(C21-F21))</f>
        <v>28.6</v>
      </c>
      <c r="H21" s="82">
        <f>IF(A21=0,"",(A21-E21)-2*(C21+F21))</f>
        <v>26.000000000000004</v>
      </c>
      <c r="I21" s="77">
        <f>IF(A21=0,"",((A21/2)^2-((A21-2*C21)/2)^2)*3.14*7.85/1000)</f>
        <v>2.4057424000000007</v>
      </c>
      <c r="J21" s="61">
        <f>IF(A21=0,"",1000*2*(3.14*(A21^4-(A21-2*C21)^4)/640000)*10/A21)</f>
        <v>2138.1775026706237</v>
      </c>
      <c r="K21" s="84">
        <f>I21*Use_standard_price!$D$10</f>
        <v>3.3680393600000009</v>
      </c>
    </row>
    <row r="22" spans="1:11" x14ac:dyDescent="0.25">
      <c r="A22" s="91">
        <v>33.700000000000003</v>
      </c>
      <c r="B22" s="281">
        <f>A22-(2*C22)</f>
        <v>26.500000000000004</v>
      </c>
      <c r="C22" s="92">
        <v>3.6</v>
      </c>
      <c r="D22" s="221" t="s">
        <v>63</v>
      </c>
      <c r="E22" s="11">
        <f>IF(A22=0,"",IF(A22*0.01&lt;0.5,0.5,A22*0.01))</f>
        <v>0.5</v>
      </c>
      <c r="F22" s="12">
        <f>IF(C22=0,"",IF(C22*0.125&lt;0.4,0.4,C22*0.125))</f>
        <v>0.45</v>
      </c>
      <c r="G22" s="77">
        <f>IF(A22=0,"",(A22+E22)-2*(C22-F22))</f>
        <v>27.900000000000002</v>
      </c>
      <c r="H22" s="82">
        <f>IF(A22=0,"",(A22-E22)-2*(C22+F22))</f>
        <v>25.1</v>
      </c>
      <c r="I22" s="77">
        <f>IF(A22=0,"",((A22/2)^2-((A22-2*C22)/2)^2)*3.14*7.85/1000)</f>
        <v>2.6709656400000004</v>
      </c>
      <c r="J22" s="61">
        <f>IF(A22=0,"",1000*2*(3.14*(A22^4-(A22-2*C22)^4)/640000)*10/A22)</f>
        <v>2319.5839027299717</v>
      </c>
      <c r="K22" s="84">
        <f>I22*Use_standard_price!$D$10</f>
        <v>3.7393518960000001</v>
      </c>
    </row>
    <row r="23" spans="1:11" x14ac:dyDescent="0.25">
      <c r="A23" s="283">
        <v>33.700000000000003</v>
      </c>
      <c r="B23" s="281">
        <f>A23-(2*C23)</f>
        <v>25.700000000000003</v>
      </c>
      <c r="C23" s="281">
        <v>4</v>
      </c>
      <c r="D23" s="282" t="s">
        <v>63</v>
      </c>
      <c r="E23" s="11">
        <f>IF(A23=0,"",IF(A23*0.01&lt;0.5,0.5,A23*0.01))</f>
        <v>0.5</v>
      </c>
      <c r="F23" s="12">
        <f>IF(C23=0,"",IF(C23*0.125&lt;0.4,0.4,C23*0.125))</f>
        <v>0.5</v>
      </c>
      <c r="G23" s="77">
        <f>IF(A23=0,"",(A23+E23)-2*(C23-F23))</f>
        <v>27.200000000000003</v>
      </c>
      <c r="H23" s="82">
        <f>IF(A23=0,"",(A23-E23)-2*(C23+F23))</f>
        <v>24.200000000000003</v>
      </c>
      <c r="I23" s="77">
        <f>IF(A23=0,"",((A23/2)^2-((A23-2*C23)/2)^2)*3.14*7.85/1000)</f>
        <v>2.9283012000000013</v>
      </c>
      <c r="J23" s="61">
        <f>IF(A23=0,"",1000*2*(3.14*(A23^4-(A23-2*C23)^4)/640000)*10/A23)</f>
        <v>2485.2841905044525</v>
      </c>
      <c r="K23" s="84">
        <f>I23*Use_standard_price!$D$10</f>
        <v>4.0996216800000012</v>
      </c>
    </row>
    <row r="24" spans="1:11" x14ac:dyDescent="0.25">
      <c r="A24" s="91">
        <v>33.700000000000003</v>
      </c>
      <c r="B24" s="281">
        <f>A24-(2*C24)</f>
        <v>24.700000000000003</v>
      </c>
      <c r="C24" s="92">
        <v>4.5</v>
      </c>
      <c r="D24" s="221" t="s">
        <v>63</v>
      </c>
      <c r="E24" s="11">
        <f>IF(A24=0,"",IF(A24*0.01&lt;0.5,0.5,A24*0.01))</f>
        <v>0.5</v>
      </c>
      <c r="F24" s="12">
        <f>IF(C24=0,"",IF(C24*0.125&lt;0.4,0.4,C24*0.125))</f>
        <v>0.5625</v>
      </c>
      <c r="G24" s="77">
        <f>IF(A24=0,"",(A24+E24)-2*(C24-F24))</f>
        <v>26.325000000000003</v>
      </c>
      <c r="H24" s="82">
        <f>IF(A24=0,"",(A24-E24)-2*(C24+F24))</f>
        <v>23.075000000000003</v>
      </c>
      <c r="I24" s="77">
        <f>IF(A24=0,"",((A24/2)^2-((A24-2*C24)/2)^2)*3.14*7.85/1000)</f>
        <v>3.2388786000000009</v>
      </c>
      <c r="J24" s="61">
        <f>IF(A24=0,"",1000*2*(3.14*(A24^4-(A24-2*C24)^4)/640000)*10/A24)</f>
        <v>2671.7427480712172</v>
      </c>
      <c r="K24" s="84">
        <f>I24*Use_standard_price!$D$10</f>
        <v>4.534430040000001</v>
      </c>
    </row>
    <row r="25" spans="1:11" x14ac:dyDescent="0.25">
      <c r="A25" s="91">
        <v>33.700000000000003</v>
      </c>
      <c r="B25" s="281">
        <f>A25-(2*C25)</f>
        <v>23.700000000000003</v>
      </c>
      <c r="C25" s="92">
        <v>5</v>
      </c>
      <c r="D25" s="221" t="s">
        <v>63</v>
      </c>
      <c r="E25" s="11">
        <f>IF(A25=0,"",IF(A25*0.01&lt;0.5,0.5,A25*0.01))</f>
        <v>0.5</v>
      </c>
      <c r="F25" s="12">
        <f>IF(C25=0,"",IF(C25*0.125&lt;0.4,0.4,C25*0.125))</f>
        <v>0.625</v>
      </c>
      <c r="G25" s="77">
        <f>IF(A25=0,"",(A25+E25)-2*(C25-F25))</f>
        <v>25.450000000000003</v>
      </c>
      <c r="H25" s="82">
        <f>IF(A25=0,"",(A25-E25)-2*(C25+F25))</f>
        <v>21.950000000000003</v>
      </c>
      <c r="I25" s="77">
        <f>IF(A25=0,"",((A25/2)^2-((A25-2*C25)/2)^2)*3.14*7.85/1000)</f>
        <v>3.5371315000000005</v>
      </c>
      <c r="J25" s="61">
        <f>IF(A25=0,"",1000*2*(3.14*(A25^4-(A25-2*C25)^4)/640000)*10/A25)</f>
        <v>2836.8785393175081</v>
      </c>
      <c r="K25" s="84">
        <f>I25*Use_standard_price!$D$10</f>
        <v>4.9519841000000007</v>
      </c>
    </row>
    <row r="26" spans="1:11" x14ac:dyDescent="0.25">
      <c r="A26" s="91">
        <v>33.700000000000003</v>
      </c>
      <c r="B26" s="281">
        <f>A26-(2*C26)</f>
        <v>22.900000000000002</v>
      </c>
      <c r="C26" s="92">
        <v>5.4</v>
      </c>
      <c r="D26" s="221" t="s">
        <v>63</v>
      </c>
      <c r="E26" s="11">
        <f>IF(A26=0,"",IF(A26*0.01&lt;0.5,0.5,A26*0.01))</f>
        <v>0.5</v>
      </c>
      <c r="F26" s="12">
        <f>IF(C26=0,"",IF(C26*0.125&lt;0.4,0.4,C26*0.125))</f>
        <v>0.67500000000000004</v>
      </c>
      <c r="G26" s="77">
        <f>IF(A26=0,"",(A26+E26)-2*(C26-F26))</f>
        <v>24.75</v>
      </c>
      <c r="H26" s="82">
        <f>IF(A26=0,"",(A26-E26)-2*(C26+F26))</f>
        <v>21.050000000000004</v>
      </c>
      <c r="I26" s="77">
        <f>IF(A26=0,"",((A26/2)^2-((A26-2*C26)/2)^2)*3.14*7.85/1000)</f>
        <v>3.766860180000001</v>
      </c>
      <c r="J26" s="61">
        <f>IF(A26=0,"",1000*2*(3.14*(A26^4-(A26-2*C26)^4)/640000)*10/A26)</f>
        <v>2954.7735663204762</v>
      </c>
      <c r="K26" s="84">
        <f>I26*Use_standard_price!$D$10</f>
        <v>5.273604252000001</v>
      </c>
    </row>
    <row r="27" spans="1:11" x14ac:dyDescent="0.25">
      <c r="A27" s="91">
        <v>33.700000000000003</v>
      </c>
      <c r="B27" s="281">
        <f>A27-(2*C27)</f>
        <v>22.500000000000004</v>
      </c>
      <c r="C27" s="92">
        <v>5.6</v>
      </c>
      <c r="D27" s="221" t="s">
        <v>63</v>
      </c>
      <c r="E27" s="11">
        <f>IF(A27=0,"",IF(A27*0.01&lt;0.5,0.5,A27*0.01))</f>
        <v>0.5</v>
      </c>
      <c r="F27" s="12">
        <f>IF(C27=0,"",IF(C27*0.125&lt;0.4,0.4,C27*0.125))</f>
        <v>0.7</v>
      </c>
      <c r="G27" s="77">
        <f>IF(A27=0,"",(A27+E27)-2*(C27-F27))</f>
        <v>24.400000000000006</v>
      </c>
      <c r="H27" s="82">
        <f>IF(A27=0,"",(A27-E27)-2*(C27+F27))</f>
        <v>20.6</v>
      </c>
      <c r="I27" s="77">
        <f>IF(A27=0,"",((A27/2)^2-((A27-2*C27)/2)^2)*3.14*7.85/1000)</f>
        <v>3.8787666400000003</v>
      </c>
      <c r="J27" s="61">
        <f>IF(A27=0,"",1000*2*(3.14*(A27^4-(A27-2*C27)^4)/640000)*10/A27)</f>
        <v>3009.2716252819</v>
      </c>
      <c r="K27" s="84">
        <f>I27*Use_standard_price!$D$10</f>
        <v>5.4302732960000002</v>
      </c>
    </row>
    <row r="28" spans="1:11" x14ac:dyDescent="0.25">
      <c r="A28" s="91">
        <v>33.700000000000003</v>
      </c>
      <c r="B28" s="281">
        <f>A28-(2*C28)</f>
        <v>21.1</v>
      </c>
      <c r="C28" s="92">
        <v>6.3</v>
      </c>
      <c r="D28" s="221" t="s">
        <v>48</v>
      </c>
      <c r="E28" s="11">
        <f>IF(A28=0,"",IF(A28*0.01&lt;0.5,0.5,A28*0.01))</f>
        <v>0.5</v>
      </c>
      <c r="F28" s="12">
        <f>IF(C28=0,"",IF(C28*0.125&lt;0.4,0.4,C28*0.125))</f>
        <v>0.78749999999999998</v>
      </c>
      <c r="G28" s="77">
        <f>IF(A28=0,"",(A28+E28)-2*(C28-F28))</f>
        <v>23.175000000000004</v>
      </c>
      <c r="H28" s="82">
        <f>IF(A28=0,"",(A28-E28)-2*(C28+F28))</f>
        <v>19.025000000000006</v>
      </c>
      <c r="I28" s="77">
        <f>IF(A28=0,"",((A28/2)^2-((A28-2*C28)/2)^2)*3.14*7.85/1000)</f>
        <v>4.254910380000001</v>
      </c>
      <c r="J28" s="61">
        <f>IF(A28=0,"",1000*2*(3.14*(A28^4-(A28-2*C28)^4)/640000)*10/A28)</f>
        <v>3178.3759945103875</v>
      </c>
      <c r="K28" s="84">
        <f>I28*Use_standard_price!$D$10</f>
        <v>5.9568745320000014</v>
      </c>
    </row>
    <row r="29" spans="1:11" x14ac:dyDescent="0.25">
      <c r="A29" s="91">
        <v>33.700000000000003</v>
      </c>
      <c r="B29" s="281">
        <f>A29-(2*C29)</f>
        <v>19.500000000000004</v>
      </c>
      <c r="C29" s="92">
        <v>7.1</v>
      </c>
      <c r="D29" s="221" t="s">
        <v>63</v>
      </c>
      <c r="E29" s="11">
        <f>IF(A29=0,"",IF(A29*0.01&lt;0.5,0.5,A29*0.01))</f>
        <v>0.5</v>
      </c>
      <c r="F29" s="12">
        <f>IF(C29=0,"",IF(C29*0.125&lt;0.4,0.4,C29*0.125))</f>
        <v>0.88749999999999996</v>
      </c>
      <c r="G29" s="77">
        <f>IF(A29=0,"",(A29+E29)-2*(C29-F29))</f>
        <v>21.775000000000006</v>
      </c>
      <c r="H29" s="82">
        <f>IF(A29=0,"",(A29-E29)-2*(C29+F29))</f>
        <v>17.225000000000001</v>
      </c>
      <c r="I29" s="77">
        <f>IF(A29=0,"",((A29/2)^2-((A29-2*C29)/2)^2)*3.14*7.85/1000)</f>
        <v>4.6552101400000012</v>
      </c>
      <c r="J29" s="61">
        <f>IF(A29=0,"",1000*2*(3.14*(A29^4-(A29-2*C29)^4)/640000)*10/A29)</f>
        <v>3334.5079568842743</v>
      </c>
      <c r="K29" s="84">
        <f>I29*Use_standard_price!$D$10</f>
        <v>6.5172941960000017</v>
      </c>
    </row>
    <row r="30" spans="1:11" x14ac:dyDescent="0.25">
      <c r="A30" s="91">
        <v>33.700000000000003</v>
      </c>
      <c r="B30" s="281">
        <f>A30-(2*C30)</f>
        <v>17.700000000000003</v>
      </c>
      <c r="C30" s="92">
        <v>8</v>
      </c>
      <c r="D30" s="221" t="s">
        <v>63</v>
      </c>
      <c r="E30" s="11">
        <f>IF(A30=0,"",IF(A30*0.01&lt;0.5,0.5,A30*0.01))</f>
        <v>0.5</v>
      </c>
      <c r="F30" s="12">
        <f>IF(C30=0,"",IF(C30*0.125&lt;0.4,0.4,C30*0.125))</f>
        <v>1</v>
      </c>
      <c r="G30" s="77">
        <f>IF(A30=0,"",(A30+E30)-2*(C30-F30))</f>
        <v>20.200000000000003</v>
      </c>
      <c r="H30" s="82">
        <f>IF(A30=0,"",(A30-E30)-2*(C30+F30))</f>
        <v>15.200000000000003</v>
      </c>
      <c r="I30" s="77">
        <f>IF(A30=0,"",((A30/2)^2-((A30-2*C30)/2)^2)*3.14*7.85/1000)</f>
        <v>5.0678344000000015</v>
      </c>
      <c r="J30" s="61">
        <f>IF(A30=0,"",1000*2*(3.14*(A30^4-(A30-2*C30)^4)/640000)*10/A30)</f>
        <v>3469.7266480712178</v>
      </c>
      <c r="K30" s="84">
        <f>I30*Use_standard_price!$D$10</f>
        <v>7.0949681600000014</v>
      </c>
    </row>
    <row r="31" spans="1:11" x14ac:dyDescent="0.25">
      <c r="A31" s="91">
        <v>33.700000000000003</v>
      </c>
      <c r="B31" s="281">
        <f>A31-(2*C31)</f>
        <v>16.100000000000001</v>
      </c>
      <c r="C31" s="92">
        <v>8.8000000000000007</v>
      </c>
      <c r="D31" s="221" t="s">
        <v>63</v>
      </c>
      <c r="E31" s="11">
        <f>IF(A31=0,"",IF(A31*0.01&lt;0.5,0.5,A31*0.01))</f>
        <v>0.5</v>
      </c>
      <c r="F31" s="12">
        <f>IF(C31=0,"",IF(C31*0.125&lt;0.4,0.4,C31*0.125))</f>
        <v>1.1000000000000001</v>
      </c>
      <c r="G31" s="77">
        <f>IF(A31=0,"",(A31+E31)-2*(C31-F31))</f>
        <v>18.8</v>
      </c>
      <c r="H31" s="82">
        <f>IF(A31=0,"",(A31-E31)-2*(C31+F31))</f>
        <v>13.400000000000002</v>
      </c>
      <c r="I31" s="77">
        <f>IF(A31=0,"",((A31/2)^2-((A31-2*C31)/2)^2)*3.14*7.85/1000)</f>
        <v>5.4010888800000014</v>
      </c>
      <c r="J31" s="61">
        <f>IF(A31=0,"",1000*2*(3.14*(A31^4-(A31-2*C31)^4)/640000)*10/A31)</f>
        <v>3559.8758617210697</v>
      </c>
      <c r="K31" s="84">
        <f>I31*Use_standard_price!$D$10</f>
        <v>7.5615244320000015</v>
      </c>
    </row>
    <row r="32" spans="1:11" x14ac:dyDescent="0.25">
      <c r="A32" s="91">
        <v>35</v>
      </c>
      <c r="B32" s="281">
        <f>A32-(2*C32)</f>
        <v>29.8</v>
      </c>
      <c r="C32" s="92">
        <v>2.6</v>
      </c>
      <c r="D32" s="221" t="s">
        <v>63</v>
      </c>
      <c r="E32" s="11">
        <f>IF(A32=0,"",IF(A32*0.01&lt;0.5,0.5,A32*0.01))</f>
        <v>0.5</v>
      </c>
      <c r="F32" s="12">
        <f>IF(C32=0,"",IF(C32*0.125&lt;0.4,0.4,C32*0.125))</f>
        <v>0.4</v>
      </c>
      <c r="G32" s="77">
        <f>IF(A32=0,"",(A32+E32)-2*(C32-F32))</f>
        <v>31.1</v>
      </c>
      <c r="H32" s="82">
        <f>IF(A32=0,"",(A32-E32)-2*(C32+F32))</f>
        <v>28.5</v>
      </c>
      <c r="I32" s="77">
        <f>IF(A32=0,"",((A32/2)^2-((A32-2*C32)/2)^2)*3.14*7.85/1000)</f>
        <v>2.0764317599999993</v>
      </c>
      <c r="J32" s="61">
        <f>IF(A32=0,"",1000*2*(3.14*(A32^4-(A32-2*C32)^4)/640000)*10/A32)</f>
        <v>1996.1707762285714</v>
      </c>
      <c r="K32" s="84">
        <f>I32*Use_standard_price!$D$10</f>
        <v>2.907004463999999</v>
      </c>
    </row>
    <row r="33" spans="1:11" x14ac:dyDescent="0.25">
      <c r="A33" s="91">
        <v>35</v>
      </c>
      <c r="B33" s="281">
        <f>A33-(2*C33)</f>
        <v>29.2</v>
      </c>
      <c r="C33" s="92">
        <v>2.9</v>
      </c>
      <c r="D33" s="221" t="s">
        <v>63</v>
      </c>
      <c r="E33" s="11">
        <f>IF(A33=0,"",IF(A33*0.01&lt;0.5,0.5,A33*0.01))</f>
        <v>0.5</v>
      </c>
      <c r="F33" s="12">
        <f>IF(C33=0,"",IF(C33*0.125&lt;0.4,0.4,C33*0.125))</f>
        <v>0.4</v>
      </c>
      <c r="G33" s="77">
        <f>IF(A33=0,"",(A33+E33)-2*(C33-F33))</f>
        <v>30.5</v>
      </c>
      <c r="H33" s="82">
        <f>IF(A33=0,"",(A33-E33)-2*(C33+F33))</f>
        <v>27.9</v>
      </c>
      <c r="I33" s="77">
        <f>IF(A33=0,"",((A33/2)^2-((A33-2*C33)/2)^2)*3.14*7.85/1000)</f>
        <v>2.2945754100000002</v>
      </c>
      <c r="J33" s="61">
        <f>IF(A33=0,"",1000*2*(3.14*(A33^4-(A33-2*C33)^4)/640000)*10/A33)</f>
        <v>2168.927049514286</v>
      </c>
      <c r="K33" s="84">
        <f>I33*Use_standard_price!$D$10</f>
        <v>3.2124055739999999</v>
      </c>
    </row>
    <row r="34" spans="1:11" x14ac:dyDescent="0.25">
      <c r="A34" s="91">
        <v>35</v>
      </c>
      <c r="B34" s="281">
        <f>A34-(2*C34)</f>
        <v>28.6</v>
      </c>
      <c r="C34" s="92">
        <v>3.2</v>
      </c>
      <c r="D34" s="221" t="s">
        <v>63</v>
      </c>
      <c r="E34" s="11">
        <f>IF(A34=0,"",IF(A34*0.01&lt;0.5,0.5,A34*0.01))</f>
        <v>0.5</v>
      </c>
      <c r="F34" s="12">
        <f>IF(C34=0,"",IF(C34*0.125&lt;0.4,0.4,C34*0.125))</f>
        <v>0.4</v>
      </c>
      <c r="G34" s="77">
        <f>IF(A34=0,"",(A34+E34)-2*(C34-F34))</f>
        <v>29.9</v>
      </c>
      <c r="H34" s="82">
        <f>IF(A34=0,"",(A34-E34)-2*(C34+F34))</f>
        <v>27.3</v>
      </c>
      <c r="I34" s="77">
        <f>IF(A34=0,"",((A34/2)^2-((A34-2*C34)/2)^2)*3.14*7.85/1000)</f>
        <v>2.5082822399999993</v>
      </c>
      <c r="J34" s="61">
        <f>IF(A34=0,"",1000*2*(3.14*(A34^4-(A34-2*C34)^4)/640000)*10/A34)</f>
        <v>2331.3559076571428</v>
      </c>
      <c r="K34" s="84">
        <f>I34*Use_standard_price!$D$10</f>
        <v>3.5115951359999986</v>
      </c>
    </row>
    <row r="35" spans="1:11" x14ac:dyDescent="0.25">
      <c r="A35" s="91">
        <v>35</v>
      </c>
      <c r="B35" s="281">
        <f>A35-(2*C35)</f>
        <v>27.8</v>
      </c>
      <c r="C35" s="92">
        <v>3.6</v>
      </c>
      <c r="D35" s="221" t="s">
        <v>63</v>
      </c>
      <c r="E35" s="11">
        <f>IF(A35=0,"",IF(A35*0.01&lt;0.5,0.5,A35*0.01))</f>
        <v>0.5</v>
      </c>
      <c r="F35" s="12">
        <f>IF(C35=0,"",IF(C35*0.125&lt;0.4,0.4,C35*0.125))</f>
        <v>0.45</v>
      </c>
      <c r="G35" s="77">
        <f>IF(A35=0,"",(A35+E35)-2*(C35-F35))</f>
        <v>29.2</v>
      </c>
      <c r="H35" s="82">
        <f>IF(A35=0,"",(A35-E35)-2*(C35+F35))</f>
        <v>26.4</v>
      </c>
      <c r="I35" s="77">
        <f>IF(A35=0,"",((A35/2)^2-((A35-2*C35)/2)^2)*3.14*7.85/1000)</f>
        <v>2.7863229600000001</v>
      </c>
      <c r="J35" s="61">
        <f>IF(A35=0,"",1000*2*(3.14*(A35^4-(A35-2*C35)^4)/640000)*10/A35)</f>
        <v>2532.5875625142858</v>
      </c>
      <c r="K35" s="84">
        <f>I35*Use_standard_price!$D$10</f>
        <v>3.9008521439999999</v>
      </c>
    </row>
    <row r="36" spans="1:11" x14ac:dyDescent="0.25">
      <c r="A36" s="91">
        <v>35</v>
      </c>
      <c r="B36" s="281">
        <f>A36-(2*C36)</f>
        <v>27</v>
      </c>
      <c r="C36" s="92">
        <v>4</v>
      </c>
      <c r="D36" s="221" t="s">
        <v>63</v>
      </c>
      <c r="E36" s="11">
        <f>IF(A36=0,"",IF(A36*0.01&lt;0.5,0.5,A36*0.01))</f>
        <v>0.5</v>
      </c>
      <c r="F36" s="12">
        <f>IF(C36=0,"",IF(C36*0.125&lt;0.4,0.4,C36*0.125))</f>
        <v>0.5</v>
      </c>
      <c r="G36" s="77">
        <f>IF(A36=0,"",(A36+E36)-2*(C36-F36))</f>
        <v>28.5</v>
      </c>
      <c r="H36" s="82">
        <f>IF(A36=0,"",(A36-E36)-2*(C36+F36))</f>
        <v>25.5</v>
      </c>
      <c r="I36" s="77">
        <f>IF(A36=0,"",((A36/2)^2-((A36-2*C36)/2)^2)*3.14*7.85/1000)</f>
        <v>3.056476</v>
      </c>
      <c r="J36" s="61">
        <f>IF(A36=0,"",1000*2*(3.14*(A36^4-(A36-2*C36)^4)/640000)*10/A36)</f>
        <v>2717.1765714285716</v>
      </c>
      <c r="K36" s="84">
        <f>I36*Use_standard_price!$D$10</f>
        <v>4.2790663999999996</v>
      </c>
    </row>
    <row r="37" spans="1:11" x14ac:dyDescent="0.25">
      <c r="A37" s="91">
        <v>35</v>
      </c>
      <c r="B37" s="281">
        <f>A37-(2*C37)</f>
        <v>26</v>
      </c>
      <c r="C37" s="92">
        <v>4.5</v>
      </c>
      <c r="D37" s="221" t="s">
        <v>63</v>
      </c>
      <c r="E37" s="11">
        <f>IF(A37=0,"",IF(A37*0.01&lt;0.5,0.5,A37*0.01))</f>
        <v>0.5</v>
      </c>
      <c r="F37" s="12">
        <f>IF(C37=0,"",IF(C37*0.125&lt;0.4,0.4,C37*0.125))</f>
        <v>0.5625</v>
      </c>
      <c r="G37" s="77">
        <f>IF(A37=0,"",(A37+E37)-2*(C37-F37))</f>
        <v>27.625</v>
      </c>
      <c r="H37" s="82">
        <f>IF(A37=0,"",(A37-E37)-2*(C37+F37))</f>
        <v>24.375</v>
      </c>
      <c r="I37" s="77">
        <f>IF(A37=0,"",((A37/2)^2-((A37-2*C37)/2)^2)*3.14*7.85/1000)</f>
        <v>3.3830752500000005</v>
      </c>
      <c r="J37" s="61">
        <f>IF(A37=0,"",1000*2*(3.14*(A37^4-(A37-2*C37)^4)/640000)*10/A37)</f>
        <v>2925.9445178571432</v>
      </c>
      <c r="K37" s="84">
        <f>I37*Use_standard_price!$D$10</f>
        <v>4.7363053500000003</v>
      </c>
    </row>
    <row r="38" spans="1:11" x14ac:dyDescent="0.25">
      <c r="A38" s="91">
        <v>35</v>
      </c>
      <c r="B38" s="281">
        <f>A38-(2*C38)</f>
        <v>25</v>
      </c>
      <c r="C38" s="92">
        <v>5</v>
      </c>
      <c r="D38" s="221" t="s">
        <v>63</v>
      </c>
      <c r="E38" s="11">
        <f>IF(A38=0,"",IF(A38*0.01&lt;0.5,0.5,A38*0.01))</f>
        <v>0.5</v>
      </c>
      <c r="F38" s="12">
        <f>IF(C38=0,"",IF(C38*0.125&lt;0.4,0.4,C38*0.125))</f>
        <v>0.625</v>
      </c>
      <c r="G38" s="77">
        <f>IF(A38=0,"",(A38+E38)-2*(C38-F38))</f>
        <v>26.75</v>
      </c>
      <c r="H38" s="82">
        <f>IF(A38=0,"",(A38-E38)-2*(C38+F38))</f>
        <v>23.25</v>
      </c>
      <c r="I38" s="77">
        <f>IF(A38=0,"",((A38/2)^2-((A38-2*C38)/2)^2)*3.14*7.85/1000)</f>
        <v>3.6973499999999997</v>
      </c>
      <c r="J38" s="61">
        <f>IF(A38=0,"",1000*2*(3.14*(A38^4-(A38-2*C38)^4)/640000)*10/A38)</f>
        <v>3111.9642857142858</v>
      </c>
      <c r="K38" s="84">
        <f>I38*Use_standard_price!$D$10</f>
        <v>5.1762899999999989</v>
      </c>
    </row>
    <row r="39" spans="1:11" x14ac:dyDescent="0.25">
      <c r="A39" s="91">
        <v>35</v>
      </c>
      <c r="B39" s="281">
        <f>A39-(2*C39)</f>
        <v>24.2</v>
      </c>
      <c r="C39" s="92">
        <v>5.4</v>
      </c>
      <c r="D39" s="221" t="s">
        <v>63</v>
      </c>
      <c r="E39" s="11">
        <f>IF(A39=0,"",IF(A39*0.01&lt;0.5,0.5,A39*0.01))</f>
        <v>0.5</v>
      </c>
      <c r="F39" s="12">
        <f>IF(C39=0,"",IF(C39*0.125&lt;0.4,0.4,C39*0.125))</f>
        <v>0.67500000000000004</v>
      </c>
      <c r="G39" s="77">
        <f>IF(A39=0,"",(A39+E39)-2*(C39-F39))</f>
        <v>26.049999999999997</v>
      </c>
      <c r="H39" s="82">
        <f>IF(A39=0,"",(A39-E39)-2*(C39+F39))</f>
        <v>22.35</v>
      </c>
      <c r="I39" s="77">
        <f>IF(A39=0,"",((A39/2)^2-((A39-2*C39)/2)^2)*3.14*7.85/1000)</f>
        <v>3.93989616</v>
      </c>
      <c r="J39" s="61">
        <f>IF(A39=0,"",1000*2*(3.14*(A39^4-(A39-2*C39)^4)/640000)*10/A39)</f>
        <v>3245.5566802285716</v>
      </c>
      <c r="K39" s="84">
        <f>I39*Use_standard_price!$D$10</f>
        <v>5.5158546239999993</v>
      </c>
    </row>
    <row r="40" spans="1:11" x14ac:dyDescent="0.25">
      <c r="A40" s="91">
        <v>35</v>
      </c>
      <c r="B40" s="281">
        <f>A40-(2*C40)</f>
        <v>23.8</v>
      </c>
      <c r="C40" s="92">
        <v>5.6</v>
      </c>
      <c r="D40" s="221" t="s">
        <v>63</v>
      </c>
      <c r="E40" s="11">
        <f>IF(A40=0,"",IF(A40*0.01&lt;0.5,0.5,A40*0.01))</f>
        <v>0.5</v>
      </c>
      <c r="F40" s="12">
        <f>IF(C40=0,"",IF(C40*0.125&lt;0.4,0.4,C40*0.125))</f>
        <v>0.7</v>
      </c>
      <c r="G40" s="77">
        <f>IF(A40=0,"",(A40+E40)-2*(C40-F40))</f>
        <v>25.700000000000003</v>
      </c>
      <c r="H40" s="82">
        <f>IF(A40=0,"",(A40-E40)-2*(C40+F40))</f>
        <v>21.9</v>
      </c>
      <c r="I40" s="77">
        <f>IF(A40=0,"",((A40/2)^2-((A40-2*C40)/2)^2)*3.14*7.85/1000)</f>
        <v>4.0582113599999996</v>
      </c>
      <c r="J40" s="61">
        <f>IF(A40=0,"",1000*2*(3.14*(A40^4-(A40-2*C40)^4)/640000)*10/A40)</f>
        <v>3307.5715008000002</v>
      </c>
      <c r="K40" s="84">
        <f>I40*Use_standard_price!$D$10</f>
        <v>5.6814959039999993</v>
      </c>
    </row>
    <row r="41" spans="1:11" x14ac:dyDescent="0.25">
      <c r="A41" s="91">
        <v>35</v>
      </c>
      <c r="B41" s="281">
        <f>A41-(2*C41)</f>
        <v>22.4</v>
      </c>
      <c r="C41" s="92">
        <v>6.3</v>
      </c>
      <c r="D41" s="221" t="s">
        <v>63</v>
      </c>
      <c r="E41" s="11">
        <f>IF(A41=0,"",IF(A41*0.01&lt;0.5,0.5,A41*0.01))</f>
        <v>0.5</v>
      </c>
      <c r="F41" s="12">
        <f>IF(C41=0,"",IF(C41*0.125&lt;0.4,0.4,C41*0.125))</f>
        <v>0.78749999999999998</v>
      </c>
      <c r="G41" s="77">
        <f>IF(A41=0,"",(A41+E41)-2*(C41-F41))</f>
        <v>24.475000000000001</v>
      </c>
      <c r="H41" s="82">
        <f>IF(A41=0,"",(A41-E41)-2*(C41+F41))</f>
        <v>20.325000000000003</v>
      </c>
      <c r="I41" s="77">
        <f>IF(A41=0,"",((A41/2)^2-((A41-2*C41)/2)^2)*3.14*7.85/1000)</f>
        <v>4.4567856900000002</v>
      </c>
      <c r="J41" s="61">
        <f>IF(A41=0,"",1000*2*(3.14*(A41^4-(A41-2*C41)^4)/640000)*10/A41)</f>
        <v>3501.2735478</v>
      </c>
      <c r="K41" s="84">
        <f>I41*Use_standard_price!$D$10</f>
        <v>6.2394999660000003</v>
      </c>
    </row>
    <row r="42" spans="1:11" x14ac:dyDescent="0.25">
      <c r="A42" s="91">
        <v>35</v>
      </c>
      <c r="B42" s="281">
        <f>A42-(2*C42)</f>
        <v>20.8</v>
      </c>
      <c r="C42" s="92">
        <v>7.1</v>
      </c>
      <c r="D42" s="221" t="s">
        <v>63</v>
      </c>
      <c r="E42" s="11">
        <f>IF(A42=0,"",IF(A42*0.01&lt;0.5,0.5,A42*0.01))</f>
        <v>0.5</v>
      </c>
      <c r="F42" s="12">
        <f>IF(C42=0,"",IF(C42*0.125&lt;0.4,0.4,C42*0.125))</f>
        <v>0.88749999999999996</v>
      </c>
      <c r="G42" s="77">
        <f>IF(A42=0,"",(A42+E42)-2*(C42-F42))</f>
        <v>23.075000000000003</v>
      </c>
      <c r="H42" s="82">
        <f>IF(A42=0,"",(A42-E42)-2*(C42+F42))</f>
        <v>18.524999999999999</v>
      </c>
      <c r="I42" s="77">
        <f>IF(A42=0,"",((A42/2)^2-((A42-2*C42)/2)^2)*3.14*7.85/1000)</f>
        <v>4.8827204099999992</v>
      </c>
      <c r="J42" s="61">
        <f>IF(A42=0,"",1000*2*(3.14*(A42^4-(A42-2*C42)^4)/640000)*10/A42)</f>
        <v>3682.3442495142858</v>
      </c>
      <c r="K42" s="84">
        <f>I42*Use_standard_price!$D$10</f>
        <v>6.8358085739999987</v>
      </c>
    </row>
    <row r="43" spans="1:11" x14ac:dyDescent="0.25">
      <c r="A43" s="91">
        <v>35</v>
      </c>
      <c r="B43" s="281">
        <f>A43-(2*C43)</f>
        <v>19</v>
      </c>
      <c r="C43" s="92">
        <v>8</v>
      </c>
      <c r="D43" s="221" t="s">
        <v>63</v>
      </c>
      <c r="E43" s="11">
        <f>IF(A43=0,"",IF(A43*0.01&lt;0.5,0.5,A43*0.01))</f>
        <v>0.5</v>
      </c>
      <c r="F43" s="12">
        <f>IF(C43=0,"",IF(C43*0.125&lt;0.4,0.4,C43*0.125))</f>
        <v>1</v>
      </c>
      <c r="G43" s="77">
        <f>IF(A43=0,"",(A43+E43)-2*(C43-F43))</f>
        <v>21.5</v>
      </c>
      <c r="H43" s="82">
        <f>IF(A43=0,"",(A43-E43)-2*(C43+F43))</f>
        <v>16.5</v>
      </c>
      <c r="I43" s="77">
        <f>IF(A43=0,"",((A43/2)^2-((A43-2*C43)/2)^2)*3.14*7.85/1000)</f>
        <v>5.3241839999999998</v>
      </c>
      <c r="J43" s="61">
        <f>IF(A43=0,"",1000*2*(3.14*(A43^4-(A43-2*C43)^4)/640000)*10/A43)</f>
        <v>3841.7451428571435</v>
      </c>
      <c r="K43" s="84">
        <f>I43*Use_standard_price!$D$10</f>
        <v>7.4538575999999992</v>
      </c>
    </row>
    <row r="44" spans="1:11" x14ac:dyDescent="0.25">
      <c r="A44" s="91">
        <v>35</v>
      </c>
      <c r="B44" s="281">
        <f>A44-(2*C44)</f>
        <v>17.399999999999999</v>
      </c>
      <c r="C44" s="92">
        <v>8.8000000000000007</v>
      </c>
      <c r="D44" s="221" t="s">
        <v>63</v>
      </c>
      <c r="E44" s="11">
        <f>IF(A44=0,"",IF(A44*0.01&lt;0.5,0.5,A44*0.01))</f>
        <v>0.5</v>
      </c>
      <c r="F44" s="12">
        <f>IF(C44=0,"",IF(C44*0.125&lt;0.4,0.4,C44*0.125))</f>
        <v>1.1000000000000001</v>
      </c>
      <c r="G44" s="77">
        <f>IF(A44=0,"",(A44+E44)-2*(C44-F44))</f>
        <v>20.099999999999998</v>
      </c>
      <c r="H44" s="82">
        <f>IF(A44=0,"",(A44-E44)-2*(C44+F44))</f>
        <v>14.7</v>
      </c>
      <c r="I44" s="77">
        <f>IF(A44=0,"",((A44/2)^2-((A44-2*C44)/2)^2)*3.14*7.85/1000)</f>
        <v>5.6830734399999994</v>
      </c>
      <c r="J44" s="61">
        <f>IF(A44=0,"",1000*2*(3.14*(A44^4-(A44-2*C44)^4)/640000)*10/A44)</f>
        <v>3950.1238756571429</v>
      </c>
      <c r="K44" s="84">
        <f>I44*Use_standard_price!$D$10</f>
        <v>7.9563028159999982</v>
      </c>
    </row>
    <row r="45" spans="1:11" x14ac:dyDescent="0.25">
      <c r="A45" s="91">
        <v>38</v>
      </c>
      <c r="B45" s="281">
        <f>A45-(2*C45)</f>
        <v>32.799999999999997</v>
      </c>
      <c r="C45" s="92">
        <v>2.6</v>
      </c>
      <c r="D45" s="221" t="s">
        <v>63</v>
      </c>
      <c r="E45" s="11">
        <f>IF(A45=0,"",IF(A45*0.01&lt;0.5,0.5,A45*0.01))</f>
        <v>0.5</v>
      </c>
      <c r="F45" s="12">
        <f>IF(C45=0,"",IF(C45*0.125&lt;0.4,0.4,C45*0.125))</f>
        <v>0.4</v>
      </c>
      <c r="G45" s="77">
        <f>IF(A45=0,"",(A45+E45)-2*(C45-F45))</f>
        <v>34.1</v>
      </c>
      <c r="H45" s="82">
        <f>IF(A45=0,"",(A45-E45)-2*(C45+F45))</f>
        <v>31.5</v>
      </c>
      <c r="I45" s="77">
        <f>IF(A45=0,"",((A45/2)^2-((A45-2*C45)/2)^2)*3.14*7.85/1000)</f>
        <v>2.2686939600000007</v>
      </c>
      <c r="J45" s="61">
        <f>IF(A45=0,"",1000*2*(3.14*(A45^4-(A45-2*C45)^4)/640000)*10/A45)</f>
        <v>2395.5522075789481</v>
      </c>
      <c r="K45" s="84">
        <f>I45*Use_standard_price!$D$10</f>
        <v>3.1761715440000007</v>
      </c>
    </row>
    <row r="46" spans="1:11" x14ac:dyDescent="0.25">
      <c r="A46" s="91">
        <v>38</v>
      </c>
      <c r="B46" s="281">
        <f>A46-(2*C46)</f>
        <v>32.200000000000003</v>
      </c>
      <c r="C46" s="92">
        <v>2.9</v>
      </c>
      <c r="D46" s="221" t="s">
        <v>63</v>
      </c>
      <c r="E46" s="11">
        <f>IF(A46=0,"",IF(A46*0.01&lt;0.5,0.5,A46*0.01))</f>
        <v>0.5</v>
      </c>
      <c r="F46" s="12">
        <f>IF(C46=0,"",IF(C46*0.125&lt;0.4,0.4,C46*0.125))</f>
        <v>0.4</v>
      </c>
      <c r="G46" s="77">
        <f>IF(A46=0,"",(A46+E46)-2*(C46-F46))</f>
        <v>33.5</v>
      </c>
      <c r="H46" s="82">
        <f>IF(A46=0,"",(A46-E46)-2*(C46+F46))</f>
        <v>30.9</v>
      </c>
      <c r="I46" s="77">
        <f>IF(A46=0,"",((A46/2)^2-((A46-2*C46)/2)^2)*3.14*7.85/1000)</f>
        <v>2.509021709999999</v>
      </c>
      <c r="J46" s="61">
        <f>IF(A46=0,"",1000*2*(3.14*(A46^4-(A46-2*C46)^4)/640000)*10/A46)</f>
        <v>2608.3143727105257</v>
      </c>
      <c r="K46" s="84">
        <f>I46*Use_standard_price!$D$10</f>
        <v>3.5126303939999981</v>
      </c>
    </row>
    <row r="47" spans="1:11" x14ac:dyDescent="0.25">
      <c r="A47" s="91">
        <v>38</v>
      </c>
      <c r="B47" s="281">
        <f>A47-(2*C47)</f>
        <v>31.6</v>
      </c>
      <c r="C47" s="92">
        <v>3.2</v>
      </c>
      <c r="D47" s="221" t="s">
        <v>63</v>
      </c>
      <c r="E47" s="11">
        <f>IF(A47=0,"",IF(A47*0.01&lt;0.5,0.5,A47*0.01))</f>
        <v>0.5</v>
      </c>
      <c r="F47" s="12">
        <f>IF(C47=0,"",IF(C47*0.125&lt;0.4,0.4,C47*0.125))</f>
        <v>0.4</v>
      </c>
      <c r="G47" s="77">
        <f>IF(A47=0,"",(A47+E47)-2*(C47-F47))</f>
        <v>32.9</v>
      </c>
      <c r="H47" s="82">
        <f>IF(A47=0,"",(A47-E47)-2*(C47+F47))</f>
        <v>30.3</v>
      </c>
      <c r="I47" s="77">
        <f>IF(A47=0,"",((A47/2)^2-((A47-2*C47)/2)^2)*3.14*7.85/1000)</f>
        <v>2.7449126399999995</v>
      </c>
      <c r="J47" s="61">
        <f>IF(A47=0,"",1000*2*(3.14*(A47^4-(A47-2*C47)^4)/640000)*10/A47)</f>
        <v>2809.5096454736836</v>
      </c>
      <c r="K47" s="84">
        <f>I47*Use_standard_price!$D$10</f>
        <v>3.8428776959999991</v>
      </c>
    </row>
    <row r="48" spans="1:11" x14ac:dyDescent="0.25">
      <c r="A48" s="91">
        <v>38</v>
      </c>
      <c r="B48" s="281">
        <f>A48-(2*C48)</f>
        <v>30.8</v>
      </c>
      <c r="C48" s="92">
        <v>3.6</v>
      </c>
      <c r="D48" s="221" t="s">
        <v>63</v>
      </c>
      <c r="E48" s="11">
        <f>IF(A48=0,"",IF(A48*0.01&lt;0.5,0.5,A48*0.01))</f>
        <v>0.5</v>
      </c>
      <c r="F48" s="12">
        <f>IF(C48=0,"",IF(C48*0.125&lt;0.4,0.4,C48*0.125))</f>
        <v>0.45</v>
      </c>
      <c r="G48" s="77">
        <f>IF(A48=0,"",(A48+E48)-2*(C48-F48))</f>
        <v>32.200000000000003</v>
      </c>
      <c r="H48" s="82">
        <f>IF(A48=0,"",(A48-E48)-2*(C48+F48))</f>
        <v>29.4</v>
      </c>
      <c r="I48" s="77">
        <f>IF(A48=0,"",((A48/2)^2-((A48-2*C48)/2)^2)*3.14*7.85/1000)</f>
        <v>3.0525321599999993</v>
      </c>
      <c r="J48" s="61">
        <f>IF(A48=0,"",1000*2*(3.14*(A48^4-(A48-2*C48)^4)/640000)*10/A48)</f>
        <v>3060.5139738947364</v>
      </c>
      <c r="K48" s="84">
        <f>I48*Use_standard_price!$D$10</f>
        <v>4.2735450239999988</v>
      </c>
    </row>
    <row r="49" spans="1:11" x14ac:dyDescent="0.25">
      <c r="A49" s="91">
        <v>38</v>
      </c>
      <c r="B49" s="281">
        <f>A49-(2*C49)</f>
        <v>30</v>
      </c>
      <c r="C49" s="92">
        <v>4</v>
      </c>
      <c r="D49" s="221" t="s">
        <v>63</v>
      </c>
      <c r="E49" s="11">
        <f>IF(A49=0,"",IF(A49*0.01&lt;0.5,0.5,A49*0.01))</f>
        <v>0.5</v>
      </c>
      <c r="F49" s="12">
        <f>IF(C49=0,"",IF(C49*0.125&lt;0.4,0.4,C49*0.125))</f>
        <v>0.5</v>
      </c>
      <c r="G49" s="77">
        <f>IF(A49=0,"",(A49+E49)-2*(C49-F49))</f>
        <v>31.5</v>
      </c>
      <c r="H49" s="82">
        <f>IF(A49=0,"",(A49-E49)-2*(C49+F49))</f>
        <v>28.5</v>
      </c>
      <c r="I49" s="77">
        <f>IF(A49=0,"",((A49/2)^2-((A49-2*C49)/2)^2)*3.14*7.85/1000)</f>
        <v>3.3522639999999999</v>
      </c>
      <c r="J49" s="61">
        <f>IF(A49=0,"",1000*2*(3.14*(A49^4-(A49-2*C49)^4)/640000)*10/A49)</f>
        <v>3292.7031578947367</v>
      </c>
      <c r="K49" s="84">
        <f>I49*Use_standard_price!$D$10</f>
        <v>4.6931695999999992</v>
      </c>
    </row>
    <row r="50" spans="1:11" x14ac:dyDescent="0.25">
      <c r="A50" s="91">
        <v>38</v>
      </c>
      <c r="B50" s="281">
        <f>A50-(2*C50)</f>
        <v>29</v>
      </c>
      <c r="C50" s="92">
        <v>4.5</v>
      </c>
      <c r="D50" s="221" t="s">
        <v>63</v>
      </c>
      <c r="E50" s="11">
        <f>IF(A50=0,"",IF(A50*0.01&lt;0.5,0.5,A50*0.01))</f>
        <v>0.5</v>
      </c>
      <c r="F50" s="12">
        <f>IF(C50=0,"",IF(C50*0.125&lt;0.4,0.4,C50*0.125))</f>
        <v>0.5625</v>
      </c>
      <c r="G50" s="77">
        <f>IF(A50=0,"",(A50+E50)-2*(C50-F50))</f>
        <v>30.625</v>
      </c>
      <c r="H50" s="82">
        <f>IF(A50=0,"",(A50-E50)-2*(C50+F50))</f>
        <v>27.375</v>
      </c>
      <c r="I50" s="77">
        <f>IF(A50=0,"",((A50/2)^2-((A50-2*C50)/2)^2)*3.14*7.85/1000)</f>
        <v>3.7158367499999998</v>
      </c>
      <c r="J50" s="61">
        <f>IF(A50=0,"",1000*2*(3.14*(A50^4-(A50-2*C50)^4)/640000)*10/A50)</f>
        <v>3557.9479440789473</v>
      </c>
      <c r="K50" s="84">
        <f>I50*Use_standard_price!$D$10</f>
        <v>5.2021714499999998</v>
      </c>
    </row>
    <row r="51" spans="1:11" x14ac:dyDescent="0.25">
      <c r="A51" s="91">
        <v>38</v>
      </c>
      <c r="B51" s="281">
        <f>A51-(2*C51)</f>
        <v>28</v>
      </c>
      <c r="C51" s="92">
        <v>5</v>
      </c>
      <c r="D51" s="221" t="s">
        <v>63</v>
      </c>
      <c r="E51" s="11">
        <f>IF(A51=0,"",IF(A51*0.01&lt;0.5,0.5,A51*0.01))</f>
        <v>0.5</v>
      </c>
      <c r="F51" s="12">
        <f>IF(C51=0,"",IF(C51*0.125&lt;0.4,0.4,C51*0.125))</f>
        <v>0.625</v>
      </c>
      <c r="G51" s="77">
        <f>IF(A51=0,"",(A51+E51)-2*(C51-F51))</f>
        <v>29.75</v>
      </c>
      <c r="H51" s="82">
        <f>IF(A51=0,"",(A51-E51)-2*(C51+F51))</f>
        <v>26.25</v>
      </c>
      <c r="I51" s="77">
        <f>IF(A51=0,"",((A51/2)^2-((A51-2*C51)/2)^2)*3.14*7.85/1000)</f>
        <v>4.0670849999999996</v>
      </c>
      <c r="J51" s="61">
        <f>IF(A51=0,"",1000*2*(3.14*(A51^4-(A51-2*C51)^4)/640000)*10/A51)</f>
        <v>3797.1276315789473</v>
      </c>
      <c r="K51" s="84">
        <f>I51*Use_standard_price!$D$10</f>
        <v>5.6939189999999993</v>
      </c>
    </row>
    <row r="52" spans="1:11" x14ac:dyDescent="0.25">
      <c r="A52" s="91">
        <v>38</v>
      </c>
      <c r="B52" s="281">
        <f>A52-(2*C52)</f>
        <v>27.2</v>
      </c>
      <c r="C52" s="92">
        <v>5.4</v>
      </c>
      <c r="D52" s="221" t="s">
        <v>63</v>
      </c>
      <c r="E52" s="11">
        <f>IF(A52=0,"",IF(A52*0.01&lt;0.5,0.5,A52*0.01))</f>
        <v>0.5</v>
      </c>
      <c r="F52" s="12">
        <f>IF(C52=0,"",IF(C52*0.125&lt;0.4,0.4,C52*0.125))</f>
        <v>0.67500000000000004</v>
      </c>
      <c r="G52" s="77">
        <f>IF(A52=0,"",(A52+E52)-2*(C52-F52))</f>
        <v>29.049999999999997</v>
      </c>
      <c r="H52" s="82">
        <f>IF(A52=0,"",(A52-E52)-2*(C52+F52))</f>
        <v>25.35</v>
      </c>
      <c r="I52" s="77">
        <f>IF(A52=0,"",((A52/2)^2-((A52-2*C52)/2)^2)*3.14*7.85/1000)</f>
        <v>4.3392099599999998</v>
      </c>
      <c r="J52" s="61">
        <f>IF(A52=0,"",1000*2*(3.14*(A52^4-(A52-2*C52)^4)/640000)*10/A52)</f>
        <v>3970.8935128421053</v>
      </c>
      <c r="K52" s="84">
        <f>I52*Use_standard_price!$D$10</f>
        <v>6.0748939439999994</v>
      </c>
    </row>
    <row r="53" spans="1:11" x14ac:dyDescent="0.25">
      <c r="A53" s="91">
        <v>38</v>
      </c>
      <c r="B53" s="281">
        <f>A53-(2*C53)</f>
        <v>26.8</v>
      </c>
      <c r="C53" s="92">
        <v>5.6</v>
      </c>
      <c r="D53" s="221" t="s">
        <v>63</v>
      </c>
      <c r="E53" s="11">
        <f>IF(A53=0,"",IF(A53*0.01&lt;0.5,0.5,A53*0.01))</f>
        <v>0.5</v>
      </c>
      <c r="F53" s="12">
        <f>IF(C53=0,"",IF(C53*0.125&lt;0.4,0.4,C53*0.125))</f>
        <v>0.7</v>
      </c>
      <c r="G53" s="77">
        <f>IF(A53=0,"",(A53+E53)-2*(C53-F53))</f>
        <v>28.700000000000003</v>
      </c>
      <c r="H53" s="82">
        <f>IF(A53=0,"",(A53-E53)-2*(C53+F53))</f>
        <v>24.9</v>
      </c>
      <c r="I53" s="77">
        <f>IF(A53=0,"",((A53/2)^2-((A53-2*C53)/2)^2)*3.14*7.85/1000)</f>
        <v>4.47231456</v>
      </c>
      <c r="J53" s="61">
        <f>IF(A53=0,"",1000*2*(3.14*(A53^4-(A53-2*C53)^4)/640000)*10/A53)</f>
        <v>4052.2198433684212</v>
      </c>
      <c r="K53" s="84">
        <f>I53*Use_standard_price!$D$10</f>
        <v>6.2612403839999997</v>
      </c>
    </row>
    <row r="54" spans="1:11" x14ac:dyDescent="0.25">
      <c r="A54" s="91">
        <v>38</v>
      </c>
      <c r="B54" s="281">
        <f>A54-(2*C54)</f>
        <v>25.4</v>
      </c>
      <c r="C54" s="92">
        <v>6.3</v>
      </c>
      <c r="D54" s="221" t="s">
        <v>63</v>
      </c>
      <c r="E54" s="11">
        <f>IF(A54=0,"",IF(A54*0.01&lt;0.5,0.5,A54*0.01))</f>
        <v>0.5</v>
      </c>
      <c r="F54" s="12">
        <f>IF(C54=0,"",IF(C54*0.125&lt;0.4,0.4,C54*0.125))</f>
        <v>0.78749999999999998</v>
      </c>
      <c r="G54" s="77">
        <f>IF(A54=0,"",(A54+E54)-2*(C54-F54))</f>
        <v>27.475000000000001</v>
      </c>
      <c r="H54" s="82">
        <f>IF(A54=0,"",(A54-E54)-2*(C54+F54))</f>
        <v>23.325000000000003</v>
      </c>
      <c r="I54" s="77">
        <f>IF(A54=0,"",((A54/2)^2-((A54-2*C54)/2)^2)*3.14*7.85/1000)</f>
        <v>4.9226517899999997</v>
      </c>
      <c r="J54" s="61">
        <f>IF(A54=0,"",1000*2*(3.14*(A54^4-(A54-2*C54)^4)/640000)*10/A54)</f>
        <v>4309.506877973683</v>
      </c>
      <c r="K54" s="84">
        <f>I54*Use_standard_price!$D$10</f>
        <v>6.8917125059999993</v>
      </c>
    </row>
    <row r="55" spans="1:11" x14ac:dyDescent="0.25">
      <c r="A55" s="91">
        <v>38</v>
      </c>
      <c r="B55" s="281">
        <f>A55-(2*C55)</f>
        <v>23.8</v>
      </c>
      <c r="C55" s="92">
        <v>7.1</v>
      </c>
      <c r="D55" s="221" t="s">
        <v>63</v>
      </c>
      <c r="E55" s="11">
        <f>IF(A55=0,"",IF(A55*0.01&lt;0.5,0.5,A55*0.01))</f>
        <v>0.5</v>
      </c>
      <c r="F55" s="12">
        <f>IF(C55=0,"",IF(C55*0.125&lt;0.4,0.4,C55*0.125))</f>
        <v>0.88749999999999996</v>
      </c>
      <c r="G55" s="77">
        <f>IF(A55=0,"",(A55+E55)-2*(C55-F55))</f>
        <v>26.075000000000003</v>
      </c>
      <c r="H55" s="82">
        <f>IF(A55=0,"",(A55-E55)-2*(C55+F55))</f>
        <v>21.524999999999999</v>
      </c>
      <c r="I55" s="77">
        <f>IF(A55=0,"",((A55/2)^2-((A55-2*C55)/2)^2)*3.14*7.85/1000)</f>
        <v>5.4077441099999994</v>
      </c>
      <c r="J55" s="61">
        <f>IF(A55=0,"",1000*2*(3.14*(A55^4-(A55-2*C55)^4)/640000)*10/A55)</f>
        <v>4555.7932737631581</v>
      </c>
      <c r="K55" s="84">
        <f>I55*Use_standard_price!$D$10</f>
        <v>7.570841753999999</v>
      </c>
    </row>
    <row r="56" spans="1:11" x14ac:dyDescent="0.25">
      <c r="A56" s="91">
        <v>38</v>
      </c>
      <c r="B56" s="281">
        <f>A56-(2*C56)</f>
        <v>22</v>
      </c>
      <c r="C56" s="92">
        <v>8</v>
      </c>
      <c r="D56" s="221" t="s">
        <v>63</v>
      </c>
      <c r="E56" s="11">
        <f>IF(A56=0,"",IF(A56*0.01&lt;0.5,0.5,A56*0.01))</f>
        <v>0.5</v>
      </c>
      <c r="F56" s="12">
        <f>IF(C56=0,"",IF(C56*0.125&lt;0.4,0.4,C56*0.125))</f>
        <v>1</v>
      </c>
      <c r="G56" s="77">
        <f>IF(A56=0,"",(A56+E56)-2*(C56-F56))</f>
        <v>24.5</v>
      </c>
      <c r="H56" s="82">
        <f>IF(A56=0,"",(A56-E56)-2*(C56+F56))</f>
        <v>19.5</v>
      </c>
      <c r="I56" s="77">
        <f>IF(A56=0,"",((A56/2)^2-((A56-2*C56)/2)^2)*3.14*7.85/1000)</f>
        <v>5.9157600000000006</v>
      </c>
      <c r="J56" s="61">
        <f>IF(A56=0,"",1000*2*(3.14*(A56^4-(A56-2*C56)^4)/640000)*10/A56)</f>
        <v>4779.4105263157908</v>
      </c>
      <c r="K56" s="84">
        <f>I56*Use_standard_price!$D$10</f>
        <v>8.2820640000000001</v>
      </c>
    </row>
    <row r="57" spans="1:11" x14ac:dyDescent="0.25">
      <c r="A57" s="91">
        <v>38</v>
      </c>
      <c r="B57" s="281">
        <f>A57-(2*C57)</f>
        <v>20.399999999999999</v>
      </c>
      <c r="C57" s="92">
        <v>8.8000000000000007</v>
      </c>
      <c r="D57" s="221" t="s">
        <v>63</v>
      </c>
      <c r="E57" s="11">
        <f>IF(A57=0,"",IF(A57*0.01&lt;0.5,0.5,A57*0.01))</f>
        <v>0.5</v>
      </c>
      <c r="F57" s="12">
        <f>IF(C57=0,"",IF(C57*0.125&lt;0.4,0.4,C57*0.125))</f>
        <v>1.1000000000000001</v>
      </c>
      <c r="G57" s="77">
        <f>IF(A57=0,"",(A57+E57)-2*(C57-F57))</f>
        <v>23.099999999999998</v>
      </c>
      <c r="H57" s="82">
        <f>IF(A57=0,"",(A57-E57)-2*(C57+F57))</f>
        <v>17.7</v>
      </c>
      <c r="I57" s="77">
        <f>IF(A57=0,"",((A57/2)^2-((A57-2*C57)/2)^2)*3.14*7.85/1000)</f>
        <v>6.3338070400000008</v>
      </c>
      <c r="J57" s="61">
        <f>IF(A57=0,"",1000*2*(3.14*(A57^4-(A57-2*C57)^4)/640000)*10/A57)</f>
        <v>4937.0996075789481</v>
      </c>
      <c r="K57" s="84">
        <f>I57*Use_standard_price!$D$10</f>
        <v>8.8673298560000013</v>
      </c>
    </row>
    <row r="58" spans="1:11" x14ac:dyDescent="0.25">
      <c r="A58" s="91">
        <v>38</v>
      </c>
      <c r="B58" s="281">
        <f>A58-(2*C58)</f>
        <v>18</v>
      </c>
      <c r="C58" s="92">
        <v>10</v>
      </c>
      <c r="D58" s="221" t="s">
        <v>63</v>
      </c>
      <c r="E58" s="11">
        <f>IF(A58=0,"",IF(A58*0.01&lt;0.5,0.5,A58*0.01))</f>
        <v>0.5</v>
      </c>
      <c r="F58" s="12">
        <f>IF(C58=0,"",IF(C58*0.125&lt;0.4,0.4,C58*0.125))</f>
        <v>1.25</v>
      </c>
      <c r="G58" s="77">
        <f>IF(A58=0,"",(A58+E58)-2*(C58-F58))</f>
        <v>21</v>
      </c>
      <c r="H58" s="82">
        <f>IF(A58=0,"",(A58-E58)-2*(C58+F58))</f>
        <v>15</v>
      </c>
      <c r="I58" s="77">
        <f>IF(A58=0,"",((A58/2)^2-((A58-2*C58)/2)^2)*3.14*7.85/1000)</f>
        <v>6.9017200000000001</v>
      </c>
      <c r="J58" s="61">
        <f>IF(A58=0,"",1000*2*(3.14*(A58^4-(A58-2*C58)^4)/640000)*10/A58)</f>
        <v>5113.2421052631589</v>
      </c>
      <c r="K58" s="84">
        <f>I58*Use_standard_price!$D$10</f>
        <v>9.6624079999999992</v>
      </c>
    </row>
    <row r="59" spans="1:11" x14ac:dyDescent="0.25">
      <c r="A59" s="91">
        <v>40</v>
      </c>
      <c r="B59" s="281">
        <f>A59-(2*C59)</f>
        <v>34.799999999999997</v>
      </c>
      <c r="C59" s="92">
        <v>2.6</v>
      </c>
      <c r="D59" s="221" t="s">
        <v>63</v>
      </c>
      <c r="E59" s="11">
        <f>IF(A59=0,"",IF(A59*0.01&lt;0.5,0.5,A59*0.01))</f>
        <v>0.5</v>
      </c>
      <c r="F59" s="12">
        <f>IF(C59=0,"",IF(C59*0.125&lt;0.4,0.4,C59*0.125))</f>
        <v>0.4</v>
      </c>
      <c r="G59" s="77">
        <f>IF(A59=0,"",(A59+E59)-2*(C59-F59))</f>
        <v>36.1</v>
      </c>
      <c r="H59" s="82">
        <f>IF(A59=0,"",(A59-E59)-2*(C59+F59))</f>
        <v>33.5</v>
      </c>
      <c r="I59" s="77">
        <f>IF(A59=0,"",((A59/2)^2-((A59-2*C59)/2)^2)*3.14*7.85/1000)</f>
        <v>2.3968687600000016</v>
      </c>
      <c r="J59" s="61">
        <f>IF(A59=0,"",1000*2*(3.14*(A59^4-(A59-2*C59)^4)/640000)*10/A59)</f>
        <v>2682.2030092000018</v>
      </c>
      <c r="K59" s="84">
        <f>I59*Use_standard_price!$D$10</f>
        <v>3.3556162640000022</v>
      </c>
    </row>
    <row r="60" spans="1:11" x14ac:dyDescent="0.25">
      <c r="A60" s="91">
        <v>40</v>
      </c>
      <c r="B60" s="281">
        <f>A60-(2*C60)</f>
        <v>34.200000000000003</v>
      </c>
      <c r="C60" s="92">
        <v>2.9</v>
      </c>
      <c r="D60" s="221" t="s">
        <v>63</v>
      </c>
      <c r="E60" s="11">
        <f>IF(A60=0,"",IF(A60*0.01&lt;0.5,0.5,A60*0.01))</f>
        <v>0.5</v>
      </c>
      <c r="F60" s="12">
        <f>IF(C60=0,"",IF(C60*0.125&lt;0.4,0.4,C60*0.125))</f>
        <v>0.4</v>
      </c>
      <c r="G60" s="77">
        <f>IF(A60=0,"",(A60+E60)-2*(C60-F60))</f>
        <v>35.5</v>
      </c>
      <c r="H60" s="82">
        <f>IF(A60=0,"",(A60-E60)-2*(C60+F60))</f>
        <v>32.9</v>
      </c>
      <c r="I60" s="77">
        <f>IF(A60=0,"",((A60/2)^2-((A60-2*C60)/2)^2)*3.14*7.85/1000)</f>
        <v>2.6519859099999996</v>
      </c>
      <c r="J60" s="61">
        <f>IF(A60=0,"",1000*2*(3.14*(A60^4-(A60-2*C60)^4)/640000)*10/A60)</f>
        <v>2923.9833820749996</v>
      </c>
      <c r="K60" s="84">
        <f>I60*Use_standard_price!$D$10</f>
        <v>3.7127802739999991</v>
      </c>
    </row>
    <row r="61" spans="1:11" x14ac:dyDescent="0.25">
      <c r="A61" s="91">
        <v>40</v>
      </c>
      <c r="B61" s="281">
        <f>A61-(2*C61)</f>
        <v>33.6</v>
      </c>
      <c r="C61" s="92">
        <v>3.2</v>
      </c>
      <c r="D61" s="221" t="s">
        <v>63</v>
      </c>
      <c r="E61" s="11">
        <f>IF(A61=0,"",IF(A61*0.01&lt;0.5,0.5,A61*0.01))</f>
        <v>0.5</v>
      </c>
      <c r="F61" s="12">
        <f>IF(C61=0,"",IF(C61*0.125&lt;0.4,0.4,C61*0.125))</f>
        <v>0.4</v>
      </c>
      <c r="G61" s="77">
        <f>IF(A61=0,"",(A61+E61)-2*(C61-F61))</f>
        <v>34.9</v>
      </c>
      <c r="H61" s="82">
        <f>IF(A61=0,"",(A61-E61)-2*(C61+F61))</f>
        <v>32.299999999999997</v>
      </c>
      <c r="I61" s="77">
        <f>IF(A61=0,"",((A61/2)^2-((A61-2*C61)/2)^2)*3.14*7.85/1000)</f>
        <v>2.9026662399999994</v>
      </c>
      <c r="J61" s="61">
        <f>IF(A61=0,"",1000*2*(3.14*(A61^4-(A61-2*C61)^4)/640000)*10/A61)</f>
        <v>3153.3678591999997</v>
      </c>
      <c r="K61" s="84">
        <f>I61*Use_standard_price!$D$10</f>
        <v>4.0637327359999986</v>
      </c>
    </row>
    <row r="62" spans="1:11" x14ac:dyDescent="0.25">
      <c r="A62" s="91">
        <v>40</v>
      </c>
      <c r="B62" s="281">
        <f>A62-(2*C62)</f>
        <v>32.799999999999997</v>
      </c>
      <c r="C62" s="92">
        <v>3.6</v>
      </c>
      <c r="D62" s="221" t="s">
        <v>63</v>
      </c>
      <c r="E62" s="11">
        <f>IF(A62=0,"",IF(A62*0.01&lt;0.5,0.5,A62*0.01))</f>
        <v>0.5</v>
      </c>
      <c r="F62" s="12">
        <f>IF(C62=0,"",IF(C62*0.125&lt;0.4,0.4,C62*0.125))</f>
        <v>0.45</v>
      </c>
      <c r="G62" s="77">
        <f>IF(A62=0,"",(A62+E62)-2*(C62-F62))</f>
        <v>34.200000000000003</v>
      </c>
      <c r="H62" s="82">
        <f>IF(A62=0,"",(A62-E62)-2*(C62+F62))</f>
        <v>31.4</v>
      </c>
      <c r="I62" s="77">
        <f>IF(A62=0,"",((A62/2)^2-((A62-2*C62)/2)^2)*3.14*7.85/1000)</f>
        <v>3.2300049600000005</v>
      </c>
      <c r="J62" s="61">
        <f>IF(A62=0,"",1000*2*(3.14*(A62^4-(A62-2*C62)^4)/640000)*10/A62)</f>
        <v>3440.6753472000005</v>
      </c>
      <c r="K62" s="84">
        <f>I62*Use_standard_price!$D$10</f>
        <v>4.5220069440000001</v>
      </c>
    </row>
    <row r="63" spans="1:11" x14ac:dyDescent="0.25">
      <c r="A63" s="91">
        <v>40</v>
      </c>
      <c r="B63" s="281">
        <f>A63-(2*C63)</f>
        <v>32</v>
      </c>
      <c r="C63" s="92">
        <v>4</v>
      </c>
      <c r="D63" s="221" t="s">
        <v>63</v>
      </c>
      <c r="E63" s="11">
        <f>IF(A63=0,"",IF(A63*0.01&lt;0.5,0.5,A63*0.01))</f>
        <v>0.5</v>
      </c>
      <c r="F63" s="12">
        <f>IF(C63=0,"",IF(C63*0.125&lt;0.4,0.4,C63*0.125))</f>
        <v>0.5</v>
      </c>
      <c r="G63" s="77">
        <f>IF(A63=0,"",(A63+E63)-2*(C63-F63))</f>
        <v>33.5</v>
      </c>
      <c r="H63" s="82">
        <f>IF(A63=0,"",(A63-E63)-2*(C63+F63))</f>
        <v>30.5</v>
      </c>
      <c r="I63" s="77">
        <f>IF(A63=0,"",((A63/2)^2-((A63-2*C63)/2)^2)*3.14*7.85/1000)</f>
        <v>3.5494560000000002</v>
      </c>
      <c r="J63" s="61">
        <f>IF(A63=0,"",1000*2*(3.14*(A63^4-(A63-2*C63)^4)/640000)*10/A63)</f>
        <v>3707.7120000000004</v>
      </c>
      <c r="K63" s="84">
        <f>I63*Use_standard_price!$D$10</f>
        <v>4.9692384000000001</v>
      </c>
    </row>
    <row r="64" spans="1:11" x14ac:dyDescent="0.25">
      <c r="A64" s="91">
        <v>40</v>
      </c>
      <c r="B64" s="281">
        <f>A64-(2*C64)</f>
        <v>31</v>
      </c>
      <c r="C64" s="92">
        <v>4.5</v>
      </c>
      <c r="D64" s="221" t="s">
        <v>63</v>
      </c>
      <c r="E64" s="11">
        <f>IF(A64=0,"",IF(A64*0.01&lt;0.5,0.5,A64*0.01))</f>
        <v>0.5</v>
      </c>
      <c r="F64" s="12">
        <f>IF(C64=0,"",IF(C64*0.125&lt;0.4,0.4,C64*0.125))</f>
        <v>0.5625</v>
      </c>
      <c r="G64" s="77">
        <f>IF(A64=0,"",(A64+E64)-2*(C64-F64))</f>
        <v>32.625</v>
      </c>
      <c r="H64" s="82">
        <f>IF(A64=0,"",(A64-E64)-2*(C64+F64))</f>
        <v>29.375</v>
      </c>
      <c r="I64" s="77">
        <f>IF(A64=0,"",((A64/2)^2-((A64-2*C64)/2)^2)*3.14*7.85/1000)</f>
        <v>3.9376777499999998</v>
      </c>
      <c r="J64" s="61">
        <f>IF(A64=0,"",1000*2*(3.14*(A64^4-(A64-2*C64)^4)/640000)*10/A64)</f>
        <v>4014.4875468750006</v>
      </c>
      <c r="K64" s="84">
        <f>I64*Use_standard_price!$D$10</f>
        <v>5.5127488499999995</v>
      </c>
    </row>
    <row r="65" spans="1:11" x14ac:dyDescent="0.25">
      <c r="A65" s="91">
        <v>40</v>
      </c>
      <c r="B65" s="281">
        <f>A65-(2*C65)</f>
        <v>30</v>
      </c>
      <c r="C65" s="92">
        <v>5</v>
      </c>
      <c r="D65" s="221" t="s">
        <v>63</v>
      </c>
      <c r="E65" s="11">
        <f>IF(A65=0,"",IF(A65*0.01&lt;0.5,0.5,A65*0.01))</f>
        <v>0.5</v>
      </c>
      <c r="F65" s="12">
        <f>IF(C65=0,"",IF(C65*0.125&lt;0.4,0.4,C65*0.125))</f>
        <v>0.625</v>
      </c>
      <c r="G65" s="77">
        <f>IF(A65=0,"",(A65+E65)-2*(C65-F65))</f>
        <v>31.75</v>
      </c>
      <c r="H65" s="82">
        <f>IF(A65=0,"",(A65-E65)-2*(C65+F65))</f>
        <v>28.25</v>
      </c>
      <c r="I65" s="77">
        <f>IF(A65=0,"",((A65/2)^2-((A65-2*C65)/2)^2)*3.14*7.85/1000)</f>
        <v>4.3135750000000002</v>
      </c>
      <c r="J65" s="61">
        <f>IF(A65=0,"",1000*2*(3.14*(A65^4-(A65-2*C65)^4)/640000)*10/A65)</f>
        <v>4292.96875</v>
      </c>
      <c r="K65" s="84">
        <f>I65*Use_standard_price!$D$10</f>
        <v>6.0390049999999995</v>
      </c>
    </row>
    <row r="66" spans="1:11" x14ac:dyDescent="0.25">
      <c r="A66" s="91">
        <v>40</v>
      </c>
      <c r="B66" s="281">
        <f>A66-(2*C66)</f>
        <v>29.2</v>
      </c>
      <c r="C66" s="92">
        <v>5.4</v>
      </c>
      <c r="D66" s="221" t="s">
        <v>63</v>
      </c>
      <c r="E66" s="11">
        <f>IF(A66=0,"",IF(A66*0.01&lt;0.5,0.5,A66*0.01))</f>
        <v>0.5</v>
      </c>
      <c r="F66" s="12">
        <f>IF(C66=0,"",IF(C66*0.125&lt;0.4,0.4,C66*0.125))</f>
        <v>0.67500000000000004</v>
      </c>
      <c r="G66" s="77">
        <f>IF(A66=0,"",(A66+E66)-2*(C66-F66))</f>
        <v>31.049999999999997</v>
      </c>
      <c r="H66" s="82">
        <f>IF(A66=0,"",(A66-E66)-2*(C66+F66))</f>
        <v>27.35</v>
      </c>
      <c r="I66" s="77">
        <f>IF(A66=0,"",((A66/2)^2-((A66-2*C66)/2)^2)*3.14*7.85/1000)</f>
        <v>4.6054191599999994</v>
      </c>
      <c r="J66" s="61">
        <f>IF(A66=0,"",1000*2*(3.14*(A66^4-(A66-2*C66)^4)/640000)*10/A66)</f>
        <v>4496.5904652000008</v>
      </c>
      <c r="K66" s="84">
        <f>I66*Use_standard_price!$D$10</f>
        <v>6.4475868239999992</v>
      </c>
    </row>
    <row r="67" spans="1:11" x14ac:dyDescent="0.25">
      <c r="A67" s="91">
        <v>40</v>
      </c>
      <c r="B67" s="281">
        <f>A67-(2*C67)</f>
        <v>28.8</v>
      </c>
      <c r="C67" s="92">
        <v>5.6</v>
      </c>
      <c r="D67" s="221" t="s">
        <v>63</v>
      </c>
      <c r="E67" s="11">
        <f>IF(A67=0,"",IF(A67*0.01&lt;0.5,0.5,A67*0.01))</f>
        <v>0.5</v>
      </c>
      <c r="F67" s="12">
        <f>IF(C67=0,"",IF(C67*0.125&lt;0.4,0.4,C67*0.125))</f>
        <v>0.7</v>
      </c>
      <c r="G67" s="77">
        <f>IF(A67=0,"",(A67+E67)-2*(C67-F67))</f>
        <v>30.700000000000003</v>
      </c>
      <c r="H67" s="82">
        <f>IF(A67=0,"",(A67-E67)-2*(C67+F67))</f>
        <v>26.9</v>
      </c>
      <c r="I67" s="77">
        <f>IF(A67=0,"",((A67/2)^2-((A67-2*C67)/2)^2)*3.14*7.85/1000)</f>
        <v>4.7483833600000001</v>
      </c>
      <c r="J67" s="61">
        <f>IF(A67=0,"",1000*2*(3.14*(A67^4-(A67-2*C67)^4)/640000)*10/A67)</f>
        <v>4592.3218432000003</v>
      </c>
      <c r="K67" s="84">
        <f>I67*Use_standard_price!$D$10</f>
        <v>6.6477367039999997</v>
      </c>
    </row>
    <row r="68" spans="1:11" x14ac:dyDescent="0.25">
      <c r="A68" s="91">
        <v>40</v>
      </c>
      <c r="B68" s="281">
        <f>A68-(2*C68)</f>
        <v>27.4</v>
      </c>
      <c r="C68" s="92">
        <v>6.3</v>
      </c>
      <c r="D68" s="221" t="s">
        <v>63</v>
      </c>
      <c r="E68" s="11">
        <f>IF(A68=0,"",IF(A68*0.01&lt;0.5,0.5,A68*0.01))</f>
        <v>0.5</v>
      </c>
      <c r="F68" s="12">
        <f>IF(C68=0,"",IF(C68*0.125&lt;0.4,0.4,C68*0.125))</f>
        <v>0.78749999999999998</v>
      </c>
      <c r="G68" s="77">
        <f>IF(A68=0,"",(A68+E68)-2*(C68-F68))</f>
        <v>29.475000000000001</v>
      </c>
      <c r="H68" s="82">
        <f>IF(A68=0,"",(A68-E68)-2*(C68+F68))</f>
        <v>25.325000000000003</v>
      </c>
      <c r="I68" s="77">
        <f>IF(A68=0,"",((A68/2)^2-((A68-2*C68)/2)^2)*3.14*7.85/1000)</f>
        <v>5.2332291900000012</v>
      </c>
      <c r="J68" s="61">
        <f>IF(A68=0,"",1000*2*(3.14*(A68^4-(A68-2*C68)^4)/640000)*10/A68)</f>
        <v>4897.3192080750005</v>
      </c>
      <c r="K68" s="84">
        <f>I68*Use_standard_price!$D$10</f>
        <v>7.326520866000001</v>
      </c>
    </row>
    <row r="69" spans="1:11" x14ac:dyDescent="0.25">
      <c r="A69" s="91">
        <v>40</v>
      </c>
      <c r="B69" s="281">
        <f>A69-(2*C69)</f>
        <v>25.8</v>
      </c>
      <c r="C69" s="92">
        <v>7.1</v>
      </c>
      <c r="D69" s="221" t="s">
        <v>63</v>
      </c>
      <c r="E69" s="11">
        <f>IF(A69=0,"",IF(A69*0.01&lt;0.5,0.5,A69*0.01))</f>
        <v>0.5</v>
      </c>
      <c r="F69" s="12">
        <f>IF(C69=0,"",IF(C69*0.125&lt;0.4,0.4,C69*0.125))</f>
        <v>0.88749999999999996</v>
      </c>
      <c r="G69" s="77">
        <f>IF(A69=0,"",(A69+E69)-2*(C69-F69))</f>
        <v>28.075000000000003</v>
      </c>
      <c r="H69" s="82">
        <f>IF(A69=0,"",(A69-E69)-2*(C69+F69))</f>
        <v>23.524999999999999</v>
      </c>
      <c r="I69" s="77">
        <f>IF(A69=0,"",((A69/2)^2-((A69-2*C69)/2)^2)*3.14*7.85/1000)</f>
        <v>5.7577599099999999</v>
      </c>
      <c r="J69" s="61">
        <f>IF(A69=0,"",1000*2*(3.14*(A69^4-(A69-2*C69)^4)/640000)*10/A69)</f>
        <v>5193.0776920750004</v>
      </c>
      <c r="K69" s="84">
        <f>I69*Use_standard_price!$D$10</f>
        <v>8.0608638739999989</v>
      </c>
    </row>
    <row r="70" spans="1:11" x14ac:dyDescent="0.25">
      <c r="A70" s="91">
        <v>40</v>
      </c>
      <c r="B70" s="281">
        <f>A70-(2*C70)</f>
        <v>24</v>
      </c>
      <c r="C70" s="92">
        <v>8</v>
      </c>
      <c r="D70" s="221" t="s">
        <v>63</v>
      </c>
      <c r="E70" s="11">
        <f>IF(A70=0,"",IF(A70*0.01&lt;0.5,0.5,A70*0.01))</f>
        <v>0.5</v>
      </c>
      <c r="F70" s="12">
        <f>IF(C70=0,"",IF(C70*0.125&lt;0.4,0.4,C70*0.125))</f>
        <v>1</v>
      </c>
      <c r="G70" s="77">
        <f>IF(A70=0,"",(A70+E70)-2*(C70-F70))</f>
        <v>26.5</v>
      </c>
      <c r="H70" s="82">
        <f>IF(A70=0,"",(A70-E70)-2*(C70+F70))</f>
        <v>21.5</v>
      </c>
      <c r="I70" s="77">
        <f>IF(A70=0,"",((A70/2)^2-((A70-2*C70)/2)^2)*3.14*7.85/1000)</f>
        <v>6.3101440000000002</v>
      </c>
      <c r="J70" s="61">
        <f>IF(A70=0,"",1000*2*(3.14*(A70^4-(A70-2*C70)^4)/640000)*10/A70)</f>
        <v>5466.1120000000001</v>
      </c>
      <c r="K70" s="84">
        <f>I70*Use_standard_price!$D$10</f>
        <v>8.8342016000000001</v>
      </c>
    </row>
    <row r="71" spans="1:11" x14ac:dyDescent="0.25">
      <c r="A71" s="91">
        <v>40</v>
      </c>
      <c r="B71" s="281">
        <f>A71-(2*C71)</f>
        <v>22.4</v>
      </c>
      <c r="C71" s="92">
        <v>8.8000000000000007</v>
      </c>
      <c r="D71" s="221" t="s">
        <v>63</v>
      </c>
      <c r="E71" s="11">
        <f>IF(A71=0,"",IF(A71*0.01&lt;0.5,0.5,A71*0.01))</f>
        <v>0.5</v>
      </c>
      <c r="F71" s="12">
        <f>IF(C71=0,"",IF(C71*0.125&lt;0.4,0.4,C71*0.125))</f>
        <v>1.1000000000000001</v>
      </c>
      <c r="G71" s="77">
        <f>IF(A71=0,"",(A71+E71)-2*(C71-F71))</f>
        <v>25.099999999999998</v>
      </c>
      <c r="H71" s="82">
        <f>IF(A71=0,"",(A71-E71)-2*(C71+F71))</f>
        <v>19.7</v>
      </c>
      <c r="I71" s="77">
        <f>IF(A71=0,"",((A71/2)^2-((A71-2*C71)/2)^2)*3.14*7.85/1000)</f>
        <v>6.7676294400000003</v>
      </c>
      <c r="J71" s="61">
        <f>IF(A71=0,"",1000*2*(3.14*(A71^4-(A71-2*C71)^4)/640000)*10/A71)</f>
        <v>5662.3936512</v>
      </c>
      <c r="K71" s="84">
        <f>I71*Use_standard_price!$D$10</f>
        <v>9.4746812160000005</v>
      </c>
    </row>
    <row r="72" spans="1:11" x14ac:dyDescent="0.25">
      <c r="A72" s="91">
        <v>40</v>
      </c>
      <c r="B72" s="281">
        <f>A72-(2*C72)</f>
        <v>20</v>
      </c>
      <c r="C72" s="92">
        <v>10</v>
      </c>
      <c r="D72" s="221" t="s">
        <v>63</v>
      </c>
      <c r="E72" s="11">
        <f>IF(A72=0,"",IF(A72*0.01&lt;0.5,0.5,A72*0.01))</f>
        <v>0.5</v>
      </c>
      <c r="F72" s="12">
        <f>IF(C72=0,"",IF(C72*0.125&lt;0.4,0.4,C72*0.125))</f>
        <v>1.25</v>
      </c>
      <c r="G72" s="77">
        <f>IF(A72=0,"",(A72+E72)-2*(C72-F72))</f>
        <v>23</v>
      </c>
      <c r="H72" s="82">
        <f>IF(A72=0,"",(A72-E72)-2*(C72+F72))</f>
        <v>17</v>
      </c>
      <c r="I72" s="77">
        <f>IF(A72=0,"",((A72/2)^2-((A72-2*C72)/2)^2)*3.14*7.85/1000)</f>
        <v>7.3946999999999994</v>
      </c>
      <c r="J72" s="61">
        <f>IF(A72=0,"",1000*2*(3.14*(A72^4-(A72-2*C72)^4)/640000)*10/A72)</f>
        <v>5887.5</v>
      </c>
      <c r="K72" s="84">
        <f>I72*Use_standard_price!$D$10</f>
        <v>10.352579999999998</v>
      </c>
    </row>
    <row r="73" spans="1:11" x14ac:dyDescent="0.25">
      <c r="A73" s="283">
        <v>42.4</v>
      </c>
      <c r="B73" s="281">
        <f>A73-(2*C73)</f>
        <v>37.199999999999996</v>
      </c>
      <c r="C73" s="281">
        <v>2.6</v>
      </c>
      <c r="D73" s="282" t="s">
        <v>63</v>
      </c>
      <c r="E73" s="11">
        <f>IF(A73=0,"",IF(A73*0.01&lt;0.5,0.5,A73*0.01))</f>
        <v>0.5</v>
      </c>
      <c r="F73" s="12">
        <f>IF(C73=0,"",IF(C73*0.125&lt;0.4,0.4,C73*0.125))</f>
        <v>0.4</v>
      </c>
      <c r="G73" s="77">
        <f>IF(A73=0,"",(A73+E73)-2*(C73-F73))</f>
        <v>38.5</v>
      </c>
      <c r="H73" s="82">
        <f>IF(A73=0,"",(A73-E73)-2*(C73+F73))</f>
        <v>35.9</v>
      </c>
      <c r="I73" s="77">
        <f>IF(A73=0,"",((A73/2)^2-((A73-2*C73)/2)^2)*3.14*7.85/1000)</f>
        <v>2.5506785200000017</v>
      </c>
      <c r="J73" s="61">
        <f>IF(A73=0,"",1000*2*(3.14*(A73^4-(A73-2*C73)^4)/640000)*10/A73)</f>
        <v>3047.7251754717004</v>
      </c>
      <c r="K73" s="84">
        <f>I73*Use_standard_price!$D$10</f>
        <v>3.5709499280000023</v>
      </c>
    </row>
    <row r="74" spans="1:11" x14ac:dyDescent="0.25">
      <c r="A74" s="91">
        <v>42.4</v>
      </c>
      <c r="B74" s="281">
        <f>A74-(2*C74)</f>
        <v>36.6</v>
      </c>
      <c r="C74" s="92">
        <v>2.9</v>
      </c>
      <c r="D74" s="221" t="s">
        <v>63</v>
      </c>
      <c r="E74" s="11">
        <f>IF(A74=0,"",IF(A74*0.01&lt;0.5,0.5,A74*0.01))</f>
        <v>0.5</v>
      </c>
      <c r="F74" s="12">
        <f>IF(C74=0,"",IF(C74*0.125&lt;0.4,0.4,C74*0.125))</f>
        <v>0.4</v>
      </c>
      <c r="G74" s="77">
        <f>IF(A74=0,"",(A74+E74)-2*(C74-F74))</f>
        <v>37.9</v>
      </c>
      <c r="H74" s="82">
        <f>IF(A74=0,"",(A74-E74)-2*(C74+F74))</f>
        <v>35.299999999999997</v>
      </c>
      <c r="I74" s="77">
        <f>IF(A74=0,"",((A74/2)^2-((A74-2*C74)/2)^2)*3.14*7.85/1000)</f>
        <v>2.8235429499999993</v>
      </c>
      <c r="J74" s="61">
        <f>IF(A74=0,"",1000*2*(3.14*(A74^4-(A74-2*C74)^4)/640000)*10/A74)</f>
        <v>3326.8078385613203</v>
      </c>
      <c r="K74" s="84">
        <f>I74*Use_standard_price!$D$10</f>
        <v>3.9529601299999988</v>
      </c>
    </row>
    <row r="75" spans="1:11" x14ac:dyDescent="0.25">
      <c r="A75" s="283">
        <v>42.4</v>
      </c>
      <c r="B75" s="281">
        <f>A75-(2*C75)</f>
        <v>36</v>
      </c>
      <c r="C75" s="281">
        <v>3.2</v>
      </c>
      <c r="D75" s="282" t="s">
        <v>63</v>
      </c>
      <c r="E75" s="11">
        <f>IF(A75=0,"",IF(A75*0.01&lt;0.5,0.5,A75*0.01))</f>
        <v>0.5</v>
      </c>
      <c r="F75" s="12">
        <f>IF(C75=0,"",IF(C75*0.125&lt;0.4,0.4,C75*0.125))</f>
        <v>0.4</v>
      </c>
      <c r="G75" s="77">
        <f>IF(A75=0,"",(A75+E75)-2*(C75-F75))</f>
        <v>37.299999999999997</v>
      </c>
      <c r="H75" s="82">
        <f>IF(A75=0,"",(A75-E75)-2*(C75+F75))</f>
        <v>34.699999999999996</v>
      </c>
      <c r="I75" s="77">
        <f>IF(A75=0,"",((A75/2)^2-((A75-2*C75)/2)^2)*3.14*7.85/1000)</f>
        <v>3.0919705599999996</v>
      </c>
      <c r="J75" s="61">
        <f>IF(A75=0,"",1000*2*(3.14*(A75^4-(A75-2*C75)^4)/640000)*10/A75)</f>
        <v>3592.4974611320754</v>
      </c>
      <c r="K75" s="84">
        <f>I75*Use_standard_price!$D$10</f>
        <v>4.3287587839999988</v>
      </c>
    </row>
    <row r="76" spans="1:11" x14ac:dyDescent="0.25">
      <c r="A76" s="91">
        <v>42.4</v>
      </c>
      <c r="B76" s="281">
        <f>A76-(2*C76)</f>
        <v>35.199999999999996</v>
      </c>
      <c r="C76" s="92">
        <v>3.6</v>
      </c>
      <c r="D76" s="221" t="s">
        <v>63</v>
      </c>
      <c r="E76" s="11">
        <f>IF(A76=0,"",IF(A76*0.01&lt;0.5,0.5,A76*0.01))</f>
        <v>0.5</v>
      </c>
      <c r="F76" s="12">
        <f>IF(C76=0,"",IF(C76*0.125&lt;0.4,0.4,C76*0.125))</f>
        <v>0.45</v>
      </c>
      <c r="G76" s="77">
        <f>IF(A76=0,"",(A76+E76)-2*(C76-F76))</f>
        <v>36.6</v>
      </c>
      <c r="H76" s="82">
        <f>IF(A76=0,"",(A76-E76)-2*(C76+F76))</f>
        <v>33.799999999999997</v>
      </c>
      <c r="I76" s="77">
        <f>IF(A76=0,"",((A76/2)^2-((A76-2*C76)/2)^2)*3.14*7.85/1000)</f>
        <v>3.4429723200000018</v>
      </c>
      <c r="J76" s="61">
        <f>IF(A76=0,"",1000*2*(3.14*(A76^4-(A76-2*C76)^4)/640000)*10/A76)</f>
        <v>3926.6683471698129</v>
      </c>
      <c r="K76" s="84">
        <f>I76*Use_standard_price!$D$10</f>
        <v>4.8201612480000025</v>
      </c>
    </row>
    <row r="77" spans="1:11" x14ac:dyDescent="0.25">
      <c r="A77" s="90">
        <v>42.4</v>
      </c>
      <c r="B77" s="281">
        <f>A77-(2*C77)</f>
        <v>34.4</v>
      </c>
      <c r="C77" s="82">
        <v>4</v>
      </c>
      <c r="D77" s="220" t="s">
        <v>63</v>
      </c>
      <c r="E77" s="11">
        <f>IF(A77=0,"",IF(A77*0.01&lt;0.5,0.5,A77*0.01))</f>
        <v>0.5</v>
      </c>
      <c r="F77" s="12">
        <f>IF(C77=0,"",IF(C77*0.125&lt;0.4,0.4,C77*0.125))</f>
        <v>0.5</v>
      </c>
      <c r="G77" s="77">
        <f>IF(A77=0,"",(A77+E77)-2*(C77-F77))</f>
        <v>35.9</v>
      </c>
      <c r="H77" s="82">
        <f>IF(A77=0,"",(A77-E77)-2*(C77+F77))</f>
        <v>32.9</v>
      </c>
      <c r="I77" s="77">
        <f>IF(A77=0,"",((A77/2)^2-((A77-2*C77)/2)^2)*3.14*7.85/1000)</f>
        <v>3.7860864000000007</v>
      </c>
      <c r="J77" s="61">
        <f>IF(A77=0,"",1000*2*(3.14*(A77^4-(A77-2*C77)^4)/640000)*10/A77)</f>
        <v>4238.8151547169809</v>
      </c>
      <c r="K77" s="84">
        <f>I77*Use_standard_price!$D$10</f>
        <v>5.3005209600000009</v>
      </c>
    </row>
    <row r="78" spans="1:11" x14ac:dyDescent="0.25">
      <c r="A78" s="91">
        <v>42.4</v>
      </c>
      <c r="B78" s="281">
        <f>A78-(2*C78)</f>
        <v>33.4</v>
      </c>
      <c r="C78" s="92">
        <v>4.5</v>
      </c>
      <c r="D78" s="221" t="s">
        <v>63</v>
      </c>
      <c r="E78" s="11">
        <f>IF(A78=0,"",IF(A78*0.01&lt;0.5,0.5,A78*0.01))</f>
        <v>0.5</v>
      </c>
      <c r="F78" s="12">
        <f>IF(C78=0,"",IF(C78*0.125&lt;0.4,0.4,C78*0.125))</f>
        <v>0.5625</v>
      </c>
      <c r="G78" s="77">
        <f>IF(A78=0,"",(A78+E78)-2*(C78-F78))</f>
        <v>35.024999999999999</v>
      </c>
      <c r="H78" s="82">
        <f>IF(A78=0,"",(A78-E78)-2*(C78+F78))</f>
        <v>31.774999999999999</v>
      </c>
      <c r="I78" s="77">
        <f>IF(A78=0,"",((A78/2)^2-((A78-2*C78)/2)^2)*3.14*7.85/1000)</f>
        <v>4.2038869500000002</v>
      </c>
      <c r="J78" s="61">
        <f>IF(A78=0,"",1000*2*(3.14*(A78^4-(A78-2*C78)^4)/640000)*10/A78)</f>
        <v>4599.5327819575477</v>
      </c>
      <c r="K78" s="84">
        <f>I78*Use_standard_price!$D$10</f>
        <v>5.8854417300000001</v>
      </c>
    </row>
    <row r="79" spans="1:11" x14ac:dyDescent="0.25">
      <c r="A79" s="91">
        <v>42.4</v>
      </c>
      <c r="B79" s="281">
        <f>A79-(2*C79)</f>
        <v>32.4</v>
      </c>
      <c r="C79" s="92">
        <v>5</v>
      </c>
      <c r="D79" s="221" t="s">
        <v>63</v>
      </c>
      <c r="E79" s="11">
        <f>IF(A79=0,"",IF(A79*0.01&lt;0.5,0.5,A79*0.01))</f>
        <v>0.5</v>
      </c>
      <c r="F79" s="12">
        <f>IF(C79=0,"",IF(C79*0.125&lt;0.4,0.4,C79*0.125))</f>
        <v>0.625</v>
      </c>
      <c r="G79" s="77">
        <f>IF(A79=0,"",(A79+E79)-2*(C79-F79))</f>
        <v>34.15</v>
      </c>
      <c r="H79" s="82">
        <f>IF(A79=0,"",(A79-E79)-2*(C79+F79))</f>
        <v>30.65</v>
      </c>
      <c r="I79" s="77">
        <f>IF(A79=0,"",((A79/2)^2-((A79-2*C79)/2)^2)*3.14*7.85/1000)</f>
        <v>4.6093630000000001</v>
      </c>
      <c r="J79" s="61">
        <f>IF(A79=0,"",1000*2*(3.14*(A79^4-(A79-2*C79)^4)/640000)*10/A79)</f>
        <v>4929.2653113207552</v>
      </c>
      <c r="K79" s="84">
        <f>I79*Use_standard_price!$D$10</f>
        <v>6.4531082</v>
      </c>
    </row>
    <row r="80" spans="1:11" x14ac:dyDescent="0.25">
      <c r="A80" s="91">
        <v>42.4</v>
      </c>
      <c r="B80" s="281">
        <f>A80-(2*C80)</f>
        <v>31.599999999999998</v>
      </c>
      <c r="C80" s="92">
        <v>5.4</v>
      </c>
      <c r="D80" s="221" t="s">
        <v>63</v>
      </c>
      <c r="E80" s="11">
        <f>IF(A80=0,"",IF(A80*0.01&lt;0.5,0.5,A80*0.01))</f>
        <v>0.5</v>
      </c>
      <c r="F80" s="12">
        <f>IF(C80=0,"",IF(C80*0.125&lt;0.4,0.4,C80*0.125))</f>
        <v>0.67500000000000004</v>
      </c>
      <c r="G80" s="77">
        <f>IF(A80=0,"",(A80+E80)-2*(C80-F80))</f>
        <v>33.449999999999996</v>
      </c>
      <c r="H80" s="82">
        <f>IF(A80=0,"",(A80-E80)-2*(C80+F80))</f>
        <v>29.75</v>
      </c>
      <c r="I80" s="77">
        <f>IF(A80=0,"",((A80/2)^2-((A80-2*C80)/2)^2)*3.14*7.85/1000)</f>
        <v>4.9248702000000009</v>
      </c>
      <c r="J80" s="61">
        <f>IF(A80=0,"",1000*2*(3.14*(A80^4-(A80-2*C80)^4)/640000)*10/A80)</f>
        <v>5171.9719075471703</v>
      </c>
      <c r="K80" s="84">
        <f>I80*Use_standard_price!$D$10</f>
        <v>6.8948182800000009</v>
      </c>
    </row>
    <row r="81" spans="1:11" x14ac:dyDescent="0.25">
      <c r="A81" s="91">
        <v>42.4</v>
      </c>
      <c r="B81" s="281">
        <f>A81-(2*C81)</f>
        <v>31.2</v>
      </c>
      <c r="C81" s="92">
        <v>5.6</v>
      </c>
      <c r="D81" s="221" t="s">
        <v>63</v>
      </c>
      <c r="E81" s="11">
        <f>IF(A81=0,"",IF(A81*0.01&lt;0.5,0.5,A81*0.01))</f>
        <v>0.5</v>
      </c>
      <c r="F81" s="12">
        <f>IF(C81=0,"",IF(C81*0.125&lt;0.4,0.4,C81*0.125))</f>
        <v>0.7</v>
      </c>
      <c r="G81" s="77">
        <f>IF(A81=0,"",(A81+E81)-2*(C81-F81))</f>
        <v>33.1</v>
      </c>
      <c r="H81" s="82">
        <f>IF(A81=0,"",(A81-E81)-2*(C81+F81))</f>
        <v>29.299999999999997</v>
      </c>
      <c r="I81" s="77">
        <f>IF(A81=0,"",((A81/2)^2-((A81-2*C81)/2)^2)*3.14*7.85/1000)</f>
        <v>5.0796659200000001</v>
      </c>
      <c r="J81" s="61">
        <f>IF(A81=0,"",1000*2*(3.14*(A81^4-(A81-2*C81)^4)/640000)*10/A81)</f>
        <v>5286.6130113207546</v>
      </c>
      <c r="K81" s="84">
        <f>I81*Use_standard_price!$D$10</f>
        <v>7.1115322879999994</v>
      </c>
    </row>
    <row r="82" spans="1:11" x14ac:dyDescent="0.25">
      <c r="A82" s="91">
        <v>42.4</v>
      </c>
      <c r="B82" s="281">
        <f>A82-(2*C82)</f>
        <v>29.799999999999997</v>
      </c>
      <c r="C82" s="92">
        <v>6.3</v>
      </c>
      <c r="D82" s="221" t="s">
        <v>48</v>
      </c>
      <c r="E82" s="11">
        <f>IF(A82=0,"",IF(A82*0.01&lt;0.5,0.5,A82*0.01))</f>
        <v>0.5</v>
      </c>
      <c r="F82" s="12">
        <f>IF(C82=0,"",IF(C82*0.125&lt;0.4,0.4,C82*0.125))</f>
        <v>0.78749999999999998</v>
      </c>
      <c r="G82" s="77">
        <f>IF(A82=0,"",(A82+E82)-2*(C82-F82))</f>
        <v>31.875</v>
      </c>
      <c r="H82" s="82">
        <f>IF(A82=0,"",(A82-E82)-2*(C82+F82))</f>
        <v>27.725000000000001</v>
      </c>
      <c r="I82" s="77">
        <f>IF(A82=0,"",((A82/2)^2-((A82-2*C82)/2)^2)*3.14*7.85/1000)</f>
        <v>5.6059220700000019</v>
      </c>
      <c r="J82" s="61">
        <f>IF(A82=0,"",1000*2*(3.14*(A82^4-(A82-2*C82)^4)/640000)*10/A82)</f>
        <v>5654.5132404481155</v>
      </c>
      <c r="K82" s="84">
        <f>I82*Use_standard_price!$D$10</f>
        <v>7.8482908980000019</v>
      </c>
    </row>
    <row r="83" spans="1:11" x14ac:dyDescent="0.25">
      <c r="A83" s="91">
        <v>42.4</v>
      </c>
      <c r="B83" s="281">
        <f>A83-(2*C83)</f>
        <v>28.2</v>
      </c>
      <c r="C83" s="92">
        <v>7.1</v>
      </c>
      <c r="D83" s="221" t="s">
        <v>63</v>
      </c>
      <c r="E83" s="11">
        <f>IF(A83=0,"",IF(A83*0.01&lt;0.5,0.5,A83*0.01))</f>
        <v>0.5</v>
      </c>
      <c r="F83" s="12">
        <f>IF(C83=0,"",IF(C83*0.125&lt;0.4,0.4,C83*0.125))</f>
        <v>0.88749999999999996</v>
      </c>
      <c r="G83" s="77">
        <f>IF(A83=0,"",(A83+E83)-2*(C83-F83))</f>
        <v>30.475000000000001</v>
      </c>
      <c r="H83" s="82">
        <f>IF(A83=0,"",(A83-E83)-2*(C83+F83))</f>
        <v>25.924999999999997</v>
      </c>
      <c r="I83" s="77">
        <f>IF(A83=0,"",((A83/2)^2-((A83-2*C83)/2)^2)*3.14*7.85/1000)</f>
        <v>6.17777887</v>
      </c>
      <c r="J83" s="61">
        <f>IF(A83=0,"",1000*2*(3.14*(A83^4-(A83-2*C83)^4)/640000)*10/A83)</f>
        <v>6016.0214404481139</v>
      </c>
      <c r="K83" s="84">
        <f>I83*Use_standard_price!$D$10</f>
        <v>8.6488904179999988</v>
      </c>
    </row>
    <row r="84" spans="1:11" x14ac:dyDescent="0.25">
      <c r="A84" s="91">
        <v>42.4</v>
      </c>
      <c r="B84" s="281">
        <f>A84-(2*C84)</f>
        <v>26.4</v>
      </c>
      <c r="C84" s="92">
        <v>8</v>
      </c>
      <c r="D84" s="221" t="s">
        <v>63</v>
      </c>
      <c r="E84" s="11">
        <f>IF(A84=0,"",IF(A84*0.01&lt;0.5,0.5,A84*0.01))</f>
        <v>0.5</v>
      </c>
      <c r="F84" s="12">
        <f>IF(C84=0,"",IF(C84*0.125&lt;0.4,0.4,C84*0.125))</f>
        <v>1</v>
      </c>
      <c r="G84" s="77">
        <f>IF(A84=0,"",(A84+E84)-2*(C84-F84))</f>
        <v>28.9</v>
      </c>
      <c r="H84" s="82">
        <f>IF(A84=0,"",(A84-E84)-2*(C84+F84))</f>
        <v>23.9</v>
      </c>
      <c r="I84" s="77">
        <f>IF(A84=0,"",((A84/2)^2-((A84-2*C84)/2)^2)*3.14*7.85/1000)</f>
        <v>6.7834048000000013</v>
      </c>
      <c r="J84" s="61">
        <f>IF(A84=0,"",1000*2*(3.14*(A84^4-(A84-2*C84)^4)/640000)*10/A84)</f>
        <v>6355.4168754716993</v>
      </c>
      <c r="K84" s="84">
        <f>I84*Use_standard_price!$D$10</f>
        <v>9.4967667200000019</v>
      </c>
    </row>
    <row r="85" spans="1:11" x14ac:dyDescent="0.25">
      <c r="A85" s="91">
        <v>42.4</v>
      </c>
      <c r="B85" s="281">
        <f>A85-(2*C85)</f>
        <v>24.799999999999997</v>
      </c>
      <c r="C85" s="92">
        <v>8.8000000000000007</v>
      </c>
      <c r="D85" s="221" t="s">
        <v>63</v>
      </c>
      <c r="E85" s="11">
        <f>IF(A85=0,"",IF(A85*0.01&lt;0.5,0.5,A85*0.01))</f>
        <v>0.5</v>
      </c>
      <c r="F85" s="12">
        <f>IF(C85=0,"",IF(C85*0.125&lt;0.4,0.4,C85*0.125))</f>
        <v>1.1000000000000001</v>
      </c>
      <c r="G85" s="77">
        <f>IF(A85=0,"",(A85+E85)-2*(C85-F85))</f>
        <v>27.499999999999996</v>
      </c>
      <c r="H85" s="82">
        <f>IF(A85=0,"",(A85-E85)-2*(C85+F85))</f>
        <v>22.099999999999998</v>
      </c>
      <c r="I85" s="77">
        <f>IF(A85=0,"",((A85/2)^2-((A85-2*C85)/2)^2)*3.14*7.85/1000)</f>
        <v>7.288216320000001</v>
      </c>
      <c r="J85" s="61">
        <f>IF(A85=0,"",1000*2*(3.14*(A85^4-(A85-2*C85)^4)/640000)*10/A85)</f>
        <v>6604.1522716981144</v>
      </c>
      <c r="K85" s="84">
        <f>I85*Use_standard_price!$D$10</f>
        <v>10.203502848000001</v>
      </c>
    </row>
    <row r="86" spans="1:11" x14ac:dyDescent="0.25">
      <c r="A86" s="91">
        <v>42.4</v>
      </c>
      <c r="B86" s="281">
        <f>A86-(2*C86)</f>
        <v>22.4</v>
      </c>
      <c r="C86" s="92">
        <v>10</v>
      </c>
      <c r="D86" s="221" t="s">
        <v>63</v>
      </c>
      <c r="E86" s="11">
        <f>IF(A86=0,"",IF(A86*0.01&lt;0.5,0.5,A86*0.01))</f>
        <v>0.5</v>
      </c>
      <c r="F86" s="12">
        <f>IF(C86=0,"",IF(C86*0.125&lt;0.4,0.4,C86*0.125))</f>
        <v>1.25</v>
      </c>
      <c r="G86" s="77">
        <f>IF(A86=0,"",(A86+E86)-2*(C86-F86))</f>
        <v>25.4</v>
      </c>
      <c r="H86" s="82">
        <f>IF(A86=0,"",(A86-E86)-2*(C86+F86))</f>
        <v>19.399999999999999</v>
      </c>
      <c r="I86" s="77">
        <f>IF(A86=0,"",((A86/2)^2-((A86-2*C86)/2)^2)*3.14*7.85/1000)</f>
        <v>7.9862760000000002</v>
      </c>
      <c r="J86" s="61">
        <f>IF(A86=0,"",1000*2*(3.14*(A86^4-(A86-2*C86)^4)/640000)*10/A86)</f>
        <v>6896.9329811320758</v>
      </c>
      <c r="K86" s="84">
        <f>I86*Use_standard_price!$D$10</f>
        <v>11.180786399999999</v>
      </c>
    </row>
    <row r="87" spans="1:11" x14ac:dyDescent="0.25">
      <c r="A87" s="91">
        <v>44.5</v>
      </c>
      <c r="B87" s="281">
        <f>A87-(2*C87)</f>
        <v>39.299999999999997</v>
      </c>
      <c r="C87" s="92">
        <v>2.6</v>
      </c>
      <c r="D87" s="221" t="s">
        <v>63</v>
      </c>
      <c r="E87" s="11">
        <f>IF(A87=0,"",IF(A87*0.01&lt;0.5,0.5,A87*0.01))</f>
        <v>0.5</v>
      </c>
      <c r="F87" s="12">
        <f>IF(C87=0,"",IF(C87*0.125&lt;0.4,0.4,C87*0.125))</f>
        <v>0.4</v>
      </c>
      <c r="G87" s="77">
        <f>IF(A87=0,"",(A87+E87)-2*(C87-F87))</f>
        <v>40.6</v>
      </c>
      <c r="H87" s="82">
        <f>IF(A87=0,"",(A87-E87)-2*(C87+F87))</f>
        <v>38</v>
      </c>
      <c r="I87" s="77">
        <f>IF(A87=0,"",((A87/2)^2-((A87-2*C87)/2)^2)*3.14*7.85/1000)</f>
        <v>2.6852620600000008</v>
      </c>
      <c r="J87" s="61">
        <f>IF(A87=0,"",1000*2*(3.14*(A87^4-(A87-2*C87)^4)/640000)*10/A87)</f>
        <v>3386.8355375955075</v>
      </c>
      <c r="K87" s="84">
        <f>I87*Use_standard_price!$D$10</f>
        <v>3.7593668840000007</v>
      </c>
    </row>
    <row r="88" spans="1:11" x14ac:dyDescent="0.25">
      <c r="A88" s="91">
        <v>44.5</v>
      </c>
      <c r="B88" s="281">
        <f>A88-(2*C88)</f>
        <v>38.700000000000003</v>
      </c>
      <c r="C88" s="92">
        <v>2.9</v>
      </c>
      <c r="D88" s="221" t="s">
        <v>63</v>
      </c>
      <c r="E88" s="11">
        <f>IF(A88=0,"",IF(A88*0.01&lt;0.5,0.5,A88*0.01))</f>
        <v>0.5</v>
      </c>
      <c r="F88" s="12">
        <f>IF(C88=0,"",IF(C88*0.125&lt;0.4,0.4,C88*0.125))</f>
        <v>0.4</v>
      </c>
      <c r="G88" s="77">
        <f>IF(A88=0,"",(A88+E88)-2*(C88-F88))</f>
        <v>40</v>
      </c>
      <c r="H88" s="82">
        <f>IF(A88=0,"",(A88-E88)-2*(C88+F88))</f>
        <v>37.4</v>
      </c>
      <c r="I88" s="77">
        <f>IF(A88=0,"",((A88/2)^2-((A88-2*C88)/2)^2)*3.14*7.85/1000)</f>
        <v>2.9736553599999982</v>
      </c>
      <c r="J88" s="61">
        <f>IF(A88=0,"",1000*2*(3.14*(A88^4-(A88-2*C88)^4)/640000)*10/A88)</f>
        <v>3700.7782590561783</v>
      </c>
      <c r="K88" s="84">
        <f>I88*Use_standard_price!$D$10</f>
        <v>4.163117503999997</v>
      </c>
    </row>
    <row r="89" spans="1:11" x14ac:dyDescent="0.25">
      <c r="A89" s="91">
        <v>44.5</v>
      </c>
      <c r="B89" s="281">
        <f>A89-(2*C89)</f>
        <v>38.1</v>
      </c>
      <c r="C89" s="92">
        <v>3.2</v>
      </c>
      <c r="D89" s="221" t="s">
        <v>63</v>
      </c>
      <c r="E89" s="11">
        <f>IF(A89=0,"",IF(A89*0.01&lt;0.5,0.5,A89*0.01))</f>
        <v>0.5</v>
      </c>
      <c r="F89" s="12">
        <f>IF(C89=0,"",IF(C89*0.125&lt;0.4,0.4,C89*0.125))</f>
        <v>0.4</v>
      </c>
      <c r="G89" s="77">
        <f>IF(A89=0,"",(A89+E89)-2*(C89-F89))</f>
        <v>39.4</v>
      </c>
      <c r="H89" s="82">
        <f>IF(A89=0,"",(A89-E89)-2*(C89+F89))</f>
        <v>36.799999999999997</v>
      </c>
      <c r="I89" s="77">
        <f>IF(A89=0,"",((A89/2)^2-((A89-2*C89)/2)^2)*3.14*7.85/1000)</f>
        <v>3.2576118399999991</v>
      </c>
      <c r="J89" s="61">
        <f>IF(A89=0,"",1000*2*(3.14*(A89^4-(A89-2*C89)^4)/640000)*10/A89)</f>
        <v>4000.4536496179776</v>
      </c>
      <c r="K89" s="84">
        <f>I89*Use_standard_price!$D$10</f>
        <v>4.5606565759999986</v>
      </c>
    </row>
    <row r="90" spans="1:11" x14ac:dyDescent="0.25">
      <c r="A90" s="91">
        <v>44.5</v>
      </c>
      <c r="B90" s="281">
        <f>A90-(2*C90)</f>
        <v>37.299999999999997</v>
      </c>
      <c r="C90" s="92">
        <v>3.6</v>
      </c>
      <c r="D90" s="221" t="s">
        <v>63</v>
      </c>
      <c r="E90" s="11">
        <f>IF(A90=0,"",IF(A90*0.01&lt;0.5,0.5,A90*0.01))</f>
        <v>0.5</v>
      </c>
      <c r="F90" s="12">
        <f>IF(C90=0,"",IF(C90*0.125&lt;0.4,0.4,C90*0.125))</f>
        <v>0.45</v>
      </c>
      <c r="G90" s="77">
        <f>IF(A90=0,"",(A90+E90)-2*(C90-F90))</f>
        <v>38.700000000000003</v>
      </c>
      <c r="H90" s="82">
        <f>IF(A90=0,"",(A90-E90)-2*(C90+F90))</f>
        <v>35.9</v>
      </c>
      <c r="I90" s="77">
        <f>IF(A90=0,"",((A90/2)^2-((A90-2*C90)/2)^2)*3.14*7.85/1000)</f>
        <v>3.6293187600000016</v>
      </c>
      <c r="J90" s="61">
        <f>IF(A90=0,"",1000*2*(3.14*(A90^4-(A90-2*C90)^4)/640000)*10/A90)</f>
        <v>4378.5849037752823</v>
      </c>
      <c r="K90" s="84">
        <f>I90*Use_standard_price!$D$10</f>
        <v>5.081046264000002</v>
      </c>
    </row>
    <row r="91" spans="1:11" x14ac:dyDescent="0.25">
      <c r="A91" s="91">
        <v>44.5</v>
      </c>
      <c r="B91" s="281">
        <f>A91-(2*C91)</f>
        <v>36.5</v>
      </c>
      <c r="C91" s="92">
        <v>4</v>
      </c>
      <c r="D91" s="221" t="s">
        <v>63</v>
      </c>
      <c r="E91" s="11">
        <f>IF(A91=0,"",IF(A91*0.01&lt;0.5,0.5,A91*0.01))</f>
        <v>0.5</v>
      </c>
      <c r="F91" s="12">
        <f>IF(C91=0,"",IF(C91*0.125&lt;0.4,0.4,C91*0.125))</f>
        <v>0.5</v>
      </c>
      <c r="G91" s="77">
        <f>IF(A91=0,"",(A91+E91)-2*(C91-F91))</f>
        <v>38</v>
      </c>
      <c r="H91" s="82">
        <f>IF(A91=0,"",(A91-E91)-2*(C91+F91))</f>
        <v>35</v>
      </c>
      <c r="I91" s="77">
        <f>IF(A91=0,"",((A91/2)^2-((A91-2*C91)/2)^2)*3.14*7.85/1000)</f>
        <v>3.9931380000000001</v>
      </c>
      <c r="J91" s="61">
        <f>IF(A91=0,"",1000*2*(3.14*(A91^4-(A91-2*C91)^4)/640000)*10/A91)</f>
        <v>4733.1530898876408</v>
      </c>
      <c r="K91" s="84">
        <f>I91*Use_standard_price!$D$10</f>
        <v>5.5903931999999994</v>
      </c>
    </row>
    <row r="92" spans="1:11" x14ac:dyDescent="0.25">
      <c r="A92" s="91">
        <v>44.5</v>
      </c>
      <c r="B92" s="281">
        <f>A92-(2*C92)</f>
        <v>35.5</v>
      </c>
      <c r="C92" s="92">
        <v>4.5</v>
      </c>
      <c r="D92" s="221" t="s">
        <v>63</v>
      </c>
      <c r="E92" s="11">
        <f>IF(A92=0,"",IF(A92*0.01&lt;0.5,0.5,A92*0.01))</f>
        <v>0.5</v>
      </c>
      <c r="F92" s="12">
        <f>IF(C92=0,"",IF(C92*0.125&lt;0.4,0.4,C92*0.125))</f>
        <v>0.5625</v>
      </c>
      <c r="G92" s="77">
        <f>IF(A92=0,"",(A92+E92)-2*(C92-F92))</f>
        <v>37.125</v>
      </c>
      <c r="H92" s="82">
        <f>IF(A92=0,"",(A92-E92)-2*(C92+F92))</f>
        <v>33.875</v>
      </c>
      <c r="I92" s="77">
        <f>IF(A92=0,"",((A92/2)^2-((A92-2*C92)/2)^2)*3.14*7.85/1000)</f>
        <v>4.43682</v>
      </c>
      <c r="J92" s="61">
        <f>IF(A92=0,"",1000*2*(3.14*(A92^4-(A92-2*C92)^4)/640000)*10/A92)</f>
        <v>5144.7488764044947</v>
      </c>
      <c r="K92" s="84">
        <f>I92*Use_standard_price!$D$10</f>
        <v>6.2115479999999996</v>
      </c>
    </row>
    <row r="93" spans="1:11" x14ac:dyDescent="0.25">
      <c r="A93" s="91">
        <v>44.5</v>
      </c>
      <c r="B93" s="281">
        <f>A93-(2*C93)</f>
        <v>34.5</v>
      </c>
      <c r="C93" s="92">
        <v>5</v>
      </c>
      <c r="D93" s="221" t="s">
        <v>48</v>
      </c>
      <c r="E93" s="11">
        <f>IF(A93=0,"",IF(A93*0.01&lt;0.5,0.5,A93*0.01))</f>
        <v>0.5</v>
      </c>
      <c r="F93" s="12">
        <f>IF(C93=0,"",IF(C93*0.125&lt;0.4,0.4,C93*0.125))</f>
        <v>0.625</v>
      </c>
      <c r="G93" s="77">
        <f>IF(A93=0,"",(A93+E93)-2*(C93-F93))</f>
        <v>36.25</v>
      </c>
      <c r="H93" s="82">
        <f>IF(A93=0,"",(A93-E93)-2*(C93+F93))</f>
        <v>32.75</v>
      </c>
      <c r="I93" s="77">
        <f>IF(A93=0,"",((A93/2)^2-((A93-2*C93)/2)^2)*3.14*7.85/1000)</f>
        <v>4.8681774999999998</v>
      </c>
      <c r="J93" s="61">
        <f>IF(A93=0,"",1000*2*(3.14*(A93^4-(A93-2*C93)^4)/640000)*10/A93)</f>
        <v>5522.9931882022474</v>
      </c>
      <c r="K93" s="84">
        <f>I93*Use_standard_price!$D$10</f>
        <v>6.8154484999999996</v>
      </c>
    </row>
    <row r="94" spans="1:11" x14ac:dyDescent="0.25">
      <c r="A94" s="91">
        <v>44.5</v>
      </c>
      <c r="B94" s="281">
        <f>A94-(2*C94)</f>
        <v>33.700000000000003</v>
      </c>
      <c r="C94" s="92">
        <v>5.4</v>
      </c>
      <c r="D94" s="221" t="s">
        <v>63</v>
      </c>
      <c r="E94" s="11">
        <f>IF(A94=0,"",IF(A94*0.01&lt;0.5,0.5,A94*0.01))</f>
        <v>0.5</v>
      </c>
      <c r="F94" s="12">
        <f>IF(C94=0,"",IF(C94*0.125&lt;0.4,0.4,C94*0.125))</f>
        <v>0.67500000000000004</v>
      </c>
      <c r="G94" s="77">
        <f>IF(A94=0,"",(A94+E94)-2*(C94-F94))</f>
        <v>35.549999999999997</v>
      </c>
      <c r="H94" s="82">
        <f>IF(A94=0,"",(A94-E94)-2*(C94+F94))</f>
        <v>31.85</v>
      </c>
      <c r="I94" s="77">
        <f>IF(A94=0,"",((A94/2)^2-((A94-2*C94)/2)^2)*3.14*7.85/1000)</f>
        <v>5.2043898599999983</v>
      </c>
      <c r="J94" s="61">
        <f>IF(A94=0,"",1000*2*(3.14*(A94^4-(A94-2*C94)^4)/640000)*10/A94)</f>
        <v>5802.8220641123589</v>
      </c>
      <c r="K94" s="84">
        <f>I94*Use_standard_price!$D$10</f>
        <v>7.2861458039999967</v>
      </c>
    </row>
    <row r="95" spans="1:11" x14ac:dyDescent="0.25">
      <c r="A95" s="91">
        <v>44.5</v>
      </c>
      <c r="B95" s="281">
        <f>A95-(2*C95)</f>
        <v>33.299999999999997</v>
      </c>
      <c r="C95" s="92">
        <v>5.6</v>
      </c>
      <c r="D95" s="221" t="s">
        <v>63</v>
      </c>
      <c r="E95" s="11">
        <f>IF(A95=0,"",IF(A95*0.01&lt;0.5,0.5,A95*0.01))</f>
        <v>0.5</v>
      </c>
      <c r="F95" s="12">
        <f>IF(C95=0,"",IF(C95*0.125&lt;0.4,0.4,C95*0.125))</f>
        <v>0.7</v>
      </c>
      <c r="G95" s="77">
        <f>IF(A95=0,"",(A95+E95)-2*(C95-F95))</f>
        <v>35.200000000000003</v>
      </c>
      <c r="H95" s="82">
        <f>IF(A95=0,"",(A95-E95)-2*(C95+F95))</f>
        <v>31.4</v>
      </c>
      <c r="I95" s="77">
        <f>IF(A95=0,"",((A95/2)^2-((A95-2*C95)/2)^2)*3.14*7.85/1000)</f>
        <v>5.3695381600000012</v>
      </c>
      <c r="J95" s="61">
        <f>IF(A95=0,"",1000*2*(3.14*(A95^4-(A95-2*C95)^4)/640000)*10/A95)</f>
        <v>5935.4666541123615</v>
      </c>
      <c r="K95" s="84">
        <f>I95*Use_standard_price!$D$10</f>
        <v>7.5173534240000013</v>
      </c>
    </row>
    <row r="96" spans="1:11" x14ac:dyDescent="0.25">
      <c r="A96" s="91">
        <v>44.5</v>
      </c>
      <c r="B96" s="281">
        <f>A96-(2*C96)</f>
        <v>31.9</v>
      </c>
      <c r="C96" s="92">
        <v>6.3</v>
      </c>
      <c r="D96" s="221" t="s">
        <v>63</v>
      </c>
      <c r="E96" s="11">
        <f>IF(A96=0,"",IF(A96*0.01&lt;0.5,0.5,A96*0.01))</f>
        <v>0.5</v>
      </c>
      <c r="F96" s="12">
        <f>IF(C96=0,"",IF(C96*0.125&lt;0.4,0.4,C96*0.125))</f>
        <v>0.78749999999999998</v>
      </c>
      <c r="G96" s="77">
        <f>IF(A96=0,"",(A96+E96)-2*(C96-F96))</f>
        <v>33.975000000000001</v>
      </c>
      <c r="H96" s="82">
        <f>IF(A96=0,"",(A96-E96)-2*(C96+F96))</f>
        <v>29.825000000000003</v>
      </c>
      <c r="I96" s="77">
        <f>IF(A96=0,"",((A96/2)^2-((A96-2*C96)/2)^2)*3.14*7.85/1000)</f>
        <v>5.9320283400000005</v>
      </c>
      <c r="J96" s="61">
        <f>IF(A96=0,"",1000*2*(3.14*(A96^4-(A96-2*C96)^4)/640000)*10/A96)</f>
        <v>6363.4833175955064</v>
      </c>
      <c r="K96" s="84">
        <f>I96*Use_standard_price!$D$10</f>
        <v>8.3048396760000003</v>
      </c>
    </row>
    <row r="97" spans="1:11" x14ac:dyDescent="0.25">
      <c r="A97" s="91">
        <v>44.5</v>
      </c>
      <c r="B97" s="281">
        <f>A97-(2*C97)</f>
        <v>30.3</v>
      </c>
      <c r="C97" s="92">
        <v>7.1</v>
      </c>
      <c r="D97" s="221" t="s">
        <v>63</v>
      </c>
      <c r="E97" s="11">
        <f>IF(A97=0,"",IF(A97*0.01&lt;0.5,0.5,A97*0.01))</f>
        <v>0.5</v>
      </c>
      <c r="F97" s="12">
        <f>IF(C97=0,"",IF(C97*0.125&lt;0.4,0.4,C97*0.125))</f>
        <v>0.88749999999999996</v>
      </c>
      <c r="G97" s="77">
        <f>IF(A97=0,"",(A97+E97)-2*(C97-F97))</f>
        <v>32.575000000000003</v>
      </c>
      <c r="H97" s="82">
        <f>IF(A97=0,"",(A97-E97)-2*(C97+F97))</f>
        <v>28.024999999999999</v>
      </c>
      <c r="I97" s="77">
        <f>IF(A97=0,"",((A97/2)^2-((A97-2*C97)/2)^2)*3.14*7.85/1000)</f>
        <v>6.5452954599999993</v>
      </c>
      <c r="J97" s="61">
        <f>IF(A97=0,"",1000*2*(3.14*(A97^4-(A97-2*C97)^4)/640000)*10/A97)</f>
        <v>6788.2672452359548</v>
      </c>
      <c r="K97" s="84">
        <f>I97*Use_standard_price!$D$10</f>
        <v>9.1634136439999985</v>
      </c>
    </row>
    <row r="98" spans="1:11" x14ac:dyDescent="0.25">
      <c r="A98" s="91">
        <v>44.5</v>
      </c>
      <c r="B98" s="281">
        <f>A98-(2*C98)</f>
        <v>28.5</v>
      </c>
      <c r="C98" s="92">
        <v>8</v>
      </c>
      <c r="D98" s="221" t="s">
        <v>63</v>
      </c>
      <c r="E98" s="11">
        <f>IF(A98=0,"",IF(A98*0.01&lt;0.5,0.5,A98*0.01))</f>
        <v>0.5</v>
      </c>
      <c r="F98" s="12">
        <f>IF(C98=0,"",IF(C98*0.125&lt;0.4,0.4,C98*0.125))</f>
        <v>1</v>
      </c>
      <c r="G98" s="77">
        <f>IF(A98=0,"",(A98+E98)-2*(C98-F98))</f>
        <v>31</v>
      </c>
      <c r="H98" s="82">
        <f>IF(A98=0,"",(A98-E98)-2*(C98+F98))</f>
        <v>26</v>
      </c>
      <c r="I98" s="77">
        <f>IF(A98=0,"",((A98/2)^2-((A98-2*C98)/2)^2)*3.14*7.85/1000)</f>
        <v>7.197508</v>
      </c>
      <c r="J98" s="61">
        <f>IF(A98=0,"",1000*2*(3.14*(A98^4-(A98-2*C98)^4)/640000)*10/A98)</f>
        <v>7192.0994382022482</v>
      </c>
      <c r="K98" s="84">
        <f>I98*Use_standard_price!$D$10</f>
        <v>10.076511199999999</v>
      </c>
    </row>
    <row r="99" spans="1:11" x14ac:dyDescent="0.25">
      <c r="A99" s="91">
        <v>44.5</v>
      </c>
      <c r="B99" s="281">
        <f>A99-(2*C99)</f>
        <v>26.9</v>
      </c>
      <c r="C99" s="92">
        <v>8.8000000000000007</v>
      </c>
      <c r="D99" s="221" t="s">
        <v>63</v>
      </c>
      <c r="E99" s="11">
        <f>IF(A99=0,"",IF(A99*0.01&lt;0.5,0.5,A99*0.01))</f>
        <v>0.5</v>
      </c>
      <c r="F99" s="12">
        <f>IF(C99=0,"",IF(C99*0.125&lt;0.4,0.4,C99*0.125))</f>
        <v>1.1000000000000001</v>
      </c>
      <c r="G99" s="77">
        <f>IF(A99=0,"",(A99+E99)-2*(C99-F99))</f>
        <v>29.599999999999998</v>
      </c>
      <c r="H99" s="82">
        <f>IF(A99=0,"",(A99-E99)-2*(C99+F99))</f>
        <v>24.2</v>
      </c>
      <c r="I99" s="77">
        <f>IF(A99=0,"",((A99/2)^2-((A99-2*C99)/2)^2)*3.14*7.85/1000)</f>
        <v>7.7437298400000012</v>
      </c>
      <c r="J99" s="61">
        <f>IF(A99=0,"",1000*2*(3.14*(A99^4-(A99-2*C99)^4)/640000)*10/A99)</f>
        <v>7492.2927664719091</v>
      </c>
      <c r="K99" s="84">
        <f>I99*Use_standard_price!$D$10</f>
        <v>10.841221776000001</v>
      </c>
    </row>
    <row r="100" spans="1:11" x14ac:dyDescent="0.25">
      <c r="A100" s="91">
        <v>44.5</v>
      </c>
      <c r="B100" s="281">
        <f>A100-(2*C100)</f>
        <v>24.5</v>
      </c>
      <c r="C100" s="92">
        <v>10</v>
      </c>
      <c r="D100" s="221" t="s">
        <v>63</v>
      </c>
      <c r="E100" s="11">
        <f>IF(A100=0,"",IF(A100*0.01&lt;0.5,0.5,A100*0.01))</f>
        <v>0.5</v>
      </c>
      <c r="F100" s="12">
        <f>IF(C100=0,"",IF(C100*0.125&lt;0.4,0.4,C100*0.125))</f>
        <v>1.25</v>
      </c>
      <c r="G100" s="77">
        <f>IF(A100=0,"",(A100+E100)-2*(C100-F100))</f>
        <v>27.5</v>
      </c>
      <c r="H100" s="82">
        <f>IF(A100=0,"",(A100-E100)-2*(C100+F100))</f>
        <v>21.5</v>
      </c>
      <c r="I100" s="77">
        <f>IF(A100=0,"",((A100/2)^2-((A100-2*C100)/2)^2)*3.14*7.85/1000)</f>
        <v>8.5039049999999996</v>
      </c>
      <c r="J100" s="61">
        <f>IF(A100=0,"",1000*2*(3.14*(A100^4-(A100-2*C100)^4)/640000)*10/A100)</f>
        <v>7852.4035112359552</v>
      </c>
      <c r="K100" s="84">
        <f>I100*Use_standard_price!$D$10</f>
        <v>11.905466999999998</v>
      </c>
    </row>
    <row r="101" spans="1:11" x14ac:dyDescent="0.25">
      <c r="A101" s="91">
        <v>44.5</v>
      </c>
      <c r="B101" s="281">
        <f>A101-(2*C101)</f>
        <v>22.5</v>
      </c>
      <c r="C101" s="92">
        <v>11</v>
      </c>
      <c r="D101" s="221" t="s">
        <v>63</v>
      </c>
      <c r="E101" s="11">
        <f>IF(A101=0,"",IF(A101*0.01&lt;0.5,0.5,A101*0.01))</f>
        <v>0.5</v>
      </c>
      <c r="F101" s="12">
        <f>IF(C101=0,"",IF(C101*0.125&lt;0.4,0.4,C101*0.125))</f>
        <v>1.375</v>
      </c>
      <c r="G101" s="77">
        <f>IF(A101=0,"",(A101+E101)-2*(C101-F101))</f>
        <v>25.75</v>
      </c>
      <c r="H101" s="82">
        <f>IF(A101=0,"",(A101-E101)-2*(C101+F101))</f>
        <v>19.25</v>
      </c>
      <c r="I101" s="77">
        <f>IF(A101=0,"",((A101/2)^2-((A101-2*C101)/2)^2)*3.14*7.85/1000)</f>
        <v>9.0831565000000012</v>
      </c>
      <c r="J101" s="61">
        <f>IF(A101=0,"",1000*2*(3.14*(A101^4-(A101-2*C101)^4)/640000)*10/A101)</f>
        <v>8081.753609550562</v>
      </c>
      <c r="K101" s="84">
        <f>I101*Use_standard_price!$D$10</f>
        <v>12.716419100000001</v>
      </c>
    </row>
    <row r="102" spans="1:11" x14ac:dyDescent="0.25">
      <c r="A102" s="91">
        <v>44.5</v>
      </c>
      <c r="B102" s="281">
        <f>A102-(2*C102)</f>
        <v>19.5</v>
      </c>
      <c r="C102" s="92">
        <v>12.5</v>
      </c>
      <c r="D102" s="221" t="s">
        <v>48</v>
      </c>
      <c r="E102" s="11">
        <f>IF(A102=0,"",IF(A102*0.01&lt;0.5,0.5,A102*0.01))</f>
        <v>0.5</v>
      </c>
      <c r="F102" s="12">
        <f>IF(C102=0,"",IF(C102*0.125&lt;0.4,0.4,C102*0.125))</f>
        <v>1.5625</v>
      </c>
      <c r="G102" s="77">
        <f>IF(A102=0,"",(A102+E102)-2*(C102-F102))</f>
        <v>23.125</v>
      </c>
      <c r="H102" s="82">
        <f>IF(A102=0,"",(A102-E102)-2*(C102+F102))</f>
        <v>15.875</v>
      </c>
      <c r="I102" s="77">
        <f>IF(A102=0,"",((A102/2)^2-((A102-2*C102)/2)^2)*3.14*7.85/1000)</f>
        <v>9.8596000000000004</v>
      </c>
      <c r="J102" s="61">
        <f>IF(A102=0,"",1000*2*(3.14*(A102^4-(A102-2*C102)^4)/640000)*10/A102)</f>
        <v>8328.0561797752816</v>
      </c>
      <c r="K102" s="84">
        <f>I102*Use_standard_price!$D$10</f>
        <v>13.80344</v>
      </c>
    </row>
    <row r="103" spans="1:11" x14ac:dyDescent="0.25">
      <c r="A103" s="283">
        <v>48.3</v>
      </c>
      <c r="B103" s="281">
        <f>A103-(2*C103)</f>
        <v>43.099999999999994</v>
      </c>
      <c r="C103" s="281">
        <v>2.6</v>
      </c>
      <c r="D103" s="282" t="s">
        <v>63</v>
      </c>
      <c r="E103" s="11">
        <f>IF(A103=0,"",IF(A103*0.01&lt;0.5,0.5,A103*0.01))</f>
        <v>0.5</v>
      </c>
      <c r="F103" s="12">
        <f>IF(C103=0,"",IF(C103*0.125&lt;0.4,0.4,C103*0.125))</f>
        <v>0.4</v>
      </c>
      <c r="G103" s="77">
        <f>IF(A103=0,"",(A103+E103)-2*(C103-F103))</f>
        <v>44.4</v>
      </c>
      <c r="H103" s="82">
        <f>IF(A103=0,"",(A103-E103)-2*(C103+F103))</f>
        <v>41.8</v>
      </c>
      <c r="I103" s="77">
        <f>IF(A103=0,"",((A103/2)^2-((A103-2*C103)/2)^2)*3.14*7.85/1000)</f>
        <v>2.9287941800000028</v>
      </c>
      <c r="J103" s="61">
        <f>IF(A103=0,"",1000*2*(3.14*(A103^4-(A103-2*C103)^4)/640000)*10/A103)</f>
        <v>4046.205381469983</v>
      </c>
      <c r="K103" s="84">
        <f>I103*Use_standard_price!$D$10</f>
        <v>4.1003118520000035</v>
      </c>
    </row>
    <row r="104" spans="1:11" x14ac:dyDescent="0.25">
      <c r="A104" s="91">
        <v>48.3</v>
      </c>
      <c r="B104" s="281">
        <f>A104-(2*C104)</f>
        <v>42.5</v>
      </c>
      <c r="C104" s="92">
        <v>2.9</v>
      </c>
      <c r="D104" s="221" t="s">
        <v>63</v>
      </c>
      <c r="E104" s="11">
        <f>IF(A104=0,"",IF(A104*0.01&lt;0.5,0.5,A104*0.01))</f>
        <v>0.5</v>
      </c>
      <c r="F104" s="12">
        <f>IF(C104=0,"",IF(C104*0.125&lt;0.4,0.4,C104*0.125))</f>
        <v>0.4</v>
      </c>
      <c r="G104" s="77">
        <f>IF(A104=0,"",(A104+E104)-2*(C104-F104))</f>
        <v>43.8</v>
      </c>
      <c r="H104" s="82">
        <f>IF(A104=0,"",(A104-E104)-2*(C104+F104))</f>
        <v>41.199999999999996</v>
      </c>
      <c r="I104" s="77">
        <f>IF(A104=0,"",((A104/2)^2-((A104-2*C104)/2)^2)*3.14*7.85/1000)</f>
        <v>3.2452873399999995</v>
      </c>
      <c r="J104" s="61">
        <f>IF(A104=0,"",1000*2*(3.14*(A104^4-(A104-2*C104)^4)/640000)*10/A104)</f>
        <v>4428.4984506625251</v>
      </c>
      <c r="K104" s="84">
        <f>I104*Use_standard_price!$D$10</f>
        <v>4.5434022759999992</v>
      </c>
    </row>
    <row r="105" spans="1:11" x14ac:dyDescent="0.25">
      <c r="A105" s="283">
        <v>48.3</v>
      </c>
      <c r="B105" s="281">
        <f>A105-(2*C105)</f>
        <v>41.9</v>
      </c>
      <c r="C105" s="281">
        <v>3.2</v>
      </c>
      <c r="D105" s="282" t="s">
        <v>63</v>
      </c>
      <c r="E105" s="11">
        <f>IF(A105=0,"",IF(A105*0.01&lt;0.5,0.5,A105*0.01))</f>
        <v>0.5</v>
      </c>
      <c r="F105" s="12">
        <f>IF(C105=0,"",IF(C105*0.125&lt;0.4,0.4,C105*0.125))</f>
        <v>0.4</v>
      </c>
      <c r="G105" s="77">
        <f>IF(A105=0,"",(A105+E105)-2*(C105-F105))</f>
        <v>43.199999999999996</v>
      </c>
      <c r="H105" s="82">
        <f>IF(A105=0,"",(A105-E105)-2*(C105+F105))</f>
        <v>40.599999999999994</v>
      </c>
      <c r="I105" s="77">
        <f>IF(A105=0,"",((A105/2)^2-((A105-2*C105)/2)^2)*3.14*7.85/1000)</f>
        <v>3.5573436799999998</v>
      </c>
      <c r="J105" s="61">
        <f>IF(A105=0,"",1000*2*(3.14*(A105^4-(A105-2*C105)^4)/640000)*10/A105)</f>
        <v>4794.9386252587992</v>
      </c>
      <c r="K105" s="84">
        <f>I105*Use_standard_price!$D$10</f>
        <v>4.980281151999999</v>
      </c>
    </row>
    <row r="106" spans="1:11" x14ac:dyDescent="0.25">
      <c r="A106" s="91">
        <v>48.3</v>
      </c>
      <c r="B106" s="281">
        <f>A106-(2*C106)</f>
        <v>41.099999999999994</v>
      </c>
      <c r="C106" s="92">
        <v>3.6</v>
      </c>
      <c r="D106" s="221" t="s">
        <v>63</v>
      </c>
      <c r="E106" s="11">
        <f>IF(A106=0,"",IF(A106*0.01&lt;0.5,0.5,A106*0.01))</f>
        <v>0.5</v>
      </c>
      <c r="F106" s="12">
        <f>IF(C106=0,"",IF(C106*0.125&lt;0.4,0.4,C106*0.125))</f>
        <v>0.45</v>
      </c>
      <c r="G106" s="77">
        <f>IF(A106=0,"",(A106+E106)-2*(C106-F106))</f>
        <v>42.5</v>
      </c>
      <c r="H106" s="82">
        <f>IF(A106=0,"",(A106-E106)-2*(C106+F106))</f>
        <v>39.699999999999996</v>
      </c>
      <c r="I106" s="77">
        <f>IF(A106=0,"",((A106/2)^2-((A106-2*C106)/2)^2)*3.14*7.85/1000)</f>
        <v>3.9665170800000018</v>
      </c>
      <c r="J106" s="61">
        <f>IF(A106=0,"",1000*2*(3.14*(A106^4-(A106-2*C106)^4)/640000)*10/A106)</f>
        <v>5259.6327186335429</v>
      </c>
      <c r="K106" s="84">
        <f>I106*Use_standard_price!$D$10</f>
        <v>5.553123912000002</v>
      </c>
    </row>
    <row r="107" spans="1:11" x14ac:dyDescent="0.25">
      <c r="A107" s="90">
        <v>48.3</v>
      </c>
      <c r="B107" s="281">
        <f>A107-(2*C107)</f>
        <v>40.299999999999997</v>
      </c>
      <c r="C107" s="82">
        <v>4</v>
      </c>
      <c r="D107" s="220" t="s">
        <v>63</v>
      </c>
      <c r="E107" s="11">
        <f>IF(A107=0,"",IF(A107*0.01&lt;0.5,0.5,A107*0.01))</f>
        <v>0.5</v>
      </c>
      <c r="F107" s="12">
        <f>IF(C107=0,"",IF(C107*0.125&lt;0.4,0.4,C107*0.125))</f>
        <v>0.5</v>
      </c>
      <c r="G107" s="77">
        <f>IF(A107=0,"",(A107+E107)-2*(C107-F107))</f>
        <v>41.8</v>
      </c>
      <c r="H107" s="82">
        <f>IF(A107=0,"",(A107-E107)-2*(C107+F107))</f>
        <v>38.799999999999997</v>
      </c>
      <c r="I107" s="77">
        <f>IF(A107=0,"",((A107/2)^2-((A107-2*C107)/2)^2)*3.14*7.85/1000)</f>
        <v>4.3678028000000007</v>
      </c>
      <c r="J107" s="61">
        <f>IF(A107=0,"",1000*2*(3.14*(A107^4-(A107-2*C107)^4)/640000)*10/A107)</f>
        <v>5697.9692749482419</v>
      </c>
      <c r="K107" s="84">
        <f>I107*Use_standard_price!$D$10</f>
        <v>6.1149239200000007</v>
      </c>
    </row>
    <row r="108" spans="1:11" x14ac:dyDescent="0.25">
      <c r="A108" s="91">
        <v>48.3</v>
      </c>
      <c r="B108" s="281">
        <f>A108-(2*C108)</f>
        <v>39.299999999999997</v>
      </c>
      <c r="C108" s="92">
        <v>4.5</v>
      </c>
      <c r="D108" s="221" t="s">
        <v>63</v>
      </c>
      <c r="E108" s="11">
        <f>IF(A108=0,"",IF(A108*0.01&lt;0.5,0.5,A108*0.01))</f>
        <v>0.5</v>
      </c>
      <c r="F108" s="12">
        <f>IF(C108=0,"",IF(C108*0.125&lt;0.4,0.4,C108*0.125))</f>
        <v>0.5625</v>
      </c>
      <c r="G108" s="77">
        <f>IF(A108=0,"",(A108+E108)-2*(C108-F108))</f>
        <v>40.924999999999997</v>
      </c>
      <c r="H108" s="82">
        <f>IF(A108=0,"",(A108-E108)-2*(C108+F108))</f>
        <v>37.674999999999997</v>
      </c>
      <c r="I108" s="77">
        <f>IF(A108=0,"",((A108/2)^2-((A108-2*C108)/2)^2)*3.14*7.85/1000)</f>
        <v>4.8583179000000012</v>
      </c>
      <c r="J108" s="61">
        <f>IF(A108=0,"",1000*2*(3.14*(A108^4-(A108-2*C108)^4)/640000)*10/A108)</f>
        <v>6210.3706462732926</v>
      </c>
      <c r="K108" s="84">
        <f>I108*Use_standard_price!$D$10</f>
        <v>6.8016450600000011</v>
      </c>
    </row>
    <row r="109" spans="1:11" x14ac:dyDescent="0.25">
      <c r="A109" s="283">
        <v>48.3</v>
      </c>
      <c r="B109" s="281">
        <f>A109-(2*C109)</f>
        <v>38.299999999999997</v>
      </c>
      <c r="C109" s="281">
        <v>5</v>
      </c>
      <c r="D109" s="282" t="s">
        <v>63</v>
      </c>
      <c r="E109" s="11">
        <f>IF(A109=0,"",IF(A109*0.01&lt;0.5,0.5,A109*0.01))</f>
        <v>0.5</v>
      </c>
      <c r="F109" s="12">
        <f>IF(C109=0,"",IF(C109*0.125&lt;0.4,0.4,C109*0.125))</f>
        <v>0.625</v>
      </c>
      <c r="G109" s="77">
        <f>IF(A109=0,"",(A109+E109)-2*(C109-F109))</f>
        <v>40.049999999999997</v>
      </c>
      <c r="H109" s="82">
        <f>IF(A109=0,"",(A109-E109)-2*(C109+F109))</f>
        <v>36.549999999999997</v>
      </c>
      <c r="I109" s="77">
        <f>IF(A109=0,"",((A109/2)^2-((A109-2*C109)/2)^2)*3.14*7.85/1000)</f>
        <v>5.3365084999999999</v>
      </c>
      <c r="J109" s="61">
        <f>IF(A109=0,"",1000*2*(3.14*(A109^4-(A109-2*C109)^4)/640000)*10/A109)</f>
        <v>6685.1150150103513</v>
      </c>
      <c r="K109" s="84">
        <f>I109*Use_standard_price!$D$10</f>
        <v>7.4711118999999995</v>
      </c>
    </row>
    <row r="110" spans="1:11" x14ac:dyDescent="0.25">
      <c r="A110" s="91">
        <v>48.3</v>
      </c>
      <c r="B110" s="281">
        <f>A110-(2*C110)</f>
        <v>37.5</v>
      </c>
      <c r="C110" s="92">
        <v>5.4</v>
      </c>
      <c r="D110" s="221" t="s">
        <v>63</v>
      </c>
      <c r="E110" s="11">
        <f>IF(A110=0,"",IF(A110*0.01&lt;0.5,0.5,A110*0.01))</f>
        <v>0.5</v>
      </c>
      <c r="F110" s="12">
        <f>IF(C110=0,"",IF(C110*0.125&lt;0.4,0.4,C110*0.125))</f>
        <v>0.67500000000000004</v>
      </c>
      <c r="G110" s="77">
        <f>IF(A110=0,"",(A110+E110)-2*(C110-F110))</f>
        <v>39.349999999999994</v>
      </c>
      <c r="H110" s="82">
        <f>IF(A110=0,"",(A110-E110)-2*(C110+F110))</f>
        <v>35.65</v>
      </c>
      <c r="I110" s="77">
        <f>IF(A110=0,"",((A110/2)^2-((A110-2*C110)/2)^2)*3.14*7.85/1000)</f>
        <v>5.7101873399999992</v>
      </c>
      <c r="J110" s="61">
        <f>IF(A110=0,"",1000*2*(3.14*(A110^4-(A110-2*C110)^4)/640000)*10/A110)</f>
        <v>7039.070396832295</v>
      </c>
      <c r="K110" s="84">
        <f>I110*Use_standard_price!$D$10</f>
        <v>7.9942622759999979</v>
      </c>
    </row>
    <row r="111" spans="1:11" x14ac:dyDescent="0.25">
      <c r="A111" s="91">
        <v>48.3</v>
      </c>
      <c r="B111" s="281">
        <f>A111-(2*C111)</f>
        <v>37.099999999999994</v>
      </c>
      <c r="C111" s="92">
        <v>5.6</v>
      </c>
      <c r="D111" s="221" t="s">
        <v>63</v>
      </c>
      <c r="E111" s="11">
        <f>IF(A111=0,"",IF(A111*0.01&lt;0.5,0.5,A111*0.01))</f>
        <v>0.5</v>
      </c>
      <c r="F111" s="12">
        <f>IF(C111=0,"",IF(C111*0.125&lt;0.4,0.4,C111*0.125))</f>
        <v>0.7</v>
      </c>
      <c r="G111" s="77">
        <f>IF(A111=0,"",(A111+E111)-2*(C111-F111))</f>
        <v>39</v>
      </c>
      <c r="H111" s="82">
        <f>IF(A111=0,"",(A111-E111)-2*(C111+F111))</f>
        <v>35.199999999999996</v>
      </c>
      <c r="I111" s="77">
        <f>IF(A111=0,"",((A111/2)^2-((A111-2*C111)/2)^2)*3.14*7.85/1000)</f>
        <v>5.8940688800000016</v>
      </c>
      <c r="J111" s="61">
        <f>IF(A111=0,"",1000*2*(3.14*(A111^4-(A111-2*C111)^4)/640000)*10/A111)</f>
        <v>7207.7612376811612</v>
      </c>
      <c r="K111" s="84">
        <f>I111*Use_standard_price!$D$10</f>
        <v>8.251696432000001</v>
      </c>
    </row>
    <row r="112" spans="1:11" x14ac:dyDescent="0.25">
      <c r="A112" s="91">
        <v>48.3</v>
      </c>
      <c r="B112" s="281">
        <f>A112-(2*C112)</f>
        <v>35.699999999999996</v>
      </c>
      <c r="C112" s="92">
        <v>6.3</v>
      </c>
      <c r="D112" s="221" t="s">
        <v>63</v>
      </c>
      <c r="E112" s="11">
        <f>IF(A112=0,"",IF(A112*0.01&lt;0.5,0.5,A112*0.01))</f>
        <v>0.5</v>
      </c>
      <c r="F112" s="12">
        <f>IF(C112=0,"",IF(C112*0.125&lt;0.4,0.4,C112*0.125))</f>
        <v>0.78749999999999998</v>
      </c>
      <c r="G112" s="77">
        <f>IF(A112=0,"",(A112+E112)-2*(C112-F112))</f>
        <v>37.774999999999999</v>
      </c>
      <c r="H112" s="82">
        <f>IF(A112=0,"",(A112-E112)-2*(C112+F112))</f>
        <v>33.625</v>
      </c>
      <c r="I112" s="77">
        <f>IF(A112=0,"",((A112/2)^2-((A112-2*C112)/2)^2)*3.14*7.85/1000)</f>
        <v>6.5221254000000002</v>
      </c>
      <c r="J112" s="61">
        <f>IF(A112=0,"",1000*2*(3.14*(A112^4-(A112-2*C112)^4)/640000)*10/A112)</f>
        <v>7756.6512130434785</v>
      </c>
      <c r="K112" s="84">
        <f>I112*Use_standard_price!$D$10</f>
        <v>9.1309755599999995</v>
      </c>
    </row>
    <row r="113" spans="1:11" x14ac:dyDescent="0.25">
      <c r="A113" s="91">
        <v>48.3</v>
      </c>
      <c r="B113" s="281">
        <f>A113-(2*C113)</f>
        <v>34.099999999999994</v>
      </c>
      <c r="C113" s="92">
        <v>7.1</v>
      </c>
      <c r="D113" s="221" t="s">
        <v>63</v>
      </c>
      <c r="E113" s="11">
        <f>IF(A113=0,"",IF(A113*0.01&lt;0.5,0.5,A113*0.01))</f>
        <v>0.5</v>
      </c>
      <c r="F113" s="12">
        <f>IF(C113=0,"",IF(C113*0.125&lt;0.4,0.4,C113*0.125))</f>
        <v>0.88749999999999996</v>
      </c>
      <c r="G113" s="77">
        <f>IF(A113=0,"",(A113+E113)-2*(C113-F113))</f>
        <v>36.375</v>
      </c>
      <c r="H113" s="82">
        <f>IF(A113=0,"",(A113-E113)-2*(C113+F113))</f>
        <v>31.824999999999996</v>
      </c>
      <c r="I113" s="77">
        <f>IF(A113=0,"",((A113/2)^2-((A113-2*C113)/2)^2)*3.14*7.85/1000)</f>
        <v>7.2103254800000016</v>
      </c>
      <c r="J113" s="61">
        <f>IF(A113=0,"",1000*2*(3.14*(A113^4-(A113-2*C113)^4)/640000)*10/A113)</f>
        <v>8309.6407737060035</v>
      </c>
      <c r="K113" s="84">
        <f>I113*Use_standard_price!$D$10</f>
        <v>10.094455672000002</v>
      </c>
    </row>
    <row r="114" spans="1:11" x14ac:dyDescent="0.25">
      <c r="A114" s="91">
        <v>48.3</v>
      </c>
      <c r="B114" s="281">
        <f>A114-(2*C114)</f>
        <v>32.299999999999997</v>
      </c>
      <c r="C114" s="92">
        <v>8</v>
      </c>
      <c r="D114" s="221" t="s">
        <v>63</v>
      </c>
      <c r="E114" s="11">
        <f>IF(A114=0,"",IF(A114*0.01&lt;0.5,0.5,A114*0.01))</f>
        <v>0.5</v>
      </c>
      <c r="F114" s="12">
        <f>IF(C114=0,"",IF(C114*0.125&lt;0.4,0.4,C114*0.125))</f>
        <v>1</v>
      </c>
      <c r="G114" s="77">
        <f>IF(A114=0,"",(A114+E114)-2*(C114-F114))</f>
        <v>34.799999999999997</v>
      </c>
      <c r="H114" s="82">
        <f>IF(A114=0,"",(A114-E114)-2*(C114+F114))</f>
        <v>29.799999999999997</v>
      </c>
      <c r="I114" s="77">
        <f>IF(A114=0,"",((A114/2)^2-((A114-2*C114)/2)^2)*3.14*7.85/1000)</f>
        <v>7.9468376000000012</v>
      </c>
      <c r="J114" s="61">
        <f>IF(A114=0,"",1000*2*(3.14*(A114^4-(A114-2*C114)^4)/640000)*10/A114)</f>
        <v>8845.3119991718431</v>
      </c>
      <c r="K114" s="84">
        <f>I114*Use_standard_price!$D$10</f>
        <v>11.125572640000001</v>
      </c>
    </row>
    <row r="115" spans="1:11" x14ac:dyDescent="0.25">
      <c r="A115" s="91">
        <v>48.3</v>
      </c>
      <c r="B115" s="281">
        <f>A115-(2*C115)</f>
        <v>30.699999999999996</v>
      </c>
      <c r="C115" s="92">
        <v>8.8000000000000007</v>
      </c>
      <c r="D115" s="221" t="s">
        <v>63</v>
      </c>
      <c r="E115" s="11">
        <f>IF(A115=0,"",IF(A115*0.01&lt;0.5,0.5,A115*0.01))</f>
        <v>0.5</v>
      </c>
      <c r="F115" s="12">
        <f>IF(C115=0,"",IF(C115*0.125&lt;0.4,0.4,C115*0.125))</f>
        <v>1.1000000000000001</v>
      </c>
      <c r="G115" s="77">
        <f>IF(A115=0,"",(A115+E115)-2*(C115-F115))</f>
        <v>33.399999999999991</v>
      </c>
      <c r="H115" s="82">
        <f>IF(A115=0,"",(A115-E115)-2*(C115+F115))</f>
        <v>27.999999999999996</v>
      </c>
      <c r="I115" s="77">
        <f>IF(A115=0,"",((A115/2)^2-((A115-2*C115)/2)^2)*3.14*7.85/1000)</f>
        <v>8.5679924000000014</v>
      </c>
      <c r="J115" s="61">
        <f>IF(A115=0,"",1000*2*(3.14*(A115^4-(A115-2*C115)^4)/640000)*10/A115)</f>
        <v>9251.9652078674953</v>
      </c>
      <c r="K115" s="84">
        <f>I115*Use_standard_price!$D$10</f>
        <v>11.995189360000001</v>
      </c>
    </row>
    <row r="116" spans="1:11" x14ac:dyDescent="0.25">
      <c r="A116" s="91">
        <v>48.3</v>
      </c>
      <c r="B116" s="281">
        <f>A116-(2*C116)</f>
        <v>28.299999999999997</v>
      </c>
      <c r="C116" s="92">
        <v>10</v>
      </c>
      <c r="D116" s="221" t="s">
        <v>63</v>
      </c>
      <c r="E116" s="11">
        <f>IF(A116=0,"",IF(A116*0.01&lt;0.5,0.5,A116*0.01))</f>
        <v>0.5</v>
      </c>
      <c r="F116" s="12">
        <f>IF(C116=0,"",IF(C116*0.125&lt;0.4,0.4,C116*0.125))</f>
        <v>1.25</v>
      </c>
      <c r="G116" s="77">
        <f>IF(A116=0,"",(A116+E116)-2*(C116-F116))</f>
        <v>31.299999999999997</v>
      </c>
      <c r="H116" s="82">
        <f>IF(A116=0,"",(A116-E116)-2*(C116+F116))</f>
        <v>25.299999999999997</v>
      </c>
      <c r="I116" s="77">
        <f>IF(A116=0,"",((A116/2)^2-((A116-2*C116)/2)^2)*3.14*7.85/1000)</f>
        <v>9.4405670000000015</v>
      </c>
      <c r="J116" s="61">
        <f>IF(A116=0,"",1000*2*(3.14*(A116^4-(A116-2*C116)^4)/640000)*10/A116)</f>
        <v>9753.4847401656298</v>
      </c>
      <c r="K116" s="84">
        <f>I116*Use_standard_price!$D$10</f>
        <v>13.216793800000001</v>
      </c>
    </row>
    <row r="117" spans="1:11" x14ac:dyDescent="0.25">
      <c r="A117" s="91">
        <v>48.3</v>
      </c>
      <c r="B117" s="281">
        <f>A117-(2*C117)</f>
        <v>26.299999999999997</v>
      </c>
      <c r="C117" s="92">
        <v>11</v>
      </c>
      <c r="D117" s="221" t="s">
        <v>63</v>
      </c>
      <c r="E117" s="11">
        <f>IF(A117=0,"",IF(A117*0.01&lt;0.5,0.5,A117*0.01))</f>
        <v>0.5</v>
      </c>
      <c r="F117" s="12">
        <f>IF(C117=0,"",IF(C117*0.125&lt;0.4,0.4,C117*0.125))</f>
        <v>1.375</v>
      </c>
      <c r="G117" s="77">
        <f>IF(A117=0,"",(A117+E117)-2*(C117-F117))</f>
        <v>29.549999999999997</v>
      </c>
      <c r="H117" s="82">
        <f>IF(A117=0,"",(A117-E117)-2*(C117+F117))</f>
        <v>23.049999999999997</v>
      </c>
      <c r="I117" s="77">
        <f>IF(A117=0,"",((A117/2)^2-((A117-2*C117)/2)^2)*3.14*7.85/1000)</f>
        <v>10.113484700000001</v>
      </c>
      <c r="J117" s="61">
        <f>IF(A117=0,"",1000*2*(3.14*(A117^4-(A117-2*C117)^4)/640000)*10/A117)</f>
        <v>10084.610368426502</v>
      </c>
      <c r="K117" s="84">
        <f>I117*Use_standard_price!$D$10</f>
        <v>14.15887858</v>
      </c>
    </row>
    <row r="118" spans="1:11" x14ac:dyDescent="0.25">
      <c r="A118" s="91">
        <v>48.3</v>
      </c>
      <c r="B118" s="281">
        <f>A118-(2*C118)</f>
        <v>23.299999999999997</v>
      </c>
      <c r="C118" s="92">
        <v>12.5</v>
      </c>
      <c r="D118" s="221" t="s">
        <v>63</v>
      </c>
      <c r="E118" s="11">
        <f>IF(A118=0,"",IF(A118*0.01&lt;0.5,0.5,A118*0.01))</f>
        <v>0.5</v>
      </c>
      <c r="F118" s="12">
        <f>IF(C118=0,"",IF(C118*0.125&lt;0.4,0.4,C118*0.125))</f>
        <v>1.5625</v>
      </c>
      <c r="G118" s="77">
        <f>IF(A118=0,"",(A118+E118)-2*(C118-F118))</f>
        <v>26.924999999999997</v>
      </c>
      <c r="H118" s="82">
        <f>IF(A118=0,"",(A118-E118)-2*(C118+F118))</f>
        <v>19.674999999999997</v>
      </c>
      <c r="I118" s="77">
        <f>IF(A118=0,"",((A118/2)^2-((A118-2*C118)/2)^2)*3.14*7.85/1000)</f>
        <v>11.0304275</v>
      </c>
      <c r="J118" s="61">
        <f>IF(A118=0,"",1000*2*(3.14*(A118^4-(A118-2*C118)^4)/640000)*10/A118)</f>
        <v>10457.821601966873</v>
      </c>
      <c r="K118" s="84">
        <f>I118*Use_standard_price!$D$10</f>
        <v>15.442598499999999</v>
      </c>
    </row>
    <row r="119" spans="1:11" x14ac:dyDescent="0.25">
      <c r="A119" s="91">
        <v>51</v>
      </c>
      <c r="B119" s="281">
        <f>A119-(2*C119)</f>
        <v>45.8</v>
      </c>
      <c r="C119" s="92">
        <v>2.6</v>
      </c>
      <c r="D119" s="221" t="s">
        <v>63</v>
      </c>
      <c r="E119" s="11">
        <f>IF(A119=0,"",IF(A119*0.01&lt;0.5,0.5,A119*0.01))</f>
        <v>0.51</v>
      </c>
      <c r="F119" s="12">
        <f>IF(C119=0,"",IF(C119*0.125&lt;0.4,0.4,C119*0.125))</f>
        <v>0.4</v>
      </c>
      <c r="G119" s="77">
        <f>IF(A119=0,"",(A119+E119)-2*(C119-F119))</f>
        <v>47.11</v>
      </c>
      <c r="H119" s="82">
        <f>IF(A119=0,"",(A119-E119)-2*(C119+F119))</f>
        <v>44.49</v>
      </c>
      <c r="I119" s="77">
        <f>IF(A119=0,"",((A119/2)^2-((A119-2*C119)/2)^2)*3.14*7.85/1000)</f>
        <v>3.1018301600000009</v>
      </c>
      <c r="J119" s="61">
        <f>IF(A119=0,"",1000*2*(3.14*(A119^4-(A119-2*C119)^4)/640000)*10/A119)</f>
        <v>4550.5130707450999</v>
      </c>
      <c r="K119" s="84">
        <f>I119*Use_standard_price!$D$10</f>
        <v>4.3425622240000008</v>
      </c>
    </row>
    <row r="120" spans="1:11" x14ac:dyDescent="0.25">
      <c r="A120" s="91">
        <v>51</v>
      </c>
      <c r="B120" s="281">
        <f>A120-(2*C120)</f>
        <v>45.2</v>
      </c>
      <c r="C120" s="92">
        <v>2.9</v>
      </c>
      <c r="D120" s="221" t="s">
        <v>63</v>
      </c>
      <c r="E120" s="11">
        <f>IF(A120=0,"",IF(A120*0.01&lt;0.5,0.5,A120*0.01))</f>
        <v>0.51</v>
      </c>
      <c r="F120" s="12">
        <f>IF(C120=0,"",IF(C120*0.125&lt;0.4,0.4,C120*0.125))</f>
        <v>0.4</v>
      </c>
      <c r="G120" s="77">
        <f>IF(A120=0,"",(A120+E120)-2*(C120-F120))</f>
        <v>46.51</v>
      </c>
      <c r="H120" s="82">
        <f>IF(A120=0,"",(A120-E120)-2*(C120+F120))</f>
        <v>43.89</v>
      </c>
      <c r="I120" s="77">
        <f>IF(A120=0,"",((A120/2)^2-((A120-2*C120)/2)^2)*3.14*7.85/1000)</f>
        <v>3.4382890099999988</v>
      </c>
      <c r="J120" s="61">
        <f>IF(A120=0,"",1000*2*(3.14*(A120^4-(A120-2*C120)^4)/640000)*10/A120)</f>
        <v>4985.4975939803908</v>
      </c>
      <c r="K120" s="84">
        <f>I120*Use_standard_price!$D$10</f>
        <v>4.8136046139999982</v>
      </c>
    </row>
    <row r="121" spans="1:11" x14ac:dyDescent="0.25">
      <c r="A121" s="91">
        <v>51</v>
      </c>
      <c r="B121" s="281">
        <f>A121-(2*C121)</f>
        <v>44.6</v>
      </c>
      <c r="C121" s="92">
        <v>3.2</v>
      </c>
      <c r="D121" s="221" t="s">
        <v>63</v>
      </c>
      <c r="E121" s="11">
        <f>IF(A121=0,"",IF(A121*0.01&lt;0.5,0.5,A121*0.01))</f>
        <v>0.51</v>
      </c>
      <c r="F121" s="12">
        <f>IF(C121=0,"",IF(C121*0.125&lt;0.4,0.4,C121*0.125))</f>
        <v>0.4</v>
      </c>
      <c r="G121" s="77">
        <f>IF(A121=0,"",(A121+E121)-2*(C121-F121))</f>
        <v>45.91</v>
      </c>
      <c r="H121" s="82">
        <f>IF(A121=0,"",(A121-E121)-2*(C121+F121))</f>
        <v>43.29</v>
      </c>
      <c r="I121" s="77">
        <f>IF(A121=0,"",((A121/2)^2-((A121-2*C121)/2)^2)*3.14*7.85/1000)</f>
        <v>3.7703110399999993</v>
      </c>
      <c r="J121" s="61">
        <f>IF(A121=0,"",1000*2*(3.14*(A121^4-(A121-2*C121)^4)/640000)*10/A121)</f>
        <v>5403.5003507450983</v>
      </c>
      <c r="K121" s="84">
        <f>I121*Use_standard_price!$D$10</f>
        <v>5.2784354559999986</v>
      </c>
    </row>
    <row r="122" spans="1:11" x14ac:dyDescent="0.25">
      <c r="A122" s="91">
        <v>51</v>
      </c>
      <c r="B122" s="281">
        <f>A122-(2*C122)</f>
        <v>43.8</v>
      </c>
      <c r="C122" s="92">
        <v>3.6</v>
      </c>
      <c r="D122" s="221" t="s">
        <v>63</v>
      </c>
      <c r="E122" s="11">
        <f>IF(A122=0,"",IF(A122*0.01&lt;0.5,0.5,A122*0.01))</f>
        <v>0.51</v>
      </c>
      <c r="F122" s="12">
        <f>IF(C122=0,"",IF(C122*0.125&lt;0.4,0.4,C122*0.125))</f>
        <v>0.45</v>
      </c>
      <c r="G122" s="77">
        <f>IF(A122=0,"",(A122+E122)-2*(C122-F122))</f>
        <v>45.21</v>
      </c>
      <c r="H122" s="82">
        <f>IF(A122=0,"",(A122-E122)-2*(C122+F122))</f>
        <v>42.39</v>
      </c>
      <c r="I122" s="77">
        <f>IF(A122=0,"",((A122/2)^2-((A122-2*C122)/2)^2)*3.14*7.85/1000)</f>
        <v>4.2061053600000013</v>
      </c>
      <c r="J122" s="61">
        <f>IF(A122=0,"",1000*2*(3.14*(A122^4-(A122-2*C122)^4)/640000)*10/A122)</f>
        <v>5935.1944574117661</v>
      </c>
      <c r="K122" s="84">
        <f>I122*Use_standard_price!$D$10</f>
        <v>5.8885475040000017</v>
      </c>
    </row>
    <row r="123" spans="1:11" x14ac:dyDescent="0.25">
      <c r="A123" s="91">
        <v>51</v>
      </c>
      <c r="B123" s="281">
        <f>A123-(2*C123)</f>
        <v>43</v>
      </c>
      <c r="C123" s="92">
        <v>4</v>
      </c>
      <c r="D123" s="221" t="s">
        <v>63</v>
      </c>
      <c r="E123" s="11">
        <f>IF(A123=0,"",IF(A123*0.01&lt;0.5,0.5,A123*0.01))</f>
        <v>0.51</v>
      </c>
      <c r="F123" s="12">
        <f>IF(C123=0,"",IF(C123*0.125&lt;0.4,0.4,C123*0.125))</f>
        <v>0.5</v>
      </c>
      <c r="G123" s="77">
        <f>IF(A123=0,"",(A123+E123)-2*(C123-F123))</f>
        <v>44.51</v>
      </c>
      <c r="H123" s="82">
        <f>IF(A123=0,"",(A123-E123)-2*(C123+F123))</f>
        <v>41.49</v>
      </c>
      <c r="I123" s="77">
        <f>IF(A123=0,"",((A123/2)^2-((A123-2*C123)/2)^2)*3.14*7.85/1000)</f>
        <v>4.6340120000000002</v>
      </c>
      <c r="J123" s="61">
        <f>IF(A123=0,"",1000*2*(3.14*(A123^4-(A123-2*C123)^4)/640000)*10/A123)</f>
        <v>6438.5392156862745</v>
      </c>
      <c r="K123" s="84">
        <f>I123*Use_standard_price!$D$10</f>
        <v>6.4876167999999996</v>
      </c>
    </row>
    <row r="124" spans="1:11" x14ac:dyDescent="0.25">
      <c r="A124" s="91">
        <v>51</v>
      </c>
      <c r="B124" s="281">
        <f>A124-(2*C124)</f>
        <v>42</v>
      </c>
      <c r="C124" s="92">
        <v>4.5</v>
      </c>
      <c r="D124" s="221" t="s">
        <v>63</v>
      </c>
      <c r="E124" s="11">
        <f>IF(A124=0,"",IF(A124*0.01&lt;0.5,0.5,A124*0.01))</f>
        <v>0.51</v>
      </c>
      <c r="F124" s="12">
        <f>IF(C124=0,"",IF(C124*0.125&lt;0.4,0.4,C124*0.125))</f>
        <v>0.5625</v>
      </c>
      <c r="G124" s="77">
        <f>IF(A124=0,"",(A124+E124)-2*(C124-F124))</f>
        <v>43.634999999999998</v>
      </c>
      <c r="H124" s="82">
        <f>IF(A124=0,"",(A124-E124)-2*(C124+F124))</f>
        <v>40.365000000000002</v>
      </c>
      <c r="I124" s="77">
        <f>IF(A124=0,"",((A124/2)^2-((A124-2*C124)/2)^2)*3.14*7.85/1000)</f>
        <v>5.1578032499999997</v>
      </c>
      <c r="J124" s="61">
        <f>IF(A124=0,"",1000*2*(3.14*(A124^4-(A124-2*C124)^4)/640000)*10/A124)</f>
        <v>7029.4152573529427</v>
      </c>
      <c r="K124" s="84">
        <f>I124*Use_standard_price!$D$10</f>
        <v>7.2209245499999994</v>
      </c>
    </row>
    <row r="125" spans="1:11" x14ac:dyDescent="0.25">
      <c r="A125" s="91">
        <v>51</v>
      </c>
      <c r="B125" s="281">
        <f>A125-(2*C125)</f>
        <v>41</v>
      </c>
      <c r="C125" s="92">
        <v>5</v>
      </c>
      <c r="D125" s="221" t="s">
        <v>63</v>
      </c>
      <c r="E125" s="11">
        <f>IF(A125=0,"",IF(A125*0.01&lt;0.5,0.5,A125*0.01))</f>
        <v>0.51</v>
      </c>
      <c r="F125" s="12">
        <f>IF(C125=0,"",IF(C125*0.125&lt;0.4,0.4,C125*0.125))</f>
        <v>0.625</v>
      </c>
      <c r="G125" s="77">
        <f>IF(A125=0,"",(A125+E125)-2*(C125-F125))</f>
        <v>42.76</v>
      </c>
      <c r="H125" s="82">
        <f>IF(A125=0,"",(A125-E125)-2*(C125+F125))</f>
        <v>39.24</v>
      </c>
      <c r="I125" s="77">
        <f>IF(A125=0,"",((A125/2)^2-((A125-2*C125)/2)^2)*3.14*7.85/1000)</f>
        <v>5.66927</v>
      </c>
      <c r="J125" s="61">
        <f>IF(A125=0,"",1000*2*(3.14*(A125^4-(A125-2*C125)^4)/640000)*10/A125)</f>
        <v>7579.5598039215683</v>
      </c>
      <c r="K125" s="84">
        <f>I125*Use_standard_price!$D$10</f>
        <v>7.9369779999999999</v>
      </c>
    </row>
    <row r="126" spans="1:11" x14ac:dyDescent="0.25">
      <c r="A126" s="91">
        <v>51</v>
      </c>
      <c r="B126" s="281">
        <f>A126-(2*C126)</f>
        <v>40.200000000000003</v>
      </c>
      <c r="C126" s="92">
        <v>5.4</v>
      </c>
      <c r="D126" s="221" t="s">
        <v>63</v>
      </c>
      <c r="E126" s="11">
        <f>IF(A126=0,"",IF(A126*0.01&lt;0.5,0.5,A126*0.01))</f>
        <v>0.51</v>
      </c>
      <c r="F126" s="12">
        <f>IF(C126=0,"",IF(C126*0.125&lt;0.4,0.4,C126*0.125))</f>
        <v>0.67500000000000004</v>
      </c>
      <c r="G126" s="77">
        <f>IF(A126=0,"",(A126+E126)-2*(C126-F126))</f>
        <v>42.059999999999995</v>
      </c>
      <c r="H126" s="82">
        <f>IF(A126=0,"",(A126-E126)-2*(C126+F126))</f>
        <v>38.340000000000003</v>
      </c>
      <c r="I126" s="77">
        <f>IF(A126=0,"",((A126/2)^2-((A126-2*C126)/2)^2)*3.14*7.85/1000)</f>
        <v>6.0695697599999985</v>
      </c>
      <c r="J126" s="61">
        <f>IF(A126=0,"",1000*2*(3.14*(A126^4-(A126-2*C126)^4)/640000)*10/A126)</f>
        <v>7991.6380856470578</v>
      </c>
      <c r="K126" s="84">
        <f>I126*Use_standard_price!$D$10</f>
        <v>8.4973976639999975</v>
      </c>
    </row>
    <row r="127" spans="1:11" x14ac:dyDescent="0.25">
      <c r="A127" s="91">
        <v>51</v>
      </c>
      <c r="B127" s="281">
        <f>A127-(2*C127)</f>
        <v>39.799999999999997</v>
      </c>
      <c r="C127" s="92">
        <v>5.6</v>
      </c>
      <c r="D127" s="221" t="s">
        <v>48</v>
      </c>
      <c r="E127" s="11">
        <f>IF(A127=0,"",IF(A127*0.01&lt;0.5,0.5,A127*0.01))</f>
        <v>0.51</v>
      </c>
      <c r="F127" s="12">
        <f>IF(C127=0,"",IF(C127*0.125&lt;0.4,0.4,C127*0.125))</f>
        <v>0.7</v>
      </c>
      <c r="G127" s="77">
        <f>IF(A127=0,"",(A127+E127)-2*(C127-F127))</f>
        <v>41.71</v>
      </c>
      <c r="H127" s="82">
        <f>IF(A127=0,"",(A127-E127)-2*(C127+F127))</f>
        <v>37.89</v>
      </c>
      <c r="I127" s="77">
        <f>IF(A127=0,"",((A127/2)^2-((A127-2*C127)/2)^2)*3.14*7.85/1000)</f>
        <v>6.2667617600000023</v>
      </c>
      <c r="J127" s="61">
        <f>IF(A127=0,"",1000*2*(3.14*(A127^4-(A127-2*C127)^4)/640000)*10/A127)</f>
        <v>8188.6626189803937</v>
      </c>
      <c r="K127" s="84">
        <f>I127*Use_standard_price!$D$10</f>
        <v>8.773466464000002</v>
      </c>
    </row>
    <row r="128" spans="1:11" x14ac:dyDescent="0.25">
      <c r="A128" s="91">
        <v>51</v>
      </c>
      <c r="B128" s="281">
        <f>A128-(2*C128)</f>
        <v>38.4</v>
      </c>
      <c r="C128" s="92">
        <v>6.3</v>
      </c>
      <c r="D128" s="221" t="s">
        <v>63</v>
      </c>
      <c r="E128" s="11">
        <f>IF(A128=0,"",IF(A128*0.01&lt;0.5,0.5,A128*0.01))</f>
        <v>0.51</v>
      </c>
      <c r="F128" s="12">
        <f>IF(C128=0,"",IF(C128*0.125&lt;0.4,0.4,C128*0.125))</f>
        <v>0.78749999999999998</v>
      </c>
      <c r="G128" s="77">
        <f>IF(A128=0,"",(A128+E128)-2*(C128-F128))</f>
        <v>40.484999999999999</v>
      </c>
      <c r="H128" s="82">
        <f>IF(A128=0,"",(A128-E128)-2*(C128+F128))</f>
        <v>36.315000000000005</v>
      </c>
      <c r="I128" s="77">
        <f>IF(A128=0,"",((A128/2)^2-((A128-2*C128)/2)^2)*3.14*7.85/1000)</f>
        <v>6.9414048900000003</v>
      </c>
      <c r="J128" s="61">
        <f>IF(A128=0,"",1000*2*(3.14*(A128^4-(A128-2*C128)^4)/640000)*10/A128)</f>
        <v>8832.9312206470586</v>
      </c>
      <c r="K128" s="84">
        <f>I128*Use_standard_price!$D$10</f>
        <v>9.7179668459999995</v>
      </c>
    </row>
    <row r="129" spans="1:11" x14ac:dyDescent="0.25">
      <c r="A129" s="91">
        <v>51</v>
      </c>
      <c r="B129" s="281">
        <f>A129-(2*C129)</f>
        <v>36.799999999999997</v>
      </c>
      <c r="C129" s="92">
        <v>7.1</v>
      </c>
      <c r="D129" s="221" t="s">
        <v>63</v>
      </c>
      <c r="E129" s="11">
        <f>IF(A129=0,"",IF(A129*0.01&lt;0.5,0.5,A129*0.01))</f>
        <v>0.51</v>
      </c>
      <c r="F129" s="12">
        <f>IF(C129=0,"",IF(C129*0.125&lt;0.4,0.4,C129*0.125))</f>
        <v>0.88749999999999996</v>
      </c>
      <c r="G129" s="77">
        <f>IF(A129=0,"",(A129+E129)-2*(C129-F129))</f>
        <v>39.085000000000001</v>
      </c>
      <c r="H129" s="82">
        <f>IF(A129=0,"",(A129-E129)-2*(C129+F129))</f>
        <v>34.515000000000001</v>
      </c>
      <c r="I129" s="77">
        <f>IF(A129=0,"",((A129/2)^2-((A129-2*C129)/2)^2)*3.14*7.85/1000)</f>
        <v>7.6828468100000009</v>
      </c>
      <c r="J129" s="61">
        <f>IF(A129=0,"",1000*2*(3.14*(A129^4-(A129-2*C129)^4)/640000)*10/A129)</f>
        <v>9487.7928739803938</v>
      </c>
      <c r="K129" s="84">
        <f>I129*Use_standard_price!$D$10</f>
        <v>10.755985534000001</v>
      </c>
    </row>
    <row r="130" spans="1:11" x14ac:dyDescent="0.25">
      <c r="A130" s="91">
        <v>51</v>
      </c>
      <c r="B130" s="281">
        <f>A130-(2*C130)</f>
        <v>35</v>
      </c>
      <c r="C130" s="92">
        <v>8</v>
      </c>
      <c r="D130" s="221" t="s">
        <v>63</v>
      </c>
      <c r="E130" s="11">
        <f>IF(A130=0,"",IF(A130*0.01&lt;0.5,0.5,A130*0.01))</f>
        <v>0.51</v>
      </c>
      <c r="F130" s="12">
        <f>IF(C130=0,"",IF(C130*0.125&lt;0.4,0.4,C130*0.125))</f>
        <v>1</v>
      </c>
      <c r="G130" s="77">
        <f>IF(A130=0,"",(A130+E130)-2*(C130-F130))</f>
        <v>37.51</v>
      </c>
      <c r="H130" s="82">
        <f>IF(A130=0,"",(A130-E130)-2*(C130+F130))</f>
        <v>32.49</v>
      </c>
      <c r="I130" s="77">
        <f>IF(A130=0,"",((A130/2)^2-((A130-2*C130)/2)^2)*3.14*7.85/1000)</f>
        <v>8.4792559999999995</v>
      </c>
      <c r="J130" s="61">
        <f>IF(A130=0,"",1000*2*(3.14*(A130^4-(A130-2*C130)^4)/640000)*10/A130)</f>
        <v>10129.147450980392</v>
      </c>
      <c r="K130" s="84">
        <f>I130*Use_standard_price!$D$10</f>
        <v>11.870958399999999</v>
      </c>
    </row>
    <row r="131" spans="1:11" x14ac:dyDescent="0.25">
      <c r="A131" s="91">
        <v>51</v>
      </c>
      <c r="B131" s="281">
        <f>A131-(2*C131)</f>
        <v>33.4</v>
      </c>
      <c r="C131" s="92">
        <v>8.8000000000000007</v>
      </c>
      <c r="D131" s="221" t="s">
        <v>63</v>
      </c>
      <c r="E131" s="11">
        <f>IF(A131=0,"",IF(A131*0.01&lt;0.5,0.5,A131*0.01))</f>
        <v>0.51</v>
      </c>
      <c r="F131" s="12">
        <f>IF(C131=0,"",IF(C131*0.125&lt;0.4,0.4,C131*0.125))</f>
        <v>1.1000000000000001</v>
      </c>
      <c r="G131" s="77">
        <f>IF(A131=0,"",(A131+E131)-2*(C131-F131))</f>
        <v>36.11</v>
      </c>
      <c r="H131" s="82">
        <f>IF(A131=0,"",(A131-E131)-2*(C131+F131))</f>
        <v>30.69</v>
      </c>
      <c r="I131" s="77">
        <f>IF(A131=0,"",((A131/2)^2-((A131-2*C131)/2)^2)*3.14*7.85/1000)</f>
        <v>9.1536526400000007</v>
      </c>
      <c r="J131" s="61">
        <f>IF(A131=0,"",1000*2*(3.14*(A131^4-(A131-2*C131)^4)/640000)*10/A131)</f>
        <v>10621.986778980392</v>
      </c>
      <c r="K131" s="84">
        <f>I131*Use_standard_price!$D$10</f>
        <v>12.815113696000001</v>
      </c>
    </row>
    <row r="132" spans="1:11" x14ac:dyDescent="0.25">
      <c r="A132" s="91">
        <v>51</v>
      </c>
      <c r="B132" s="281">
        <f>A132-(2*C132)</f>
        <v>31</v>
      </c>
      <c r="C132" s="92">
        <v>10</v>
      </c>
      <c r="D132" s="221" t="s">
        <v>48</v>
      </c>
      <c r="E132" s="11">
        <f>IF(A132=0,"",IF(A132*0.01&lt;0.5,0.5,A132*0.01))</f>
        <v>0.51</v>
      </c>
      <c r="F132" s="12">
        <f>IF(C132=0,"",IF(C132*0.125&lt;0.4,0.4,C132*0.125))</f>
        <v>1.25</v>
      </c>
      <c r="G132" s="77">
        <f>IF(A132=0,"",(A132+E132)-2*(C132-F132))</f>
        <v>34.01</v>
      </c>
      <c r="H132" s="82">
        <f>IF(A132=0,"",(A132-E132)-2*(C132+F132))</f>
        <v>27.990000000000002</v>
      </c>
      <c r="I132" s="77">
        <f>IF(A132=0,"",((A132/2)^2-((A132-2*C132)/2)^2)*3.14*7.85/1000)</f>
        <v>10.10609</v>
      </c>
      <c r="J132" s="61">
        <f>IF(A132=0,"",1000*2*(3.14*(A132^4-(A132-2*C132)^4)/640000)*10/A132)</f>
        <v>11239.506862745098</v>
      </c>
      <c r="K132" s="84">
        <f>I132*Use_standard_price!$D$10</f>
        <v>14.148525999999999</v>
      </c>
    </row>
    <row r="133" spans="1:11" x14ac:dyDescent="0.25">
      <c r="A133" s="91">
        <v>51</v>
      </c>
      <c r="B133" s="281">
        <f>A133-(2*C133)</f>
        <v>29</v>
      </c>
      <c r="C133" s="92">
        <v>11</v>
      </c>
      <c r="D133" s="221" t="s">
        <v>63</v>
      </c>
      <c r="E133" s="11">
        <f>IF(A133=0,"",IF(A133*0.01&lt;0.5,0.5,A133*0.01))</f>
        <v>0.51</v>
      </c>
      <c r="F133" s="12">
        <f>IF(C133=0,"",IF(C133*0.125&lt;0.4,0.4,C133*0.125))</f>
        <v>1.375</v>
      </c>
      <c r="G133" s="77">
        <f>IF(A133=0,"",(A133+E133)-2*(C133-F133))</f>
        <v>32.26</v>
      </c>
      <c r="H133" s="82">
        <f>IF(A133=0,"",(A133-E133)-2*(C133+F133))</f>
        <v>25.740000000000002</v>
      </c>
      <c r="I133" s="77">
        <f>IF(A133=0,"",((A133/2)^2-((A133-2*C133)/2)^2)*3.14*7.85/1000)</f>
        <v>10.845560000000001</v>
      </c>
      <c r="J133" s="61">
        <f>IF(A133=0,"",1000*2*(3.14*(A133^4-(A133-2*C133)^4)/640000)*10/A133)</f>
        <v>11655.556862745096</v>
      </c>
      <c r="K133" s="84">
        <f>I133*Use_standard_price!$D$10</f>
        <v>15.183783999999999</v>
      </c>
    </row>
    <row r="134" spans="1:11" x14ac:dyDescent="0.25">
      <c r="A134" s="91">
        <v>51</v>
      </c>
      <c r="B134" s="281">
        <f>A134-(2*C134)</f>
        <v>26</v>
      </c>
      <c r="C134" s="92">
        <v>12.5</v>
      </c>
      <c r="D134" s="221" t="s">
        <v>63</v>
      </c>
      <c r="E134" s="11">
        <f>IF(A134=0,"",IF(A134*0.01&lt;0.5,0.5,A134*0.01))</f>
        <v>0.51</v>
      </c>
      <c r="F134" s="12">
        <f>IF(C134=0,"",IF(C134*0.125&lt;0.4,0.4,C134*0.125))</f>
        <v>1.5625</v>
      </c>
      <c r="G134" s="77">
        <f>IF(A134=0,"",(A134+E134)-2*(C134-F134))</f>
        <v>29.634999999999998</v>
      </c>
      <c r="H134" s="82">
        <f>IF(A134=0,"",(A134-E134)-2*(C134+F134))</f>
        <v>22.365000000000002</v>
      </c>
      <c r="I134" s="77">
        <f>IF(A134=0,"",((A134/2)^2-((A134-2*C134)/2)^2)*3.14*7.85/1000)</f>
        <v>11.862331249999999</v>
      </c>
      <c r="J134" s="61">
        <f>IF(A134=0,"",1000*2*(3.14*(A134^4-(A134-2*C134)^4)/640000)*10/A134)</f>
        <v>12137.148590686274</v>
      </c>
      <c r="K134" s="84">
        <f>I134*Use_standard_price!$D$10</f>
        <v>16.607263749999998</v>
      </c>
    </row>
    <row r="135" spans="1:11" x14ac:dyDescent="0.25">
      <c r="A135" s="91">
        <v>54</v>
      </c>
      <c r="B135" s="281">
        <f>A135-(2*C135)</f>
        <v>48.8</v>
      </c>
      <c r="C135" s="92">
        <v>2.6</v>
      </c>
      <c r="D135" s="221" t="s">
        <v>63</v>
      </c>
      <c r="E135" s="11">
        <f>IF(A135=0,"",IF(A135*0.01&lt;0.5,0.5,A135*0.01))</f>
        <v>0.54</v>
      </c>
      <c r="F135" s="12">
        <f>IF(C135=0,"",IF(C135*0.125&lt;0.4,0.4,C135*0.125))</f>
        <v>0.4</v>
      </c>
      <c r="G135" s="77">
        <f>IF(A135=0,"",(A135+E135)-2*(C135-F135))</f>
        <v>50.14</v>
      </c>
      <c r="H135" s="82">
        <f>IF(A135=0,"",(A135-E135)-2*(C135+F135))</f>
        <v>47.46</v>
      </c>
      <c r="I135" s="77">
        <f>IF(A135=0,"",((A135/2)^2-((A135-2*C135)/2)^2)*3.14*7.85/1000)</f>
        <v>3.2940923600000023</v>
      </c>
      <c r="J135" s="61">
        <f>IF(A135=0,"",1000*2*(3.14*(A135^4-(A135-2*C135)^4)/640000)*10/A135)</f>
        <v>5145.7468245925957</v>
      </c>
      <c r="K135" s="84">
        <f>I135*Use_standard_price!$D$10</f>
        <v>4.6117293040000025</v>
      </c>
    </row>
    <row r="136" spans="1:11" x14ac:dyDescent="0.25">
      <c r="A136" s="91">
        <v>54</v>
      </c>
      <c r="B136" s="281">
        <f>A136-(2*C136)</f>
        <v>48.2</v>
      </c>
      <c r="C136" s="92">
        <v>2.9</v>
      </c>
      <c r="D136" s="221" t="s">
        <v>63</v>
      </c>
      <c r="E136" s="11">
        <f>IF(A136=0,"",IF(A136*0.01&lt;0.5,0.5,A136*0.01))</f>
        <v>0.54</v>
      </c>
      <c r="F136" s="12">
        <f>IF(C136=0,"",IF(C136*0.125&lt;0.4,0.4,C136*0.125))</f>
        <v>0.4</v>
      </c>
      <c r="G136" s="77">
        <f>IF(A136=0,"",(A136+E136)-2*(C136-F136))</f>
        <v>49.54</v>
      </c>
      <c r="H136" s="82">
        <f>IF(A136=0,"",(A136-E136)-2*(C136+F136))</f>
        <v>46.86</v>
      </c>
      <c r="I136" s="77">
        <f>IF(A136=0,"",((A136/2)^2-((A136-2*C136)/2)^2)*3.14*7.85/1000)</f>
        <v>3.6527353099999988</v>
      </c>
      <c r="J136" s="61">
        <f>IF(A136=0,"",1000*2*(3.14*(A136^4-(A136-2*C136)^4)/640000)*10/A136)</f>
        <v>5643.29940598148</v>
      </c>
      <c r="K136" s="84">
        <f>I136*Use_standard_price!$D$10</f>
        <v>5.1138294339999977</v>
      </c>
    </row>
    <row r="137" spans="1:11" x14ac:dyDescent="0.25">
      <c r="A137" s="91">
        <v>54</v>
      </c>
      <c r="B137" s="281">
        <f>A137-(2*C137)</f>
        <v>47.6</v>
      </c>
      <c r="C137" s="92">
        <v>3.2</v>
      </c>
      <c r="D137" s="221" t="s">
        <v>63</v>
      </c>
      <c r="E137" s="11">
        <f>IF(A137=0,"",IF(A137*0.01&lt;0.5,0.5,A137*0.01))</f>
        <v>0.54</v>
      </c>
      <c r="F137" s="12">
        <f>IF(C137=0,"",IF(C137*0.125&lt;0.4,0.4,C137*0.125))</f>
        <v>0.4</v>
      </c>
      <c r="G137" s="77">
        <f>IF(A137=0,"",(A137+E137)-2*(C137-F137))</f>
        <v>48.94</v>
      </c>
      <c r="H137" s="82">
        <f>IF(A137=0,"",(A137-E137)-2*(C137+F137))</f>
        <v>46.26</v>
      </c>
      <c r="I137" s="77">
        <f>IF(A137=0,"",((A137/2)^2-((A137-2*C137)/2)^2)*3.14*7.85/1000)</f>
        <v>4.0069414399999985</v>
      </c>
      <c r="J137" s="61">
        <f>IF(A137=0,"",1000*2*(3.14*(A137^4-(A137-2*C137)^4)/640000)*10/A137)</f>
        <v>6122.614082370369</v>
      </c>
      <c r="K137" s="84">
        <f>I137*Use_standard_price!$D$10</f>
        <v>5.6097180159999978</v>
      </c>
    </row>
    <row r="138" spans="1:11" x14ac:dyDescent="0.25">
      <c r="A138" s="91">
        <v>54</v>
      </c>
      <c r="B138" s="281">
        <f>A138-(2*C138)</f>
        <v>46.8</v>
      </c>
      <c r="C138" s="92">
        <v>3.6</v>
      </c>
      <c r="D138" s="221" t="s">
        <v>63</v>
      </c>
      <c r="E138" s="11">
        <f>IF(A138=0,"",IF(A138*0.01&lt;0.5,0.5,A138*0.01))</f>
        <v>0.54</v>
      </c>
      <c r="F138" s="12">
        <f>IF(C138=0,"",IF(C138*0.125&lt;0.4,0.4,C138*0.125))</f>
        <v>0.45</v>
      </c>
      <c r="G138" s="77">
        <f>IF(A138=0,"",(A138+E138)-2*(C138-F138))</f>
        <v>48.24</v>
      </c>
      <c r="H138" s="82">
        <f>IF(A138=0,"",(A138-E138)-2*(C138+F138))</f>
        <v>45.36</v>
      </c>
      <c r="I138" s="77">
        <f>IF(A138=0,"",((A138/2)^2-((A138-2*C138)/2)^2)*3.14*7.85/1000)</f>
        <v>4.4723145600000018</v>
      </c>
      <c r="J138" s="61">
        <f>IF(A138=0,"",1000*2*(3.14*(A138^4-(A138-2*C138)^4)/640000)*10/A138)</f>
        <v>6734.1093120000023</v>
      </c>
      <c r="K138" s="84">
        <f>I138*Use_standard_price!$D$10</f>
        <v>6.2612403840000024</v>
      </c>
    </row>
    <row r="139" spans="1:11" x14ac:dyDescent="0.25">
      <c r="A139" s="91">
        <v>54</v>
      </c>
      <c r="B139" s="281">
        <f>A139-(2*C139)</f>
        <v>46</v>
      </c>
      <c r="C139" s="92">
        <v>4</v>
      </c>
      <c r="D139" s="221" t="s">
        <v>63</v>
      </c>
      <c r="E139" s="11">
        <f>IF(A139=0,"",IF(A139*0.01&lt;0.5,0.5,A139*0.01))</f>
        <v>0.54</v>
      </c>
      <c r="F139" s="12">
        <f>IF(C139=0,"",IF(C139*0.125&lt;0.4,0.4,C139*0.125))</f>
        <v>0.5</v>
      </c>
      <c r="G139" s="77">
        <f>IF(A139=0,"",(A139+E139)-2*(C139-F139))</f>
        <v>47.54</v>
      </c>
      <c r="H139" s="82">
        <f>IF(A139=0,"",(A139-E139)-2*(C139+F139))</f>
        <v>44.46</v>
      </c>
      <c r="I139" s="77">
        <f>IF(A139=0,"",((A139/2)^2-((A139-2*C139)/2)^2)*3.14*7.85/1000)</f>
        <v>4.9298000000000002</v>
      </c>
      <c r="J139" s="61">
        <f>IF(A139=0,"",1000*2*(3.14*(A139^4-(A139-2*C139)^4)/640000)*10/A139)</f>
        <v>7315.0370370370374</v>
      </c>
      <c r="K139" s="84">
        <f>I139*Use_standard_price!$D$10</f>
        <v>6.9017200000000001</v>
      </c>
    </row>
    <row r="140" spans="1:11" x14ac:dyDescent="0.25">
      <c r="A140" s="91">
        <v>54</v>
      </c>
      <c r="B140" s="281">
        <f>A140-(2*C140)</f>
        <v>45</v>
      </c>
      <c r="C140" s="92">
        <v>4.5</v>
      </c>
      <c r="D140" s="221" t="s">
        <v>63</v>
      </c>
      <c r="E140" s="11">
        <f>IF(A140=0,"",IF(A140*0.01&lt;0.5,0.5,A140*0.01))</f>
        <v>0.54</v>
      </c>
      <c r="F140" s="12">
        <f>IF(C140=0,"",IF(C140*0.125&lt;0.4,0.4,C140*0.125))</f>
        <v>0.5625</v>
      </c>
      <c r="G140" s="77">
        <f>IF(A140=0,"",(A140+E140)-2*(C140-F140))</f>
        <v>46.664999999999999</v>
      </c>
      <c r="H140" s="82">
        <f>IF(A140=0,"",(A140-E140)-2*(C140+F140))</f>
        <v>43.335000000000001</v>
      </c>
      <c r="I140" s="77">
        <f>IF(A140=0,"",((A140/2)^2-((A140-2*C140)/2)^2)*3.14*7.85/1000)</f>
        <v>5.4905647500000008</v>
      </c>
      <c r="J140" s="61">
        <f>IF(A140=0,"",1000*2*(3.14*(A140^4-(A140-2*C140)^4)/640000)*10/A140)</f>
        <v>7999.7878124999988</v>
      </c>
      <c r="K140" s="84">
        <f>I140*Use_standard_price!$D$10</f>
        <v>7.6867906500000007</v>
      </c>
    </row>
    <row r="141" spans="1:11" x14ac:dyDescent="0.25">
      <c r="A141" s="91">
        <v>54</v>
      </c>
      <c r="B141" s="281">
        <f>A141-(2*C141)</f>
        <v>44</v>
      </c>
      <c r="C141" s="92">
        <v>5</v>
      </c>
      <c r="D141" s="221" t="s">
        <v>63</v>
      </c>
      <c r="E141" s="11">
        <f>IF(A141=0,"",IF(A141*0.01&lt;0.5,0.5,A141*0.01))</f>
        <v>0.54</v>
      </c>
      <c r="F141" s="12">
        <f>IF(C141=0,"",IF(C141*0.125&lt;0.4,0.4,C141*0.125))</f>
        <v>0.625</v>
      </c>
      <c r="G141" s="77">
        <f>IF(A141=0,"",(A141+E141)-2*(C141-F141))</f>
        <v>45.79</v>
      </c>
      <c r="H141" s="82">
        <f>IF(A141=0,"",(A141-E141)-2*(C141+F141))</f>
        <v>42.21</v>
      </c>
      <c r="I141" s="77">
        <f>IF(A141=0,"",((A141/2)^2-((A141-2*C141)/2)^2)*3.14*7.85/1000)</f>
        <v>6.0390050000000004</v>
      </c>
      <c r="J141" s="61">
        <f>IF(A141=0,"",1000*2*(3.14*(A141^4-(A141-2*C141)^4)/640000)*10/A141)</f>
        <v>8640.3787037037036</v>
      </c>
      <c r="K141" s="84">
        <f>I141*Use_standard_price!$D$10</f>
        <v>8.4546069999999993</v>
      </c>
    </row>
    <row r="142" spans="1:11" x14ac:dyDescent="0.25">
      <c r="A142" s="91">
        <v>54</v>
      </c>
      <c r="B142" s="281">
        <f>A142-(2*C142)</f>
        <v>43.2</v>
      </c>
      <c r="C142" s="92">
        <v>5.4</v>
      </c>
      <c r="D142" s="221" t="s">
        <v>63</v>
      </c>
      <c r="E142" s="11">
        <f>IF(A142=0,"",IF(A142*0.01&lt;0.5,0.5,A142*0.01))</f>
        <v>0.54</v>
      </c>
      <c r="F142" s="12">
        <f>IF(C142=0,"",IF(C142*0.125&lt;0.4,0.4,C142*0.125))</f>
        <v>0.67500000000000004</v>
      </c>
      <c r="G142" s="77">
        <f>IF(A142=0,"",(A142+E142)-2*(C142-F142))</f>
        <v>45.089999999999996</v>
      </c>
      <c r="H142" s="82">
        <f>IF(A142=0,"",(A142-E142)-2*(C142+F142))</f>
        <v>41.31</v>
      </c>
      <c r="I142" s="77">
        <f>IF(A142=0,"",((A142/2)^2-((A142-2*C142)/2)^2)*3.14*7.85/1000)</f>
        <v>6.4688835599999983</v>
      </c>
      <c r="J142" s="61">
        <f>IF(A142=0,"",1000*2*(3.14*(A142^4-(A142-2*C142)^4)/640000)*10/A142)</f>
        <v>9122.3619120000003</v>
      </c>
      <c r="K142" s="84">
        <f>I142*Use_standard_price!$D$10</f>
        <v>9.0564369839999976</v>
      </c>
    </row>
    <row r="143" spans="1:11" x14ac:dyDescent="0.25">
      <c r="A143" s="91">
        <v>54</v>
      </c>
      <c r="B143" s="281">
        <f>A143-(2*C143)</f>
        <v>42.8</v>
      </c>
      <c r="C143" s="92">
        <v>5.6</v>
      </c>
      <c r="D143" s="221" t="s">
        <v>63</v>
      </c>
      <c r="E143" s="11">
        <f>IF(A143=0,"",IF(A143*0.01&lt;0.5,0.5,A143*0.01))</f>
        <v>0.54</v>
      </c>
      <c r="F143" s="12">
        <f>IF(C143=0,"",IF(C143*0.125&lt;0.4,0.4,C143*0.125))</f>
        <v>0.7</v>
      </c>
      <c r="G143" s="77">
        <f>IF(A143=0,"",(A143+E143)-2*(C143-F143))</f>
        <v>44.74</v>
      </c>
      <c r="H143" s="82">
        <f>IF(A143=0,"",(A143-E143)-2*(C143+F143))</f>
        <v>40.86</v>
      </c>
      <c r="I143" s="77">
        <f>IF(A143=0,"",((A143/2)^2-((A143-2*C143)/2)^2)*3.14*7.85/1000)</f>
        <v>6.6808649600000019</v>
      </c>
      <c r="J143" s="61">
        <f>IF(A143=0,"",1000*2*(3.14*(A143^4-(A143-2*C143)^4)/640000)*10/A143)</f>
        <v>9353.5261534814836</v>
      </c>
      <c r="K143" s="84">
        <f>I143*Use_standard_price!$D$10</f>
        <v>9.3532109440000024</v>
      </c>
    </row>
    <row r="144" spans="1:11" x14ac:dyDescent="0.25">
      <c r="A144" s="91">
        <v>54</v>
      </c>
      <c r="B144" s="281">
        <f>A144-(2*C144)</f>
        <v>41.4</v>
      </c>
      <c r="C144" s="92">
        <v>6.3</v>
      </c>
      <c r="D144" s="221" t="s">
        <v>48</v>
      </c>
      <c r="E144" s="11">
        <f>IF(A144=0,"",IF(A144*0.01&lt;0.5,0.5,A144*0.01))</f>
        <v>0.54</v>
      </c>
      <c r="F144" s="12">
        <f>IF(C144=0,"",IF(C144*0.125&lt;0.4,0.4,C144*0.125))</f>
        <v>0.78749999999999998</v>
      </c>
      <c r="G144" s="77">
        <f>IF(A144=0,"",(A144+E144)-2*(C144-F144))</f>
        <v>43.515000000000001</v>
      </c>
      <c r="H144" s="82">
        <f>IF(A144=0,"",(A144-E144)-2*(C144+F144))</f>
        <v>39.285000000000004</v>
      </c>
      <c r="I144" s="77">
        <f>IF(A144=0,"",((A144/2)^2-((A144-2*C144)/2)^2)*3.14*7.85/1000)</f>
        <v>7.4072709900000016</v>
      </c>
      <c r="J144" s="61">
        <f>IF(A144=0,"",1000*2*(3.14*(A144^4-(A144-2*C144)^4)/640000)*10/A144)</f>
        <v>10113.0480045</v>
      </c>
      <c r="K144" s="84">
        <f>I144*Use_standard_price!$D$10</f>
        <v>10.370179386000002</v>
      </c>
    </row>
    <row r="145" spans="1:11" x14ac:dyDescent="0.25">
      <c r="A145" s="91">
        <v>54</v>
      </c>
      <c r="B145" s="281">
        <f>A145-(2*C145)</f>
        <v>39.799999999999997</v>
      </c>
      <c r="C145" s="92">
        <v>7.1</v>
      </c>
      <c r="D145" s="221" t="s">
        <v>63</v>
      </c>
      <c r="E145" s="11">
        <f>IF(A145=0,"",IF(A145*0.01&lt;0.5,0.5,A145*0.01))</f>
        <v>0.54</v>
      </c>
      <c r="F145" s="12">
        <f>IF(C145=0,"",IF(C145*0.125&lt;0.4,0.4,C145*0.125))</f>
        <v>0.88749999999999996</v>
      </c>
      <c r="G145" s="77">
        <f>IF(A145=0,"",(A145+E145)-2*(C145-F145))</f>
        <v>42.115000000000002</v>
      </c>
      <c r="H145" s="82">
        <f>IF(A145=0,"",(A145-E145)-2*(C145+F145))</f>
        <v>37.484999999999999</v>
      </c>
      <c r="I145" s="77">
        <f>IF(A145=0,"",((A145/2)^2-((A145-2*C145)/2)^2)*3.14*7.85/1000)</f>
        <v>8.2078705100000029</v>
      </c>
      <c r="J145" s="61">
        <f>IF(A145=0,"",1000*2*(3.14*(A145^4-(A145-2*C145)^4)/640000)*10/A145)</f>
        <v>10891.644730425927</v>
      </c>
      <c r="K145" s="84">
        <f>I145*Use_standard_price!$D$10</f>
        <v>11.491018714000003</v>
      </c>
    </row>
    <row r="146" spans="1:11" x14ac:dyDescent="0.25">
      <c r="A146" s="91">
        <v>54</v>
      </c>
      <c r="B146" s="281">
        <f>A146-(2*C146)</f>
        <v>38</v>
      </c>
      <c r="C146" s="92">
        <v>8</v>
      </c>
      <c r="D146" s="221" t="s">
        <v>48</v>
      </c>
      <c r="E146" s="11">
        <f>IF(A146=0,"",IF(A146*0.01&lt;0.5,0.5,A146*0.01))</f>
        <v>0.54</v>
      </c>
      <c r="F146" s="12">
        <f>IF(C146=0,"",IF(C146*0.125&lt;0.4,0.4,C146*0.125))</f>
        <v>1</v>
      </c>
      <c r="G146" s="77">
        <f>IF(A146=0,"",(A146+E146)-2*(C146-F146))</f>
        <v>40.54</v>
      </c>
      <c r="H146" s="82">
        <f>IF(A146=0,"",(A146-E146)-2*(C146+F146))</f>
        <v>35.46</v>
      </c>
      <c r="I146" s="77">
        <f>IF(A146=0,"",((A146/2)^2-((A146-2*C146)/2)^2)*3.14*7.85/1000)</f>
        <v>9.0708320000000011</v>
      </c>
      <c r="J146" s="61">
        <f>IF(A146=0,"",1000*2*(3.14*(A146^4-(A146-2*C146)^4)/640000)*10/A146)</f>
        <v>11662.192592592593</v>
      </c>
      <c r="K146" s="84">
        <f>I146*Use_standard_price!$D$10</f>
        <v>12.6991648</v>
      </c>
    </row>
    <row r="147" spans="1:11" x14ac:dyDescent="0.25">
      <c r="A147" s="91">
        <v>54</v>
      </c>
      <c r="B147" s="281">
        <f>A147-(2*C147)</f>
        <v>36.4</v>
      </c>
      <c r="C147" s="92">
        <v>8.8000000000000007</v>
      </c>
      <c r="D147" s="221" t="s">
        <v>63</v>
      </c>
      <c r="E147" s="11">
        <f>IF(A147=0,"",IF(A147*0.01&lt;0.5,0.5,A147*0.01))</f>
        <v>0.54</v>
      </c>
      <c r="F147" s="12">
        <f>IF(C147=0,"",IF(C147*0.125&lt;0.4,0.4,C147*0.125))</f>
        <v>1.1000000000000001</v>
      </c>
      <c r="G147" s="77">
        <f>IF(A147=0,"",(A147+E147)-2*(C147-F147))</f>
        <v>39.14</v>
      </c>
      <c r="H147" s="82">
        <f>IF(A147=0,"",(A147-E147)-2*(C147+F147))</f>
        <v>33.659999999999997</v>
      </c>
      <c r="I147" s="77">
        <f>IF(A147=0,"",((A147/2)^2-((A147-2*C147)/2)^2)*3.14*7.85/1000)</f>
        <v>9.8043862400000013</v>
      </c>
      <c r="J147" s="61">
        <f>IF(A147=0,"",1000*2*(3.14*(A147^4-(A147-2*C147)^4)/640000)*10/A147)</f>
        <v>12261.149406814817</v>
      </c>
      <c r="K147" s="84">
        <f>I147*Use_standard_price!$D$10</f>
        <v>13.726140736000001</v>
      </c>
    </row>
    <row r="148" spans="1:11" x14ac:dyDescent="0.25">
      <c r="A148" s="91">
        <v>54</v>
      </c>
      <c r="B148" s="281">
        <f>A148-(2*C148)</f>
        <v>34</v>
      </c>
      <c r="C148" s="92">
        <v>10</v>
      </c>
      <c r="D148" s="221" t="s">
        <v>63</v>
      </c>
      <c r="E148" s="11">
        <f>IF(A148=0,"",IF(A148*0.01&lt;0.5,0.5,A148*0.01))</f>
        <v>0.54</v>
      </c>
      <c r="F148" s="12">
        <f>IF(C148=0,"",IF(C148*0.125&lt;0.4,0.4,C148*0.125))</f>
        <v>1.25</v>
      </c>
      <c r="G148" s="77">
        <f>IF(A148=0,"",(A148+E148)-2*(C148-F148))</f>
        <v>37.04</v>
      </c>
      <c r="H148" s="82">
        <f>IF(A148=0,"",(A148-E148)-2*(C148+F148))</f>
        <v>30.96</v>
      </c>
      <c r="I148" s="77">
        <f>IF(A148=0,"",((A148/2)^2-((A148-2*C148)/2)^2)*3.14*7.85/1000)</f>
        <v>10.845560000000001</v>
      </c>
      <c r="J148" s="61">
        <f>IF(A148=0,"",1000*2*(3.14*(A148^4-(A148-2*C148)^4)/640000)*10/A148)</f>
        <v>13022.859259259259</v>
      </c>
      <c r="K148" s="84">
        <f>I148*Use_standard_price!$D$10</f>
        <v>15.183783999999999</v>
      </c>
    </row>
    <row r="149" spans="1:11" x14ac:dyDescent="0.25">
      <c r="A149" s="91">
        <v>54</v>
      </c>
      <c r="B149" s="281">
        <f>A149-(2*C149)</f>
        <v>32</v>
      </c>
      <c r="C149" s="92">
        <v>11</v>
      </c>
      <c r="D149" s="221" t="s">
        <v>63</v>
      </c>
      <c r="E149" s="11">
        <f>IF(A149=0,"",IF(A149*0.01&lt;0.5,0.5,A149*0.01))</f>
        <v>0.54</v>
      </c>
      <c r="F149" s="12">
        <f>IF(C149=0,"",IF(C149*0.125&lt;0.4,0.4,C149*0.125))</f>
        <v>1.375</v>
      </c>
      <c r="G149" s="77">
        <f>IF(A149=0,"",(A149+E149)-2*(C149-F149))</f>
        <v>35.29</v>
      </c>
      <c r="H149" s="82">
        <f>IF(A149=0,"",(A149-E149)-2*(C149+F149))</f>
        <v>28.71</v>
      </c>
      <c r="I149" s="77">
        <f>IF(A149=0,"",((A149/2)^2-((A149-2*C149)/2)^2)*3.14*7.85/1000)</f>
        <v>11.658976999999998</v>
      </c>
      <c r="J149" s="61">
        <f>IF(A149=0,"",1000*2*(3.14*(A149^4-(A149-2*C149)^4)/640000)*10/A149)</f>
        <v>13545.756481481483</v>
      </c>
      <c r="K149" s="84">
        <f>I149*Use_standard_price!$D$10</f>
        <v>16.322567799999998</v>
      </c>
    </row>
    <row r="150" spans="1:11" x14ac:dyDescent="0.25">
      <c r="A150" s="91">
        <v>54</v>
      </c>
      <c r="B150" s="281">
        <f>A150-(2*C150)</f>
        <v>29</v>
      </c>
      <c r="C150" s="92">
        <v>12.5</v>
      </c>
      <c r="D150" s="221" t="s">
        <v>63</v>
      </c>
      <c r="E150" s="11">
        <f>IF(A150=0,"",IF(A150*0.01&lt;0.5,0.5,A150*0.01))</f>
        <v>0.54</v>
      </c>
      <c r="F150" s="12">
        <f>IF(C150=0,"",IF(C150*0.125&lt;0.4,0.4,C150*0.125))</f>
        <v>1.5625</v>
      </c>
      <c r="G150" s="77">
        <f>IF(A150=0,"",(A150+E150)-2*(C150-F150))</f>
        <v>32.664999999999999</v>
      </c>
      <c r="H150" s="82">
        <f>IF(A150=0,"",(A150-E150)-2*(C150+F150))</f>
        <v>25.335000000000001</v>
      </c>
      <c r="I150" s="77">
        <f>IF(A150=0,"",((A150/2)^2-((A150-2*C150)/2)^2)*3.14*7.85/1000)</f>
        <v>12.786668749999999</v>
      </c>
      <c r="J150" s="61">
        <f>IF(A150=0,"",1000*2*(3.14*(A150^4-(A150-2*C150)^4)/640000)*10/A150)</f>
        <v>14165.933738425923</v>
      </c>
      <c r="K150" s="84">
        <f>I150*Use_standard_price!$D$10</f>
        <v>17.901336249999996</v>
      </c>
    </row>
    <row r="151" spans="1:11" x14ac:dyDescent="0.25">
      <c r="A151" s="91">
        <v>54</v>
      </c>
      <c r="B151" s="281">
        <f>A151-(2*C151)</f>
        <v>25.6</v>
      </c>
      <c r="C151" s="92">
        <v>14.2</v>
      </c>
      <c r="D151" s="221" t="s">
        <v>63</v>
      </c>
      <c r="E151" s="11">
        <f>IF(A151=0,"",IF(A151*0.01&lt;0.5,0.5,A151*0.01))</f>
        <v>0.54</v>
      </c>
      <c r="F151" s="12">
        <f>IF(C151=0,"",IF(C151*0.125&lt;0.4,0.4,C151*0.125))</f>
        <v>1.7749999999999999</v>
      </c>
      <c r="G151" s="77">
        <f>IF(A151=0,"",(A151+E151)-2*(C151-F151))</f>
        <v>29.69</v>
      </c>
      <c r="H151" s="82">
        <f>IF(A151=0,"",(A151-E151)-2*(C151+F151))</f>
        <v>21.51</v>
      </c>
      <c r="I151" s="77">
        <f>IF(A151=0,"",((A151/2)^2-((A151-2*C151)/2)^2)*3.14*7.85/1000)</f>
        <v>13.930628839999999</v>
      </c>
      <c r="J151" s="61">
        <f>IF(A151=0,"",1000*2*(3.14*(A151^4-(A151-2*C151)^4)/640000)*10/A151)</f>
        <v>14670.703766814817</v>
      </c>
      <c r="K151" s="84">
        <f>I151*Use_standard_price!$D$10</f>
        <v>19.502880375999997</v>
      </c>
    </row>
    <row r="152" spans="1:11" x14ac:dyDescent="0.25">
      <c r="A152" s="91">
        <v>57</v>
      </c>
      <c r="B152" s="281">
        <f>A152-(2*C152)</f>
        <v>51.2</v>
      </c>
      <c r="C152" s="92">
        <v>2.9</v>
      </c>
      <c r="D152" s="221" t="s">
        <v>63</v>
      </c>
      <c r="E152" s="11">
        <f>IF(A152=0,"",IF(A152*0.01&lt;0.5,0.5,A152*0.01))</f>
        <v>0.57000000000000006</v>
      </c>
      <c r="F152" s="12">
        <f>IF(C152=0,"",IF(C152*0.125&lt;0.4,0.4,C152*0.125))</f>
        <v>0.4</v>
      </c>
      <c r="G152" s="77">
        <f>IF(A152=0,"",(A152+E152)-2*(C152-F152))</f>
        <v>52.57</v>
      </c>
      <c r="H152" s="82">
        <f>IF(A152=0,"",(A152-E152)-2*(C152+F152))</f>
        <v>49.83</v>
      </c>
      <c r="I152" s="77">
        <f>IF(A152=0,"",((A152/2)^2-((A152-2*C152)/2)^2)*3.14*7.85/1000)</f>
        <v>3.8671816099999967</v>
      </c>
      <c r="J152" s="61">
        <f>IF(A152=0,"",1000*2*(3.14*(A152^4-(A152-2*C152)^4)/640000)*10/A152)</f>
        <v>6342.0654851403451</v>
      </c>
      <c r="K152" s="84">
        <f>I152*Use_standard_price!$D$10</f>
        <v>5.4140542539999954</v>
      </c>
    </row>
    <row r="153" spans="1:11" x14ac:dyDescent="0.25">
      <c r="A153" s="91">
        <v>57</v>
      </c>
      <c r="B153" s="281">
        <f>A153-(2*C153)</f>
        <v>50.6</v>
      </c>
      <c r="C153" s="92">
        <v>3.2</v>
      </c>
      <c r="D153" s="221" t="s">
        <v>63</v>
      </c>
      <c r="E153" s="11">
        <f>IF(A153=0,"",IF(A153*0.01&lt;0.5,0.5,A153*0.01))</f>
        <v>0.57000000000000006</v>
      </c>
      <c r="F153" s="12">
        <f>IF(C153=0,"",IF(C153*0.125&lt;0.4,0.4,C153*0.125))</f>
        <v>0.4</v>
      </c>
      <c r="G153" s="77">
        <f>IF(A153=0,"",(A153+E153)-2*(C153-F153))</f>
        <v>51.97</v>
      </c>
      <c r="H153" s="82">
        <f>IF(A153=0,"",(A153-E153)-2*(C153+F153))</f>
        <v>49.23</v>
      </c>
      <c r="I153" s="77">
        <f>IF(A153=0,"",((A153/2)^2-((A153-2*C153)/2)^2)*3.14*7.85/1000)</f>
        <v>4.2435718399999987</v>
      </c>
      <c r="J153" s="61">
        <f>IF(A153=0,"",1000*2*(3.14*(A153^4-(A153-2*C153)^4)/640000)*10/A153)</f>
        <v>6886.9249369824556</v>
      </c>
      <c r="K153" s="84">
        <f>I153*Use_standard_price!$D$10</f>
        <v>5.9410005759999978</v>
      </c>
    </row>
    <row r="154" spans="1:11" x14ac:dyDescent="0.25">
      <c r="A154" s="91">
        <v>57</v>
      </c>
      <c r="B154" s="281">
        <f>A154-(2*C154)</f>
        <v>49.8</v>
      </c>
      <c r="C154" s="92">
        <v>3.6</v>
      </c>
      <c r="D154" s="221" t="s">
        <v>63</v>
      </c>
      <c r="E154" s="11">
        <f>IF(A154=0,"",IF(A154*0.01&lt;0.5,0.5,A154*0.01))</f>
        <v>0.57000000000000006</v>
      </c>
      <c r="F154" s="12">
        <f>IF(C154=0,"",IF(C154*0.125&lt;0.4,0.4,C154*0.125))</f>
        <v>0.45</v>
      </c>
      <c r="G154" s="77">
        <f>IF(A154=0,"",(A154+E154)-2*(C154-F154))</f>
        <v>51.27</v>
      </c>
      <c r="H154" s="82">
        <f>IF(A154=0,"",(A154-E154)-2*(C154+F154))</f>
        <v>48.33</v>
      </c>
      <c r="I154" s="77">
        <f>IF(A154=0,"",((A154/2)^2-((A154-2*C154)/2)^2)*3.14*7.85/1000)</f>
        <v>4.7385237600000041</v>
      </c>
      <c r="J154" s="61">
        <f>IF(A154=0,"",1000*2*(3.14*(A154^4-(A154-2*C154)^4)/640000)*10/A154)</f>
        <v>7583.861929263162</v>
      </c>
      <c r="K154" s="84">
        <f>I154*Use_standard_price!$D$10</f>
        <v>6.6339332640000057</v>
      </c>
    </row>
    <row r="155" spans="1:11" x14ac:dyDescent="0.25">
      <c r="A155" s="91">
        <v>57</v>
      </c>
      <c r="B155" s="281">
        <f>A155-(2*C155)</f>
        <v>49</v>
      </c>
      <c r="C155" s="92">
        <v>4</v>
      </c>
      <c r="D155" s="221" t="s">
        <v>63</v>
      </c>
      <c r="E155" s="11">
        <f>IF(A155=0,"",IF(A155*0.01&lt;0.5,0.5,A155*0.01))</f>
        <v>0.57000000000000006</v>
      </c>
      <c r="F155" s="12">
        <f>IF(C155=0,"",IF(C155*0.125&lt;0.4,0.4,C155*0.125))</f>
        <v>0.5</v>
      </c>
      <c r="G155" s="77">
        <f>IF(A155=0,"",(A155+E155)-2*(C155-F155))</f>
        <v>50.57</v>
      </c>
      <c r="H155" s="82">
        <f>IF(A155=0,"",(A155-E155)-2*(C155+F155))</f>
        <v>47.43</v>
      </c>
      <c r="I155" s="77">
        <f>IF(A155=0,"",((A155/2)^2-((A155-2*C155)/2)^2)*3.14*7.85/1000)</f>
        <v>5.225588000000001</v>
      </c>
      <c r="J155" s="61">
        <f>IF(A155=0,"",1000*2*(3.14*(A155^4-(A155-2*C155)^4)/640000)*10/A155)</f>
        <v>8248.0087719298244</v>
      </c>
      <c r="K155" s="84">
        <f>I155*Use_standard_price!$D$10</f>
        <v>7.3158232000000005</v>
      </c>
    </row>
    <row r="156" spans="1:11" x14ac:dyDescent="0.25">
      <c r="A156" s="91">
        <v>57</v>
      </c>
      <c r="B156" s="281">
        <f>A156-(2*C156)</f>
        <v>48</v>
      </c>
      <c r="C156" s="92">
        <v>4.5</v>
      </c>
      <c r="D156" s="221" t="s">
        <v>63</v>
      </c>
      <c r="E156" s="11">
        <f>IF(A156=0,"",IF(A156*0.01&lt;0.5,0.5,A156*0.01))</f>
        <v>0.57000000000000006</v>
      </c>
      <c r="F156" s="12">
        <f>IF(C156=0,"",IF(C156*0.125&lt;0.4,0.4,C156*0.125))</f>
        <v>0.5625</v>
      </c>
      <c r="G156" s="77">
        <f>IF(A156=0,"",(A156+E156)-2*(C156-F156))</f>
        <v>49.695</v>
      </c>
      <c r="H156" s="82">
        <f>IF(A156=0,"",(A156-E156)-2*(C156+F156))</f>
        <v>46.305</v>
      </c>
      <c r="I156" s="77">
        <f>IF(A156=0,"",((A156/2)^2-((A156-2*C156)/2)^2)*3.14*7.85/1000)</f>
        <v>5.82332625</v>
      </c>
      <c r="J156" s="61">
        <f>IF(A156=0,"",1000*2*(3.14*(A156^4-(A156-2*C156)^4)/640000)*10/A156)</f>
        <v>9033.671546052632</v>
      </c>
      <c r="K156" s="84">
        <f>I156*Use_standard_price!$D$10</f>
        <v>8.1526567500000002</v>
      </c>
    </row>
    <row r="157" spans="1:11" x14ac:dyDescent="0.25">
      <c r="A157" s="91">
        <v>57</v>
      </c>
      <c r="B157" s="281">
        <f>A157-(2*C157)</f>
        <v>47</v>
      </c>
      <c r="C157" s="92">
        <v>5</v>
      </c>
      <c r="D157" s="221" t="s">
        <v>63</v>
      </c>
      <c r="E157" s="11">
        <f>IF(A157=0,"",IF(A157*0.01&lt;0.5,0.5,A157*0.01))</f>
        <v>0.57000000000000006</v>
      </c>
      <c r="F157" s="12">
        <f>IF(C157=0,"",IF(C157*0.125&lt;0.4,0.4,C157*0.125))</f>
        <v>0.625</v>
      </c>
      <c r="G157" s="77">
        <f>IF(A157=0,"",(A157+E157)-2*(C157-F157))</f>
        <v>48.82</v>
      </c>
      <c r="H157" s="82">
        <f>IF(A157=0,"",(A157-E157)-2*(C157+F157))</f>
        <v>45.18</v>
      </c>
      <c r="I157" s="77">
        <f>IF(A157=0,"",((A157/2)^2-((A157-2*C157)/2)^2)*3.14*7.85/1000)</f>
        <v>6.4087399999999999</v>
      </c>
      <c r="J157" s="61">
        <f>IF(A157=0,"",1000*2*(3.14*(A157^4-(A157-2*C157)^4)/640000)*10/A157)</f>
        <v>9771.7350877192985</v>
      </c>
      <c r="K157" s="84">
        <f>I157*Use_standard_price!$D$10</f>
        <v>8.9722359999999988</v>
      </c>
    </row>
    <row r="158" spans="1:11" x14ac:dyDescent="0.25">
      <c r="A158" s="91">
        <v>57</v>
      </c>
      <c r="B158" s="281">
        <f>A158-(2*C158)</f>
        <v>46.2</v>
      </c>
      <c r="C158" s="92">
        <v>5.4</v>
      </c>
      <c r="D158" s="221" t="s">
        <v>63</v>
      </c>
      <c r="E158" s="11">
        <f>IF(A158=0,"",IF(A158*0.01&lt;0.5,0.5,A158*0.01))</f>
        <v>0.57000000000000006</v>
      </c>
      <c r="F158" s="12">
        <f>IF(C158=0,"",IF(C158*0.125&lt;0.4,0.4,C158*0.125))</f>
        <v>0.67500000000000004</v>
      </c>
      <c r="G158" s="77">
        <f>IF(A158=0,"",(A158+E158)-2*(C158-F158))</f>
        <v>48.12</v>
      </c>
      <c r="H158" s="82">
        <f>IF(A158=0,"",(A158-E158)-2*(C158+F158))</f>
        <v>44.28</v>
      </c>
      <c r="I158" s="77">
        <f>IF(A158=0,"",((A158/2)^2-((A158-2*C158)/2)^2)*3.14*7.85/1000)</f>
        <v>6.868197359999999</v>
      </c>
      <c r="J158" s="61">
        <f>IF(A158=0,"",1000*2*(3.14*(A158^4-(A158-2*C158)^4)/640000)*10/A158)</f>
        <v>10329.234661894738</v>
      </c>
      <c r="K158" s="84">
        <f>I158*Use_standard_price!$D$10</f>
        <v>9.6154763039999978</v>
      </c>
    </row>
    <row r="159" spans="1:11" x14ac:dyDescent="0.25">
      <c r="A159" s="91">
        <v>57</v>
      </c>
      <c r="B159" s="281">
        <f>A159-(2*C159)</f>
        <v>45.8</v>
      </c>
      <c r="C159" s="92">
        <v>5.6</v>
      </c>
      <c r="D159" s="221" t="s">
        <v>63</v>
      </c>
      <c r="E159" s="11">
        <f>IF(A159=0,"",IF(A159*0.01&lt;0.5,0.5,A159*0.01))</f>
        <v>0.57000000000000006</v>
      </c>
      <c r="F159" s="12">
        <f>IF(C159=0,"",IF(C159*0.125&lt;0.4,0.4,C159*0.125))</f>
        <v>0.7</v>
      </c>
      <c r="G159" s="77">
        <f>IF(A159=0,"",(A159+E159)-2*(C159-F159))</f>
        <v>47.77</v>
      </c>
      <c r="H159" s="82">
        <f>IF(A159=0,"",(A159-E159)-2*(C159+F159))</f>
        <v>43.83</v>
      </c>
      <c r="I159" s="77">
        <f>IF(A159=0,"",((A159/2)^2-((A159-2*C159)/2)^2)*3.14*7.85/1000)</f>
        <v>7.0949681600000005</v>
      </c>
      <c r="J159" s="61">
        <f>IF(A159=0,"",1000*2*(3.14*(A159^4-(A159-2*C159)^4)/640000)*10/A159)</f>
        <v>10597.340642245616</v>
      </c>
      <c r="K159" s="84">
        <f>I159*Use_standard_price!$D$10</f>
        <v>9.9329554239999993</v>
      </c>
    </row>
    <row r="160" spans="1:11" x14ac:dyDescent="0.25">
      <c r="A160" s="91">
        <v>57</v>
      </c>
      <c r="B160" s="281">
        <f>A160-(2*C160)</f>
        <v>44.4</v>
      </c>
      <c r="C160" s="92">
        <v>6.3</v>
      </c>
      <c r="D160" s="221" t="s">
        <v>63</v>
      </c>
      <c r="E160" s="11">
        <f>IF(A160=0,"",IF(A160*0.01&lt;0.5,0.5,A160*0.01))</f>
        <v>0.57000000000000006</v>
      </c>
      <c r="F160" s="12">
        <f>IF(C160=0,"",IF(C160*0.125&lt;0.4,0.4,C160*0.125))</f>
        <v>0.78749999999999998</v>
      </c>
      <c r="G160" s="77">
        <f>IF(A160=0,"",(A160+E160)-2*(C160-F160))</f>
        <v>46.545000000000002</v>
      </c>
      <c r="H160" s="82">
        <f>IF(A160=0,"",(A160-E160)-2*(C160+F160))</f>
        <v>42.255000000000003</v>
      </c>
      <c r="I160" s="77">
        <f>IF(A160=0,"",((A160/2)^2-((A160-2*C160)/2)^2)*3.14*7.85/1000)</f>
        <v>7.8731370900000011</v>
      </c>
      <c r="J160" s="61">
        <f>IF(A160=0,"",1000*2*(3.14*(A160^4-(A160-2*C160)^4)/640000)*10/A160)</f>
        <v>11481.900195315791</v>
      </c>
      <c r="K160" s="84">
        <f>I160*Use_standard_price!$D$10</f>
        <v>11.022391926000001</v>
      </c>
    </row>
    <row r="161" spans="1:11" x14ac:dyDescent="0.25">
      <c r="A161" s="91">
        <v>57</v>
      </c>
      <c r="B161" s="281">
        <f>A161-(2*C161)</f>
        <v>42.8</v>
      </c>
      <c r="C161" s="92">
        <v>7.1</v>
      </c>
      <c r="D161" s="221" t="s">
        <v>63</v>
      </c>
      <c r="E161" s="11">
        <f>IF(A161=0,"",IF(A161*0.01&lt;0.5,0.5,A161*0.01))</f>
        <v>0.57000000000000006</v>
      </c>
      <c r="F161" s="12">
        <f>IF(C161=0,"",IF(C161*0.125&lt;0.4,0.4,C161*0.125))</f>
        <v>0.88749999999999996</v>
      </c>
      <c r="G161" s="77">
        <f>IF(A161=0,"",(A161+E161)-2*(C161-F161))</f>
        <v>45.145000000000003</v>
      </c>
      <c r="H161" s="82">
        <f>IF(A161=0,"",(A161-E161)-2*(C161+F161))</f>
        <v>40.454999999999998</v>
      </c>
      <c r="I161" s="77">
        <f>IF(A161=0,"",((A161/2)^2-((A161-2*C161)/2)^2)*3.14*7.85/1000)</f>
        <v>8.7328942100000013</v>
      </c>
      <c r="J161" s="61">
        <f>IF(A161=0,"",1000*2*(3.14*(A161^4-(A161-2*C161)^4)/640000)*10/A161)</f>
        <v>12395.362112508776</v>
      </c>
      <c r="K161" s="84">
        <f>I161*Use_standard_price!$D$10</f>
        <v>12.226051894000001</v>
      </c>
    </row>
    <row r="162" spans="1:11" x14ac:dyDescent="0.25">
      <c r="A162" s="91">
        <v>57</v>
      </c>
      <c r="B162" s="281">
        <f>A162-(2*C162)</f>
        <v>41</v>
      </c>
      <c r="C162" s="92">
        <v>8</v>
      </c>
      <c r="D162" s="221" t="s">
        <v>63</v>
      </c>
      <c r="E162" s="11">
        <f>IF(A162=0,"",IF(A162*0.01&lt;0.5,0.5,A162*0.01))</f>
        <v>0.57000000000000006</v>
      </c>
      <c r="F162" s="12">
        <f>IF(C162=0,"",IF(C162*0.125&lt;0.4,0.4,C162*0.125))</f>
        <v>1</v>
      </c>
      <c r="G162" s="77">
        <f>IF(A162=0,"",(A162+E162)-2*(C162-F162))</f>
        <v>43.57</v>
      </c>
      <c r="H162" s="82">
        <f>IF(A162=0,"",(A162-E162)-2*(C162+F162))</f>
        <v>38.43</v>
      </c>
      <c r="I162" s="77">
        <f>IF(A162=0,"",((A162/2)^2-((A162-2*C162)/2)^2)*3.14*7.85/1000)</f>
        <v>9.662408000000001</v>
      </c>
      <c r="J162" s="61">
        <f>IF(A162=0,"",1000*2*(3.14*(A162^4-(A162-2*C162)^4)/640000)*10/A162)</f>
        <v>13307.540350877192</v>
      </c>
      <c r="K162" s="84">
        <f>I162*Use_standard_price!$D$10</f>
        <v>13.527371200000001</v>
      </c>
    </row>
    <row r="163" spans="1:11" x14ac:dyDescent="0.25">
      <c r="A163" s="91">
        <v>57</v>
      </c>
      <c r="B163" s="281">
        <f>A163-(2*C163)</f>
        <v>39.4</v>
      </c>
      <c r="C163" s="92">
        <v>8.8000000000000007</v>
      </c>
      <c r="D163" s="221" t="s">
        <v>63</v>
      </c>
      <c r="E163" s="11">
        <f>IF(A163=0,"",IF(A163*0.01&lt;0.5,0.5,A163*0.01))</f>
        <v>0.57000000000000006</v>
      </c>
      <c r="F163" s="12">
        <f>IF(C163=0,"",IF(C163*0.125&lt;0.4,0.4,C163*0.125))</f>
        <v>1.1000000000000001</v>
      </c>
      <c r="G163" s="77">
        <f>IF(A163=0,"",(A163+E163)-2*(C163-F163))</f>
        <v>42.17</v>
      </c>
      <c r="H163" s="82">
        <f>IF(A163=0,"",(A163-E163)-2*(C163+F163))</f>
        <v>36.629999999999995</v>
      </c>
      <c r="I163" s="77">
        <f>IF(A163=0,"",((A163/2)^2-((A163-2*C163)/2)^2)*3.14*7.85/1000)</f>
        <v>10.455119840000002</v>
      </c>
      <c r="J163" s="61">
        <f>IF(A163=0,"",1000*2*(3.14*(A163^4-(A163-2*C163)^4)/640000)*10/A163)</f>
        <v>14023.576431719302</v>
      </c>
      <c r="K163" s="84">
        <f>I163*Use_standard_price!$D$10</f>
        <v>14.637167776000002</v>
      </c>
    </row>
    <row r="164" spans="1:11" x14ac:dyDescent="0.25">
      <c r="A164" s="91">
        <v>57</v>
      </c>
      <c r="B164" s="281">
        <f>A164-(2*C164)</f>
        <v>37</v>
      </c>
      <c r="C164" s="92">
        <v>10</v>
      </c>
      <c r="D164" s="221" t="s">
        <v>48</v>
      </c>
      <c r="E164" s="11">
        <f>IF(A164=0,"",IF(A164*0.01&lt;0.5,0.5,A164*0.01))</f>
        <v>0.57000000000000006</v>
      </c>
      <c r="F164" s="12">
        <f>IF(C164=0,"",IF(C164*0.125&lt;0.4,0.4,C164*0.125))</f>
        <v>1.25</v>
      </c>
      <c r="G164" s="77">
        <f>IF(A164=0,"",(A164+E164)-2*(C164-F164))</f>
        <v>40.07</v>
      </c>
      <c r="H164" s="82">
        <f>IF(A164=0,"",(A164-E164)-2*(C164+F164))</f>
        <v>33.93</v>
      </c>
      <c r="I164" s="77">
        <f>IF(A164=0,"",((A164/2)^2-((A164-2*C164)/2)^2)*3.14*7.85/1000)</f>
        <v>11.58503</v>
      </c>
      <c r="J164" s="61">
        <f>IF(A164=0,"",1000*2*(3.14*(A164^4-(A164-2*C164)^4)/640000)*10/A164)</f>
        <v>14945.711403508772</v>
      </c>
      <c r="K164" s="84">
        <f>I164*Use_standard_price!$D$10</f>
        <v>16.219041999999998</v>
      </c>
    </row>
    <row r="165" spans="1:11" x14ac:dyDescent="0.25">
      <c r="A165" s="91">
        <v>57</v>
      </c>
      <c r="B165" s="281">
        <f>A165-(2*C165)</f>
        <v>35</v>
      </c>
      <c r="C165" s="92">
        <v>11</v>
      </c>
      <c r="D165" s="221" t="s">
        <v>63</v>
      </c>
      <c r="E165" s="11">
        <f>IF(A165=0,"",IF(A165*0.01&lt;0.5,0.5,A165*0.01))</f>
        <v>0.57000000000000006</v>
      </c>
      <c r="F165" s="12">
        <f>IF(C165=0,"",IF(C165*0.125&lt;0.4,0.4,C165*0.125))</f>
        <v>1.375</v>
      </c>
      <c r="G165" s="77">
        <f>IF(A165=0,"",(A165+E165)-2*(C165-F165))</f>
        <v>38.32</v>
      </c>
      <c r="H165" s="82">
        <f>IF(A165=0,"",(A165-E165)-2*(C165+F165))</f>
        <v>31.68</v>
      </c>
      <c r="I165" s="77">
        <f>IF(A165=0,"",((A165/2)^2-((A165-2*C165)/2)^2)*3.14*7.85/1000)</f>
        <v>12.472394</v>
      </c>
      <c r="J165" s="61">
        <f>IF(A165=0,"",1000*2*(3.14*(A165^4-(A165-2*C165)^4)/640000)*10/A165)</f>
        <v>15588.750350877193</v>
      </c>
      <c r="K165" s="84">
        <f>I165*Use_standard_price!$D$10</f>
        <v>17.461351599999997</v>
      </c>
    </row>
    <row r="166" spans="1:11" x14ac:dyDescent="0.25">
      <c r="A166" s="91">
        <v>57</v>
      </c>
      <c r="B166" s="281">
        <f>A166-(2*C166)</f>
        <v>32</v>
      </c>
      <c r="C166" s="92">
        <v>12.5</v>
      </c>
      <c r="D166" s="221" t="s">
        <v>48</v>
      </c>
      <c r="E166" s="11">
        <f>IF(A166=0,"",IF(A166*0.01&lt;0.5,0.5,A166*0.01))</f>
        <v>0.57000000000000006</v>
      </c>
      <c r="F166" s="12">
        <f>IF(C166=0,"",IF(C166*0.125&lt;0.4,0.4,C166*0.125))</f>
        <v>1.5625</v>
      </c>
      <c r="G166" s="77">
        <f>IF(A166=0,"",(A166+E166)-2*(C166-F166))</f>
        <v>35.695</v>
      </c>
      <c r="H166" s="82">
        <f>IF(A166=0,"",(A166-E166)-2*(C166+F166))</f>
        <v>28.305</v>
      </c>
      <c r="I166" s="77">
        <f>IF(A166=0,"",((A166/2)^2-((A166-2*C166)/2)^2)*3.14*7.85/1000)</f>
        <v>13.711006249999999</v>
      </c>
      <c r="J166" s="61">
        <f>IF(A166=0,"",1000*2*(3.14*(A166^4-(A166-2*C166)^4)/640000)*10/A166)</f>
        <v>16366.948739035088</v>
      </c>
      <c r="K166" s="84">
        <f>I166*Use_standard_price!$D$10</f>
        <v>19.195408749999999</v>
      </c>
    </row>
    <row r="167" spans="1:11" x14ac:dyDescent="0.25">
      <c r="A167" s="91">
        <v>57</v>
      </c>
      <c r="B167" s="281">
        <f>A167-(2*C167)</f>
        <v>28.6</v>
      </c>
      <c r="C167" s="92">
        <v>14.2</v>
      </c>
      <c r="D167" s="221" t="s">
        <v>63</v>
      </c>
      <c r="E167" s="11">
        <f>IF(A167=0,"",IF(A167*0.01&lt;0.5,0.5,A167*0.01))</f>
        <v>0.57000000000000006</v>
      </c>
      <c r="F167" s="12">
        <f>IF(C167=0,"",IF(C167*0.125&lt;0.4,0.4,C167*0.125))</f>
        <v>1.7749999999999999</v>
      </c>
      <c r="G167" s="77">
        <f>IF(A167=0,"",(A167+E167)-2*(C167-F167))</f>
        <v>32.72</v>
      </c>
      <c r="H167" s="82">
        <f>IF(A167=0,"",(A167-E167)-2*(C167+F167))</f>
        <v>24.48</v>
      </c>
      <c r="I167" s="77">
        <f>IF(A167=0,"",((A167/2)^2-((A167-2*C167)/2)^2)*3.14*7.85/1000)</f>
        <v>14.980676240000001</v>
      </c>
      <c r="J167" s="61">
        <f>IF(A167=0,"",1000*2*(3.14*(A167^4-(A167-2*C167)^4)/640000)*10/A167)</f>
        <v>17020.28468014035</v>
      </c>
      <c r="K167" s="84">
        <f>I167*Use_standard_price!$D$10</f>
        <v>20.972946736000001</v>
      </c>
    </row>
    <row r="168" spans="1:11" x14ac:dyDescent="0.25">
      <c r="A168" s="91">
        <v>60.3</v>
      </c>
      <c r="B168" s="281">
        <f>A168-(2*C168)</f>
        <v>54.5</v>
      </c>
      <c r="C168" s="92">
        <v>2.9</v>
      </c>
      <c r="D168" s="221" t="s">
        <v>63</v>
      </c>
      <c r="E168" s="11">
        <f>IF(A168=0,"",IF(A168*0.01&lt;0.5,0.5,A168*0.01))</f>
        <v>0.60299999999999998</v>
      </c>
      <c r="F168" s="12">
        <f>IF(C168=0,"",IF(C168*0.125&lt;0.4,0.4,C168*0.125))</f>
        <v>0.4</v>
      </c>
      <c r="G168" s="77">
        <f>IF(A168=0,"",(A168+E168)-2*(C168-F168))</f>
        <v>55.902999999999999</v>
      </c>
      <c r="H168" s="82">
        <f>IF(A168=0,"",(A168-E168)-2*(C168+F168))</f>
        <v>53.096999999999994</v>
      </c>
      <c r="I168" s="77">
        <f>IF(A168=0,"",((A168/2)^2-((A168-2*C168)/2)^2)*3.14*7.85/1000)</f>
        <v>4.1030725399999985</v>
      </c>
      <c r="J168" s="61">
        <f>IF(A168=0,"",1000*2*(3.14*(A168^4-(A168-2*C168)^4)/640000)*10/A168)</f>
        <v>7158.0241689386376</v>
      </c>
      <c r="K168" s="84">
        <f>I168*Use_standard_price!$D$10</f>
        <v>5.7443015559999973</v>
      </c>
    </row>
    <row r="169" spans="1:11" x14ac:dyDescent="0.25">
      <c r="A169" s="283">
        <v>60.3</v>
      </c>
      <c r="B169" s="281">
        <f>A169-(2*C169)</f>
        <v>53.9</v>
      </c>
      <c r="C169" s="281">
        <v>3.2</v>
      </c>
      <c r="D169" s="282" t="s">
        <v>63</v>
      </c>
      <c r="E169" s="11">
        <f>IF(A169=0,"",IF(A169*0.01&lt;0.5,0.5,A169*0.01))</f>
        <v>0.60299999999999998</v>
      </c>
      <c r="F169" s="12">
        <f>IF(C169=0,"",IF(C169*0.125&lt;0.4,0.4,C169*0.125))</f>
        <v>0.4</v>
      </c>
      <c r="G169" s="77">
        <f>IF(A169=0,"",(A169+E169)-2*(C169-F169))</f>
        <v>55.302999999999997</v>
      </c>
      <c r="H169" s="82">
        <f>IF(A169=0,"",(A169-E169)-2*(C169+F169))</f>
        <v>52.496999999999993</v>
      </c>
      <c r="I169" s="77">
        <f>IF(A169=0,"",((A169/2)^2-((A169-2*C169)/2)^2)*3.14*7.85/1000)</f>
        <v>4.5038652799999985</v>
      </c>
      <c r="J169" s="61">
        <f>IF(A169=0,"",1000*2*(3.14*(A169^4-(A169-2*C169)^4)/640000)*10/A169)</f>
        <v>7779.8729167495812</v>
      </c>
      <c r="K169" s="84">
        <f>I169*Use_standard_price!$D$10</f>
        <v>6.3054113919999972</v>
      </c>
    </row>
    <row r="170" spans="1:11" x14ac:dyDescent="0.25">
      <c r="A170" s="91">
        <v>60.3</v>
      </c>
      <c r="B170" s="281">
        <f>A170-(2*C170)</f>
        <v>53.099999999999994</v>
      </c>
      <c r="C170" s="92">
        <v>3.6</v>
      </c>
      <c r="D170" s="221" t="s">
        <v>63</v>
      </c>
      <c r="E170" s="11">
        <f>IF(A170=0,"",IF(A170*0.01&lt;0.5,0.5,A170*0.01))</f>
        <v>0.60299999999999998</v>
      </c>
      <c r="F170" s="12">
        <f>IF(C170=0,"",IF(C170*0.125&lt;0.4,0.4,C170*0.125))</f>
        <v>0.45</v>
      </c>
      <c r="G170" s="77">
        <f>IF(A170=0,"",(A170+E170)-2*(C170-F170))</f>
        <v>54.603000000000002</v>
      </c>
      <c r="H170" s="82">
        <f>IF(A170=0,"",(A170-E170)-2*(C170+F170))</f>
        <v>51.596999999999994</v>
      </c>
      <c r="I170" s="77">
        <f>IF(A170=0,"",((A170/2)^2-((A170-2*C170)/2)^2)*3.14*7.85/1000)</f>
        <v>5.0313538800000037</v>
      </c>
      <c r="J170" s="61">
        <f>IF(A170=0,"",1000*2*(3.14*(A170^4-(A170-2*C170)^4)/640000)*10/A170)</f>
        <v>8577.3128104477655</v>
      </c>
      <c r="K170" s="84">
        <f>I170*Use_standard_price!$D$10</f>
        <v>7.0438954320000047</v>
      </c>
    </row>
    <row r="171" spans="1:11" x14ac:dyDescent="0.25">
      <c r="A171" s="90">
        <v>60.3</v>
      </c>
      <c r="B171" s="281">
        <f>A171-(2*C171)</f>
        <v>52.3</v>
      </c>
      <c r="C171" s="82">
        <v>4</v>
      </c>
      <c r="D171" s="220" t="s">
        <v>63</v>
      </c>
      <c r="E171" s="11">
        <f>IF(A171=0,"",IF(A171*0.01&lt;0.5,0.5,A171*0.01))</f>
        <v>0.60299999999999998</v>
      </c>
      <c r="F171" s="12">
        <f>IF(C171=0,"",IF(C171*0.125&lt;0.4,0.4,C171*0.125))</f>
        <v>0.5</v>
      </c>
      <c r="G171" s="77">
        <f>IF(A171=0,"",(A171+E171)-2*(C171-F171))</f>
        <v>53.902999999999999</v>
      </c>
      <c r="H171" s="82">
        <f>IF(A171=0,"",(A171-E171)-2*(C171+F171))</f>
        <v>50.696999999999996</v>
      </c>
      <c r="I171" s="77">
        <f>IF(A171=0,"",((A171/2)^2-((A171-2*C171)/2)^2)*3.14*7.85/1000)</f>
        <v>5.5509548000000013</v>
      </c>
      <c r="J171" s="61">
        <f>IF(A171=0,"",1000*2*(3.14*(A171^4-(A171-2*C171)^4)/640000)*10/A171)</f>
        <v>9339.513260033169</v>
      </c>
      <c r="K171" s="84">
        <f>I171*Use_standard_price!$D$10</f>
        <v>7.7713367200000016</v>
      </c>
    </row>
    <row r="172" spans="1:11" x14ac:dyDescent="0.25">
      <c r="A172" s="91">
        <v>60.3</v>
      </c>
      <c r="B172" s="281">
        <f>A172-(2*C172)</f>
        <v>51.3</v>
      </c>
      <c r="C172" s="92">
        <v>4.5</v>
      </c>
      <c r="D172" s="221" t="s">
        <v>63</v>
      </c>
      <c r="E172" s="11">
        <f>IF(A172=0,"",IF(A172*0.01&lt;0.5,0.5,A172*0.01))</f>
        <v>0.60299999999999998</v>
      </c>
      <c r="F172" s="12">
        <f>IF(C172=0,"",IF(C172*0.125&lt;0.4,0.4,C172*0.125))</f>
        <v>0.5625</v>
      </c>
      <c r="G172" s="77">
        <f>IF(A172=0,"",(A172+E172)-2*(C172-F172))</f>
        <v>53.027999999999999</v>
      </c>
      <c r="H172" s="82">
        <f>IF(A172=0,"",(A172-E172)-2*(C172+F172))</f>
        <v>49.571999999999996</v>
      </c>
      <c r="I172" s="77">
        <f>IF(A172=0,"",((A172/2)^2-((A172-2*C172)/2)^2)*3.14*7.85/1000)</f>
        <v>6.1893639</v>
      </c>
      <c r="J172" s="61">
        <f>IF(A172=0,"",1000*2*(3.14*(A172^4-(A172-2*C172)^4)/640000)*10/A172)</f>
        <v>10244.312214179106</v>
      </c>
      <c r="K172" s="84">
        <f>I172*Use_standard_price!$D$10</f>
        <v>8.66510946</v>
      </c>
    </row>
    <row r="173" spans="1:11" x14ac:dyDescent="0.25">
      <c r="A173" s="90">
        <v>60.3</v>
      </c>
      <c r="B173" s="281">
        <f>A173-(2*C173)</f>
        <v>50.3</v>
      </c>
      <c r="C173" s="82">
        <v>5</v>
      </c>
      <c r="D173" s="220" t="s">
        <v>48</v>
      </c>
      <c r="E173" s="11">
        <f>IF(A173=0,"",IF(A173*0.01&lt;0.5,0.5,A173*0.01))</f>
        <v>0.60299999999999998</v>
      </c>
      <c r="F173" s="12">
        <f>IF(C173=0,"",IF(C173*0.125&lt;0.4,0.4,C173*0.125))</f>
        <v>0.625</v>
      </c>
      <c r="G173" s="77">
        <f>IF(A173=0,"",(A173+E173)-2*(C173-F173))</f>
        <v>52.152999999999999</v>
      </c>
      <c r="H173" s="82">
        <f>IF(A173=0,"",(A173-E173)-2*(C173+F173))</f>
        <v>48.446999999999996</v>
      </c>
      <c r="I173" s="77">
        <f>IF(A173=0,"",((A173/2)^2-((A173-2*C173)/2)^2)*3.14*7.85/1000)</f>
        <v>6.8154485000000005</v>
      </c>
      <c r="J173" s="61">
        <f>IF(A173=0,"",1000*2*(3.14*(A173^4-(A173-2*C173)^4)/640000)*10/A173)</f>
        <v>11097.7179473466</v>
      </c>
      <c r="K173" s="84">
        <f>I173*Use_standard_price!$D$10</f>
        <v>9.5416278999999999</v>
      </c>
    </row>
    <row r="174" spans="1:11" x14ac:dyDescent="0.25">
      <c r="A174" s="91">
        <v>60.3</v>
      </c>
      <c r="B174" s="281">
        <f>A174-(2*C174)</f>
        <v>49.5</v>
      </c>
      <c r="C174" s="92">
        <v>5.4</v>
      </c>
      <c r="D174" s="221" t="s">
        <v>63</v>
      </c>
      <c r="E174" s="11">
        <f>IF(A174=0,"",IF(A174*0.01&lt;0.5,0.5,A174*0.01))</f>
        <v>0.60299999999999998</v>
      </c>
      <c r="F174" s="12">
        <f>IF(C174=0,"",IF(C174*0.125&lt;0.4,0.4,C174*0.125))</f>
        <v>0.67500000000000004</v>
      </c>
      <c r="G174" s="77">
        <f>IF(A174=0,"",(A174+E174)-2*(C174-F174))</f>
        <v>51.452999999999996</v>
      </c>
      <c r="H174" s="82">
        <f>IF(A174=0,"",(A174-E174)-2*(C174+F174))</f>
        <v>47.546999999999997</v>
      </c>
      <c r="I174" s="77">
        <f>IF(A174=0,"",((A174/2)^2-((A174-2*C174)/2)^2)*3.14*7.85/1000)</f>
        <v>7.3074425399999985</v>
      </c>
      <c r="J174" s="61">
        <f>IF(A174=0,"",1000*2*(3.14*(A174^4-(A174-2*C174)^4)/640000)*10/A174)</f>
        <v>11744.773961641789</v>
      </c>
      <c r="K174" s="84">
        <f>I174*Use_standard_price!$D$10</f>
        <v>10.230419555999998</v>
      </c>
    </row>
    <row r="175" spans="1:11" x14ac:dyDescent="0.25">
      <c r="A175" s="91">
        <v>60.3</v>
      </c>
      <c r="B175" s="281">
        <f>A175-(2*C175)</f>
        <v>49.099999999999994</v>
      </c>
      <c r="C175" s="92">
        <v>5.6</v>
      </c>
      <c r="D175" s="221" t="s">
        <v>63</v>
      </c>
      <c r="E175" s="11">
        <f>IF(A175=0,"",IF(A175*0.01&lt;0.5,0.5,A175*0.01))</f>
        <v>0.60299999999999998</v>
      </c>
      <c r="F175" s="12">
        <f>IF(C175=0,"",IF(C175*0.125&lt;0.4,0.4,C175*0.125))</f>
        <v>0.7</v>
      </c>
      <c r="G175" s="77">
        <f>IF(A175=0,"",(A175+E175)-2*(C175-F175))</f>
        <v>51.103000000000002</v>
      </c>
      <c r="H175" s="82">
        <f>IF(A175=0,"",(A175-E175)-2*(C175+F175))</f>
        <v>47.096999999999994</v>
      </c>
      <c r="I175" s="77">
        <f>IF(A175=0,"",((A175/2)^2-((A175-2*C175)/2)^2)*3.14*7.85/1000)</f>
        <v>7.5504816800000008</v>
      </c>
      <c r="J175" s="61">
        <f>IF(A175=0,"",1000*2*(3.14*(A175^4-(A175-2*C175)^4)/640000)*10/A175)</f>
        <v>12056.756469983418</v>
      </c>
      <c r="K175" s="84">
        <f>I175*Use_standard_price!$D$10</f>
        <v>10.570674352000001</v>
      </c>
    </row>
    <row r="176" spans="1:11" x14ac:dyDescent="0.25">
      <c r="A176" s="91">
        <v>60.3</v>
      </c>
      <c r="B176" s="281">
        <f>A176-(2*C176)</f>
        <v>47.699999999999996</v>
      </c>
      <c r="C176" s="92">
        <v>6.3</v>
      </c>
      <c r="D176" s="221" t="s">
        <v>48</v>
      </c>
      <c r="E176" s="11">
        <f>IF(A176=0,"",IF(A176*0.01&lt;0.5,0.5,A176*0.01))</f>
        <v>0.60299999999999998</v>
      </c>
      <c r="F176" s="12">
        <f>IF(C176=0,"",IF(C176*0.125&lt;0.4,0.4,C176*0.125))</f>
        <v>0.78749999999999998</v>
      </c>
      <c r="G176" s="77">
        <f>IF(A176=0,"",(A176+E176)-2*(C176-F176))</f>
        <v>49.878</v>
      </c>
      <c r="H176" s="82">
        <f>IF(A176=0,"",(A176-E176)-2*(C176+F176))</f>
        <v>45.521999999999998</v>
      </c>
      <c r="I176" s="77">
        <f>IF(A176=0,"",((A176/2)^2-((A176-2*C176)/2)^2)*3.14*7.85/1000)</f>
        <v>8.3855898000000018</v>
      </c>
      <c r="J176" s="61">
        <f>IF(A176=0,"",1000*2*(3.14*(A176^4-(A176-2*C176)^4)/640000)*10/A176)</f>
        <v>13090.17751791045</v>
      </c>
      <c r="K176" s="84">
        <f>I176*Use_standard_price!$D$10</f>
        <v>11.739825720000002</v>
      </c>
    </row>
    <row r="177" spans="1:11" x14ac:dyDescent="0.25">
      <c r="A177" s="91">
        <v>60.3</v>
      </c>
      <c r="B177" s="281">
        <f>A177-(2*C177)</f>
        <v>46.099999999999994</v>
      </c>
      <c r="C177" s="92">
        <v>7.1</v>
      </c>
      <c r="D177" s="221" t="s">
        <v>63</v>
      </c>
      <c r="E177" s="11">
        <f>IF(A177=0,"",IF(A177*0.01&lt;0.5,0.5,A177*0.01))</f>
        <v>0.60299999999999998</v>
      </c>
      <c r="F177" s="12">
        <f>IF(C177=0,"",IF(C177*0.125&lt;0.4,0.4,C177*0.125))</f>
        <v>0.88749999999999996</v>
      </c>
      <c r="G177" s="77">
        <f>IF(A177=0,"",(A177+E177)-2*(C177-F177))</f>
        <v>48.478000000000002</v>
      </c>
      <c r="H177" s="82">
        <f>IF(A177=0,"",(A177-E177)-2*(C177+F177))</f>
        <v>43.721999999999994</v>
      </c>
      <c r="I177" s="77">
        <f>IF(A177=0,"",((A177/2)^2-((A177-2*C177)/2)^2)*3.14*7.85/1000)</f>
        <v>9.3104202800000024</v>
      </c>
      <c r="J177" s="61">
        <f>IF(A177=0,"",1000*2*(3.14*(A177^4-(A177-2*C177)^4)/640000)*10/A177)</f>
        <v>14164.877406799333</v>
      </c>
      <c r="K177" s="84">
        <f>I177*Use_standard_price!$D$10</f>
        <v>13.034588392000003</v>
      </c>
    </row>
    <row r="178" spans="1:11" x14ac:dyDescent="0.25">
      <c r="A178" s="91">
        <v>60.3</v>
      </c>
      <c r="B178" s="281">
        <f>A178-(2*C178)</f>
        <v>44.3</v>
      </c>
      <c r="C178" s="92">
        <v>8</v>
      </c>
      <c r="D178" s="221" t="s">
        <v>48</v>
      </c>
      <c r="E178" s="11">
        <f>IF(A178=0,"",IF(A178*0.01&lt;0.5,0.5,A178*0.01))</f>
        <v>0.60299999999999998</v>
      </c>
      <c r="F178" s="12">
        <f>IF(C178=0,"",IF(C178*0.125&lt;0.4,0.4,C178*0.125))</f>
        <v>1</v>
      </c>
      <c r="G178" s="77">
        <f>IF(A178=0,"",(A178+E178)-2*(C178-F178))</f>
        <v>46.902999999999999</v>
      </c>
      <c r="H178" s="82">
        <f>IF(A178=0,"",(A178-E178)-2*(C178+F178))</f>
        <v>41.696999999999996</v>
      </c>
      <c r="I178" s="77">
        <f>IF(A178=0,"",((A178/2)^2-((A178-2*C178)/2)^2)*3.14*7.85/1000)</f>
        <v>10.313141600000002</v>
      </c>
      <c r="J178" s="61">
        <f>IF(A178=0,"",1000*2*(3.14*(A178^4-(A178-2*C178)^4)/640000)*10/A178)</f>
        <v>15247.263760530679</v>
      </c>
      <c r="K178" s="84">
        <f>I178*Use_standard_price!$D$10</f>
        <v>14.438398240000001</v>
      </c>
    </row>
    <row r="179" spans="1:11" x14ac:dyDescent="0.25">
      <c r="A179" s="91">
        <v>60.3</v>
      </c>
      <c r="B179" s="281">
        <f>A179-(2*C179)</f>
        <v>42.699999999999996</v>
      </c>
      <c r="C179" s="92">
        <v>8.8000000000000007</v>
      </c>
      <c r="D179" s="221" t="s">
        <v>63</v>
      </c>
      <c r="E179" s="11">
        <f>IF(A179=0,"",IF(A179*0.01&lt;0.5,0.5,A179*0.01))</f>
        <v>0.60299999999999998</v>
      </c>
      <c r="F179" s="12">
        <f>IF(C179=0,"",IF(C179*0.125&lt;0.4,0.4,C179*0.125))</f>
        <v>1.1000000000000001</v>
      </c>
      <c r="G179" s="77">
        <f>IF(A179=0,"",(A179+E179)-2*(C179-F179))</f>
        <v>45.503</v>
      </c>
      <c r="H179" s="82">
        <f>IF(A179=0,"",(A179-E179)-2*(C179+F179))</f>
        <v>39.896999999999991</v>
      </c>
      <c r="I179" s="77">
        <f>IF(A179=0,"",((A179/2)^2-((A179-2*C179)/2)^2)*3.14*7.85/1000)</f>
        <v>11.1709268</v>
      </c>
      <c r="J179" s="61">
        <f>IF(A179=0,"",1000*2*(3.14*(A179^4-(A179-2*C179)^4)/640000)*10/A179)</f>
        <v>16104.808852072969</v>
      </c>
      <c r="K179" s="84">
        <f>I179*Use_standard_price!$D$10</f>
        <v>15.63929752</v>
      </c>
    </row>
    <row r="180" spans="1:11" x14ac:dyDescent="0.25">
      <c r="A180" s="91">
        <v>60.3</v>
      </c>
      <c r="B180" s="281">
        <f>A180-(2*C180)</f>
        <v>40.299999999999997</v>
      </c>
      <c r="C180" s="92">
        <v>10</v>
      </c>
      <c r="D180" s="221" t="s">
        <v>48</v>
      </c>
      <c r="E180" s="11">
        <f>IF(A180=0,"",IF(A180*0.01&lt;0.5,0.5,A180*0.01))</f>
        <v>0.60299999999999998</v>
      </c>
      <c r="F180" s="12">
        <f>IF(C180=0,"",IF(C180*0.125&lt;0.4,0.4,C180*0.125))</f>
        <v>1.25</v>
      </c>
      <c r="G180" s="77">
        <f>IF(A180=0,"",(A180+E180)-2*(C180-F180))</f>
        <v>43.402999999999999</v>
      </c>
      <c r="H180" s="82">
        <f>IF(A180=0,"",(A180-E180)-2*(C180+F180))</f>
        <v>37.196999999999996</v>
      </c>
      <c r="I180" s="77">
        <f>IF(A180=0,"",((A180/2)^2-((A180-2*C180)/2)^2)*3.14*7.85/1000)</f>
        <v>12.398447000000001</v>
      </c>
      <c r="J180" s="61">
        <f>IF(A180=0,"",1000*2*(3.14*(A180^4-(A180-2*C180)^4)/640000)*10/A180)</f>
        <v>17222.291657545604</v>
      </c>
      <c r="K180" s="84">
        <f>I180*Use_standard_price!$D$10</f>
        <v>17.357825800000001</v>
      </c>
    </row>
    <row r="181" spans="1:11" x14ac:dyDescent="0.25">
      <c r="A181" s="91">
        <v>60.3</v>
      </c>
      <c r="B181" s="281">
        <f>A181-(2*C181)</f>
        <v>38.299999999999997</v>
      </c>
      <c r="C181" s="92">
        <v>11</v>
      </c>
      <c r="D181" s="221" t="s">
        <v>63</v>
      </c>
      <c r="E181" s="11">
        <f>IF(A181=0,"",IF(A181*0.01&lt;0.5,0.5,A181*0.01))</f>
        <v>0.60299999999999998</v>
      </c>
      <c r="F181" s="12">
        <f>IF(C181=0,"",IF(C181*0.125&lt;0.4,0.4,C181*0.125))</f>
        <v>1.375</v>
      </c>
      <c r="G181" s="77">
        <f>IF(A181=0,"",(A181+E181)-2*(C181-F181))</f>
        <v>41.652999999999999</v>
      </c>
      <c r="H181" s="82">
        <f>IF(A181=0,"",(A181-E181)-2*(C181+F181))</f>
        <v>34.946999999999996</v>
      </c>
      <c r="I181" s="77">
        <f>IF(A181=0,"",((A181/2)^2-((A181-2*C181)/2)^2)*3.14*7.85/1000)</f>
        <v>13.367152699999998</v>
      </c>
      <c r="J181" s="61">
        <f>IF(A181=0,"",1000*2*(3.14*(A181^4-(A181-2*C181)^4)/640000)*10/A181)</f>
        <v>18012.990484162521</v>
      </c>
      <c r="K181" s="84">
        <f>I181*Use_standard_price!$D$10</f>
        <v>18.714013779999995</v>
      </c>
    </row>
    <row r="182" spans="1:11" x14ac:dyDescent="0.25">
      <c r="A182" s="91">
        <v>60.3</v>
      </c>
      <c r="B182" s="281">
        <f>A182-(2*C182)</f>
        <v>35.299999999999997</v>
      </c>
      <c r="C182" s="92">
        <v>12.5</v>
      </c>
      <c r="D182" s="221" t="s">
        <v>63</v>
      </c>
      <c r="E182" s="11">
        <f>IF(A182=0,"",IF(A182*0.01&lt;0.5,0.5,A182*0.01))</f>
        <v>0.60299999999999998</v>
      </c>
      <c r="F182" s="12">
        <f>IF(C182=0,"",IF(C182*0.125&lt;0.4,0.4,C182*0.125))</f>
        <v>1.5625</v>
      </c>
      <c r="G182" s="77">
        <f>IF(A182=0,"",(A182+E182)-2*(C182-F182))</f>
        <v>39.027999999999999</v>
      </c>
      <c r="H182" s="82">
        <f>IF(A182=0,"",(A182-E182)-2*(C182+F182))</f>
        <v>31.571999999999996</v>
      </c>
      <c r="I182" s="77">
        <f>IF(A182=0,"",((A182/2)^2-((A182-2*C182)/2)^2)*3.14*7.85/1000)</f>
        <v>14.7277775</v>
      </c>
      <c r="J182" s="61">
        <f>IF(A182=0,"",1000*2*(3.14*(A182^4-(A182-2*C182)^4)/640000)*10/A182)</f>
        <v>18987.773646351576</v>
      </c>
      <c r="K182" s="84">
        <f>I182*Use_standard_price!$D$10</f>
        <v>20.618888500000001</v>
      </c>
    </row>
    <row r="183" spans="1:11" x14ac:dyDescent="0.25">
      <c r="A183" s="91">
        <v>60.3</v>
      </c>
      <c r="B183" s="281">
        <f>A183-(2*C183)</f>
        <v>31.9</v>
      </c>
      <c r="C183" s="92">
        <v>14.2</v>
      </c>
      <c r="D183" s="221" t="s">
        <v>63</v>
      </c>
      <c r="E183" s="11">
        <f>IF(A183=0,"",IF(A183*0.01&lt;0.5,0.5,A183*0.01))</f>
        <v>0.60299999999999998</v>
      </c>
      <c r="F183" s="12">
        <f>IF(C183=0,"",IF(C183*0.125&lt;0.4,0.4,C183*0.125))</f>
        <v>1.7749999999999999</v>
      </c>
      <c r="G183" s="77">
        <f>IF(A183=0,"",(A183+E183)-2*(C183-F183))</f>
        <v>36.052999999999997</v>
      </c>
      <c r="H183" s="82">
        <f>IF(A183=0,"",(A183-E183)-2*(C183+F183))</f>
        <v>27.746999999999996</v>
      </c>
      <c r="I183" s="77">
        <f>IF(A183=0,"",((A183/2)^2-((A183-2*C183)/2)^2)*3.14*7.85/1000)</f>
        <v>16.135728379999996</v>
      </c>
      <c r="J183" s="61">
        <f>IF(A183=0,"",1000*2*(3.14*(A183^4-(A183-2*C183)^4)/640000)*10/A183)</f>
        <v>19829.419558789385</v>
      </c>
      <c r="K183" s="84">
        <f>I183*Use_standard_price!$D$10</f>
        <v>22.590019731999995</v>
      </c>
    </row>
    <row r="184" spans="1:11" x14ac:dyDescent="0.25">
      <c r="A184" s="91">
        <v>60.3</v>
      </c>
      <c r="B184" s="281">
        <f>A184-(2*C184)</f>
        <v>28.299999999999997</v>
      </c>
      <c r="C184" s="92">
        <v>16</v>
      </c>
      <c r="D184" s="221" t="s">
        <v>48</v>
      </c>
      <c r="E184" s="11">
        <f>IF(A184=0,"",IF(A184*0.01&lt;0.5,0.5,A184*0.01))</f>
        <v>0.60299999999999998</v>
      </c>
      <c r="F184" s="12">
        <f>IF(C184=0,"",IF(C184*0.125&lt;0.4,0.4,C184*0.125))</f>
        <v>2</v>
      </c>
      <c r="G184" s="77">
        <f>IF(A184=0,"",(A184+E184)-2*(C184-F184))</f>
        <v>32.902999999999999</v>
      </c>
      <c r="H184" s="82">
        <f>IF(A184=0,"",(A184-E184)-2*(C184+F184))</f>
        <v>23.696999999999996</v>
      </c>
      <c r="I184" s="77">
        <f>IF(A184=0,"",((A184/2)^2-((A184-2*C184)/2)^2)*3.14*7.85/1000)</f>
        <v>17.471211199999999</v>
      </c>
      <c r="J184" s="61">
        <f>IF(A184=0,"",1000*2*(3.14*(A184^4-(A184-2*C184)^4)/640000)*10/A184)</f>
        <v>20470.739368490878</v>
      </c>
      <c r="K184" s="84">
        <f>I184*Use_standard_price!$D$10</f>
        <v>24.459695679999996</v>
      </c>
    </row>
    <row r="185" spans="1:11" x14ac:dyDescent="0.25">
      <c r="A185" s="91">
        <v>63.5</v>
      </c>
      <c r="B185" s="281">
        <f>A185-(2*C185)</f>
        <v>57.7</v>
      </c>
      <c r="C185" s="92">
        <v>2.9</v>
      </c>
      <c r="D185" s="221" t="s">
        <v>63</v>
      </c>
      <c r="E185" s="11">
        <f>IF(A185=0,"",IF(A185*0.01&lt;0.5,0.5,A185*0.01))</f>
        <v>0.63500000000000001</v>
      </c>
      <c r="F185" s="12">
        <f>IF(C185=0,"",IF(C185*0.125&lt;0.4,0.4,C185*0.125))</f>
        <v>0.4</v>
      </c>
      <c r="G185" s="77">
        <f>IF(A185=0,"",(A185+E185)-2*(C185-F185))</f>
        <v>59.135000000000005</v>
      </c>
      <c r="H185" s="82">
        <f>IF(A185=0,"",(A185-E185)-2*(C185+F185))</f>
        <v>56.265000000000001</v>
      </c>
      <c r="I185" s="77">
        <f>IF(A185=0,"",((A185/2)^2-((A185-2*C185)/2)^2)*3.14*7.85/1000)</f>
        <v>4.3318152599999973</v>
      </c>
      <c r="J185" s="61">
        <f>IF(A185=0,"",1000*2*(3.14*(A185^4-(A185-2*C185)^4)/640000)*10/A185)</f>
        <v>7996.5974494960583</v>
      </c>
      <c r="K185" s="84">
        <f>I185*Use_standard_price!$D$10</f>
        <v>6.0645413639999957</v>
      </c>
    </row>
    <row r="186" spans="1:11" x14ac:dyDescent="0.25">
      <c r="A186" s="91">
        <v>63.5</v>
      </c>
      <c r="B186" s="281">
        <f>A186-(2*C186)</f>
        <v>57.1</v>
      </c>
      <c r="C186" s="92">
        <v>3.2</v>
      </c>
      <c r="D186" s="221" t="s">
        <v>63</v>
      </c>
      <c r="E186" s="11">
        <f>IF(A186=0,"",IF(A186*0.01&lt;0.5,0.5,A186*0.01))</f>
        <v>0.63500000000000001</v>
      </c>
      <c r="F186" s="12">
        <f>IF(C186=0,"",IF(C186*0.125&lt;0.4,0.4,C186*0.125))</f>
        <v>0.4</v>
      </c>
      <c r="G186" s="77">
        <f>IF(A186=0,"",(A186+E186)-2*(C186-F186))</f>
        <v>58.535000000000004</v>
      </c>
      <c r="H186" s="82">
        <f>IF(A186=0,"",(A186-E186)-2*(C186+F186))</f>
        <v>55.664999999999999</v>
      </c>
      <c r="I186" s="77">
        <f>IF(A186=0,"",((A186/2)^2-((A186-2*C186)/2)^2)*3.14*7.85/1000)</f>
        <v>4.7562710399999979</v>
      </c>
      <c r="J186" s="61">
        <f>IF(A186=0,"",1000*2*(3.14*(A186^4-(A186-2*C186)^4)/640000)*10/A186)</f>
        <v>8697.9957777637774</v>
      </c>
      <c r="K186" s="84">
        <f>I186*Use_standard_price!$D$10</f>
        <v>6.6587794559999969</v>
      </c>
    </row>
    <row r="187" spans="1:11" x14ac:dyDescent="0.25">
      <c r="A187" s="91">
        <v>63.5</v>
      </c>
      <c r="B187" s="281">
        <f>A187-(2*C187)</f>
        <v>56.3</v>
      </c>
      <c r="C187" s="92">
        <v>3.6</v>
      </c>
      <c r="D187" s="221" t="s">
        <v>63</v>
      </c>
      <c r="E187" s="11">
        <f>IF(A187=0,"",IF(A187*0.01&lt;0.5,0.5,A187*0.01))</f>
        <v>0.63500000000000001</v>
      </c>
      <c r="F187" s="12">
        <f>IF(C187=0,"",IF(C187*0.125&lt;0.4,0.4,C187*0.125))</f>
        <v>0.45</v>
      </c>
      <c r="G187" s="77">
        <f>IF(A187=0,"",(A187+E187)-2*(C187-F187))</f>
        <v>57.835000000000008</v>
      </c>
      <c r="H187" s="82">
        <f>IF(A187=0,"",(A187-E187)-2*(C187+F187))</f>
        <v>54.765000000000001</v>
      </c>
      <c r="I187" s="77">
        <f>IF(A187=0,"",((A187/2)^2-((A187-2*C187)/2)^2)*3.14*7.85/1000)</f>
        <v>5.3153103600000025</v>
      </c>
      <c r="J187" s="61">
        <f>IF(A187=0,"",1000*2*(3.14*(A187^4-(A187-2*C187)^4)/640000)*10/A187)</f>
        <v>9599.414788629927</v>
      </c>
      <c r="K187" s="84">
        <f>I187*Use_standard_price!$D$10</f>
        <v>7.4414345040000027</v>
      </c>
    </row>
    <row r="188" spans="1:11" x14ac:dyDescent="0.25">
      <c r="A188" s="91">
        <v>63.5</v>
      </c>
      <c r="B188" s="281">
        <f>A188-(2*C188)</f>
        <v>55.5</v>
      </c>
      <c r="C188" s="92">
        <v>4</v>
      </c>
      <c r="D188" s="221" t="s">
        <v>63</v>
      </c>
      <c r="E188" s="11">
        <f>IF(A188=0,"",IF(A188*0.01&lt;0.5,0.5,A188*0.01))</f>
        <v>0.63500000000000001</v>
      </c>
      <c r="F188" s="12">
        <f>IF(C188=0,"",IF(C188*0.125&lt;0.4,0.4,C188*0.125))</f>
        <v>0.5</v>
      </c>
      <c r="G188" s="77">
        <f>IF(A188=0,"",(A188+E188)-2*(C188-F188))</f>
        <v>57.135000000000005</v>
      </c>
      <c r="H188" s="82">
        <f>IF(A188=0,"",(A188-E188)-2*(C188+F188))</f>
        <v>53.865000000000002</v>
      </c>
      <c r="I188" s="77">
        <f>IF(A188=0,"",((A188/2)^2-((A188-2*C188)/2)^2)*3.14*7.85/1000)</f>
        <v>5.8664620000000003</v>
      </c>
      <c r="J188" s="61">
        <f>IF(A188=0,"",1000*2*(3.14*(A188^4-(A188-2*C188)^4)/640000)*10/A188)</f>
        <v>10463.215551181102</v>
      </c>
      <c r="K188" s="84">
        <f>I188*Use_standard_price!$D$10</f>
        <v>8.2130468000000008</v>
      </c>
    </row>
    <row r="189" spans="1:11" x14ac:dyDescent="0.25">
      <c r="A189" s="91">
        <v>63.5</v>
      </c>
      <c r="B189" s="281">
        <f>A189-(2*C189)</f>
        <v>54.5</v>
      </c>
      <c r="C189" s="92">
        <v>4.5</v>
      </c>
      <c r="D189" s="221" t="s">
        <v>63</v>
      </c>
      <c r="E189" s="11">
        <f>IF(A189=0,"",IF(A189*0.01&lt;0.5,0.5,A189*0.01))</f>
        <v>0.63500000000000001</v>
      </c>
      <c r="F189" s="12">
        <f>IF(C189=0,"",IF(C189*0.125&lt;0.4,0.4,C189*0.125))</f>
        <v>0.5625</v>
      </c>
      <c r="G189" s="77">
        <f>IF(A189=0,"",(A189+E189)-2*(C189-F189))</f>
        <v>56.260000000000005</v>
      </c>
      <c r="H189" s="82">
        <f>IF(A189=0,"",(A189-E189)-2*(C189+F189))</f>
        <v>52.74</v>
      </c>
      <c r="I189" s="77">
        <f>IF(A189=0,"",((A189/2)^2-((A189-2*C189)/2)^2)*3.14*7.85/1000)</f>
        <v>6.5443095000000007</v>
      </c>
      <c r="J189" s="61">
        <f>IF(A189=0,"",1000*2*(3.14*(A189^4-(A189-2*C189)^4)/640000)*10/A189)</f>
        <v>11491.681446850393</v>
      </c>
      <c r="K189" s="84">
        <f>I189*Use_standard_price!$D$10</f>
        <v>9.1620333000000009</v>
      </c>
    </row>
    <row r="190" spans="1:11" x14ac:dyDescent="0.25">
      <c r="A190" s="91">
        <v>63.5</v>
      </c>
      <c r="B190" s="281">
        <f>A190-(2*C190)</f>
        <v>53.5</v>
      </c>
      <c r="C190" s="92">
        <v>5</v>
      </c>
      <c r="D190" s="221" t="s">
        <v>63</v>
      </c>
      <c r="E190" s="11">
        <f>IF(A190=0,"",IF(A190*0.01&lt;0.5,0.5,A190*0.01))</f>
        <v>0.63500000000000001</v>
      </c>
      <c r="F190" s="12">
        <f>IF(C190=0,"",IF(C190*0.125&lt;0.4,0.4,C190*0.125))</f>
        <v>0.625</v>
      </c>
      <c r="G190" s="77">
        <f>IF(A190=0,"",(A190+E190)-2*(C190-F190))</f>
        <v>55.385000000000005</v>
      </c>
      <c r="H190" s="82">
        <f>IF(A190=0,"",(A190-E190)-2*(C190+F190))</f>
        <v>51.615000000000002</v>
      </c>
      <c r="I190" s="77">
        <f>IF(A190=0,"",((A190/2)^2-((A190-2*C190)/2)^2)*3.14*7.85/1000)</f>
        <v>7.2098325000000001</v>
      </c>
      <c r="J190" s="61">
        <f>IF(A190=0,"",1000*2*(3.14*(A190^4-(A190-2*C190)^4)/640000)*10/A190)</f>
        <v>12465.06599409449</v>
      </c>
      <c r="K190" s="84">
        <f>I190*Use_standard_price!$D$10</f>
        <v>10.0937655</v>
      </c>
    </row>
    <row r="191" spans="1:11" x14ac:dyDescent="0.25">
      <c r="A191" s="91">
        <v>63.5</v>
      </c>
      <c r="B191" s="281">
        <f>A191-(2*C191)</f>
        <v>52.7</v>
      </c>
      <c r="C191" s="92">
        <v>5.4</v>
      </c>
      <c r="D191" s="221" t="s">
        <v>63</v>
      </c>
      <c r="E191" s="11">
        <f>IF(A191=0,"",IF(A191*0.01&lt;0.5,0.5,A191*0.01))</f>
        <v>0.63500000000000001</v>
      </c>
      <c r="F191" s="12">
        <f>IF(C191=0,"",IF(C191*0.125&lt;0.4,0.4,C191*0.125))</f>
        <v>0.67500000000000004</v>
      </c>
      <c r="G191" s="77">
        <f>IF(A191=0,"",(A191+E191)-2*(C191-F191))</f>
        <v>54.685000000000002</v>
      </c>
      <c r="H191" s="82">
        <f>IF(A191=0,"",(A191-E191)-2*(C191+F191))</f>
        <v>50.715000000000003</v>
      </c>
      <c r="I191" s="77">
        <f>IF(A191=0,"",((A191/2)^2-((A191-2*C191)/2)^2)*3.14*7.85/1000)</f>
        <v>7.7333772599999975</v>
      </c>
      <c r="J191" s="61">
        <f>IF(A191=0,"",1000*2*(3.14*(A191^4-(A191-2*C191)^4)/640000)*10/A191)</f>
        <v>13205.462106188972</v>
      </c>
      <c r="K191" s="84">
        <f>I191*Use_standard_price!$D$10</f>
        <v>10.826728163999995</v>
      </c>
    </row>
    <row r="192" spans="1:11" x14ac:dyDescent="0.25">
      <c r="A192" s="91">
        <v>63.5</v>
      </c>
      <c r="B192" s="281">
        <f>A192-(2*C192)</f>
        <v>52.3</v>
      </c>
      <c r="C192" s="92">
        <v>5.6</v>
      </c>
      <c r="D192" s="221" t="s">
        <v>63</v>
      </c>
      <c r="E192" s="11">
        <f>IF(A192=0,"",IF(A192*0.01&lt;0.5,0.5,A192*0.01))</f>
        <v>0.63500000000000001</v>
      </c>
      <c r="F192" s="12">
        <f>IF(C192=0,"",IF(C192*0.125&lt;0.4,0.4,C192*0.125))</f>
        <v>0.7</v>
      </c>
      <c r="G192" s="77">
        <f>IF(A192=0,"",(A192+E192)-2*(C192-F192))</f>
        <v>54.335000000000008</v>
      </c>
      <c r="H192" s="82">
        <f>IF(A192=0,"",(A192-E192)-2*(C192+F192))</f>
        <v>50.265000000000001</v>
      </c>
      <c r="I192" s="77">
        <f>IF(A192=0,"",((A192/2)^2-((A192-2*C192)/2)^2)*3.14*7.85/1000)</f>
        <v>7.9921917600000034</v>
      </c>
      <c r="J192" s="61">
        <f>IF(A192=0,"",1000*2*(3.14*(A192^4-(A192-2*C192)^4)/640000)*10/A192)</f>
        <v>13563.237229417329</v>
      </c>
      <c r="K192" s="84">
        <f>I192*Use_standard_price!$D$10</f>
        <v>11.189068464000004</v>
      </c>
    </row>
    <row r="193" spans="1:11" x14ac:dyDescent="0.25">
      <c r="A193" s="91">
        <v>63.5</v>
      </c>
      <c r="B193" s="281">
        <f>A193-(2*C193)</f>
        <v>50.9</v>
      </c>
      <c r="C193" s="92">
        <v>6.3</v>
      </c>
      <c r="D193" s="221" t="s">
        <v>63</v>
      </c>
      <c r="E193" s="11">
        <f>IF(A193=0,"",IF(A193*0.01&lt;0.5,0.5,A193*0.01))</f>
        <v>0.63500000000000001</v>
      </c>
      <c r="F193" s="12">
        <f>IF(C193=0,"",IF(C193*0.125&lt;0.4,0.4,C193*0.125))</f>
        <v>0.78749999999999998</v>
      </c>
      <c r="G193" s="77">
        <f>IF(A193=0,"",(A193+E193)-2*(C193-F193))</f>
        <v>53.110000000000007</v>
      </c>
      <c r="H193" s="82">
        <f>IF(A193=0,"",(A193-E193)-2*(C193+F193))</f>
        <v>48.690000000000005</v>
      </c>
      <c r="I193" s="77">
        <f>IF(A193=0,"",((A193/2)^2-((A193-2*C193)/2)^2)*3.14*7.85/1000)</f>
        <v>8.8825136400000009</v>
      </c>
      <c r="J193" s="61">
        <f>IF(A193=0,"",1000*2*(3.14*(A193^4-(A193-2*C193)^4)/640000)*10/A193)</f>
        <v>14752.349864220472</v>
      </c>
      <c r="K193" s="84">
        <f>I193*Use_standard_price!$D$10</f>
        <v>12.435519096</v>
      </c>
    </row>
    <row r="194" spans="1:11" x14ac:dyDescent="0.25">
      <c r="A194" s="91">
        <v>63.5</v>
      </c>
      <c r="B194" s="281">
        <f>A194-(2*C194)</f>
        <v>49.3</v>
      </c>
      <c r="C194" s="92">
        <v>7.1</v>
      </c>
      <c r="D194" s="221" t="s">
        <v>63</v>
      </c>
      <c r="E194" s="11">
        <f>IF(A194=0,"",IF(A194*0.01&lt;0.5,0.5,A194*0.01))</f>
        <v>0.63500000000000001</v>
      </c>
      <c r="F194" s="12">
        <f>IF(C194=0,"",IF(C194*0.125&lt;0.4,0.4,C194*0.125))</f>
        <v>0.88749999999999996</v>
      </c>
      <c r="G194" s="77">
        <f>IF(A194=0,"",(A194+E194)-2*(C194-F194))</f>
        <v>51.710000000000008</v>
      </c>
      <c r="H194" s="82">
        <f>IF(A194=0,"",(A194-E194)-2*(C194+F194))</f>
        <v>46.89</v>
      </c>
      <c r="I194" s="77">
        <f>IF(A194=0,"",((A194/2)^2-((A194-2*C194)/2)^2)*3.14*7.85/1000)</f>
        <v>9.8704455600000003</v>
      </c>
      <c r="J194" s="61">
        <f>IF(A194=0,"",1000*2*(3.14*(A194^4-(A194-2*C194)^4)/640000)*10/A194)</f>
        <v>15996.319609417325</v>
      </c>
      <c r="K194" s="84">
        <f>I194*Use_standard_price!$D$10</f>
        <v>13.818623784</v>
      </c>
    </row>
    <row r="195" spans="1:11" x14ac:dyDescent="0.25">
      <c r="A195" s="91">
        <v>63.5</v>
      </c>
      <c r="B195" s="281">
        <f>A195-(2*C195)</f>
        <v>47.5</v>
      </c>
      <c r="C195" s="92">
        <v>8</v>
      </c>
      <c r="D195" s="221" t="s">
        <v>63</v>
      </c>
      <c r="E195" s="11">
        <f>IF(A195=0,"",IF(A195*0.01&lt;0.5,0.5,A195*0.01))</f>
        <v>0.63500000000000001</v>
      </c>
      <c r="F195" s="12">
        <f>IF(C195=0,"",IF(C195*0.125&lt;0.4,0.4,C195*0.125))</f>
        <v>1</v>
      </c>
      <c r="G195" s="77">
        <f>IF(A195=0,"",(A195+E195)-2*(C195-F195))</f>
        <v>50.135000000000005</v>
      </c>
      <c r="H195" s="82">
        <f>IF(A195=0,"",(A195-E195)-2*(C195+F195))</f>
        <v>44.865000000000002</v>
      </c>
      <c r="I195" s="77">
        <f>IF(A195=0,"",((A195/2)^2-((A195-2*C195)/2)^2)*3.14*7.85/1000)</f>
        <v>10.944156000000001</v>
      </c>
      <c r="J195" s="61">
        <f>IF(A195=0,"",1000*2*(3.14*(A195^4-(A195-2*C195)^4)/640000)*10/A195)</f>
        <v>17258.21881889764</v>
      </c>
      <c r="K195" s="84">
        <f>I195*Use_standard_price!$D$10</f>
        <v>15.321818400000002</v>
      </c>
    </row>
    <row r="196" spans="1:11" x14ac:dyDescent="0.25">
      <c r="A196" s="91">
        <v>63.5</v>
      </c>
      <c r="B196" s="281">
        <f>A196-(2*C196)</f>
        <v>45.9</v>
      </c>
      <c r="C196" s="92">
        <v>8.8000000000000007</v>
      </c>
      <c r="D196" s="221" t="s">
        <v>63</v>
      </c>
      <c r="E196" s="11">
        <f>IF(A196=0,"",IF(A196*0.01&lt;0.5,0.5,A196*0.01))</f>
        <v>0.63500000000000001</v>
      </c>
      <c r="F196" s="12">
        <f>IF(C196=0,"",IF(C196*0.125&lt;0.4,0.4,C196*0.125))</f>
        <v>1.1000000000000001</v>
      </c>
      <c r="G196" s="77">
        <f>IF(A196=0,"",(A196+E196)-2*(C196-F196))</f>
        <v>48.734999999999999</v>
      </c>
      <c r="H196" s="82">
        <f>IF(A196=0,"",(A196-E196)-2*(C196+F196))</f>
        <v>43.064999999999998</v>
      </c>
      <c r="I196" s="77">
        <f>IF(A196=0,"",((A196/2)^2-((A196-2*C196)/2)^2)*3.14*7.85/1000)</f>
        <v>11.865042640000002</v>
      </c>
      <c r="J196" s="61">
        <f>IF(A196=0,"",1000*2*(3.14*(A196^4-(A196-2*C196)^4)/640000)*10/A196)</f>
        <v>18265.762743748033</v>
      </c>
      <c r="K196" s="84">
        <f>I196*Use_standard_price!$D$10</f>
        <v>16.611059696000002</v>
      </c>
    </row>
    <row r="197" spans="1:11" x14ac:dyDescent="0.25">
      <c r="A197" s="91">
        <v>63.5</v>
      </c>
      <c r="B197" s="281">
        <f>A197-(2*C197)</f>
        <v>43.5</v>
      </c>
      <c r="C197" s="92">
        <v>10</v>
      </c>
      <c r="D197" s="221" t="s">
        <v>63</v>
      </c>
      <c r="E197" s="11">
        <f>IF(A197=0,"",IF(A197*0.01&lt;0.5,0.5,A197*0.01))</f>
        <v>0.63500000000000001</v>
      </c>
      <c r="F197" s="12">
        <f>IF(C197=0,"",IF(C197*0.125&lt;0.4,0.4,C197*0.125))</f>
        <v>1.25</v>
      </c>
      <c r="G197" s="77">
        <f>IF(A197=0,"",(A197+E197)-2*(C197-F197))</f>
        <v>46.635000000000005</v>
      </c>
      <c r="H197" s="82">
        <f>IF(A197=0,"",(A197-E197)-2*(C197+F197))</f>
        <v>40.365000000000002</v>
      </c>
      <c r="I197" s="77">
        <f>IF(A197=0,"",((A197/2)^2-((A197-2*C197)/2)^2)*3.14*7.85/1000)</f>
        <v>13.187215</v>
      </c>
      <c r="J197" s="61">
        <f>IF(A197=0,"",1000*2*(3.14*(A197^4-(A197-2*C197)^4)/640000)*10/A197)</f>
        <v>19591.668405511813</v>
      </c>
      <c r="K197" s="84">
        <f>I197*Use_standard_price!$D$10</f>
        <v>18.462101000000001</v>
      </c>
    </row>
    <row r="198" spans="1:11" x14ac:dyDescent="0.25">
      <c r="A198" s="91">
        <v>63.5</v>
      </c>
      <c r="B198" s="281">
        <f>A198-(2*C198)</f>
        <v>41.5</v>
      </c>
      <c r="C198" s="92">
        <v>11</v>
      </c>
      <c r="D198" s="221" t="s">
        <v>63</v>
      </c>
      <c r="E198" s="11">
        <f>IF(A198=0,"",IF(A198*0.01&lt;0.5,0.5,A198*0.01))</f>
        <v>0.63500000000000001</v>
      </c>
      <c r="F198" s="12">
        <f>IF(C198=0,"",IF(C198*0.125&lt;0.4,0.4,C198*0.125))</f>
        <v>1.375</v>
      </c>
      <c r="G198" s="77">
        <f>IF(A198=0,"",(A198+E198)-2*(C198-F198))</f>
        <v>44.885000000000005</v>
      </c>
      <c r="H198" s="82">
        <f>IF(A198=0,"",(A198-E198)-2*(C198+F198))</f>
        <v>38.115000000000002</v>
      </c>
      <c r="I198" s="77">
        <f>IF(A198=0,"",((A198/2)^2-((A198-2*C198)/2)^2)*3.14*7.85/1000)</f>
        <v>14.234797500000001</v>
      </c>
      <c r="J198" s="61">
        <f>IF(A198=0,"",1000*2*(3.14*(A198^4-(A198-2*C198)^4)/640000)*10/A198)</f>
        <v>20541.186171259844</v>
      </c>
      <c r="K198" s="84">
        <f>I198*Use_standard_price!$D$10</f>
        <v>19.9287165</v>
      </c>
    </row>
    <row r="199" spans="1:11" x14ac:dyDescent="0.25">
      <c r="A199" s="91">
        <v>63.5</v>
      </c>
      <c r="B199" s="281">
        <f>A199-(2*C199)</f>
        <v>38.5</v>
      </c>
      <c r="C199" s="92">
        <v>12.5</v>
      </c>
      <c r="D199" s="221" t="s">
        <v>63</v>
      </c>
      <c r="E199" s="11">
        <f>IF(A199=0,"",IF(A199*0.01&lt;0.5,0.5,A199*0.01))</f>
        <v>0.63500000000000001</v>
      </c>
      <c r="F199" s="12">
        <f>IF(C199=0,"",IF(C199*0.125&lt;0.4,0.4,C199*0.125))</f>
        <v>1.5625</v>
      </c>
      <c r="G199" s="77">
        <f>IF(A199=0,"",(A199+E199)-2*(C199-F199))</f>
        <v>42.260000000000005</v>
      </c>
      <c r="H199" s="82">
        <f>IF(A199=0,"",(A199-E199)-2*(C199+F199))</f>
        <v>34.74</v>
      </c>
      <c r="I199" s="77">
        <f>IF(A199=0,"",((A199/2)^2-((A199-2*C199)/2)^2)*3.14*7.85/1000)</f>
        <v>15.713737499999999</v>
      </c>
      <c r="J199" s="61">
        <f>IF(A199=0,"",1000*2*(3.14*(A199^4-(A199-2*C199)^4)/640000)*10/A199)</f>
        <v>21729.626722440942</v>
      </c>
      <c r="K199" s="84">
        <f>I199*Use_standard_price!$D$10</f>
        <v>21.999232499999998</v>
      </c>
    </row>
    <row r="200" spans="1:11" x14ac:dyDescent="0.25">
      <c r="A200" s="91">
        <v>63.5</v>
      </c>
      <c r="B200" s="281">
        <f>A200-(2*C200)</f>
        <v>35.1</v>
      </c>
      <c r="C200" s="92">
        <v>14.2</v>
      </c>
      <c r="D200" s="221" t="s">
        <v>63</v>
      </c>
      <c r="E200" s="11">
        <f>IF(A200=0,"",IF(A200*0.01&lt;0.5,0.5,A200*0.01))</f>
        <v>0.63500000000000001</v>
      </c>
      <c r="F200" s="12">
        <f>IF(C200=0,"",IF(C200*0.125&lt;0.4,0.4,C200*0.125))</f>
        <v>1.7749999999999999</v>
      </c>
      <c r="G200" s="77">
        <f>IF(A200=0,"",(A200+E200)-2*(C200-F200))</f>
        <v>39.285000000000011</v>
      </c>
      <c r="H200" s="82">
        <f>IF(A200=0,"",(A200-E200)-2*(C200+F200))</f>
        <v>30.915000000000003</v>
      </c>
      <c r="I200" s="77">
        <f>IF(A200=0,"",((A200/2)^2-((A200-2*C200)/2)^2)*3.14*7.85/1000)</f>
        <v>17.255778939999999</v>
      </c>
      <c r="J200" s="61">
        <f>IF(A200=0,"",1000*2*(3.14*(A200^4-(A200-2*C200)^4)/640000)*10/A200)</f>
        <v>22779.203280677164</v>
      </c>
      <c r="K200" s="84">
        <f>I200*Use_standard_price!$D$10</f>
        <v>24.158090515999998</v>
      </c>
    </row>
    <row r="201" spans="1:11" x14ac:dyDescent="0.25">
      <c r="A201" s="91">
        <v>63.5</v>
      </c>
      <c r="B201" s="281">
        <f>A201-(2*C201)</f>
        <v>31.5</v>
      </c>
      <c r="C201" s="92">
        <v>16</v>
      </c>
      <c r="D201" s="221" t="s">
        <v>48</v>
      </c>
      <c r="E201" s="11">
        <f>IF(A201=0,"",IF(A201*0.01&lt;0.5,0.5,A201*0.01))</f>
        <v>0.63500000000000001</v>
      </c>
      <c r="F201" s="12">
        <f>IF(C201=0,"",IF(C201*0.125&lt;0.4,0.4,C201*0.125))</f>
        <v>2</v>
      </c>
      <c r="G201" s="77">
        <f>IF(A201=0,"",(A201+E201)-2*(C201-F201))</f>
        <v>36.135000000000005</v>
      </c>
      <c r="H201" s="82">
        <f>IF(A201=0,"",(A201-E201)-2*(C201+F201))</f>
        <v>26.865000000000002</v>
      </c>
      <c r="I201" s="77">
        <f>IF(A201=0,"",((A201/2)^2-((A201-2*C201)/2)^2)*3.14*7.85/1000)</f>
        <v>18.733240000000002</v>
      </c>
      <c r="J201" s="61">
        <f>IF(A201=0,"",1000*2*(3.14*(A201^4-(A201-2*C201)^4)/640000)*10/A201)</f>
        <v>23603.281102362205</v>
      </c>
      <c r="K201" s="84">
        <f>I201*Use_standard_price!$D$10</f>
        <v>26.226536000000003</v>
      </c>
    </row>
    <row r="202" spans="1:11" x14ac:dyDescent="0.25">
      <c r="A202" s="91">
        <v>70</v>
      </c>
      <c r="B202" s="281">
        <f>A202-(2*C202)</f>
        <v>64.2</v>
      </c>
      <c r="C202" s="92">
        <v>2.9</v>
      </c>
      <c r="D202" s="221" t="s">
        <v>63</v>
      </c>
      <c r="E202" s="11">
        <f>IF(A202=0,"",IF(A202*0.01&lt;0.5,0.5,A202*0.01))</f>
        <v>0.70000000000000007</v>
      </c>
      <c r="F202" s="12">
        <f>IF(C202=0,"",IF(C202*0.125&lt;0.4,0.4,C202*0.125))</f>
        <v>0.4</v>
      </c>
      <c r="G202" s="77">
        <f>IF(A202=0,"",(A202+E202)-2*(C202-F202))</f>
        <v>65.7</v>
      </c>
      <c r="H202" s="82">
        <f>IF(A202=0,"",(A202-E202)-2*(C202+F202))</f>
        <v>62.699999999999996</v>
      </c>
      <c r="I202" s="77">
        <f>IF(A202=0,"",((A202/2)^2-((A202-2*C202)/2)^2)*3.14*7.85/1000)</f>
        <v>4.7964489099999978</v>
      </c>
      <c r="J202" s="61">
        <f>IF(A202=0,"",1000*2*(3.14*(A202^4-(A202-2*C202)^4)/640000)*10/A202)</f>
        <v>9843.4566297571382</v>
      </c>
      <c r="K202" s="84">
        <f>I202*Use_standard_price!$D$10</f>
        <v>6.7150284739999968</v>
      </c>
    </row>
    <row r="203" spans="1:11" x14ac:dyDescent="0.25">
      <c r="A203" s="91">
        <v>70</v>
      </c>
      <c r="B203" s="281">
        <f>A203-(2*C203)</f>
        <v>63.6</v>
      </c>
      <c r="C203" s="92">
        <v>3.2</v>
      </c>
      <c r="D203" s="221" t="s">
        <v>63</v>
      </c>
      <c r="E203" s="11">
        <f>IF(A203=0,"",IF(A203*0.01&lt;0.5,0.5,A203*0.01))</f>
        <v>0.70000000000000007</v>
      </c>
      <c r="F203" s="12">
        <f>IF(C203=0,"",IF(C203*0.125&lt;0.4,0.4,C203*0.125))</f>
        <v>0.4</v>
      </c>
      <c r="G203" s="77">
        <f>IF(A203=0,"",(A203+E203)-2*(C203-F203))</f>
        <v>65.100000000000009</v>
      </c>
      <c r="H203" s="82">
        <f>IF(A203=0,"",(A203-E203)-2*(C203+F203))</f>
        <v>62.099999999999994</v>
      </c>
      <c r="I203" s="77">
        <f>IF(A203=0,"",((A203/2)^2-((A203-2*C203)/2)^2)*3.14*7.85/1000)</f>
        <v>5.2689702399999998</v>
      </c>
      <c r="J203" s="61">
        <f>IF(A203=0,"",1000*2*(3.14*(A203^4-(A203-2*C203)^4)/640000)*10/A203)</f>
        <v>10721.275713828572</v>
      </c>
      <c r="K203" s="84">
        <f>I203*Use_standard_price!$D$10</f>
        <v>7.3765583359999995</v>
      </c>
    </row>
    <row r="204" spans="1:11" x14ac:dyDescent="0.25">
      <c r="A204" s="91">
        <v>70</v>
      </c>
      <c r="B204" s="281">
        <f>A204-(2*C204)</f>
        <v>62.8</v>
      </c>
      <c r="C204" s="92">
        <v>3.6</v>
      </c>
      <c r="D204" s="221" t="s">
        <v>63</v>
      </c>
      <c r="E204" s="11">
        <f>IF(A204=0,"",IF(A204*0.01&lt;0.5,0.5,A204*0.01))</f>
        <v>0.70000000000000007</v>
      </c>
      <c r="F204" s="12">
        <f>IF(C204=0,"",IF(C204*0.125&lt;0.4,0.4,C204*0.125))</f>
        <v>0.45</v>
      </c>
      <c r="G204" s="77">
        <f>IF(A204=0,"",(A204+E204)-2*(C204-F204))</f>
        <v>64.400000000000006</v>
      </c>
      <c r="H204" s="82">
        <f>IF(A204=0,"",(A204-E204)-2*(C204+F204))</f>
        <v>61.199999999999996</v>
      </c>
      <c r="I204" s="77">
        <f>IF(A204=0,"",((A204/2)^2-((A204-2*C204)/2)^2)*3.14*7.85/1000)</f>
        <v>5.8920969600000017</v>
      </c>
      <c r="J204" s="61">
        <f>IF(A204=0,"",1000*2*(3.14*(A204^4-(A204-2*C204)^4)/640000)*10/A204)</f>
        <v>11853.676701257147</v>
      </c>
      <c r="K204" s="84">
        <f>I204*Use_standard_price!$D$10</f>
        <v>8.2489357440000024</v>
      </c>
    </row>
    <row r="205" spans="1:11" x14ac:dyDescent="0.25">
      <c r="A205" s="91">
        <v>70</v>
      </c>
      <c r="B205" s="281">
        <f>A205-(2*C205)</f>
        <v>62</v>
      </c>
      <c r="C205" s="92">
        <v>4</v>
      </c>
      <c r="D205" s="221" t="s">
        <v>63</v>
      </c>
      <c r="E205" s="11">
        <f>IF(A205=0,"",IF(A205*0.01&lt;0.5,0.5,A205*0.01))</f>
        <v>0.70000000000000007</v>
      </c>
      <c r="F205" s="12">
        <f>IF(C205=0,"",IF(C205*0.125&lt;0.4,0.4,C205*0.125))</f>
        <v>0.5</v>
      </c>
      <c r="G205" s="77">
        <f>IF(A205=0,"",(A205+E205)-2*(C205-F205))</f>
        <v>63.7</v>
      </c>
      <c r="H205" s="82">
        <f>IF(A205=0,"",(A205-E205)-2*(C205+F205))</f>
        <v>60.3</v>
      </c>
      <c r="I205" s="77">
        <f>IF(A205=0,"",((A205/2)^2-((A205-2*C205)/2)^2)*3.14*7.85/1000)</f>
        <v>6.5073360000000005</v>
      </c>
      <c r="J205" s="61">
        <f>IF(A205=0,"",1000*2*(3.14*(A205^4-(A205-2*C205)^4)/640000)*10/A205)</f>
        <v>12943.618285714285</v>
      </c>
      <c r="K205" s="84">
        <f>I205*Use_standard_price!$D$10</f>
        <v>9.1102703999999992</v>
      </c>
    </row>
    <row r="206" spans="1:11" x14ac:dyDescent="0.25">
      <c r="A206" s="91">
        <v>70</v>
      </c>
      <c r="B206" s="281">
        <f>A206-(2*C206)</f>
        <v>61</v>
      </c>
      <c r="C206" s="92">
        <v>4.5</v>
      </c>
      <c r="D206" s="221" t="s">
        <v>63</v>
      </c>
      <c r="E206" s="11">
        <f>IF(A206=0,"",IF(A206*0.01&lt;0.5,0.5,A206*0.01))</f>
        <v>0.70000000000000007</v>
      </c>
      <c r="F206" s="12">
        <f>IF(C206=0,"",IF(C206*0.125&lt;0.4,0.4,C206*0.125))</f>
        <v>0.5625</v>
      </c>
      <c r="G206" s="77">
        <f>IF(A206=0,"",(A206+E206)-2*(C206-F206))</f>
        <v>62.825000000000003</v>
      </c>
      <c r="H206" s="82">
        <f>IF(A206=0,"",(A206-E206)-2*(C206+F206))</f>
        <v>59.174999999999997</v>
      </c>
      <c r="I206" s="77">
        <f>IF(A206=0,"",((A206/2)^2-((A206-2*C206)/2)^2)*3.14*7.85/1000)</f>
        <v>7.2652927499999995</v>
      </c>
      <c r="J206" s="61">
        <f>IF(A206=0,"",1000*2*(3.14*(A206^4-(A206-2*C206)^4)/640000)*10/A206)</f>
        <v>14247.972883928574</v>
      </c>
      <c r="K206" s="84">
        <f>I206*Use_standard_price!$D$10</f>
        <v>10.171409849999998</v>
      </c>
    </row>
    <row r="207" spans="1:11" x14ac:dyDescent="0.25">
      <c r="A207" s="91">
        <v>70</v>
      </c>
      <c r="B207" s="281">
        <f>A207-(2*C207)</f>
        <v>60</v>
      </c>
      <c r="C207" s="92">
        <v>5</v>
      </c>
      <c r="D207" s="221" t="s">
        <v>63</v>
      </c>
      <c r="E207" s="11">
        <f>IF(A207=0,"",IF(A207*0.01&lt;0.5,0.5,A207*0.01))</f>
        <v>0.70000000000000007</v>
      </c>
      <c r="F207" s="12">
        <f>IF(C207=0,"",IF(C207*0.125&lt;0.4,0.4,C207*0.125))</f>
        <v>0.625</v>
      </c>
      <c r="G207" s="77">
        <f>IF(A207=0,"",(A207+E207)-2*(C207-F207))</f>
        <v>61.95</v>
      </c>
      <c r="H207" s="82">
        <f>IF(A207=0,"",(A207-E207)-2*(C207+F207))</f>
        <v>58.05</v>
      </c>
      <c r="I207" s="77">
        <f>IF(A207=0,"",((A207/2)^2-((A207-2*C207)/2)^2)*3.14*7.85/1000)</f>
        <v>8.0109249999999985</v>
      </c>
      <c r="J207" s="61">
        <f>IF(A207=0,"",1000*2*(3.14*(A207^4-(A207-2*C207)^4)/640000)*10/A207)</f>
        <v>15489.732142857143</v>
      </c>
      <c r="K207" s="84">
        <f>I207*Use_standard_price!$D$10</f>
        <v>11.215294999999998</v>
      </c>
    </row>
    <row r="208" spans="1:11" x14ac:dyDescent="0.25">
      <c r="A208" s="91">
        <v>70</v>
      </c>
      <c r="B208" s="281">
        <f>A208-(2*C208)</f>
        <v>59.2</v>
      </c>
      <c r="C208" s="92">
        <v>5.4</v>
      </c>
      <c r="D208" s="221" t="s">
        <v>63</v>
      </c>
      <c r="E208" s="11">
        <f>IF(A208=0,"",IF(A208*0.01&lt;0.5,0.5,A208*0.01))</f>
        <v>0.70000000000000007</v>
      </c>
      <c r="F208" s="12">
        <f>IF(C208=0,"",IF(C208*0.125&lt;0.4,0.4,C208*0.125))</f>
        <v>0.67500000000000004</v>
      </c>
      <c r="G208" s="77">
        <f>IF(A208=0,"",(A208+E208)-2*(C208-F208))</f>
        <v>61.25</v>
      </c>
      <c r="H208" s="82">
        <f>IF(A208=0,"",(A208-E208)-2*(C208+F208))</f>
        <v>57.15</v>
      </c>
      <c r="I208" s="77">
        <f>IF(A208=0,"",((A208/2)^2-((A208-2*C208)/2)^2)*3.14*7.85/1000)</f>
        <v>8.5985571599999986</v>
      </c>
      <c r="J208" s="61">
        <f>IF(A208=0,"",1000*2*(3.14*(A208^4-(A208-2*C208)^4)/640000)*10/A208)</f>
        <v>16439.439820114283</v>
      </c>
      <c r="K208" s="84">
        <f>I208*Use_standard_price!$D$10</f>
        <v>12.037980023999998</v>
      </c>
    </row>
    <row r="209" spans="1:11" x14ac:dyDescent="0.25">
      <c r="A209" s="91">
        <v>70</v>
      </c>
      <c r="B209" s="281">
        <f>A209-(2*C209)</f>
        <v>58.8</v>
      </c>
      <c r="C209" s="92">
        <v>5.6</v>
      </c>
      <c r="D209" s="221" t="s">
        <v>63</v>
      </c>
      <c r="E209" s="11">
        <f>IF(A209=0,"",IF(A209*0.01&lt;0.5,0.5,A209*0.01))</f>
        <v>0.70000000000000007</v>
      </c>
      <c r="F209" s="12">
        <f>IF(C209=0,"",IF(C209*0.125&lt;0.4,0.4,C209*0.125))</f>
        <v>0.7</v>
      </c>
      <c r="G209" s="77">
        <f>IF(A209=0,"",(A209+E209)-2*(C209-F209))</f>
        <v>60.900000000000006</v>
      </c>
      <c r="H209" s="82">
        <f>IF(A209=0,"",(A209-E209)-2*(C209+F209))</f>
        <v>56.699999999999996</v>
      </c>
      <c r="I209" s="77">
        <f>IF(A209=0,"",((A209/2)^2-((A209-2*C209)/2)^2)*3.14*7.85/1000)</f>
        <v>8.8894153600000028</v>
      </c>
      <c r="J209" s="61">
        <f>IF(A209=0,"",1000*2*(3.14*(A209^4-(A209-2*C209)^4)/640000)*10/A209)</f>
        <v>16900.080870400005</v>
      </c>
      <c r="K209" s="84">
        <f>I209*Use_standard_price!$D$10</f>
        <v>12.445181504000002</v>
      </c>
    </row>
    <row r="210" spans="1:11" x14ac:dyDescent="0.25">
      <c r="A210" s="91">
        <v>70</v>
      </c>
      <c r="B210" s="281">
        <f>A210-(2*C210)</f>
        <v>57.4</v>
      </c>
      <c r="C210" s="92">
        <v>6.3</v>
      </c>
      <c r="D210" s="221" t="s">
        <v>63</v>
      </c>
      <c r="E210" s="11">
        <f>IF(A210=0,"",IF(A210*0.01&lt;0.5,0.5,A210*0.01))</f>
        <v>0.70000000000000007</v>
      </c>
      <c r="F210" s="12">
        <f>IF(C210=0,"",IF(C210*0.125&lt;0.4,0.4,C210*0.125))</f>
        <v>0.78749999999999998</v>
      </c>
      <c r="G210" s="77">
        <f>IF(A210=0,"",(A210+E210)-2*(C210-F210))</f>
        <v>59.675000000000004</v>
      </c>
      <c r="H210" s="82">
        <f>IF(A210=0,"",(A210-E210)-2*(C210+F210))</f>
        <v>55.125</v>
      </c>
      <c r="I210" s="77">
        <f>IF(A210=0,"",((A210/2)^2-((A210-2*C210)/2)^2)*3.14*7.85/1000)</f>
        <v>9.8918901900000016</v>
      </c>
      <c r="J210" s="61">
        <f>IF(A210=0,"",1000*2*(3.14*(A210^4-(A210-2*C210)^4)/640000)*10/A210)</f>
        <v>18439.869438900001</v>
      </c>
      <c r="K210" s="84">
        <f>I210*Use_standard_price!$D$10</f>
        <v>13.848646266000001</v>
      </c>
    </row>
    <row r="211" spans="1:11" x14ac:dyDescent="0.25">
      <c r="A211" s="91">
        <v>70</v>
      </c>
      <c r="B211" s="281">
        <f>A211-(2*C211)</f>
        <v>55.8</v>
      </c>
      <c r="C211" s="92">
        <v>7.1</v>
      </c>
      <c r="D211" s="221" t="s">
        <v>63</v>
      </c>
      <c r="E211" s="11">
        <f>IF(A211=0,"",IF(A211*0.01&lt;0.5,0.5,A211*0.01))</f>
        <v>0.70000000000000007</v>
      </c>
      <c r="F211" s="12">
        <f>IF(C211=0,"",IF(C211*0.125&lt;0.4,0.4,C211*0.125))</f>
        <v>0.88749999999999996</v>
      </c>
      <c r="G211" s="77">
        <f>IF(A211=0,"",(A211+E211)-2*(C211-F211))</f>
        <v>58.275000000000006</v>
      </c>
      <c r="H211" s="82">
        <f>IF(A211=0,"",(A211-E211)-2*(C211+F211))</f>
        <v>53.324999999999996</v>
      </c>
      <c r="I211" s="77">
        <f>IF(A211=0,"",((A211/2)^2-((A211-2*C211)/2)^2)*3.14*7.85/1000)</f>
        <v>11.007996910000001</v>
      </c>
      <c r="J211" s="61">
        <f>IF(A211=0,"",1000*2*(3.14*(A211^4-(A211-2*C211)^4)/640000)*10/A211)</f>
        <v>20066.907269757143</v>
      </c>
      <c r="K211" s="84">
        <f>I211*Use_standard_price!$D$10</f>
        <v>15.411195674</v>
      </c>
    </row>
    <row r="212" spans="1:11" x14ac:dyDescent="0.25">
      <c r="A212" s="91">
        <v>70</v>
      </c>
      <c r="B212" s="281">
        <f>A212-(2*C212)</f>
        <v>54</v>
      </c>
      <c r="C212" s="92">
        <v>8</v>
      </c>
      <c r="D212" s="221" t="s">
        <v>48</v>
      </c>
      <c r="E212" s="11">
        <f>IF(A212=0,"",IF(A212*0.01&lt;0.5,0.5,A212*0.01))</f>
        <v>0.70000000000000007</v>
      </c>
      <c r="F212" s="12">
        <f>IF(C212=0,"",IF(C212*0.125&lt;0.4,0.4,C212*0.125))</f>
        <v>1</v>
      </c>
      <c r="G212" s="77">
        <f>IF(A212=0,"",(A212+E212)-2*(C212-F212))</f>
        <v>56.7</v>
      </c>
      <c r="H212" s="82">
        <f>IF(A212=0,"",(A212-E212)-2*(C212+F212))</f>
        <v>51.3</v>
      </c>
      <c r="I212" s="77">
        <f>IF(A212=0,"",((A212/2)^2-((A212-2*C212)/2)^2)*3.14*7.85/1000)</f>
        <v>12.225904</v>
      </c>
      <c r="J212" s="61">
        <f>IF(A212=0,"",1000*2*(3.14*(A212^4-(A212-2*C212)^4)/640000)*10/A212)</f>
        <v>21737.412571428573</v>
      </c>
      <c r="K212" s="84">
        <f>I212*Use_standard_price!$D$10</f>
        <v>17.116265599999998</v>
      </c>
    </row>
    <row r="213" spans="1:11" x14ac:dyDescent="0.25">
      <c r="A213" s="91">
        <v>70</v>
      </c>
      <c r="B213" s="281">
        <f>A213-(2*C213)</f>
        <v>52.4</v>
      </c>
      <c r="C213" s="92">
        <v>8.8000000000000007</v>
      </c>
      <c r="D213" s="221" t="s">
        <v>63</v>
      </c>
      <c r="E213" s="11">
        <f>IF(A213=0,"",IF(A213*0.01&lt;0.5,0.5,A213*0.01))</f>
        <v>0.70000000000000007</v>
      </c>
      <c r="F213" s="12">
        <f>IF(C213=0,"",IF(C213*0.125&lt;0.4,0.4,C213*0.125))</f>
        <v>1.1000000000000001</v>
      </c>
      <c r="G213" s="77">
        <f>IF(A213=0,"",(A213+E213)-2*(C213-F213))</f>
        <v>55.3</v>
      </c>
      <c r="H213" s="82">
        <f>IF(A213=0,"",(A213-E213)-2*(C213+F213))</f>
        <v>49.5</v>
      </c>
      <c r="I213" s="77">
        <f>IF(A213=0,"",((A213/2)^2-((A213-2*C213)/2)^2)*3.14*7.85/1000)</f>
        <v>13.274965440000003</v>
      </c>
      <c r="J213" s="61">
        <f>IF(A213=0,"",1000*2*(3.14*(A213^4-(A213-2*C213)^4)/640000)*10/A213)</f>
        <v>23088.534977828571</v>
      </c>
      <c r="K213" s="84">
        <f>I213*Use_standard_price!$D$10</f>
        <v>18.584951616000001</v>
      </c>
    </row>
    <row r="214" spans="1:11" x14ac:dyDescent="0.25">
      <c r="A214" s="91">
        <v>70</v>
      </c>
      <c r="B214" s="281">
        <f>A214-(2*C214)</f>
        <v>50</v>
      </c>
      <c r="C214" s="92">
        <v>10</v>
      </c>
      <c r="D214" s="221" t="s">
        <v>48</v>
      </c>
      <c r="E214" s="11">
        <f>IF(A214=0,"",IF(A214*0.01&lt;0.5,0.5,A214*0.01))</f>
        <v>0.70000000000000007</v>
      </c>
      <c r="F214" s="12">
        <f>IF(C214=0,"",IF(C214*0.125&lt;0.4,0.4,C214*0.125))</f>
        <v>1.25</v>
      </c>
      <c r="G214" s="77">
        <f>IF(A214=0,"",(A214+E214)-2*(C214-F214))</f>
        <v>53.2</v>
      </c>
      <c r="H214" s="82">
        <f>IF(A214=0,"",(A214-E214)-2*(C214+F214))</f>
        <v>46.8</v>
      </c>
      <c r="I214" s="77">
        <f>IF(A214=0,"",((A214/2)^2-((A214-2*C214)/2)^2)*3.14*7.85/1000)</f>
        <v>14.789399999999999</v>
      </c>
      <c r="J214" s="61">
        <f>IF(A214=0,"",1000*2*(3.14*(A214^4-(A214-2*C214)^4)/640000)*10/A214)</f>
        <v>24895.714285714286</v>
      </c>
      <c r="K214" s="84">
        <f>I214*Use_standard_price!$D$10</f>
        <v>20.705159999999996</v>
      </c>
    </row>
    <row r="215" spans="1:11" x14ac:dyDescent="0.25">
      <c r="A215" s="91">
        <v>70</v>
      </c>
      <c r="B215" s="281">
        <f>A215-(2*C215)</f>
        <v>45</v>
      </c>
      <c r="C215" s="92">
        <v>12.5</v>
      </c>
      <c r="D215" s="221" t="s">
        <v>63</v>
      </c>
      <c r="E215" s="11">
        <f>IF(A215=0,"",IF(A215*0.01&lt;0.5,0.5,A215*0.01))</f>
        <v>0.70000000000000007</v>
      </c>
      <c r="F215" s="12">
        <f>IF(C215=0,"",IF(C215*0.125&lt;0.4,0.4,C215*0.125))</f>
        <v>1.5625</v>
      </c>
      <c r="G215" s="77">
        <f>IF(A215=0,"",(A215+E215)-2*(C215-F215))</f>
        <v>48.825000000000003</v>
      </c>
      <c r="H215" s="82">
        <f>IF(A215=0,"",(A215-E215)-2*(C215+F215))</f>
        <v>41.174999999999997</v>
      </c>
      <c r="I215" s="77">
        <f>IF(A215=0,"",((A215/2)^2-((A215-2*C215)/2)^2)*3.14*7.85/1000)</f>
        <v>17.716468750000001</v>
      </c>
      <c r="J215" s="61">
        <f>IF(A215=0,"",1000*2*(3.14*(A215^4-(A215-2*C215)^4)/640000)*10/A215)</f>
        <v>27908.677455357141</v>
      </c>
      <c r="K215" s="84">
        <f>I215*Use_standard_price!$D$10</f>
        <v>24.803056250000001</v>
      </c>
    </row>
    <row r="216" spans="1:11" x14ac:dyDescent="0.25">
      <c r="A216" s="91">
        <v>70</v>
      </c>
      <c r="B216" s="281">
        <f>A216-(2*C216)</f>
        <v>41.6</v>
      </c>
      <c r="C216" s="92">
        <v>14.2</v>
      </c>
      <c r="D216" s="221" t="s">
        <v>63</v>
      </c>
      <c r="E216" s="11">
        <f>IF(A216=0,"",IF(A216*0.01&lt;0.5,0.5,A216*0.01))</f>
        <v>0.70000000000000007</v>
      </c>
      <c r="F216" s="12">
        <f>IF(C216=0,"",IF(C216*0.125&lt;0.4,0.4,C216*0.125))</f>
        <v>1.7749999999999999</v>
      </c>
      <c r="G216" s="77">
        <f>IF(A216=0,"",(A216+E216)-2*(C216-F216))</f>
        <v>45.850000000000009</v>
      </c>
      <c r="H216" s="82">
        <f>IF(A216=0,"",(A216-E216)-2*(C216+F216))</f>
        <v>37.349999999999994</v>
      </c>
      <c r="I216" s="77">
        <f>IF(A216=0,"",((A216/2)^2-((A216-2*C216)/2)^2)*3.14*7.85/1000)</f>
        <v>19.530881639999997</v>
      </c>
      <c r="J216" s="61">
        <f>IF(A216=0,"",1000*2*(3.14*(A216^4-(A216-2*C216)^4)/640000)*10/A216)</f>
        <v>29458.753996114287</v>
      </c>
      <c r="K216" s="84">
        <f>I216*Use_standard_price!$D$10</f>
        <v>27.343234295999995</v>
      </c>
    </row>
    <row r="217" spans="1:11" x14ac:dyDescent="0.25">
      <c r="A217" s="91">
        <v>70</v>
      </c>
      <c r="B217" s="281">
        <f>A217-(2*C217)</f>
        <v>38</v>
      </c>
      <c r="C217" s="92">
        <v>16</v>
      </c>
      <c r="D217" s="221" t="s">
        <v>63</v>
      </c>
      <c r="E217" s="11">
        <f>IF(A217=0,"",IF(A217*0.01&lt;0.5,0.5,A217*0.01))</f>
        <v>0.70000000000000007</v>
      </c>
      <c r="F217" s="12">
        <f>IF(C217=0,"",IF(C217*0.125&lt;0.4,0.4,C217*0.125))</f>
        <v>2</v>
      </c>
      <c r="G217" s="77">
        <f>IF(A217=0,"",(A217+E217)-2*(C217-F217))</f>
        <v>42.7</v>
      </c>
      <c r="H217" s="82">
        <f>IF(A217=0,"",(A217-E217)-2*(C217+F217))</f>
        <v>33.299999999999997</v>
      </c>
      <c r="I217" s="77">
        <f>IF(A217=0,"",((A217/2)^2-((A217-2*C217)/2)^2)*3.14*7.85/1000)</f>
        <v>21.296735999999999</v>
      </c>
      <c r="J217" s="61">
        <f>IF(A217=0,"",1000*2*(3.14*(A217^4-(A217-2*C217)^4)/640000)*10/A217)</f>
        <v>30733.961142857148</v>
      </c>
      <c r="K217" s="84">
        <f>I217*Use_standard_price!$D$10</f>
        <v>29.815430399999997</v>
      </c>
    </row>
    <row r="218" spans="1:11" x14ac:dyDescent="0.25">
      <c r="A218" s="91">
        <v>70</v>
      </c>
      <c r="B218" s="281">
        <f>A218-(2*C218)</f>
        <v>35</v>
      </c>
      <c r="C218" s="92">
        <v>17.5</v>
      </c>
      <c r="D218" s="221" t="s">
        <v>48</v>
      </c>
      <c r="E218" s="11">
        <f>IF(A218=0,"",IF(A218*0.01&lt;0.5,0.5,A218*0.01))</f>
        <v>0.70000000000000007</v>
      </c>
      <c r="F218" s="12">
        <f>IF(C218=0,"",IF(C218*0.125&lt;0.4,0.4,C218*0.125))</f>
        <v>2.1875</v>
      </c>
      <c r="G218" s="77">
        <f>IF(A218=0,"",(A218+E218)-2*(C218-F218))</f>
        <v>40.075000000000003</v>
      </c>
      <c r="H218" s="82">
        <f>IF(A218=0,"",(A218-E218)-2*(C218+F218))</f>
        <v>29.924999999999997</v>
      </c>
      <c r="I218" s="77">
        <f>IF(A218=0,"",((A218/2)^2-((A218-2*C218)/2)^2)*3.14*7.85/1000)</f>
        <v>22.646268750000001</v>
      </c>
      <c r="J218" s="61">
        <f>IF(A218=0,"",1000*2*(3.14*(A218^4-(A218-2*C218)^4)/640000)*10/A218)</f>
        <v>31553.3203125</v>
      </c>
      <c r="K218" s="84">
        <f>I218*Use_standard_price!$D$10</f>
        <v>31.704776249999998</v>
      </c>
    </row>
    <row r="219" spans="1:11" x14ac:dyDescent="0.25">
      <c r="A219" s="91">
        <v>73</v>
      </c>
      <c r="B219" s="281">
        <f>A219-(2*C219)</f>
        <v>67.2</v>
      </c>
      <c r="C219" s="92">
        <v>2.9</v>
      </c>
      <c r="D219" s="221" t="s">
        <v>63</v>
      </c>
      <c r="E219" s="11">
        <f>IF(A219=0,"",IF(A219*0.01&lt;0.5,0.5,A219*0.01))</f>
        <v>0.73</v>
      </c>
      <c r="F219" s="12">
        <f>IF(C219=0,"",IF(C219*0.125&lt;0.4,0.4,C219*0.125))</f>
        <v>0.4</v>
      </c>
      <c r="G219" s="77">
        <f>IF(A219=0,"",(A219+E219)-2*(C219-F219))</f>
        <v>68.73</v>
      </c>
      <c r="H219" s="82">
        <f>IF(A219=0,"",(A219-E219)-2*(C219+F219))</f>
        <v>65.67</v>
      </c>
      <c r="I219" s="77">
        <f>IF(A219=0,"",((A219/2)^2-((A219-2*C219)/2)^2)*3.14*7.85/1000)</f>
        <v>5.0108952099999984</v>
      </c>
      <c r="J219" s="61">
        <f>IF(A219=0,"",1000*2*(3.14*(A219^4-(A219-2*C219)^4)/640000)*10/A219)</f>
        <v>10760.723671410959</v>
      </c>
      <c r="K219" s="84">
        <f>I219*Use_standard_price!$D$10</f>
        <v>7.0152532939999972</v>
      </c>
    </row>
    <row r="220" spans="1:11" x14ac:dyDescent="0.25">
      <c r="A220" s="91">
        <v>73</v>
      </c>
      <c r="B220" s="281">
        <f>A220-(2*C220)</f>
        <v>66.599999999999994</v>
      </c>
      <c r="C220" s="92">
        <v>3.2</v>
      </c>
      <c r="D220" s="221" t="s">
        <v>63</v>
      </c>
      <c r="E220" s="11">
        <f>IF(A220=0,"",IF(A220*0.01&lt;0.5,0.5,A220*0.01))</f>
        <v>0.73</v>
      </c>
      <c r="F220" s="12">
        <f>IF(C220=0,"",IF(C220*0.125&lt;0.4,0.4,C220*0.125))</f>
        <v>0.4</v>
      </c>
      <c r="G220" s="77">
        <f>IF(A220=0,"",(A220+E220)-2*(C220-F220))</f>
        <v>68.13000000000001</v>
      </c>
      <c r="H220" s="82">
        <f>IF(A220=0,"",(A220-E220)-2*(C220+F220))</f>
        <v>65.069999999999993</v>
      </c>
      <c r="I220" s="77">
        <f>IF(A220=0,"",((A220/2)^2-((A220-2*C220)/2)^2)*3.14*7.85/1000)</f>
        <v>5.5056006400000026</v>
      </c>
      <c r="J220" s="61">
        <f>IF(A220=0,"",1000*2*(3.14*(A220^4-(A220-2*C220)^4)/640000)*10/A220)</f>
        <v>11726.674763397268</v>
      </c>
      <c r="K220" s="84">
        <f>I220*Use_standard_price!$D$10</f>
        <v>7.7078408960000031</v>
      </c>
    </row>
    <row r="221" spans="1:11" x14ac:dyDescent="0.25">
      <c r="A221" s="91">
        <v>73</v>
      </c>
      <c r="B221" s="281">
        <f>A221-(2*C221)</f>
        <v>65.8</v>
      </c>
      <c r="C221" s="92">
        <v>3.6</v>
      </c>
      <c r="D221" s="221" t="s">
        <v>63</v>
      </c>
      <c r="E221" s="11">
        <f>IF(A221=0,"",IF(A221*0.01&lt;0.5,0.5,A221*0.01))</f>
        <v>0.73</v>
      </c>
      <c r="F221" s="12">
        <f>IF(C221=0,"",IF(C221*0.125&lt;0.4,0.4,C221*0.125))</f>
        <v>0.45</v>
      </c>
      <c r="G221" s="77">
        <f>IF(A221=0,"",(A221+E221)-2*(C221-F221))</f>
        <v>67.430000000000007</v>
      </c>
      <c r="H221" s="82">
        <f>IF(A221=0,"",(A221-E221)-2*(C221+F221))</f>
        <v>64.17</v>
      </c>
      <c r="I221" s="77">
        <f>IF(A221=0,"",((A221/2)^2-((A221-2*C221)/2)^2)*3.14*7.85/1000)</f>
        <v>6.158306160000004</v>
      </c>
      <c r="J221" s="61">
        <f>IF(A221=0,"",1000*2*(3.14*(A221^4-(A221-2*C221)^4)/640000)*10/A221)</f>
        <v>12974.62311517809</v>
      </c>
      <c r="K221" s="84">
        <f>I221*Use_standard_price!$D$10</f>
        <v>8.6216286240000048</v>
      </c>
    </row>
    <row r="222" spans="1:11" x14ac:dyDescent="0.25">
      <c r="A222" s="91">
        <v>73</v>
      </c>
      <c r="B222" s="281">
        <f>A222-(2*C222)</f>
        <v>65</v>
      </c>
      <c r="C222" s="92">
        <v>4</v>
      </c>
      <c r="D222" s="221" t="s">
        <v>63</v>
      </c>
      <c r="E222" s="11">
        <f>IF(A222=0,"",IF(A222*0.01&lt;0.5,0.5,A222*0.01))</f>
        <v>0.73</v>
      </c>
      <c r="F222" s="12">
        <f>IF(C222=0,"",IF(C222*0.125&lt;0.4,0.4,C222*0.125))</f>
        <v>0.5</v>
      </c>
      <c r="G222" s="77">
        <f>IF(A222=0,"",(A222+E222)-2*(C222-F222))</f>
        <v>66.73</v>
      </c>
      <c r="H222" s="82">
        <f>IF(A222=0,"",(A222-E222)-2*(C222+F222))</f>
        <v>63.269999999999996</v>
      </c>
      <c r="I222" s="77">
        <f>IF(A222=0,"",((A222/2)^2-((A222-2*C222)/2)^2)*3.14*7.85/1000)</f>
        <v>6.8031239999999995</v>
      </c>
      <c r="J222" s="61">
        <f>IF(A222=0,"",1000*2*(3.14*(A222^4-(A222-2*C222)^4)/640000)*10/A222)</f>
        <v>14177.874246575344</v>
      </c>
      <c r="K222" s="84">
        <f>I222*Use_standard_price!$D$10</f>
        <v>9.5243735999999988</v>
      </c>
    </row>
    <row r="223" spans="1:11" x14ac:dyDescent="0.25">
      <c r="A223" s="91">
        <v>73</v>
      </c>
      <c r="B223" s="281">
        <f>A223-(2*C223)</f>
        <v>64</v>
      </c>
      <c r="C223" s="92">
        <v>4.5</v>
      </c>
      <c r="D223" s="221" t="s">
        <v>63</v>
      </c>
      <c r="E223" s="11">
        <f>IF(A223=0,"",IF(A223*0.01&lt;0.5,0.5,A223*0.01))</f>
        <v>0.73</v>
      </c>
      <c r="F223" s="12">
        <f>IF(C223=0,"",IF(C223*0.125&lt;0.4,0.4,C223*0.125))</f>
        <v>0.5625</v>
      </c>
      <c r="G223" s="77">
        <f>IF(A223=0,"",(A223+E223)-2*(C223-F223))</f>
        <v>65.855000000000004</v>
      </c>
      <c r="H223" s="82">
        <f>IF(A223=0,"",(A223-E223)-2*(C223+F223))</f>
        <v>62.144999999999996</v>
      </c>
      <c r="I223" s="77">
        <f>IF(A223=0,"",((A223/2)^2-((A223-2*C223)/2)^2)*3.14*7.85/1000)</f>
        <v>7.5980542500000006</v>
      </c>
      <c r="J223" s="61">
        <f>IF(A223=0,"",1000*2*(3.14*(A223^4-(A223-2*C223)^4)/640000)*10/A223)</f>
        <v>15620.727097602739</v>
      </c>
      <c r="K223" s="84">
        <f>I223*Use_standard_price!$D$10</f>
        <v>10.637275949999999</v>
      </c>
    </row>
    <row r="224" spans="1:11" x14ac:dyDescent="0.25">
      <c r="A224" s="91">
        <v>73</v>
      </c>
      <c r="B224" s="281">
        <f>A224-(2*C224)</f>
        <v>63</v>
      </c>
      <c r="C224" s="92">
        <v>5</v>
      </c>
      <c r="D224" s="221" t="s">
        <v>63</v>
      </c>
      <c r="E224" s="11">
        <f>IF(A224=0,"",IF(A224*0.01&lt;0.5,0.5,A224*0.01))</f>
        <v>0.73</v>
      </c>
      <c r="F224" s="12">
        <f>IF(C224=0,"",IF(C224*0.125&lt;0.4,0.4,C224*0.125))</f>
        <v>0.625</v>
      </c>
      <c r="G224" s="77">
        <f>IF(A224=0,"",(A224+E224)-2*(C224-F224))</f>
        <v>64.98</v>
      </c>
      <c r="H224" s="82">
        <f>IF(A224=0,"",(A224-E224)-2*(C224+F224))</f>
        <v>61.019999999999996</v>
      </c>
      <c r="I224" s="77">
        <f>IF(A224=0,"",((A224/2)^2-((A224-2*C224)/2)^2)*3.14*7.85/1000)</f>
        <v>8.3806600000000007</v>
      </c>
      <c r="J224" s="61">
        <f>IF(A224=0,"",1000*2*(3.14*(A224^4-(A224-2*C224)^4)/640000)*10/A224)</f>
        <v>16997.508219178082</v>
      </c>
      <c r="K224" s="84">
        <f>I224*Use_standard_price!$D$10</f>
        <v>11.732924000000001</v>
      </c>
    </row>
    <row r="225" spans="1:11" x14ac:dyDescent="0.25">
      <c r="A225" s="91">
        <v>73</v>
      </c>
      <c r="B225" s="281">
        <f>A225-(2*C225)</f>
        <v>62.2</v>
      </c>
      <c r="C225" s="92">
        <v>5.4</v>
      </c>
      <c r="D225" s="221" t="s">
        <v>63</v>
      </c>
      <c r="E225" s="11">
        <f>IF(A225=0,"",IF(A225*0.01&lt;0.5,0.5,A225*0.01))</f>
        <v>0.73</v>
      </c>
      <c r="F225" s="12">
        <f>IF(C225=0,"",IF(C225*0.125&lt;0.4,0.4,C225*0.125))</f>
        <v>0.67500000000000004</v>
      </c>
      <c r="G225" s="77">
        <f>IF(A225=0,"",(A225+E225)-2*(C225-F225))</f>
        <v>64.28</v>
      </c>
      <c r="H225" s="82">
        <f>IF(A225=0,"",(A225-E225)-2*(C225+F225))</f>
        <v>60.12</v>
      </c>
      <c r="I225" s="77">
        <f>IF(A225=0,"",((A225/2)^2-((A225-2*C225)/2)^2)*3.14*7.85/1000)</f>
        <v>8.9978709600000002</v>
      </c>
      <c r="J225" s="61">
        <f>IF(A225=0,"",1000*2*(3.14*(A225^4-(A225-2*C225)^4)/640000)*10/A225)</f>
        <v>18052.739165589042</v>
      </c>
      <c r="K225" s="84">
        <f>I225*Use_standard_price!$D$10</f>
        <v>12.597019344</v>
      </c>
    </row>
    <row r="226" spans="1:11" x14ac:dyDescent="0.25">
      <c r="A226" s="91">
        <v>73</v>
      </c>
      <c r="B226" s="281">
        <f>A226-(2*C226)</f>
        <v>61.8</v>
      </c>
      <c r="C226" s="92">
        <v>5.6</v>
      </c>
      <c r="D226" s="221" t="s">
        <v>63</v>
      </c>
      <c r="E226" s="11">
        <f>IF(A226=0,"",IF(A226*0.01&lt;0.5,0.5,A226*0.01))</f>
        <v>0.73</v>
      </c>
      <c r="F226" s="12">
        <f>IF(C226=0,"",IF(C226*0.125&lt;0.4,0.4,C226*0.125))</f>
        <v>0.7</v>
      </c>
      <c r="G226" s="77">
        <f>IF(A226=0,"",(A226+E226)-2*(C226-F226))</f>
        <v>63.930000000000007</v>
      </c>
      <c r="H226" s="82">
        <f>IF(A226=0,"",(A226-E226)-2*(C226+F226))</f>
        <v>59.669999999999995</v>
      </c>
      <c r="I226" s="77">
        <f>IF(A226=0,"",((A226/2)^2-((A226-2*C226)/2)^2)*3.14*7.85/1000)</f>
        <v>9.3035185600000005</v>
      </c>
      <c r="J226" s="61">
        <f>IF(A226=0,"",1000*2*(3.14*(A226^4-(A226-2*C226)^4)/640000)*10/A226)</f>
        <v>18565.312937643837</v>
      </c>
      <c r="K226" s="84">
        <f>I226*Use_standard_price!$D$10</f>
        <v>13.024925983999999</v>
      </c>
    </row>
    <row r="227" spans="1:11" x14ac:dyDescent="0.25">
      <c r="A227" s="91">
        <v>73</v>
      </c>
      <c r="B227" s="281">
        <f>A227-(2*C227)</f>
        <v>60.4</v>
      </c>
      <c r="C227" s="92">
        <v>6.3</v>
      </c>
      <c r="D227" s="221" t="s">
        <v>63</v>
      </c>
      <c r="E227" s="11">
        <f>IF(A227=0,"",IF(A227*0.01&lt;0.5,0.5,A227*0.01))</f>
        <v>0.73</v>
      </c>
      <c r="F227" s="12">
        <f>IF(C227=0,"",IF(C227*0.125&lt;0.4,0.4,C227*0.125))</f>
        <v>0.78749999999999998</v>
      </c>
      <c r="G227" s="77">
        <f>IF(A227=0,"",(A227+E227)-2*(C227-F227))</f>
        <v>62.705000000000005</v>
      </c>
      <c r="H227" s="82">
        <f>IF(A227=0,"",(A227-E227)-2*(C227+F227))</f>
        <v>58.094999999999999</v>
      </c>
      <c r="I227" s="77">
        <f>IF(A227=0,"",((A227/2)^2-((A227-2*C227)/2)^2)*3.14*7.85/1000)</f>
        <v>10.357756290000001</v>
      </c>
      <c r="J227" s="61">
        <f>IF(A227=0,"",1000*2*(3.14*(A227^4-(A227-2*C227)^4)/640000)*10/A227)</f>
        <v>20282.531074150687</v>
      </c>
      <c r="K227" s="84">
        <f>I227*Use_standard_price!$D$10</f>
        <v>14.500858806</v>
      </c>
    </row>
    <row r="228" spans="1:11" x14ac:dyDescent="0.25">
      <c r="A228" s="91">
        <v>73</v>
      </c>
      <c r="B228" s="281">
        <f>A228-(2*C228)</f>
        <v>58.8</v>
      </c>
      <c r="C228" s="92">
        <v>7.1</v>
      </c>
      <c r="D228" s="221" t="s">
        <v>63</v>
      </c>
      <c r="E228" s="11">
        <f>IF(A228=0,"",IF(A228*0.01&lt;0.5,0.5,A228*0.01))</f>
        <v>0.73</v>
      </c>
      <c r="F228" s="12">
        <f>IF(C228=0,"",IF(C228*0.125&lt;0.4,0.4,C228*0.125))</f>
        <v>0.88749999999999996</v>
      </c>
      <c r="G228" s="77">
        <f>IF(A228=0,"",(A228+E228)-2*(C228-F228))</f>
        <v>61.305000000000007</v>
      </c>
      <c r="H228" s="82">
        <f>IF(A228=0,"",(A228-E228)-2*(C228+F228))</f>
        <v>56.294999999999995</v>
      </c>
      <c r="I228" s="77">
        <f>IF(A228=0,"",((A228/2)^2-((A228-2*C228)/2)^2)*3.14*7.85/1000)</f>
        <v>11.533020610000001</v>
      </c>
      <c r="J228" s="61">
        <f>IF(A228=0,"",1000*2*(3.14*(A228^4-(A228-2*C228)^4)/640000)*10/A228)</f>
        <v>22104.134370589047</v>
      </c>
      <c r="K228" s="84">
        <f>I228*Use_standard_price!$D$10</f>
        <v>16.146228854</v>
      </c>
    </row>
    <row r="229" spans="1:11" x14ac:dyDescent="0.25">
      <c r="A229" s="91">
        <v>73</v>
      </c>
      <c r="B229" s="281">
        <f>A229-(2*C229)</f>
        <v>57</v>
      </c>
      <c r="C229" s="92">
        <v>8</v>
      </c>
      <c r="D229" s="221" t="s">
        <v>63</v>
      </c>
      <c r="E229" s="11">
        <f>IF(A229=0,"",IF(A229*0.01&lt;0.5,0.5,A229*0.01))</f>
        <v>0.73</v>
      </c>
      <c r="F229" s="12">
        <f>IF(C229=0,"",IF(C229*0.125&lt;0.4,0.4,C229*0.125))</f>
        <v>1</v>
      </c>
      <c r="G229" s="77">
        <f>IF(A229=0,"",(A229+E229)-2*(C229-F229))</f>
        <v>59.730000000000004</v>
      </c>
      <c r="H229" s="82">
        <f>IF(A229=0,"",(A229-E229)-2*(C229+F229))</f>
        <v>54.269999999999996</v>
      </c>
      <c r="I229" s="77">
        <f>IF(A229=0,"",((A229/2)^2-((A229-2*C229)/2)^2)*3.14*7.85/1000)</f>
        <v>12.81748</v>
      </c>
      <c r="J229" s="61">
        <f>IF(A229=0,"",1000*2*(3.14*(A229^4-(A229-2*C229)^4)/640000)*10/A229)</f>
        <v>23983.147945205477</v>
      </c>
      <c r="K229" s="84">
        <f>I229*Use_standard_price!$D$10</f>
        <v>17.944471999999998</v>
      </c>
    </row>
    <row r="230" spans="1:11" x14ac:dyDescent="0.25">
      <c r="A230" s="91">
        <v>73</v>
      </c>
      <c r="B230" s="281">
        <f>A230-(2*C230)</f>
        <v>55.4</v>
      </c>
      <c r="C230" s="92">
        <v>8.8000000000000007</v>
      </c>
      <c r="D230" s="221" t="s">
        <v>63</v>
      </c>
      <c r="E230" s="11">
        <f>IF(A230=0,"",IF(A230*0.01&lt;0.5,0.5,A230*0.01))</f>
        <v>0.73</v>
      </c>
      <c r="F230" s="12">
        <f>IF(C230=0,"",IF(C230*0.125&lt;0.4,0.4,C230*0.125))</f>
        <v>1.1000000000000001</v>
      </c>
      <c r="G230" s="77">
        <f>IF(A230=0,"",(A230+E230)-2*(C230-F230))</f>
        <v>58.33</v>
      </c>
      <c r="H230" s="82">
        <f>IF(A230=0,"",(A230-E230)-2*(C230+F230))</f>
        <v>52.47</v>
      </c>
      <c r="I230" s="77">
        <f>IF(A230=0,"",((A230/2)^2-((A230-2*C230)/2)^2)*3.14*7.85/1000)</f>
        <v>13.925699040000001</v>
      </c>
      <c r="J230" s="61">
        <f>IF(A230=0,"",1000*2*(3.14*(A230^4-(A230-2*C230)^4)/640000)*10/A230)</f>
        <v>25510.480902575346</v>
      </c>
      <c r="K230" s="84">
        <f>I230*Use_standard_price!$D$10</f>
        <v>19.495978656000002</v>
      </c>
    </row>
    <row r="231" spans="1:11" x14ac:dyDescent="0.25">
      <c r="A231" s="91">
        <v>73</v>
      </c>
      <c r="B231" s="281">
        <f>A231-(2*C231)</f>
        <v>53</v>
      </c>
      <c r="C231" s="92">
        <v>10</v>
      </c>
      <c r="D231" s="221" t="s">
        <v>63</v>
      </c>
      <c r="E231" s="11">
        <f>IF(A231=0,"",IF(A231*0.01&lt;0.5,0.5,A231*0.01))</f>
        <v>0.73</v>
      </c>
      <c r="F231" s="12">
        <f>IF(C231=0,"",IF(C231*0.125&lt;0.4,0.4,C231*0.125))</f>
        <v>1.25</v>
      </c>
      <c r="G231" s="77">
        <f>IF(A231=0,"",(A231+E231)-2*(C231-F231))</f>
        <v>56.230000000000004</v>
      </c>
      <c r="H231" s="82">
        <f>IF(A231=0,"",(A231-E231)-2*(C231+F231))</f>
        <v>49.769999999999996</v>
      </c>
      <c r="I231" s="77">
        <f>IF(A231=0,"",((A231/2)^2-((A231-2*C231)/2)^2)*3.14*7.85/1000)</f>
        <v>15.52887</v>
      </c>
      <c r="J231" s="61">
        <f>IF(A231=0,"",1000*2*(3.14*(A231^4-(A231-2*C231)^4)/640000)*10/A231)</f>
        <v>27566.081506849318</v>
      </c>
      <c r="K231" s="84">
        <f>I231*Use_standard_price!$D$10</f>
        <v>21.740417999999998</v>
      </c>
    </row>
    <row r="232" spans="1:11" x14ac:dyDescent="0.25">
      <c r="A232" s="91">
        <v>73</v>
      </c>
      <c r="B232" s="281">
        <f>A232-(2*C232)</f>
        <v>51</v>
      </c>
      <c r="C232" s="92">
        <v>11</v>
      </c>
      <c r="D232" s="221" t="s">
        <v>63</v>
      </c>
      <c r="E232" s="11">
        <f>IF(A232=0,"",IF(A232*0.01&lt;0.5,0.5,A232*0.01))</f>
        <v>0.73</v>
      </c>
      <c r="F232" s="12">
        <f>IF(C232=0,"",IF(C232*0.125&lt;0.4,0.4,C232*0.125))</f>
        <v>1.375</v>
      </c>
      <c r="G232" s="77">
        <f>IF(A232=0,"",(A232+E232)-2*(C232-F232))</f>
        <v>54.480000000000004</v>
      </c>
      <c r="H232" s="82">
        <f>IF(A232=0,"",(A232-E232)-2*(C232+F232))</f>
        <v>47.519999999999996</v>
      </c>
      <c r="I232" s="77">
        <f>IF(A232=0,"",((A232/2)^2-((A232-2*C232)/2)^2)*3.14*7.85/1000)</f>
        <v>16.810617999999998</v>
      </c>
      <c r="J232" s="61">
        <f>IF(A232=0,"",1000*2*(3.14*(A232^4-(A232-2*C232)^4)/640000)*10/A232)</f>
        <v>29078.658219178087</v>
      </c>
      <c r="K232" s="84">
        <f>I232*Use_standard_price!$D$10</f>
        <v>23.534865199999995</v>
      </c>
    </row>
    <row r="233" spans="1:11" x14ac:dyDescent="0.25">
      <c r="A233" s="91">
        <v>73</v>
      </c>
      <c r="B233" s="281">
        <f>A233-(2*C233)</f>
        <v>48</v>
      </c>
      <c r="C233" s="92">
        <v>12.5</v>
      </c>
      <c r="D233" s="221" t="s">
        <v>63</v>
      </c>
      <c r="E233" s="11">
        <f>IF(A233=0,"",IF(A233*0.01&lt;0.5,0.5,A233*0.01))</f>
        <v>0.73</v>
      </c>
      <c r="F233" s="12">
        <f>IF(C233=0,"",IF(C233*0.125&lt;0.4,0.4,C233*0.125))</f>
        <v>1.5625</v>
      </c>
      <c r="G233" s="77">
        <f>IF(A233=0,"",(A233+E233)-2*(C233-F233))</f>
        <v>51.855000000000004</v>
      </c>
      <c r="H233" s="82">
        <f>IF(A233=0,"",(A233-E233)-2*(C233+F233))</f>
        <v>44.144999999999996</v>
      </c>
      <c r="I233" s="77">
        <f>IF(A233=0,"",((A233/2)^2-((A233-2*C233)/2)^2)*3.14*7.85/1000)</f>
        <v>18.640806249999997</v>
      </c>
      <c r="J233" s="61">
        <f>IF(A233=0,"",1000*2*(3.14*(A233^4-(A233-2*C233)^4)/640000)*10/A233)</f>
        <v>31036.836686643837</v>
      </c>
      <c r="K233" s="84">
        <f>I233*Use_standard_price!$D$10</f>
        <v>26.097128749999996</v>
      </c>
    </row>
    <row r="234" spans="1:11" x14ac:dyDescent="0.25">
      <c r="A234" s="91">
        <v>73</v>
      </c>
      <c r="B234" s="281">
        <f>A234-(2*C234)</f>
        <v>44.6</v>
      </c>
      <c r="C234" s="92">
        <v>14.2</v>
      </c>
      <c r="D234" s="221" t="s">
        <v>63</v>
      </c>
      <c r="E234" s="11">
        <f>IF(A234=0,"",IF(A234*0.01&lt;0.5,0.5,A234*0.01))</f>
        <v>0.73</v>
      </c>
      <c r="F234" s="12">
        <f>IF(C234=0,"",IF(C234*0.125&lt;0.4,0.4,C234*0.125))</f>
        <v>1.7749999999999999</v>
      </c>
      <c r="G234" s="77">
        <f>IF(A234=0,"",(A234+E234)-2*(C234-F234))</f>
        <v>48.88000000000001</v>
      </c>
      <c r="H234" s="82">
        <f>IF(A234=0,"",(A234-E234)-2*(C234+F234))</f>
        <v>40.319999999999993</v>
      </c>
      <c r="I234" s="77">
        <f>IF(A234=0,"",((A234/2)^2-((A234-2*C234)/2)^2)*3.14*7.85/1000)</f>
        <v>20.580929040000004</v>
      </c>
      <c r="J234" s="61">
        <f>IF(A234=0,"",1000*2*(3.14*(A234^4-(A234-2*C234)^4)/640000)*10/A234)</f>
        <v>32853.70640942466</v>
      </c>
      <c r="K234" s="84">
        <f>I234*Use_standard_price!$D$10</f>
        <v>28.813300656000003</v>
      </c>
    </row>
    <row r="235" spans="1:11" x14ac:dyDescent="0.25">
      <c r="A235" s="91">
        <v>73</v>
      </c>
      <c r="B235" s="281">
        <f>A235-(2*C235)</f>
        <v>41</v>
      </c>
      <c r="C235" s="92">
        <v>16</v>
      </c>
      <c r="D235" s="221" t="s">
        <v>63</v>
      </c>
      <c r="E235" s="11">
        <f>IF(A235=0,"",IF(A235*0.01&lt;0.5,0.5,A235*0.01))</f>
        <v>0.73</v>
      </c>
      <c r="F235" s="12">
        <f>IF(C235=0,"",IF(C235*0.125&lt;0.4,0.4,C235*0.125))</f>
        <v>2</v>
      </c>
      <c r="G235" s="77">
        <f>IF(A235=0,"",(A235+E235)-2*(C235-F235))</f>
        <v>45.730000000000004</v>
      </c>
      <c r="H235" s="82">
        <f>IF(A235=0,"",(A235-E235)-2*(C235+F235))</f>
        <v>36.269999999999996</v>
      </c>
      <c r="I235" s="77">
        <f>IF(A235=0,"",((A235/2)^2-((A235-2*C235)/2)^2)*3.14*7.85/1000)</f>
        <v>22.479888000000003</v>
      </c>
      <c r="J235" s="61">
        <f>IF(A235=0,"",1000*2*(3.14*(A235^4-(A235-2*C235)^4)/640000)*10/A235)</f>
        <v>34373.967123287672</v>
      </c>
      <c r="K235" s="84">
        <f>I235*Use_standard_price!$D$10</f>
        <v>31.471843200000002</v>
      </c>
    </row>
    <row r="236" spans="1:11" x14ac:dyDescent="0.25">
      <c r="A236" s="91">
        <v>73</v>
      </c>
      <c r="B236" s="281">
        <f>A236-(2*C236)</f>
        <v>38</v>
      </c>
      <c r="C236" s="92">
        <v>17.5</v>
      </c>
      <c r="D236" s="221" t="s">
        <v>63</v>
      </c>
      <c r="E236" s="11">
        <f>IF(A236=0,"",IF(A236*0.01&lt;0.5,0.5,A236*0.01))</f>
        <v>0.73</v>
      </c>
      <c r="F236" s="12">
        <f>IF(C236=0,"",IF(C236*0.125&lt;0.4,0.4,C236*0.125))</f>
        <v>2.1875</v>
      </c>
      <c r="G236" s="77">
        <f>IF(A236=0,"",(A236+E236)-2*(C236-F236))</f>
        <v>43.105000000000004</v>
      </c>
      <c r="H236" s="82">
        <f>IF(A236=0,"",(A236-E236)-2*(C236+F236))</f>
        <v>32.894999999999996</v>
      </c>
      <c r="I236" s="77">
        <f>IF(A236=0,"",((A236/2)^2-((A236-2*C236)/2)^2)*3.14*7.85/1000)</f>
        <v>23.940341249999996</v>
      </c>
      <c r="J236" s="61">
        <f>IF(A236=0,"",1000*2*(3.14*(A236^4-(A236-2*C236)^4)/640000)*10/A236)</f>
        <v>35369.499015410962</v>
      </c>
      <c r="K236" s="84">
        <f>I236*Use_standard_price!$D$10</f>
        <v>33.516477749999993</v>
      </c>
    </row>
    <row r="237" spans="1:11" x14ac:dyDescent="0.25">
      <c r="A237" s="91">
        <v>76.099999999999994</v>
      </c>
      <c r="B237" s="281">
        <f>A237-(2*C237)</f>
        <v>70.3</v>
      </c>
      <c r="C237" s="92">
        <v>2.9</v>
      </c>
      <c r="D237" s="221" t="s">
        <v>63</v>
      </c>
      <c r="E237" s="11">
        <f>IF(A237=0,"",IF(A237*0.01&lt;0.5,0.5,A237*0.01))</f>
        <v>0.76100000000000001</v>
      </c>
      <c r="F237" s="12">
        <f>IF(C237=0,"",IF(C237*0.125&lt;0.4,0.4,C237*0.125))</f>
        <v>0.4</v>
      </c>
      <c r="G237" s="77">
        <f>IF(A237=0,"",(A237+E237)-2*(C237-F237))</f>
        <v>71.86099999999999</v>
      </c>
      <c r="H237" s="82">
        <f>IF(A237=0,"",(A237-E237)-2*(C237+F237))</f>
        <v>68.739000000000004</v>
      </c>
      <c r="I237" s="77">
        <f>IF(A237=0,"",((A237/2)^2-((A237-2*C237)/2)^2)*3.14*7.85/1000)</f>
        <v>5.2324897199999993</v>
      </c>
      <c r="J237" s="61">
        <f>IF(A237=0,"",1000*2*(3.14*(A237^4-(A237-2*C237)^4)/640000)*10/A237)</f>
        <v>11751.609496320627</v>
      </c>
      <c r="K237" s="84">
        <f>I237*Use_standard_price!$D$10</f>
        <v>7.3254856079999984</v>
      </c>
    </row>
    <row r="238" spans="1:11" x14ac:dyDescent="0.25">
      <c r="A238" s="283">
        <v>76.099999999999994</v>
      </c>
      <c r="B238" s="281">
        <f>A238-(2*C238)</f>
        <v>69.699999999999989</v>
      </c>
      <c r="C238" s="281">
        <v>3.2</v>
      </c>
      <c r="D238" s="282" t="s">
        <v>63</v>
      </c>
      <c r="E238" s="11">
        <f>IF(A238=0,"",IF(A238*0.01&lt;0.5,0.5,A238*0.01))</f>
        <v>0.76100000000000001</v>
      </c>
      <c r="F238" s="12">
        <f>IF(C238=0,"",IF(C238*0.125&lt;0.4,0.4,C238*0.125))</f>
        <v>0.4</v>
      </c>
      <c r="G238" s="77">
        <f>IF(A238=0,"",(A238+E238)-2*(C238-F238))</f>
        <v>71.260999999999996</v>
      </c>
      <c r="H238" s="82">
        <f>IF(A238=0,"",(A238-E238)-2*(C238+F238))</f>
        <v>68.138999999999996</v>
      </c>
      <c r="I238" s="77">
        <f>IF(A238=0,"",((A238/2)^2-((A238-2*C238)/2)^2)*3.14*7.85/1000)</f>
        <v>5.750118720000005</v>
      </c>
      <c r="J238" s="61">
        <f>IF(A238=0,"",1000*2*(3.14*(A238^4-(A238-2*C238)^4)/640000)*10/A238)</f>
        <v>12813.081029172152</v>
      </c>
      <c r="K238" s="84">
        <f>I238*Use_standard_price!$D$10</f>
        <v>8.0501662080000074</v>
      </c>
    </row>
    <row r="239" spans="1:11" x14ac:dyDescent="0.25">
      <c r="A239" s="91">
        <v>76.099999999999994</v>
      </c>
      <c r="B239" s="281">
        <f>A239-(2*C239)</f>
        <v>68.899999999999991</v>
      </c>
      <c r="C239" s="92">
        <v>3.6</v>
      </c>
      <c r="D239" s="221" t="s">
        <v>63</v>
      </c>
      <c r="E239" s="11">
        <f>IF(A239=0,"",IF(A239*0.01&lt;0.5,0.5,A239*0.01))</f>
        <v>0.76100000000000001</v>
      </c>
      <c r="F239" s="12">
        <f>IF(C239=0,"",IF(C239*0.125&lt;0.4,0.4,C239*0.125))</f>
        <v>0.45</v>
      </c>
      <c r="G239" s="77">
        <f>IF(A239=0,"",(A239+E239)-2*(C239-F239))</f>
        <v>70.560999999999993</v>
      </c>
      <c r="H239" s="82">
        <f>IF(A239=0,"",(A239-E239)-2*(C239+F239))</f>
        <v>67.239000000000004</v>
      </c>
      <c r="I239" s="77">
        <f>IF(A239=0,"",((A239/2)^2-((A239-2*C239)/2)^2)*3.14*7.85/1000)</f>
        <v>6.433389</v>
      </c>
      <c r="J239" s="61">
        <f>IF(A239=0,"",1000*2*(3.14*(A239^4-(A239-2*C239)^4)/640000)*10/A239)</f>
        <v>14186.361246386332</v>
      </c>
      <c r="K239" s="84">
        <f>I239*Use_standard_price!$D$10</f>
        <v>9.0067445999999993</v>
      </c>
    </row>
    <row r="240" spans="1:11" x14ac:dyDescent="0.25">
      <c r="A240" s="90">
        <v>76.099999999999994</v>
      </c>
      <c r="B240" s="281">
        <f>A240-(2*C240)</f>
        <v>68.099999999999994</v>
      </c>
      <c r="C240" s="82">
        <v>4</v>
      </c>
      <c r="D240" s="220" t="s">
        <v>63</v>
      </c>
      <c r="E240" s="11">
        <f>IF(A240=0,"",IF(A240*0.01&lt;0.5,0.5,A240*0.01))</f>
        <v>0.76100000000000001</v>
      </c>
      <c r="F240" s="12">
        <f>IF(C240=0,"",IF(C240*0.125&lt;0.4,0.4,C240*0.125))</f>
        <v>0.5</v>
      </c>
      <c r="G240" s="77">
        <f>IF(A240=0,"",(A240+E240)-2*(C240-F240))</f>
        <v>69.86099999999999</v>
      </c>
      <c r="H240" s="82">
        <f>IF(A240=0,"",(A240-E240)-2*(C240+F240))</f>
        <v>66.338999999999999</v>
      </c>
      <c r="I240" s="77">
        <f>IF(A240=0,"",((A240/2)^2-((A240-2*C240)/2)^2)*3.14*7.85/1000)</f>
        <v>7.1087715999999963</v>
      </c>
      <c r="J240" s="61">
        <f>IF(A240=0,"",1000*2*(3.14*(A240^4-(A240-2*C240)^4)/640000)*10/A240)</f>
        <v>15512.629928252292</v>
      </c>
      <c r="K240" s="84">
        <f>I240*Use_standard_price!$D$10</f>
        <v>9.952280239999995</v>
      </c>
    </row>
    <row r="241" spans="1:11" x14ac:dyDescent="0.25">
      <c r="A241" s="91">
        <v>76.099999999999994</v>
      </c>
      <c r="B241" s="281">
        <f>A241-(2*C241)</f>
        <v>67.099999999999994</v>
      </c>
      <c r="C241" s="92">
        <v>4.5</v>
      </c>
      <c r="D241" s="221" t="s">
        <v>63</v>
      </c>
      <c r="E241" s="11">
        <f>IF(A241=0,"",IF(A241*0.01&lt;0.5,0.5,A241*0.01))</f>
        <v>0.76100000000000001</v>
      </c>
      <c r="F241" s="12">
        <f>IF(C241=0,"",IF(C241*0.125&lt;0.4,0.4,C241*0.125))</f>
        <v>0.5625</v>
      </c>
      <c r="G241" s="77">
        <f>IF(A241=0,"",(A241+E241)-2*(C241-F241))</f>
        <v>68.98599999999999</v>
      </c>
      <c r="H241" s="82">
        <f>IF(A241=0,"",(A241-E241)-2*(C241+F241))</f>
        <v>65.213999999999999</v>
      </c>
      <c r="I241" s="77">
        <f>IF(A241=0,"",((A241/2)^2-((A241-2*C241)/2)^2)*3.14*7.85/1000)</f>
        <v>7.941907800000001</v>
      </c>
      <c r="J241" s="61">
        <f>IF(A241=0,"",1000*2*(3.14*(A241^4-(A241-2*C241)^4)/640000)*10/A241)</f>
        <v>17106.008053482263</v>
      </c>
      <c r="K241" s="84">
        <f>I241*Use_standard_price!$D$10</f>
        <v>11.118670920000001</v>
      </c>
    </row>
    <row r="242" spans="1:11" x14ac:dyDescent="0.25">
      <c r="A242" s="90">
        <v>76.099999999999994</v>
      </c>
      <c r="B242" s="281">
        <f>A242-(2*C242)</f>
        <v>66.099999999999994</v>
      </c>
      <c r="C242" s="82">
        <v>5</v>
      </c>
      <c r="D242" s="220" t="s">
        <v>63</v>
      </c>
      <c r="E242" s="11">
        <f>IF(A242=0,"",IF(A242*0.01&lt;0.5,0.5,A242*0.01))</f>
        <v>0.76100000000000001</v>
      </c>
      <c r="F242" s="12">
        <f>IF(C242=0,"",IF(C242*0.125&lt;0.4,0.4,C242*0.125))</f>
        <v>0.625</v>
      </c>
      <c r="G242" s="77">
        <f>IF(A242=0,"",(A242+E242)-2*(C242-F242))</f>
        <v>68.11099999999999</v>
      </c>
      <c r="H242" s="82">
        <f>IF(A242=0,"",(A242-E242)-2*(C242+F242))</f>
        <v>64.088999999999999</v>
      </c>
      <c r="I242" s="77">
        <f>IF(A242=0,"",((A242/2)^2-((A242-2*C242)/2)^2)*3.14*7.85/1000)</f>
        <v>8.7627194999999993</v>
      </c>
      <c r="J242" s="61">
        <f>IF(A242=0,"",1000*2*(3.14*(A242^4-(A242-2*C242)^4)/640000)*10/A242)</f>
        <v>18629.717531865965</v>
      </c>
      <c r="K242" s="84">
        <f>I242*Use_standard_price!$D$10</f>
        <v>12.267807299999998</v>
      </c>
    </row>
    <row r="243" spans="1:11" x14ac:dyDescent="0.25">
      <c r="A243" s="91">
        <v>76.099999999999994</v>
      </c>
      <c r="B243" s="281">
        <f>A243-(2*C243)</f>
        <v>65.3</v>
      </c>
      <c r="C243" s="92">
        <v>5.4</v>
      </c>
      <c r="D243" s="221" t="s">
        <v>63</v>
      </c>
      <c r="E243" s="11">
        <f>IF(A243=0,"",IF(A243*0.01&lt;0.5,0.5,A243*0.01))</f>
        <v>0.76100000000000001</v>
      </c>
      <c r="F243" s="12">
        <f>IF(C243=0,"",IF(C243*0.125&lt;0.4,0.4,C243*0.125))</f>
        <v>0.67500000000000004</v>
      </c>
      <c r="G243" s="77">
        <f>IF(A243=0,"",(A243+E243)-2*(C243-F243))</f>
        <v>67.410999999999987</v>
      </c>
      <c r="H243" s="82">
        <f>IF(A243=0,"",(A243-E243)-2*(C243+F243))</f>
        <v>63.189</v>
      </c>
      <c r="I243" s="77">
        <f>IF(A243=0,"",((A243/2)^2-((A243-2*C243)/2)^2)*3.14*7.85/1000)</f>
        <v>9.4104952199999996</v>
      </c>
      <c r="J243" s="61">
        <f>IF(A243=0,"",1000*2*(3.14*(A243^4-(A243-2*C243)^4)/640000)*10/A243)</f>
        <v>19799.909728580809</v>
      </c>
      <c r="K243" s="84">
        <f>I243*Use_standard_price!$D$10</f>
        <v>13.174693307999998</v>
      </c>
    </row>
    <row r="244" spans="1:11" x14ac:dyDescent="0.25">
      <c r="A244" s="91">
        <v>76.099999999999994</v>
      </c>
      <c r="B244" s="281">
        <f>A244-(2*C244)</f>
        <v>64.899999999999991</v>
      </c>
      <c r="C244" s="92">
        <v>5.6</v>
      </c>
      <c r="D244" s="221" t="s">
        <v>63</v>
      </c>
      <c r="E244" s="11">
        <f>IF(A244=0,"",IF(A244*0.01&lt;0.5,0.5,A244*0.01))</f>
        <v>0.76100000000000001</v>
      </c>
      <c r="F244" s="12">
        <f>IF(C244=0,"",IF(C244*0.125&lt;0.4,0.4,C244*0.125))</f>
        <v>0.7</v>
      </c>
      <c r="G244" s="77">
        <f>IF(A244=0,"",(A244+E244)-2*(C244-F244))</f>
        <v>67.060999999999993</v>
      </c>
      <c r="H244" s="82">
        <f>IF(A244=0,"",(A244-E244)-2*(C244+F244))</f>
        <v>62.738999999999997</v>
      </c>
      <c r="I244" s="77">
        <f>IF(A244=0,"",((A244/2)^2-((A244-2*C244)/2)^2)*3.14*7.85/1000)</f>
        <v>9.7314251999999986</v>
      </c>
      <c r="J244" s="61">
        <f>IF(A244=0,"",1000*2*(3.14*(A244^4-(A244-2*C244)^4)/640000)*10/A244)</f>
        <v>20369.106018134033</v>
      </c>
      <c r="K244" s="84">
        <f>I244*Use_standard_price!$D$10</f>
        <v>13.623995279999997</v>
      </c>
    </row>
    <row r="245" spans="1:11" x14ac:dyDescent="0.25">
      <c r="A245" s="90">
        <v>76.099999999999994</v>
      </c>
      <c r="B245" s="281">
        <f>A245-(2*C245)</f>
        <v>63.499999999999993</v>
      </c>
      <c r="C245" s="82">
        <v>6.3</v>
      </c>
      <c r="D245" s="220" t="s">
        <v>63</v>
      </c>
      <c r="E245" s="11">
        <f>IF(A245=0,"",IF(A245*0.01&lt;0.5,0.5,A245*0.01))</f>
        <v>0.76100000000000001</v>
      </c>
      <c r="F245" s="12">
        <f>IF(C245=0,"",IF(C245*0.125&lt;0.4,0.4,C245*0.125))</f>
        <v>0.78749999999999998</v>
      </c>
      <c r="G245" s="77">
        <f>IF(A245=0,"",(A245+E245)-2*(C245-F245))</f>
        <v>65.835999999999984</v>
      </c>
      <c r="H245" s="82">
        <f>IF(A245=0,"",(A245-E245)-2*(C245+F245))</f>
        <v>61.164000000000001</v>
      </c>
      <c r="I245" s="77">
        <f>IF(A245=0,"",((A245/2)^2-((A245-2*C245)/2)^2)*3.14*7.85/1000)</f>
        <v>10.83915126</v>
      </c>
      <c r="J245" s="61">
        <f>IF(A245=0,"",1000*2*(3.14*(A245^4-(A245-2*C245)^4)/640000)*10/A245)</f>
        <v>22280.013901537448</v>
      </c>
      <c r="K245" s="84">
        <f>I245*Use_standard_price!$D$10</f>
        <v>15.174811763999998</v>
      </c>
    </row>
    <row r="246" spans="1:11" x14ac:dyDescent="0.25">
      <c r="A246" s="91">
        <v>76.099999999999994</v>
      </c>
      <c r="B246" s="281">
        <f>A246-(2*C246)</f>
        <v>61.899999999999991</v>
      </c>
      <c r="C246" s="92">
        <v>7.1</v>
      </c>
      <c r="D246" s="221" t="s">
        <v>48</v>
      </c>
      <c r="E246" s="11">
        <f>IF(A246=0,"",IF(A246*0.01&lt;0.5,0.5,A246*0.01))</f>
        <v>0.76100000000000001</v>
      </c>
      <c r="F246" s="12">
        <f>IF(C246=0,"",IF(C246*0.125&lt;0.4,0.4,C246*0.125))</f>
        <v>0.88749999999999996</v>
      </c>
      <c r="G246" s="77">
        <f>IF(A246=0,"",(A246+E246)-2*(C246-F246))</f>
        <v>64.435999999999993</v>
      </c>
      <c r="H246" s="82">
        <f>IF(A246=0,"",(A246-E246)-2*(C246+F246))</f>
        <v>59.363999999999997</v>
      </c>
      <c r="I246" s="77">
        <f>IF(A246=0,"",((A246/2)^2-((A246-2*C246)/2)^2)*3.14*7.85/1000)</f>
        <v>12.075545100000001</v>
      </c>
      <c r="J246" s="61">
        <f>IF(A246=0,"",1000*2*(3.14*(A246^4-(A246-2*C246)^4)/640000)*10/A246)</f>
        <v>24314.469918725361</v>
      </c>
      <c r="K246" s="84">
        <f>I246*Use_standard_price!$D$10</f>
        <v>16.905763140000001</v>
      </c>
    </row>
    <row r="247" spans="1:11" x14ac:dyDescent="0.25">
      <c r="A247" s="91">
        <v>76.099999999999994</v>
      </c>
      <c r="B247" s="281">
        <f>A247-(2*C247)</f>
        <v>60.099999999999994</v>
      </c>
      <c r="C247" s="92">
        <v>8</v>
      </c>
      <c r="D247" s="221" t="s">
        <v>63</v>
      </c>
      <c r="E247" s="11">
        <f>IF(A247=0,"",IF(A247*0.01&lt;0.5,0.5,A247*0.01))</f>
        <v>0.76100000000000001</v>
      </c>
      <c r="F247" s="12">
        <f>IF(C247=0,"",IF(C247*0.125&lt;0.4,0.4,C247*0.125))</f>
        <v>1</v>
      </c>
      <c r="G247" s="77">
        <f>IF(A247=0,"",(A247+E247)-2*(C247-F247))</f>
        <v>62.86099999999999</v>
      </c>
      <c r="H247" s="82">
        <f>IF(A247=0,"",(A247-E247)-2*(C247+F247))</f>
        <v>57.338999999999999</v>
      </c>
      <c r="I247" s="77">
        <f>IF(A247=0,"",((A247/2)^2-((A247-2*C247)/2)^2)*3.14*7.85/1000)</f>
        <v>13.4287752</v>
      </c>
      <c r="J247" s="61">
        <f>IF(A247=0,"",1000*2*(3.14*(A247^4-(A247-2*C247)^4)/640000)*10/A247)</f>
        <v>26422.183252036793</v>
      </c>
      <c r="K247" s="84">
        <f>I247*Use_standard_price!$D$10</f>
        <v>18.800285280000001</v>
      </c>
    </row>
    <row r="248" spans="1:11" x14ac:dyDescent="0.25">
      <c r="A248" s="91">
        <v>76.099999999999994</v>
      </c>
      <c r="B248" s="281">
        <f>A248-(2*C248)</f>
        <v>58.499999999999993</v>
      </c>
      <c r="C248" s="92">
        <v>8.8000000000000007</v>
      </c>
      <c r="D248" s="221" t="s">
        <v>63</v>
      </c>
      <c r="E248" s="11">
        <f>IF(A248=0,"",IF(A248*0.01&lt;0.5,0.5,A248*0.01))</f>
        <v>0.76100000000000001</v>
      </c>
      <c r="F248" s="12">
        <f>IF(C248=0,"",IF(C248*0.125&lt;0.4,0.4,C248*0.125))</f>
        <v>1.1000000000000001</v>
      </c>
      <c r="G248" s="77">
        <f>IF(A248=0,"",(A248+E248)-2*(C248-F248))</f>
        <v>61.460999999999984</v>
      </c>
      <c r="H248" s="82">
        <f>IF(A248=0,"",(A248-E248)-2*(C248+F248))</f>
        <v>55.539000000000001</v>
      </c>
      <c r="I248" s="77">
        <f>IF(A248=0,"",((A248/2)^2-((A248-2*C248)/2)^2)*3.14*7.85/1000)</f>
        <v>14.59812376</v>
      </c>
      <c r="J248" s="61">
        <f>IF(A248=0,"",1000*2*(3.14*(A248^4-(A248-2*C248)^4)/640000)*10/A248)</f>
        <v>28143.33079542706</v>
      </c>
      <c r="K248" s="84">
        <f>I248*Use_standard_price!$D$10</f>
        <v>20.437373263999998</v>
      </c>
    </row>
    <row r="249" spans="1:11" x14ac:dyDescent="0.25">
      <c r="A249" s="91">
        <v>76.099999999999994</v>
      </c>
      <c r="B249" s="281">
        <f>A249-(2*C249)</f>
        <v>56.099999999999994</v>
      </c>
      <c r="C249" s="92">
        <v>10</v>
      </c>
      <c r="D249" s="221" t="s">
        <v>48</v>
      </c>
      <c r="E249" s="11">
        <f>IF(A249=0,"",IF(A249*0.01&lt;0.5,0.5,A249*0.01))</f>
        <v>0.76100000000000001</v>
      </c>
      <c r="F249" s="12">
        <f>IF(C249=0,"",IF(C249*0.125&lt;0.4,0.4,C249*0.125))</f>
        <v>1.25</v>
      </c>
      <c r="G249" s="77">
        <f>IF(A249=0,"",(A249+E249)-2*(C249-F249))</f>
        <v>59.36099999999999</v>
      </c>
      <c r="H249" s="82">
        <f>IF(A249=0,"",(A249-E249)-2*(C249+F249))</f>
        <v>52.838999999999999</v>
      </c>
      <c r="I249" s="77">
        <f>IF(A249=0,"",((A249/2)^2-((A249-2*C249)/2)^2)*3.14*7.85/1000)</f>
        <v>16.292988999999995</v>
      </c>
      <c r="J249" s="61">
        <f>IF(A249=0,"",1000*2*(3.14*(A249^4-(A249-2*C249)^4)/640000)*10/A249)</f>
        <v>30473.141009855441</v>
      </c>
      <c r="K249" s="84">
        <f>I249*Use_standard_price!$D$10</f>
        <v>22.810184599999992</v>
      </c>
    </row>
    <row r="250" spans="1:11" x14ac:dyDescent="0.25">
      <c r="A250" s="91">
        <v>76.099999999999994</v>
      </c>
      <c r="B250" s="281">
        <f>A250-(2*C250)</f>
        <v>54.099999999999994</v>
      </c>
      <c r="C250" s="92">
        <v>11</v>
      </c>
      <c r="D250" s="221" t="s">
        <v>63</v>
      </c>
      <c r="E250" s="11">
        <f>IF(A250=0,"",IF(A250*0.01&lt;0.5,0.5,A250*0.01))</f>
        <v>0.76100000000000001</v>
      </c>
      <c r="F250" s="12">
        <f>IF(C250=0,"",IF(C250*0.125&lt;0.4,0.4,C250*0.125))</f>
        <v>1.375</v>
      </c>
      <c r="G250" s="77">
        <f>IF(A250=0,"",(A250+E250)-2*(C250-F250))</f>
        <v>57.61099999999999</v>
      </c>
      <c r="H250" s="82">
        <f>IF(A250=0,"",(A250-E250)-2*(C250+F250))</f>
        <v>50.588999999999999</v>
      </c>
      <c r="I250" s="77">
        <f>IF(A250=0,"",((A250/2)^2-((A250-2*C250)/2)^2)*3.14*7.85/1000)</f>
        <v>17.651148899999995</v>
      </c>
      <c r="J250" s="61">
        <f>IF(A250=0,"",1000*2*(3.14*(A250^4-(A250-2*C250)^4)/640000)*10/A250)</f>
        <v>32199.30805367936</v>
      </c>
      <c r="K250" s="84">
        <f>I250*Use_standard_price!$D$10</f>
        <v>24.711608459999994</v>
      </c>
    </row>
    <row r="251" spans="1:11" x14ac:dyDescent="0.25">
      <c r="A251" s="91">
        <v>76.099999999999994</v>
      </c>
      <c r="B251" s="281">
        <f>A251-(2*C251)</f>
        <v>51.099999999999994</v>
      </c>
      <c r="C251" s="92">
        <v>12.5</v>
      </c>
      <c r="D251" s="221" t="s">
        <v>63</v>
      </c>
      <c r="E251" s="11">
        <f>IF(A251=0,"",IF(A251*0.01&lt;0.5,0.5,A251*0.01))</f>
        <v>0.76100000000000001</v>
      </c>
      <c r="F251" s="12">
        <f>IF(C251=0,"",IF(C251*0.125&lt;0.4,0.4,C251*0.125))</f>
        <v>1.5625</v>
      </c>
      <c r="G251" s="77">
        <f>IF(A251=0,"",(A251+E251)-2*(C251-F251))</f>
        <v>54.98599999999999</v>
      </c>
      <c r="H251" s="82">
        <f>IF(A251=0,"",(A251-E251)-2*(C251+F251))</f>
        <v>47.213999999999999</v>
      </c>
      <c r="I251" s="77">
        <f>IF(A251=0,"",((A251/2)^2-((A251-2*C251)/2)^2)*3.14*7.85/1000)</f>
        <v>19.595954999999996</v>
      </c>
      <c r="J251" s="61">
        <f>IF(A251=0,"",1000*2*(3.14*(A251^4-(A251-2*C251)^4)/640000)*10/A251)</f>
        <v>34452.958354139279</v>
      </c>
      <c r="K251" s="84">
        <f>I251*Use_standard_price!$D$10</f>
        <v>27.434336999999992</v>
      </c>
    </row>
    <row r="252" spans="1:11" x14ac:dyDescent="0.25">
      <c r="A252" s="91">
        <v>76.099999999999994</v>
      </c>
      <c r="B252" s="281">
        <f>A252-(2*C252)</f>
        <v>47.699999999999996</v>
      </c>
      <c r="C252" s="92">
        <v>14.2</v>
      </c>
      <c r="D252" s="221" t="s">
        <v>63</v>
      </c>
      <c r="E252" s="11">
        <f>IF(A252=0,"",IF(A252*0.01&lt;0.5,0.5,A252*0.01))</f>
        <v>0.76100000000000001</v>
      </c>
      <c r="F252" s="12">
        <f>IF(C252=0,"",IF(C252*0.125&lt;0.4,0.4,C252*0.125))</f>
        <v>1.7749999999999999</v>
      </c>
      <c r="G252" s="77">
        <f>IF(A252=0,"",(A252+E252)-2*(C252-F252))</f>
        <v>52.010999999999996</v>
      </c>
      <c r="H252" s="82">
        <f>IF(A252=0,"",(A252-E252)-2*(C252+F252))</f>
        <v>43.388999999999996</v>
      </c>
      <c r="I252" s="77">
        <f>IF(A252=0,"",((A252/2)^2-((A252-2*C252)/2)^2)*3.14*7.85/1000)</f>
        <v>21.665978019999997</v>
      </c>
      <c r="J252" s="61">
        <f>IF(A252=0,"",1000*2*(3.14*(A252^4-(A252-2*C252)^4)/640000)*10/A252)</f>
        <v>36569.509549605777</v>
      </c>
      <c r="K252" s="84">
        <f>I252*Use_standard_price!$D$10</f>
        <v>30.332369227999994</v>
      </c>
    </row>
    <row r="253" spans="1:11" x14ac:dyDescent="0.25">
      <c r="A253" s="91">
        <v>76.099999999999994</v>
      </c>
      <c r="B253" s="281">
        <f>A253-(2*C253)</f>
        <v>44.099999999999994</v>
      </c>
      <c r="C253" s="92">
        <v>16</v>
      </c>
      <c r="D253" s="221" t="s">
        <v>63</v>
      </c>
      <c r="E253" s="11">
        <f>IF(A253=0,"",IF(A253*0.01&lt;0.5,0.5,A253*0.01))</f>
        <v>0.76100000000000001</v>
      </c>
      <c r="F253" s="12">
        <f>IF(C253=0,"",IF(C253*0.125&lt;0.4,0.4,C253*0.125))</f>
        <v>2</v>
      </c>
      <c r="G253" s="77">
        <f>IF(A253=0,"",(A253+E253)-2*(C253-F253))</f>
        <v>48.86099999999999</v>
      </c>
      <c r="H253" s="82">
        <f>IF(A253=0,"",(A253-E253)-2*(C253+F253))</f>
        <v>39.338999999999999</v>
      </c>
      <c r="I253" s="77">
        <f>IF(A253=0,"",((A253/2)^2-((A253-2*C253)/2)^2)*3.14*7.85/1000)</f>
        <v>23.7024784</v>
      </c>
      <c r="J253" s="61">
        <f>IF(A253=0,"",1000*2*(3.14*(A253^4-(A253-2*C253)^4)/640000)*10/A253)</f>
        <v>38367.812832588694</v>
      </c>
      <c r="K253" s="84">
        <f>I253*Use_standard_price!$D$10</f>
        <v>33.183469760000001</v>
      </c>
    </row>
    <row r="254" spans="1:11" x14ac:dyDescent="0.25">
      <c r="A254" s="91">
        <v>76.099999999999994</v>
      </c>
      <c r="B254" s="281">
        <f>A254-(2*C254)</f>
        <v>41.099999999999994</v>
      </c>
      <c r="C254" s="92">
        <v>17.5</v>
      </c>
      <c r="D254" s="221" t="s">
        <v>63</v>
      </c>
      <c r="E254" s="11">
        <f>IF(A254=0,"",IF(A254*0.01&lt;0.5,0.5,A254*0.01))</f>
        <v>0.76100000000000001</v>
      </c>
      <c r="F254" s="12">
        <f>IF(C254=0,"",IF(C254*0.125&lt;0.4,0.4,C254*0.125))</f>
        <v>2.1875</v>
      </c>
      <c r="G254" s="77">
        <f>IF(A254=0,"",(A254+E254)-2*(C254-F254))</f>
        <v>46.23599999999999</v>
      </c>
      <c r="H254" s="82">
        <f>IF(A254=0,"",(A254-E254)-2*(C254+F254))</f>
        <v>35.963999999999999</v>
      </c>
      <c r="I254" s="77">
        <f>IF(A254=0,"",((A254/2)^2-((A254-2*C254)/2)^2)*3.14*7.85/1000)</f>
        <v>25.277549499999999</v>
      </c>
      <c r="J254" s="61">
        <f>IF(A254=0,"",1000*2*(3.14*(A254^4-(A254-2*C254)^4)/640000)*10/A254)</f>
        <v>39565.499391261488</v>
      </c>
      <c r="K254" s="84">
        <f>I254*Use_standard_price!$D$10</f>
        <v>35.388569299999993</v>
      </c>
    </row>
    <row r="255" spans="1:11" x14ac:dyDescent="0.25">
      <c r="A255" s="91">
        <v>76.099999999999994</v>
      </c>
      <c r="B255" s="281">
        <f>A255-(2*C255)</f>
        <v>36.099999999999994</v>
      </c>
      <c r="C255" s="92">
        <v>20</v>
      </c>
      <c r="D255" s="221" t="s">
        <v>63</v>
      </c>
      <c r="E255" s="11">
        <f>IF(A255=0,"",IF(A255*0.01&lt;0.5,0.5,A255*0.01))</f>
        <v>0.76100000000000001</v>
      </c>
      <c r="F255" s="12">
        <f>IF(C255=0,"",IF(C255*0.125&lt;0.4,0.4,C255*0.125))</f>
        <v>2.5</v>
      </c>
      <c r="G255" s="77">
        <f>IF(A255=0,"",(A255+E255)-2*(C255-F255))</f>
        <v>41.86099999999999</v>
      </c>
      <c r="H255" s="82">
        <f>IF(A255=0,"",(A255-E255)-2*(C255+F255))</f>
        <v>30.338999999999999</v>
      </c>
      <c r="I255" s="77">
        <f>IF(A255=0,"",((A255/2)^2-((A255-2*C255)/2)^2)*3.14*7.85/1000)</f>
        <v>27.656178000000001</v>
      </c>
      <c r="J255" s="61">
        <f>IF(A255=0,"",1000*2*(3.14*(A255^4-(A255-2*C255)^4)/640000)*10/A255)</f>
        <v>41054.877157687239</v>
      </c>
      <c r="K255" s="84">
        <f>I255*Use_standard_price!$D$10</f>
        <v>38.718649200000002</v>
      </c>
    </row>
    <row r="256" spans="1:11" x14ac:dyDescent="0.25">
      <c r="A256" s="91">
        <v>82.5</v>
      </c>
      <c r="B256" s="281">
        <f>A256-(2*C256)</f>
        <v>76.099999999999994</v>
      </c>
      <c r="C256" s="92">
        <v>3.2</v>
      </c>
      <c r="D256" s="221" t="s">
        <v>63</v>
      </c>
      <c r="E256" s="11">
        <f>IF(A256=0,"",IF(A256*0.01&lt;0.5,0.5,A256*0.01))</f>
        <v>0.82500000000000007</v>
      </c>
      <c r="F256" s="12">
        <f>IF(C256=0,"",IF(C256*0.125&lt;0.4,0.4,C256*0.125))</f>
        <v>0.4</v>
      </c>
      <c r="G256" s="77">
        <f>IF(A256=0,"",(A256+E256)-2*(C256-F256))</f>
        <v>77.725000000000009</v>
      </c>
      <c r="H256" s="82">
        <f>IF(A256=0,"",(A256-E256)-2*(C256+F256))</f>
        <v>74.474999999999994</v>
      </c>
      <c r="I256" s="77">
        <f>IF(A256=0,"",((A256/2)^2-((A256-2*C256)/2)^2)*3.14*7.85/1000)</f>
        <v>6.2549302400000055</v>
      </c>
      <c r="J256" s="61">
        <f>IF(A256=0,"",1000*2*(3.14*(A256^4-(A256-2*C256)^4)/640000)*10/A256)</f>
        <v>15208.692048096984</v>
      </c>
      <c r="K256" s="84">
        <f>I256*Use_standard_price!$D$10</f>
        <v>8.7569023360000067</v>
      </c>
    </row>
    <row r="257" spans="1:11" x14ac:dyDescent="0.25">
      <c r="A257" s="91">
        <v>82.5</v>
      </c>
      <c r="B257" s="281">
        <f>A257-(2*C257)</f>
        <v>75.3</v>
      </c>
      <c r="C257" s="92">
        <v>3.6</v>
      </c>
      <c r="D257" s="221" t="s">
        <v>63</v>
      </c>
      <c r="E257" s="11">
        <f>IF(A257=0,"",IF(A257*0.01&lt;0.5,0.5,A257*0.01))</f>
        <v>0.82500000000000007</v>
      </c>
      <c r="F257" s="12">
        <f>IF(C257=0,"",IF(C257*0.125&lt;0.4,0.4,C257*0.125))</f>
        <v>0.45</v>
      </c>
      <c r="G257" s="77">
        <f>IF(A257=0,"",(A257+E257)-2*(C257-F257))</f>
        <v>77.025000000000006</v>
      </c>
      <c r="H257" s="82">
        <f>IF(A257=0,"",(A257-E257)-2*(C257+F257))</f>
        <v>73.575000000000003</v>
      </c>
      <c r="I257" s="77">
        <f>IF(A257=0,"",((A257/2)^2-((A257-2*C257)/2)^2)*3.14*7.85/1000)</f>
        <v>7.0013019600000046</v>
      </c>
      <c r="J257" s="61">
        <f>IF(A257=0,"",1000*2*(3.14*(A257^4-(A257-2*C257)^4)/640000)*10/A257)</f>
        <v>16859.799979854557</v>
      </c>
      <c r="K257" s="84">
        <f>I257*Use_standard_price!$D$10</f>
        <v>9.8018227440000061</v>
      </c>
    </row>
    <row r="258" spans="1:11" x14ac:dyDescent="0.25">
      <c r="A258" s="91">
        <v>82.5</v>
      </c>
      <c r="B258" s="281">
        <f>A258-(2*C258)</f>
        <v>74.5</v>
      </c>
      <c r="C258" s="92">
        <v>4</v>
      </c>
      <c r="D258" s="221" t="s">
        <v>63</v>
      </c>
      <c r="E258" s="11">
        <f>IF(A258=0,"",IF(A258*0.01&lt;0.5,0.5,A258*0.01))</f>
        <v>0.82500000000000007</v>
      </c>
      <c r="F258" s="12">
        <f>IF(C258=0,"",IF(C258*0.125&lt;0.4,0.4,C258*0.125))</f>
        <v>0.5</v>
      </c>
      <c r="G258" s="77">
        <f>IF(A258=0,"",(A258+E258)-2*(C258-F258))</f>
        <v>76.325000000000003</v>
      </c>
      <c r="H258" s="82">
        <f>IF(A258=0,"",(A258-E258)-2*(C258+F258))</f>
        <v>72.674999999999997</v>
      </c>
      <c r="I258" s="77">
        <f>IF(A258=0,"",((A258/2)^2-((A258-2*C258)/2)^2)*3.14*7.85/1000)</f>
        <v>7.7397860000000005</v>
      </c>
      <c r="J258" s="61">
        <f>IF(A258=0,"",1000*2*(3.14*(A258^4-(A258-2*C258)^4)/640000)*10/A258)</f>
        <v>18459.113242424246</v>
      </c>
      <c r="K258" s="84">
        <f>I258*Use_standard_price!$D$10</f>
        <v>10.8357004</v>
      </c>
    </row>
    <row r="259" spans="1:11" x14ac:dyDescent="0.25">
      <c r="A259" s="91">
        <v>82.5</v>
      </c>
      <c r="B259" s="281">
        <f>A259-(2*C259)</f>
        <v>73.5</v>
      </c>
      <c r="C259" s="92">
        <v>4.5</v>
      </c>
      <c r="D259" s="221" t="s">
        <v>63</v>
      </c>
      <c r="E259" s="11">
        <f>IF(A259=0,"",IF(A259*0.01&lt;0.5,0.5,A259*0.01))</f>
        <v>0.82500000000000007</v>
      </c>
      <c r="F259" s="12">
        <f>IF(C259=0,"",IF(C259*0.125&lt;0.4,0.4,C259*0.125))</f>
        <v>0.5625</v>
      </c>
      <c r="G259" s="77">
        <f>IF(A259=0,"",(A259+E259)-2*(C259-F259))</f>
        <v>75.45</v>
      </c>
      <c r="H259" s="82">
        <f>IF(A259=0,"",(A259-E259)-2*(C259+F259))</f>
        <v>71.55</v>
      </c>
      <c r="I259" s="77">
        <f>IF(A259=0,"",((A259/2)^2-((A259-2*C259)/2)^2)*3.14*7.85/1000)</f>
        <v>8.6517990000000005</v>
      </c>
      <c r="J259" s="61">
        <f>IF(A259=0,"",1000*2*(3.14*(A259^4-(A259-2*C259)^4)/640000)*10/A259)</f>
        <v>20387.085136363639</v>
      </c>
      <c r="K259" s="84">
        <f>I259*Use_standard_price!$D$10</f>
        <v>12.1125186</v>
      </c>
    </row>
    <row r="260" spans="1:11" x14ac:dyDescent="0.25">
      <c r="A260" s="91">
        <v>82.5</v>
      </c>
      <c r="B260" s="281">
        <f>A260-(2*C260)</f>
        <v>72.5</v>
      </c>
      <c r="C260" s="92">
        <v>5</v>
      </c>
      <c r="D260" s="221" t="s">
        <v>63</v>
      </c>
      <c r="E260" s="11">
        <f>IF(A260=0,"",IF(A260*0.01&lt;0.5,0.5,A260*0.01))</f>
        <v>0.82500000000000007</v>
      </c>
      <c r="F260" s="12">
        <f>IF(C260=0,"",IF(C260*0.125&lt;0.4,0.4,C260*0.125))</f>
        <v>0.625</v>
      </c>
      <c r="G260" s="77">
        <f>IF(A260=0,"",(A260+E260)-2*(C260-F260))</f>
        <v>74.575000000000003</v>
      </c>
      <c r="H260" s="82">
        <f>IF(A260=0,"",(A260-E260)-2*(C260+F260))</f>
        <v>70.424999999999997</v>
      </c>
      <c r="I260" s="77">
        <f>IF(A260=0,"",((A260/2)^2-((A260-2*C260)/2)^2)*3.14*7.85/1000)</f>
        <v>9.5514874999999986</v>
      </c>
      <c r="J260" s="61">
        <f>IF(A260=0,"",1000*2*(3.14*(A260^4-(A260-2*C260)^4)/640000)*10/A260)</f>
        <v>22237.94981060606</v>
      </c>
      <c r="K260" s="84">
        <f>I260*Use_standard_price!$D$10</f>
        <v>13.372082499999998</v>
      </c>
    </row>
    <row r="261" spans="1:11" x14ac:dyDescent="0.25">
      <c r="A261" s="91">
        <v>82.5</v>
      </c>
      <c r="B261" s="281">
        <f>A261-(2*C261)</f>
        <v>71.7</v>
      </c>
      <c r="C261" s="92">
        <v>5.4</v>
      </c>
      <c r="D261" s="221" t="s">
        <v>63</v>
      </c>
      <c r="E261" s="11">
        <f>IF(A261=0,"",IF(A261*0.01&lt;0.5,0.5,A261*0.01))</f>
        <v>0.82500000000000007</v>
      </c>
      <c r="F261" s="12">
        <f>IF(C261=0,"",IF(C261*0.125&lt;0.4,0.4,C261*0.125))</f>
        <v>0.67500000000000004</v>
      </c>
      <c r="G261" s="77">
        <f>IF(A261=0,"",(A261+E261)-2*(C261-F261))</f>
        <v>73.875</v>
      </c>
      <c r="H261" s="82">
        <f>IF(A261=0,"",(A261-E261)-2*(C261+F261))</f>
        <v>69.524999999999991</v>
      </c>
      <c r="I261" s="77">
        <f>IF(A261=0,"",((A261/2)^2-((A261-2*C261)/2)^2)*3.14*7.85/1000)</f>
        <v>10.262364659999999</v>
      </c>
      <c r="J261" s="61">
        <f>IF(A261=0,"",1000*2*(3.14*(A261^4-(A261-2*C261)^4)/640000)*10/A261)</f>
        <v>23664.525636763636</v>
      </c>
      <c r="K261" s="84">
        <f>I261*Use_standard_price!$D$10</f>
        <v>14.367310523999999</v>
      </c>
    </row>
    <row r="262" spans="1:11" x14ac:dyDescent="0.25">
      <c r="A262" s="91">
        <v>82.5</v>
      </c>
      <c r="B262" s="281">
        <f>A262-(2*C262)</f>
        <v>71.3</v>
      </c>
      <c r="C262" s="92">
        <v>5.6</v>
      </c>
      <c r="D262" s="221" t="s">
        <v>63</v>
      </c>
      <c r="E262" s="11">
        <f>IF(A262=0,"",IF(A262*0.01&lt;0.5,0.5,A262*0.01))</f>
        <v>0.82500000000000007</v>
      </c>
      <c r="F262" s="12">
        <f>IF(C262=0,"",IF(C262*0.125&lt;0.4,0.4,C262*0.125))</f>
        <v>0.7</v>
      </c>
      <c r="G262" s="77">
        <f>IF(A262=0,"",(A262+E262)-2*(C262-F262))</f>
        <v>73.525000000000006</v>
      </c>
      <c r="H262" s="82">
        <f>IF(A262=0,"",(A262-E262)-2*(C262+F262))</f>
        <v>69.075000000000003</v>
      </c>
      <c r="I262" s="77">
        <f>IF(A262=0,"",((A262/2)^2-((A262-2*C262)/2)^2)*3.14*7.85/1000)</f>
        <v>10.614845360000002</v>
      </c>
      <c r="J262" s="61">
        <f>IF(A262=0,"",1000*2*(3.14*(A262^4-(A262-2*C262)^4)/640000)*10/A262)</f>
        <v>24360.137896096978</v>
      </c>
      <c r="K262" s="84">
        <f>I262*Use_standard_price!$D$10</f>
        <v>14.860783504000002</v>
      </c>
    </row>
    <row r="263" spans="1:11" x14ac:dyDescent="0.25">
      <c r="A263" s="91">
        <v>82.5</v>
      </c>
      <c r="B263" s="281">
        <f>A263-(2*C263)</f>
        <v>69.900000000000006</v>
      </c>
      <c r="C263" s="92">
        <v>6.3</v>
      </c>
      <c r="D263" s="221" t="s">
        <v>63</v>
      </c>
      <c r="E263" s="11">
        <f>IF(A263=0,"",IF(A263*0.01&lt;0.5,0.5,A263*0.01))</f>
        <v>0.82500000000000007</v>
      </c>
      <c r="F263" s="12">
        <f>IF(C263=0,"",IF(C263*0.125&lt;0.4,0.4,C263*0.125))</f>
        <v>0.78749999999999998</v>
      </c>
      <c r="G263" s="77">
        <f>IF(A263=0,"",(A263+E263)-2*(C263-F263))</f>
        <v>72.3</v>
      </c>
      <c r="H263" s="82">
        <f>IF(A263=0,"",(A263-E263)-2*(C263+F263))</f>
        <v>67.5</v>
      </c>
      <c r="I263" s="77">
        <f>IF(A263=0,"",((A263/2)^2-((A263-2*C263)/2)^2)*3.14*7.85/1000)</f>
        <v>11.832998939999992</v>
      </c>
      <c r="J263" s="61">
        <f>IF(A263=0,"",1000*2*(3.14*(A263^4-(A263-2*C263)^4)/640000)*10/A263)</f>
        <v>26704.207717854537</v>
      </c>
      <c r="K263" s="84">
        <f>I263*Use_standard_price!$D$10</f>
        <v>16.566198515999989</v>
      </c>
    </row>
    <row r="264" spans="1:11" x14ac:dyDescent="0.25">
      <c r="A264" s="91">
        <v>82.5</v>
      </c>
      <c r="B264" s="281">
        <f>A264-(2*C264)</f>
        <v>68.3</v>
      </c>
      <c r="C264" s="92">
        <v>7.1</v>
      </c>
      <c r="D264" s="221" t="s">
        <v>63</v>
      </c>
      <c r="E264" s="11">
        <f>IF(A264=0,"",IF(A264*0.01&lt;0.5,0.5,A264*0.01))</f>
        <v>0.82500000000000007</v>
      </c>
      <c r="F264" s="12">
        <f>IF(C264=0,"",IF(C264*0.125&lt;0.4,0.4,C264*0.125))</f>
        <v>0.88749999999999996</v>
      </c>
      <c r="G264" s="77">
        <f>IF(A264=0,"",(A264+E264)-2*(C264-F264))</f>
        <v>70.900000000000006</v>
      </c>
      <c r="H264" s="82">
        <f>IF(A264=0,"",(A264-E264)-2*(C264+F264))</f>
        <v>65.7</v>
      </c>
      <c r="I264" s="77">
        <f>IF(A264=0,"",((A264/2)^2-((A264-2*C264)/2)^2)*3.14*7.85/1000)</f>
        <v>13.195595660000004</v>
      </c>
      <c r="J264" s="61">
        <f>IF(A264=0,"",1000*2*(3.14*(A264^4-(A264-2*C264)^4)/640000)*10/A264)</f>
        <v>29216.082841006068</v>
      </c>
      <c r="K264" s="84">
        <f>I264*Use_standard_price!$D$10</f>
        <v>18.473833924000004</v>
      </c>
    </row>
    <row r="265" spans="1:11" x14ac:dyDescent="0.25">
      <c r="A265" s="91">
        <v>82.5</v>
      </c>
      <c r="B265" s="281">
        <f>A265-(2*C265)</f>
        <v>66.5</v>
      </c>
      <c r="C265" s="92">
        <v>8</v>
      </c>
      <c r="D265" s="221" t="s">
        <v>48</v>
      </c>
      <c r="E265" s="11">
        <f>IF(A265=0,"",IF(A265*0.01&lt;0.5,0.5,A265*0.01))</f>
        <v>0.82500000000000007</v>
      </c>
      <c r="F265" s="12">
        <f>IF(C265=0,"",IF(C265*0.125&lt;0.4,0.4,C265*0.125))</f>
        <v>1</v>
      </c>
      <c r="G265" s="77">
        <f>IF(A265=0,"",(A265+E265)-2*(C265-F265))</f>
        <v>69.325000000000003</v>
      </c>
      <c r="H265" s="82">
        <f>IF(A265=0,"",(A265-E265)-2*(C265+F265))</f>
        <v>63.674999999999997</v>
      </c>
      <c r="I265" s="77">
        <f>IF(A265=0,"",((A265/2)^2-((A265-2*C265)/2)^2)*3.14*7.85/1000)</f>
        <v>14.690804</v>
      </c>
      <c r="J265" s="61">
        <f>IF(A265=0,"",1000*2*(3.14*(A265^4-(A265-2*C265)^4)/640000)*10/A265)</f>
        <v>31838.581878787878</v>
      </c>
      <c r="K265" s="84">
        <f>I265*Use_standard_price!$D$10</f>
        <v>20.567125599999997</v>
      </c>
    </row>
    <row r="266" spans="1:11" x14ac:dyDescent="0.25">
      <c r="A266" s="91">
        <v>82.5</v>
      </c>
      <c r="B266" s="281">
        <f>A266-(2*C266)</f>
        <v>64.900000000000006</v>
      </c>
      <c r="C266" s="92">
        <v>8.8000000000000007</v>
      </c>
      <c r="D266" s="221" t="s">
        <v>63</v>
      </c>
      <c r="E266" s="11">
        <f>IF(A266=0,"",IF(A266*0.01&lt;0.5,0.5,A266*0.01))</f>
        <v>0.82500000000000007</v>
      </c>
      <c r="F266" s="12">
        <f>IF(C266=0,"",IF(C266*0.125&lt;0.4,0.4,C266*0.125))</f>
        <v>1.1000000000000001</v>
      </c>
      <c r="G266" s="77">
        <f>IF(A266=0,"",(A266+E266)-2*(C266-F266))</f>
        <v>67.924999999999997</v>
      </c>
      <c r="H266" s="82">
        <f>IF(A266=0,"",(A266-E266)-2*(C266+F266))</f>
        <v>61.875</v>
      </c>
      <c r="I266" s="77">
        <f>IF(A266=0,"",((A266/2)^2-((A266-2*C266)/2)^2)*3.14*7.85/1000)</f>
        <v>15.986355439999993</v>
      </c>
      <c r="J266" s="61">
        <f>IF(A266=0,"",1000*2*(3.14*(A266^4-(A266-2*C266)^4)/640000)*10/A266)</f>
        <v>33997.649235733326</v>
      </c>
      <c r="K266" s="84">
        <f>I266*Use_standard_price!$D$10</f>
        <v>22.380897615999988</v>
      </c>
    </row>
    <row r="267" spans="1:11" x14ac:dyDescent="0.25">
      <c r="A267" s="91">
        <v>82.5</v>
      </c>
      <c r="B267" s="281">
        <f>A267-(2*C267)</f>
        <v>62.5</v>
      </c>
      <c r="C267" s="92">
        <v>10</v>
      </c>
      <c r="D267" s="221" t="s">
        <v>48</v>
      </c>
      <c r="E267" s="11">
        <f>IF(A267=0,"",IF(A267*0.01&lt;0.5,0.5,A267*0.01))</f>
        <v>0.82500000000000007</v>
      </c>
      <c r="F267" s="12">
        <f>IF(C267=0,"",IF(C267*0.125&lt;0.4,0.4,C267*0.125))</f>
        <v>1.25</v>
      </c>
      <c r="G267" s="77">
        <f>IF(A267=0,"",(A267+E267)-2*(C267-F267))</f>
        <v>65.825000000000003</v>
      </c>
      <c r="H267" s="82">
        <f>IF(A267=0,"",(A267-E267)-2*(C267+F267))</f>
        <v>59.174999999999997</v>
      </c>
      <c r="I267" s="77">
        <f>IF(A267=0,"",((A267/2)^2-((A267-2*C267)/2)^2)*3.14*7.85/1000)</f>
        <v>17.870524999999997</v>
      </c>
      <c r="J267" s="61">
        <f>IF(A267=0,"",1000*2*(3.14*(A267^4-(A267-2*C267)^4)/640000)*10/A267)</f>
        <v>36950.009469696968</v>
      </c>
      <c r="K267" s="84">
        <f>I267*Use_standard_price!$D$10</f>
        <v>25.018734999999996</v>
      </c>
    </row>
    <row r="268" spans="1:11" x14ac:dyDescent="0.25">
      <c r="A268" s="91">
        <v>82.5</v>
      </c>
      <c r="B268" s="281">
        <f>A268-(2*C268)</f>
        <v>60.5</v>
      </c>
      <c r="C268" s="92">
        <v>11</v>
      </c>
      <c r="D268" s="221" t="s">
        <v>63</v>
      </c>
      <c r="E268" s="11">
        <f>IF(A268=0,"",IF(A268*0.01&lt;0.5,0.5,A268*0.01))</f>
        <v>0.82500000000000007</v>
      </c>
      <c r="F268" s="12">
        <f>IF(C268=0,"",IF(C268*0.125&lt;0.4,0.4,C268*0.125))</f>
        <v>1.375</v>
      </c>
      <c r="G268" s="77">
        <f>IF(A268=0,"",(A268+E268)-2*(C268-F268))</f>
        <v>64.075000000000003</v>
      </c>
      <c r="H268" s="82">
        <f>IF(A268=0,"",(A268-E268)-2*(C268+F268))</f>
        <v>56.924999999999997</v>
      </c>
      <c r="I268" s="77">
        <f>IF(A268=0,"",((A268/2)^2-((A268-2*C268)/2)^2)*3.14*7.85/1000)</f>
        <v>19.386438500000001</v>
      </c>
      <c r="J268" s="61">
        <f>IF(A268=0,"",1000*2*(3.14*(A268^4-(A268-2*C268)^4)/640000)*10/A268)</f>
        <v>39163.898583333328</v>
      </c>
      <c r="K268" s="84">
        <f>I268*Use_standard_price!$D$10</f>
        <v>27.141013900000001</v>
      </c>
    </row>
    <row r="269" spans="1:11" x14ac:dyDescent="0.25">
      <c r="A269" s="91">
        <v>82.5</v>
      </c>
      <c r="B269" s="281">
        <f>A269-(2*C269)</f>
        <v>57.5</v>
      </c>
      <c r="C269" s="92">
        <v>12.5</v>
      </c>
      <c r="D269" s="221" t="s">
        <v>48</v>
      </c>
      <c r="E269" s="11">
        <f>IF(A269=0,"",IF(A269*0.01&lt;0.5,0.5,A269*0.01))</f>
        <v>0.82500000000000007</v>
      </c>
      <c r="F269" s="12">
        <f>IF(C269=0,"",IF(C269*0.125&lt;0.4,0.4,C269*0.125))</f>
        <v>1.5625</v>
      </c>
      <c r="G269" s="77">
        <f>IF(A269=0,"",(A269+E269)-2*(C269-F269))</f>
        <v>61.45</v>
      </c>
      <c r="H269" s="82">
        <f>IF(A269=0,"",(A269-E269)-2*(C269+F269))</f>
        <v>53.55</v>
      </c>
      <c r="I269" s="77">
        <f>IF(A269=0,"",((A269/2)^2-((A269-2*C269)/2)^2)*3.14*7.85/1000)</f>
        <v>21.567875000000001</v>
      </c>
      <c r="J269" s="61">
        <f>IF(A269=0,"",1000*2*(3.14*(A269^4-(A269-2*C269)^4)/640000)*10/A269)</f>
        <v>42097.11174242424</v>
      </c>
      <c r="K269" s="84">
        <f>I269*Use_standard_price!$D$10</f>
        <v>30.195024999999998</v>
      </c>
    </row>
    <row r="270" spans="1:11" x14ac:dyDescent="0.25">
      <c r="A270" s="91">
        <v>82.5</v>
      </c>
      <c r="B270" s="281">
        <f>A270-(2*C270)</f>
        <v>54.1</v>
      </c>
      <c r="C270" s="92">
        <v>14.2</v>
      </c>
      <c r="D270" s="221" t="s">
        <v>48</v>
      </c>
      <c r="E270" s="11">
        <f>IF(A270=0,"",IF(A270*0.01&lt;0.5,0.5,A270*0.01))</f>
        <v>0.82500000000000007</v>
      </c>
      <c r="F270" s="12">
        <f>IF(C270=0,"",IF(C270*0.125&lt;0.4,0.4,C270*0.125))</f>
        <v>1.7749999999999999</v>
      </c>
      <c r="G270" s="77">
        <f>IF(A270=0,"",(A270+E270)-2*(C270-F270))</f>
        <v>58.475000000000009</v>
      </c>
      <c r="H270" s="82">
        <f>IF(A270=0,"",(A270-E270)-2*(C270+F270))</f>
        <v>49.724999999999994</v>
      </c>
      <c r="I270" s="77">
        <f>IF(A270=0,"",((A270/2)^2-((A270-2*C270)/2)^2)*3.14*7.85/1000)</f>
        <v>23.906079139999999</v>
      </c>
      <c r="J270" s="61">
        <f>IF(A270=0,"",1000*2*(3.14*(A270^4-(A270-2*C270)^4)/640000)*10/A270)</f>
        <v>44910.114386096968</v>
      </c>
      <c r="K270" s="84">
        <f>I270*Use_standard_price!$D$10</f>
        <v>33.468510795999997</v>
      </c>
    </row>
    <row r="271" spans="1:11" x14ac:dyDescent="0.25">
      <c r="A271" s="91">
        <v>82.5</v>
      </c>
      <c r="B271" s="281">
        <f>A271-(2*C271)</f>
        <v>50.5</v>
      </c>
      <c r="C271" s="92">
        <v>16</v>
      </c>
      <c r="D271" s="221" t="s">
        <v>63</v>
      </c>
      <c r="E271" s="11">
        <f>IF(A271=0,"",IF(A271*0.01&lt;0.5,0.5,A271*0.01))</f>
        <v>0.82500000000000007</v>
      </c>
      <c r="F271" s="12">
        <f>IF(C271=0,"",IF(C271*0.125&lt;0.4,0.4,C271*0.125))</f>
        <v>2</v>
      </c>
      <c r="G271" s="77">
        <f>IF(A271=0,"",(A271+E271)-2*(C271-F271))</f>
        <v>55.325000000000003</v>
      </c>
      <c r="H271" s="82">
        <f>IF(A271=0,"",(A271-E271)-2*(C271+F271))</f>
        <v>45.674999999999997</v>
      </c>
      <c r="I271" s="77">
        <f>IF(A271=0,"",((A271/2)^2-((A271-2*C271)/2)^2)*3.14*7.85/1000)</f>
        <v>26.226535999999999</v>
      </c>
      <c r="J271" s="61">
        <f>IF(A271=0,"",1000*2*(3.14*(A271^4-(A271-2*C271)^4)/640000)*10/A271)</f>
        <v>47363.170060606062</v>
      </c>
      <c r="K271" s="84">
        <f>I271*Use_standard_price!$D$10</f>
        <v>36.717150399999994</v>
      </c>
    </row>
    <row r="272" spans="1:11" x14ac:dyDescent="0.25">
      <c r="A272" s="91">
        <v>82.5</v>
      </c>
      <c r="B272" s="281">
        <f>A272-(2*C272)</f>
        <v>47.5</v>
      </c>
      <c r="C272" s="92">
        <v>17.5</v>
      </c>
      <c r="D272" s="221" t="s">
        <v>63</v>
      </c>
      <c r="E272" s="11">
        <f>IF(A272=0,"",IF(A272*0.01&lt;0.5,0.5,A272*0.01))</f>
        <v>0.82500000000000007</v>
      </c>
      <c r="F272" s="12">
        <f>IF(C272=0,"",IF(C272*0.125&lt;0.4,0.4,C272*0.125))</f>
        <v>2.1875</v>
      </c>
      <c r="G272" s="77">
        <f>IF(A272=0,"",(A272+E272)-2*(C272-F272))</f>
        <v>52.7</v>
      </c>
      <c r="H272" s="82">
        <f>IF(A272=0,"",(A272-E272)-2*(C272+F272))</f>
        <v>42.3</v>
      </c>
      <c r="I272" s="77">
        <f>IF(A272=0,"",((A272/2)^2-((A272-2*C272)/2)^2)*3.14*7.85/1000)</f>
        <v>28.038237500000001</v>
      </c>
      <c r="J272" s="61">
        <f>IF(A272=0,"",1000*2*(3.14*(A272^4-(A272-2*C272)^4)/640000)*10/A272)</f>
        <v>49043.915719696968</v>
      </c>
      <c r="K272" s="84">
        <f>I272*Use_standard_price!$D$10</f>
        <v>39.253532499999999</v>
      </c>
    </row>
    <row r="273" spans="1:11" x14ac:dyDescent="0.25">
      <c r="A273" s="91">
        <v>82.5</v>
      </c>
      <c r="B273" s="281">
        <f>A273-(2*C273)</f>
        <v>42.5</v>
      </c>
      <c r="C273" s="92">
        <v>20</v>
      </c>
      <c r="D273" s="221" t="s">
        <v>48</v>
      </c>
      <c r="E273" s="11">
        <f>IF(A273=0,"",IF(A273*0.01&lt;0.5,0.5,A273*0.01))</f>
        <v>0.82500000000000007</v>
      </c>
      <c r="F273" s="12">
        <f>IF(C273=0,"",IF(C273*0.125&lt;0.4,0.4,C273*0.125))</f>
        <v>2.5</v>
      </c>
      <c r="G273" s="77">
        <f>IF(A273=0,"",(A273+E273)-2*(C273-F273))</f>
        <v>48.325000000000003</v>
      </c>
      <c r="H273" s="82">
        <f>IF(A273=0,"",(A273-E273)-2*(C273+F273))</f>
        <v>36.674999999999997</v>
      </c>
      <c r="I273" s="77">
        <f>IF(A273=0,"",((A273/2)^2-((A273-2*C273)/2)^2)*3.14*7.85/1000)</f>
        <v>30.811250000000001</v>
      </c>
      <c r="J273" s="61">
        <f>IF(A273=0,"",1000*2*(3.14*(A273^4-(A273-2*C273)^4)/640000)*10/A273)</f>
        <v>51218.276515151512</v>
      </c>
      <c r="K273" s="84">
        <f>I273*Use_standard_price!$D$10</f>
        <v>43.135750000000002</v>
      </c>
    </row>
    <row r="274" spans="1:11" x14ac:dyDescent="0.25">
      <c r="A274" s="91">
        <v>82.5</v>
      </c>
      <c r="B274" s="281">
        <f>A274-(2*C274)</f>
        <v>38.1</v>
      </c>
      <c r="C274" s="92">
        <v>22.2</v>
      </c>
      <c r="D274" s="221" t="s">
        <v>63</v>
      </c>
      <c r="E274" s="11">
        <f>IF(A274=0,"",IF(A274*0.01&lt;0.5,0.5,A274*0.01))</f>
        <v>0.82500000000000007</v>
      </c>
      <c r="F274" s="12">
        <f>IF(C274=0,"",IF(C274*0.125&lt;0.4,0.4,C274*0.125))</f>
        <v>2.7749999999999999</v>
      </c>
      <c r="G274" s="77">
        <f>IF(A274=0,"",(A274+E274)-2*(C274-F274))</f>
        <v>44.475000000000001</v>
      </c>
      <c r="H274" s="82">
        <f>IF(A274=0,"",(A274-E274)-2*(C274+F274))</f>
        <v>31.725000000000001</v>
      </c>
      <c r="I274" s="77">
        <f>IF(A274=0,"",((A274/2)^2-((A274-2*C274)/2)^2)*3.14*7.85/1000)</f>
        <v>32.996630339999996</v>
      </c>
      <c r="J274" s="61">
        <f>IF(A274=0,"",1000*2*(3.14*(A274^4-(A274-2*C274)^4)/640000)*10/A274)</f>
        <v>52592.463582218181</v>
      </c>
      <c r="K274" s="84">
        <f>I274*Use_standard_price!$D$10</f>
        <v>46.195282475999988</v>
      </c>
    </row>
    <row r="275" spans="1:11" x14ac:dyDescent="0.25">
      <c r="A275" s="283">
        <v>88.9</v>
      </c>
      <c r="B275" s="281">
        <f>A275-(2*C275)</f>
        <v>82.5</v>
      </c>
      <c r="C275" s="281">
        <v>3.2</v>
      </c>
      <c r="D275" s="282" t="s">
        <v>63</v>
      </c>
      <c r="E275" s="11">
        <f>IF(A275=0,"",IF(A275*0.01&lt;0.5,0.5,A275*0.01))</f>
        <v>0.88900000000000012</v>
      </c>
      <c r="F275" s="12">
        <f>IF(C275=0,"",IF(C275*0.125&lt;0.4,0.4,C275*0.125))</f>
        <v>0.4</v>
      </c>
      <c r="G275" s="77">
        <f>IF(A275=0,"",(A275+E275)-2*(C275-F275))</f>
        <v>84.189000000000007</v>
      </c>
      <c r="H275" s="82">
        <f>IF(A275=0,"",(A275-E275)-2*(C275+F275))</f>
        <v>80.811000000000007</v>
      </c>
      <c r="I275" s="77">
        <f>IF(A275=0,"",((A275/2)^2-((A275-2*C275)/2)^2)*3.14*7.85/1000)</f>
        <v>6.759741760000006</v>
      </c>
      <c r="J275" s="61">
        <f>IF(A275=0,"",1000*2*(3.14*(A275^4-(A275-2*C275)^4)/640000)*10/A275)</f>
        <v>17810.061944117002</v>
      </c>
      <c r="K275" s="84">
        <f>I275*Use_standard_price!$D$10</f>
        <v>9.4636384640000077</v>
      </c>
    </row>
    <row r="276" spans="1:11" x14ac:dyDescent="0.25">
      <c r="A276" s="91">
        <v>88.9</v>
      </c>
      <c r="B276" s="281">
        <f>A276-(2*C276)</f>
        <v>81.7</v>
      </c>
      <c r="C276" s="92">
        <v>3.6</v>
      </c>
      <c r="D276" s="221" t="s">
        <v>63</v>
      </c>
      <c r="E276" s="11">
        <f>IF(A276=0,"",IF(A276*0.01&lt;0.5,0.5,A276*0.01))</f>
        <v>0.88900000000000012</v>
      </c>
      <c r="F276" s="12">
        <f>IF(C276=0,"",IF(C276*0.125&lt;0.4,0.4,C276*0.125))</f>
        <v>0.45</v>
      </c>
      <c r="G276" s="77">
        <f>IF(A276=0,"",(A276+E276)-2*(C276-F276))</f>
        <v>83.489000000000004</v>
      </c>
      <c r="H276" s="82">
        <f>IF(A276=0,"",(A276-E276)-2*(C276+F276))</f>
        <v>79.911000000000016</v>
      </c>
      <c r="I276" s="77">
        <f>IF(A276=0,"",((A276/2)^2-((A276-2*C276)/2)^2)*3.14*7.85/1000)</f>
        <v>7.5692149200000038</v>
      </c>
      <c r="J276" s="61">
        <f>IF(A276=0,"",1000*2*(3.14*(A276^4-(A276-2*C276)^4)/640000)*10/A276)</f>
        <v>19764.705929021384</v>
      </c>
      <c r="K276" s="84">
        <f>I276*Use_standard_price!$D$10</f>
        <v>10.596900888000004</v>
      </c>
    </row>
    <row r="277" spans="1:11" x14ac:dyDescent="0.25">
      <c r="A277" s="90">
        <v>88.9</v>
      </c>
      <c r="B277" s="281">
        <f>A277-(2*C277)</f>
        <v>80.900000000000006</v>
      </c>
      <c r="C277" s="82">
        <v>4</v>
      </c>
      <c r="D277" s="220" t="s">
        <v>63</v>
      </c>
      <c r="E277" s="11">
        <f>IF(A277=0,"",IF(A277*0.01&lt;0.5,0.5,A277*0.01))</f>
        <v>0.88900000000000012</v>
      </c>
      <c r="F277" s="12">
        <f>IF(C277=0,"",IF(C277*0.125&lt;0.4,0.4,C277*0.125))</f>
        <v>0.5</v>
      </c>
      <c r="G277" s="77">
        <f>IF(A277=0,"",(A277+E277)-2*(C277-F277))</f>
        <v>82.789000000000001</v>
      </c>
      <c r="H277" s="82">
        <f>IF(A277=0,"",(A277-E277)-2*(C277+F277))</f>
        <v>79.01100000000001</v>
      </c>
      <c r="I277" s="77">
        <f>IF(A277=0,"",((A277/2)^2-((A277-2*C277)/2)^2)*3.14*7.85/1000)</f>
        <v>8.3708003999999985</v>
      </c>
      <c r="J277" s="61">
        <f>IF(A277=0,"",1000*2*(3.14*(A277^4-(A277-2*C277)^4)/640000)*10/A277)</f>
        <v>21662.766365129359</v>
      </c>
      <c r="K277" s="84">
        <f>I277*Use_standard_price!$D$10</f>
        <v>11.719120559999997</v>
      </c>
    </row>
    <row r="278" spans="1:11" x14ac:dyDescent="0.25">
      <c r="A278" s="91">
        <v>88.9</v>
      </c>
      <c r="B278" s="281">
        <f>A278-(2*C278)</f>
        <v>79.900000000000006</v>
      </c>
      <c r="C278" s="92">
        <v>4.5</v>
      </c>
      <c r="D278" s="221" t="s">
        <v>63</v>
      </c>
      <c r="E278" s="11">
        <f>IF(A278=0,"",IF(A278*0.01&lt;0.5,0.5,A278*0.01))</f>
        <v>0.88900000000000012</v>
      </c>
      <c r="F278" s="12">
        <f>IF(C278=0,"",IF(C278*0.125&lt;0.4,0.4,C278*0.125))</f>
        <v>0.5625</v>
      </c>
      <c r="G278" s="77">
        <f>IF(A278=0,"",(A278+E278)-2*(C278-F278))</f>
        <v>81.914000000000001</v>
      </c>
      <c r="H278" s="82">
        <f>IF(A278=0,"",(A278-E278)-2*(C278+F278))</f>
        <v>77.88600000000001</v>
      </c>
      <c r="I278" s="77">
        <f>IF(A278=0,"",((A278/2)^2-((A278-2*C278)/2)^2)*3.14*7.85/1000)</f>
        <v>9.3616902</v>
      </c>
      <c r="J278" s="61">
        <f>IF(A278=0,"",1000*2*(3.14*(A278^4-(A278-2*C278)^4)/640000)*10/A278)</f>
        <v>23957.45012632171</v>
      </c>
      <c r="K278" s="84">
        <f>I278*Use_standard_price!$D$10</f>
        <v>13.10636628</v>
      </c>
    </row>
    <row r="279" spans="1:11" x14ac:dyDescent="0.25">
      <c r="A279" s="90">
        <v>88.9</v>
      </c>
      <c r="B279" s="281">
        <f>A279-(2*C279)</f>
        <v>78.900000000000006</v>
      </c>
      <c r="C279" s="82">
        <v>5</v>
      </c>
      <c r="D279" s="220" t="s">
        <v>63</v>
      </c>
      <c r="E279" s="11">
        <f>IF(A279=0,"",IF(A279*0.01&lt;0.5,0.5,A279*0.01))</f>
        <v>0.88900000000000012</v>
      </c>
      <c r="F279" s="12">
        <f>IF(C279=0,"",IF(C279*0.125&lt;0.4,0.4,C279*0.125))</f>
        <v>0.625</v>
      </c>
      <c r="G279" s="77">
        <f>IF(A279=0,"",(A279+E279)-2*(C279-F279))</f>
        <v>81.039000000000001</v>
      </c>
      <c r="H279" s="82">
        <f>IF(A279=0,"",(A279-E279)-2*(C279+F279))</f>
        <v>76.76100000000001</v>
      </c>
      <c r="I279" s="77">
        <f>IF(A279=0,"",((A279/2)^2-((A279-2*C279)/2)^2)*3.14*7.85/1000)</f>
        <v>10.3402555</v>
      </c>
      <c r="J279" s="61">
        <f>IF(A279=0,"",1000*2*(3.14*(A279^4-(A279-2*C279)^4)/640000)*10/A279)</f>
        <v>26167.574067210353</v>
      </c>
      <c r="K279" s="84">
        <f>I279*Use_standard_price!$D$10</f>
        <v>14.476357699999998</v>
      </c>
    </row>
    <row r="280" spans="1:11" x14ac:dyDescent="0.25">
      <c r="A280" s="91">
        <v>88.9</v>
      </c>
      <c r="B280" s="281">
        <f>A280-(2*C280)</f>
        <v>78.100000000000009</v>
      </c>
      <c r="C280" s="92">
        <v>5.4</v>
      </c>
      <c r="D280" s="221" t="s">
        <v>63</v>
      </c>
      <c r="E280" s="11">
        <f>IF(A280=0,"",IF(A280*0.01&lt;0.5,0.5,A280*0.01))</f>
        <v>0.88900000000000012</v>
      </c>
      <c r="F280" s="12">
        <f>IF(C280=0,"",IF(C280*0.125&lt;0.4,0.4,C280*0.125))</f>
        <v>0.67500000000000004</v>
      </c>
      <c r="G280" s="77">
        <f>IF(A280=0,"",(A280+E280)-2*(C280-F280))</f>
        <v>80.338999999999999</v>
      </c>
      <c r="H280" s="82">
        <f>IF(A280=0,"",(A280-E280)-2*(C280+F280))</f>
        <v>75.861000000000004</v>
      </c>
      <c r="I280" s="77">
        <f>IF(A280=0,"",((A280/2)^2-((A280-2*C280)/2)^2)*3.14*7.85/1000)</f>
        <v>11.114234099999996</v>
      </c>
      <c r="J280" s="61">
        <f>IF(A280=0,"",1000*2*(3.14*(A280^4-(A280-2*C280)^4)/640000)*10/A280)</f>
        <v>27876.20448442069</v>
      </c>
      <c r="K280" s="84">
        <f>I280*Use_standard_price!$D$10</f>
        <v>15.559927739999992</v>
      </c>
    </row>
    <row r="281" spans="1:11" x14ac:dyDescent="0.25">
      <c r="A281" s="91">
        <v>88.9</v>
      </c>
      <c r="B281" s="281">
        <f>A281-(2*C281)</f>
        <v>77.7</v>
      </c>
      <c r="C281" s="92">
        <v>5.6</v>
      </c>
      <c r="D281" s="221" t="s">
        <v>63</v>
      </c>
      <c r="E281" s="11">
        <f>IF(A281=0,"",IF(A281*0.01&lt;0.5,0.5,A281*0.01))</f>
        <v>0.88900000000000012</v>
      </c>
      <c r="F281" s="12">
        <f>IF(C281=0,"",IF(C281*0.125&lt;0.4,0.4,C281*0.125))</f>
        <v>0.7</v>
      </c>
      <c r="G281" s="77">
        <f>IF(A281=0,"",(A281+E281)-2*(C281-F281))</f>
        <v>79.989000000000004</v>
      </c>
      <c r="H281" s="82">
        <f>IF(A281=0,"",(A281-E281)-2*(C281+F281))</f>
        <v>75.411000000000016</v>
      </c>
      <c r="I281" s="77">
        <f>IF(A281=0,"",((A281/2)^2-((A281-2*C281)/2)^2)*3.14*7.85/1000)</f>
        <v>11.498265519999999</v>
      </c>
      <c r="J281" s="61">
        <f>IF(A281=0,"",1000*2*(3.14*(A281^4-(A281-2*C281)^4)/640000)*10/A281)</f>
        <v>28711.06347244095</v>
      </c>
      <c r="K281" s="84">
        <f>I281*Use_standard_price!$D$10</f>
        <v>16.097571727999998</v>
      </c>
    </row>
    <row r="282" spans="1:11" x14ac:dyDescent="0.25">
      <c r="A282" s="90">
        <v>88.9</v>
      </c>
      <c r="B282" s="281">
        <f>A282-(2*C282)</f>
        <v>76.300000000000011</v>
      </c>
      <c r="C282" s="82">
        <v>6.3</v>
      </c>
      <c r="D282" s="220" t="s">
        <v>63</v>
      </c>
      <c r="E282" s="11">
        <f>IF(A282=0,"",IF(A282*0.01&lt;0.5,0.5,A282*0.01))</f>
        <v>0.88900000000000012</v>
      </c>
      <c r="F282" s="12">
        <f>IF(C282=0,"",IF(C282*0.125&lt;0.4,0.4,C282*0.125))</f>
        <v>0.78749999999999998</v>
      </c>
      <c r="G282" s="77">
        <f>IF(A282=0,"",(A282+E282)-2*(C282-F282))</f>
        <v>78.763999999999996</v>
      </c>
      <c r="H282" s="82">
        <f>IF(A282=0,"",(A282-E282)-2*(C282+F282))</f>
        <v>73.836000000000013</v>
      </c>
      <c r="I282" s="77">
        <f>IF(A282=0,"",((A282/2)^2-((A282-2*C282)/2)^2)*3.14*7.85/1000)</f>
        <v>12.826846619999996</v>
      </c>
      <c r="J282" s="61">
        <f>IF(A282=0,"",1000*2*(3.14*(A282^4-(A282-2*C282)^4)/640000)*10/A282)</f>
        <v>31533.173890157483</v>
      </c>
      <c r="K282" s="84">
        <f>I282*Use_standard_price!$D$10</f>
        <v>17.957585267999992</v>
      </c>
    </row>
    <row r="283" spans="1:11" x14ac:dyDescent="0.25">
      <c r="A283" s="91">
        <v>88.9</v>
      </c>
      <c r="B283" s="281">
        <f>A283-(2*C283)</f>
        <v>74.7</v>
      </c>
      <c r="C283" s="92">
        <v>7.1</v>
      </c>
      <c r="D283" s="221" t="s">
        <v>63</v>
      </c>
      <c r="E283" s="11">
        <f>IF(A283=0,"",IF(A283*0.01&lt;0.5,0.5,A283*0.01))</f>
        <v>0.88900000000000012</v>
      </c>
      <c r="F283" s="12">
        <f>IF(C283=0,"",IF(C283*0.125&lt;0.4,0.4,C283*0.125))</f>
        <v>0.88749999999999996</v>
      </c>
      <c r="G283" s="77">
        <f>IF(A283=0,"",(A283+E283)-2*(C283-F283))</f>
        <v>77.364000000000004</v>
      </c>
      <c r="H283" s="82">
        <f>IF(A283=0,"",(A283-E283)-2*(C283+F283))</f>
        <v>72.036000000000016</v>
      </c>
      <c r="I283" s="77">
        <f>IF(A283=0,"",((A283/2)^2-((A283-2*C283)/2)^2)*3.14*7.85/1000)</f>
        <v>14.315646220000007</v>
      </c>
      <c r="J283" s="61">
        <f>IF(A283=0,"",1000*2*(3.14*(A283^4-(A283-2*C283)^4)/640000)*10/A283)</f>
        <v>34573.691308155241</v>
      </c>
      <c r="K283" s="84">
        <f>I283*Use_standard_price!$D$10</f>
        <v>20.041904708000008</v>
      </c>
    </row>
    <row r="284" spans="1:11" x14ac:dyDescent="0.25">
      <c r="A284" s="91">
        <v>88.9</v>
      </c>
      <c r="B284" s="281">
        <f>A284-(2*C284)</f>
        <v>72.900000000000006</v>
      </c>
      <c r="C284" s="92">
        <v>8</v>
      </c>
      <c r="D284" s="221" t="s">
        <v>63</v>
      </c>
      <c r="E284" s="11">
        <f>IF(A284=0,"",IF(A284*0.01&lt;0.5,0.5,A284*0.01))</f>
        <v>0.88900000000000012</v>
      </c>
      <c r="F284" s="12">
        <f>IF(C284=0,"",IF(C284*0.125&lt;0.4,0.4,C284*0.125))</f>
        <v>1</v>
      </c>
      <c r="G284" s="77">
        <f>IF(A284=0,"",(A284+E284)-2*(C284-F284))</f>
        <v>75.789000000000001</v>
      </c>
      <c r="H284" s="82">
        <f>IF(A284=0,"",(A284-E284)-2*(C284+F284))</f>
        <v>70.01100000000001</v>
      </c>
      <c r="I284" s="77">
        <f>IF(A284=0,"",((A284/2)^2-((A284-2*C284)/2)^2)*3.14*7.85/1000)</f>
        <v>15.952832800000001</v>
      </c>
      <c r="J284" s="61">
        <f>IF(A284=0,"",1000*2*(3.14*(A284^4-(A284-2*C284)^4)/640000)*10/A284)</f>
        <v>37768.494242069748</v>
      </c>
      <c r="K284" s="84">
        <f>I284*Use_standard_price!$D$10</f>
        <v>22.333965920000001</v>
      </c>
    </row>
    <row r="285" spans="1:11" x14ac:dyDescent="0.25">
      <c r="A285" s="91">
        <v>88.9</v>
      </c>
      <c r="B285" s="281">
        <f>A285-(2*C285)</f>
        <v>71.300000000000011</v>
      </c>
      <c r="C285" s="92">
        <v>8.8000000000000007</v>
      </c>
      <c r="D285" s="221" t="s">
        <v>63</v>
      </c>
      <c r="E285" s="11">
        <f>IF(A285=0,"",IF(A285*0.01&lt;0.5,0.5,A285*0.01))</f>
        <v>0.88900000000000012</v>
      </c>
      <c r="F285" s="12">
        <f>IF(C285=0,"",IF(C285*0.125&lt;0.4,0.4,C285*0.125))</f>
        <v>1.1000000000000001</v>
      </c>
      <c r="G285" s="77">
        <f>IF(A285=0,"",(A285+E285)-2*(C285-F285))</f>
        <v>74.388999999999996</v>
      </c>
      <c r="H285" s="82">
        <f>IF(A285=0,"",(A285-E285)-2*(C285+F285))</f>
        <v>68.211000000000013</v>
      </c>
      <c r="I285" s="77">
        <f>IF(A285=0,"",((A285/2)^2-((A285-2*C285)/2)^2)*3.14*7.85/1000)</f>
        <v>17.374587119999997</v>
      </c>
      <c r="J285" s="61">
        <f>IF(A285=0,"",1000*2*(3.14*(A285^4-(A285-2*C285)^4)/640000)*10/A285)</f>
        <v>40416.48912553431</v>
      </c>
      <c r="K285" s="84">
        <f>I285*Use_standard_price!$D$10</f>
        <v>24.324421967999996</v>
      </c>
    </row>
    <row r="286" spans="1:11" x14ac:dyDescent="0.25">
      <c r="A286" s="91">
        <v>88.9</v>
      </c>
      <c r="B286" s="281">
        <f>A286-(2*C286)</f>
        <v>68.900000000000006</v>
      </c>
      <c r="C286" s="92">
        <v>10</v>
      </c>
      <c r="D286" s="221" t="s">
        <v>63</v>
      </c>
      <c r="E286" s="11">
        <f>IF(A286=0,"",IF(A286*0.01&lt;0.5,0.5,A286*0.01))</f>
        <v>0.88900000000000012</v>
      </c>
      <c r="F286" s="12">
        <f>IF(C286=0,"",IF(C286*0.125&lt;0.4,0.4,C286*0.125))</f>
        <v>1.25</v>
      </c>
      <c r="G286" s="77">
        <f>IF(A286=0,"",(A286+E286)-2*(C286-F286))</f>
        <v>72.289000000000001</v>
      </c>
      <c r="H286" s="82">
        <f>IF(A286=0,"",(A286-E286)-2*(C286+F286))</f>
        <v>65.51100000000001</v>
      </c>
      <c r="I286" s="77">
        <f>IF(A286=0,"",((A286/2)^2-((A286-2*C286)/2)^2)*3.14*7.85/1000)</f>
        <v>19.448060999999999</v>
      </c>
      <c r="J286" s="61">
        <f>IF(A286=0,"",1000*2*(3.14*(A286^4-(A286-2*C286)^4)/640000)*10/A286)</f>
        <v>44067.64557536559</v>
      </c>
      <c r="K286" s="84">
        <f>I286*Use_standard_price!$D$10</f>
        <v>27.227285399999996</v>
      </c>
    </row>
    <row r="287" spans="1:11" x14ac:dyDescent="0.25">
      <c r="A287" s="91">
        <v>88.9</v>
      </c>
      <c r="B287" s="281">
        <f>A287-(2*C287)</f>
        <v>66.900000000000006</v>
      </c>
      <c r="C287" s="92">
        <v>11</v>
      </c>
      <c r="D287" s="221" t="s">
        <v>63</v>
      </c>
      <c r="E287" s="11">
        <f>IF(A287=0,"",IF(A287*0.01&lt;0.5,0.5,A287*0.01))</f>
        <v>0.88900000000000012</v>
      </c>
      <c r="F287" s="12">
        <f>IF(C287=0,"",IF(C287*0.125&lt;0.4,0.4,C287*0.125))</f>
        <v>1.375</v>
      </c>
      <c r="G287" s="77">
        <f>IF(A287=0,"",(A287+E287)-2*(C287-F287))</f>
        <v>70.539000000000001</v>
      </c>
      <c r="H287" s="82">
        <f>IF(A287=0,"",(A287-E287)-2*(C287+F287))</f>
        <v>63.26100000000001</v>
      </c>
      <c r="I287" s="77">
        <f>IF(A287=0,"",((A287/2)^2-((A287-2*C287)/2)^2)*3.14*7.85/1000)</f>
        <v>21.121728099999999</v>
      </c>
      <c r="J287" s="61">
        <f>IF(A287=0,"",1000*2*(3.14*(A287^4-(A287-2*C287)^4)/640000)*10/A287)</f>
        <v>46832.494508042764</v>
      </c>
      <c r="K287" s="84">
        <f>I287*Use_standard_price!$D$10</f>
        <v>29.570419339999997</v>
      </c>
    </row>
    <row r="288" spans="1:11" x14ac:dyDescent="0.25">
      <c r="A288" s="91">
        <v>88.9</v>
      </c>
      <c r="B288" s="281">
        <f>A288-(2*C288)</f>
        <v>63.900000000000006</v>
      </c>
      <c r="C288" s="92">
        <v>12.5</v>
      </c>
      <c r="D288" s="221" t="s">
        <v>48</v>
      </c>
      <c r="E288" s="11">
        <f>IF(A288=0,"",IF(A288*0.01&lt;0.5,0.5,A288*0.01))</f>
        <v>0.88900000000000012</v>
      </c>
      <c r="F288" s="12">
        <f>IF(C288=0,"",IF(C288*0.125&lt;0.4,0.4,C288*0.125))</f>
        <v>1.5625</v>
      </c>
      <c r="G288" s="77">
        <f>IF(A288=0,"",(A288+E288)-2*(C288-F288))</f>
        <v>67.914000000000001</v>
      </c>
      <c r="H288" s="82">
        <f>IF(A288=0,"",(A288-E288)-2*(C288+F288))</f>
        <v>59.88600000000001</v>
      </c>
      <c r="I288" s="77">
        <f>IF(A288=0,"",((A288/2)^2-((A288-2*C288)/2)^2)*3.14*7.85/1000)</f>
        <v>23.539795000000002</v>
      </c>
      <c r="J288" s="61">
        <f>IF(A288=0,"",1000*2*(3.14*(A288^4-(A288-2*C288)^4)/640000)*10/A288)</f>
        <v>50539.479266029251</v>
      </c>
      <c r="K288" s="84">
        <f>I288*Use_standard_price!$D$10</f>
        <v>32.955713000000003</v>
      </c>
    </row>
    <row r="289" spans="1:11" x14ac:dyDescent="0.25">
      <c r="A289" s="91">
        <v>88.9</v>
      </c>
      <c r="B289" s="281">
        <f>A289-(2*C289)</f>
        <v>60.500000000000007</v>
      </c>
      <c r="C289" s="92">
        <v>14.2</v>
      </c>
      <c r="D289" s="221" t="s">
        <v>63</v>
      </c>
      <c r="E289" s="11">
        <f>IF(A289=0,"",IF(A289*0.01&lt;0.5,0.5,A289*0.01))</f>
        <v>0.88900000000000012</v>
      </c>
      <c r="F289" s="12">
        <f>IF(C289=0,"",IF(C289*0.125&lt;0.4,0.4,C289*0.125))</f>
        <v>1.7749999999999999</v>
      </c>
      <c r="G289" s="77">
        <f>IF(A289=0,"",(A289+E289)-2*(C289-F289))</f>
        <v>64.939000000000007</v>
      </c>
      <c r="H289" s="82">
        <f>IF(A289=0,"",(A289-E289)-2*(C289+F289))</f>
        <v>56.061000000000007</v>
      </c>
      <c r="I289" s="77">
        <f>IF(A289=0,"",((A289/2)^2-((A289-2*C289)/2)^2)*3.14*7.85/1000)</f>
        <v>26.146180260000001</v>
      </c>
      <c r="J289" s="61">
        <f>IF(A289=0,"",1000*2*(3.14*(A289^4-(A289-2*C289)^4)/640000)*10/A289)</f>
        <v>54154.512260483694</v>
      </c>
      <c r="K289" s="84">
        <f>I289*Use_standard_price!$D$10</f>
        <v>36.604652363999996</v>
      </c>
    </row>
    <row r="290" spans="1:11" x14ac:dyDescent="0.25">
      <c r="A290" s="91">
        <v>88.9</v>
      </c>
      <c r="B290" s="281">
        <f>A290-(2*C290)</f>
        <v>56.900000000000006</v>
      </c>
      <c r="C290" s="92">
        <v>16</v>
      </c>
      <c r="D290" s="221" t="s">
        <v>48</v>
      </c>
      <c r="E290" s="11">
        <f>IF(A290=0,"",IF(A290*0.01&lt;0.5,0.5,A290*0.01))</f>
        <v>0.88900000000000012</v>
      </c>
      <c r="F290" s="12">
        <f>IF(C290=0,"",IF(C290*0.125&lt;0.4,0.4,C290*0.125))</f>
        <v>2</v>
      </c>
      <c r="G290" s="77">
        <f>IF(A290=0,"",(A290+E290)-2*(C290-F290))</f>
        <v>61.789000000000001</v>
      </c>
      <c r="H290" s="82">
        <f>IF(A290=0,"",(A290-E290)-2*(C290+F290))</f>
        <v>52.01100000000001</v>
      </c>
      <c r="I290" s="77">
        <f>IF(A290=0,"",((A290/2)^2-((A290-2*C290)/2)^2)*3.14*7.85/1000)</f>
        <v>28.750593600000006</v>
      </c>
      <c r="J290" s="61">
        <f>IF(A290=0,"",1000*2*(3.14*(A290^4-(A290-2*C290)^4)/640000)*10/A290)</f>
        <v>57372.340673115876</v>
      </c>
      <c r="K290" s="84">
        <f>I290*Use_standard_price!$D$10</f>
        <v>40.250831040000008</v>
      </c>
    </row>
    <row r="291" spans="1:11" x14ac:dyDescent="0.25">
      <c r="A291" s="91">
        <v>88.9</v>
      </c>
      <c r="B291" s="281">
        <f>A291-(2*C291)</f>
        <v>53.900000000000006</v>
      </c>
      <c r="C291" s="92">
        <v>17.5</v>
      </c>
      <c r="D291" s="221" t="s">
        <v>63</v>
      </c>
      <c r="E291" s="11">
        <f>IF(A291=0,"",IF(A291*0.01&lt;0.5,0.5,A291*0.01))</f>
        <v>0.88900000000000012</v>
      </c>
      <c r="F291" s="12">
        <f>IF(C291=0,"",IF(C291*0.125&lt;0.4,0.4,C291*0.125))</f>
        <v>2.1875</v>
      </c>
      <c r="G291" s="77">
        <f>IF(A291=0,"",(A291+E291)-2*(C291-F291))</f>
        <v>59.164000000000001</v>
      </c>
      <c r="H291" s="82">
        <f>IF(A291=0,"",(A291-E291)-2*(C291+F291))</f>
        <v>48.63600000000001</v>
      </c>
      <c r="I291" s="77">
        <f>IF(A291=0,"",((A291/2)^2-((A291-2*C291)/2)^2)*3.14*7.85/1000)</f>
        <v>30.798925500000003</v>
      </c>
      <c r="J291" s="61">
        <f>IF(A291=0,"",1000*2*(3.14*(A291^4-(A291-2*C291)^4)/640000)*10/A291)</f>
        <v>59626.095726377978</v>
      </c>
      <c r="K291" s="84">
        <f>I291*Use_standard_price!$D$10</f>
        <v>43.118495700000004</v>
      </c>
    </row>
    <row r="292" spans="1:11" x14ac:dyDescent="0.25">
      <c r="A292" s="91">
        <v>88.9</v>
      </c>
      <c r="B292" s="281">
        <f>A292-(2*C292)</f>
        <v>48.900000000000006</v>
      </c>
      <c r="C292" s="92">
        <v>20</v>
      </c>
      <c r="D292" s="221" t="s">
        <v>48</v>
      </c>
      <c r="E292" s="11">
        <f>IF(A292=0,"",IF(A292*0.01&lt;0.5,0.5,A292*0.01))</f>
        <v>0.88900000000000012</v>
      </c>
      <c r="F292" s="12">
        <f>IF(C292=0,"",IF(C292*0.125&lt;0.4,0.4,C292*0.125))</f>
        <v>2.5</v>
      </c>
      <c r="G292" s="77">
        <f>IF(A292=0,"",(A292+E292)-2*(C292-F292))</f>
        <v>54.789000000000001</v>
      </c>
      <c r="H292" s="82">
        <f>IF(A292=0,"",(A292-E292)-2*(C292+F292))</f>
        <v>43.01100000000001</v>
      </c>
      <c r="I292" s="77">
        <f>IF(A292=0,"",((A292/2)^2-((A292-2*C292)/2)^2)*3.14*7.85/1000)</f>
        <v>33.966321999999998</v>
      </c>
      <c r="J292" s="61">
        <f>IF(A292=0,"",1000*2*(3.14*(A292^4-(A292-2*C292)^4)/640000)*10/A292)</f>
        <v>62630.950205849273</v>
      </c>
      <c r="K292" s="84">
        <f>I292*Use_standard_price!$D$10</f>
        <v>47.552850799999995</v>
      </c>
    </row>
    <row r="293" spans="1:11" x14ac:dyDescent="0.25">
      <c r="A293" s="91">
        <v>88.9</v>
      </c>
      <c r="B293" s="281">
        <f>A293-(2*C293)</f>
        <v>44.500000000000007</v>
      </c>
      <c r="C293" s="92">
        <v>22.2</v>
      </c>
      <c r="D293" s="221" t="s">
        <v>63</v>
      </c>
      <c r="E293" s="11">
        <f>IF(A293=0,"",IF(A293*0.01&lt;0.5,0.5,A293*0.01))</f>
        <v>0.88900000000000012</v>
      </c>
      <c r="F293" s="12">
        <f>IF(C293=0,"",IF(C293*0.125&lt;0.4,0.4,C293*0.125))</f>
        <v>2.7749999999999999</v>
      </c>
      <c r="G293" s="77">
        <f>IF(A293=0,"",(A293+E293)-2*(C293-F293))</f>
        <v>50.939</v>
      </c>
      <c r="H293" s="82">
        <f>IF(A293=0,"",(A293-E293)-2*(C293+F293))</f>
        <v>38.061000000000014</v>
      </c>
      <c r="I293" s="77">
        <f>IF(A293=0,"",((A293/2)^2-((A293-2*C293)/2)^2)*3.14*7.85/1000)</f>
        <v>36.498760260000005</v>
      </c>
      <c r="J293" s="61">
        <f>IF(A293=0,"",1000*2*(3.14*(A293^4-(A293-2*C293)^4)/640000)*10/A293)</f>
        <v>64613.864622688423</v>
      </c>
      <c r="K293" s="84">
        <f>I293*Use_standard_price!$D$10</f>
        <v>51.098264364000002</v>
      </c>
    </row>
    <row r="294" spans="1:11" x14ac:dyDescent="0.25">
      <c r="A294" s="91">
        <v>88.9</v>
      </c>
      <c r="B294" s="281">
        <f>A294-(2*C294)</f>
        <v>38.900000000000006</v>
      </c>
      <c r="C294" s="92">
        <v>25</v>
      </c>
      <c r="D294" s="221" t="s">
        <v>63</v>
      </c>
      <c r="E294" s="11">
        <f>IF(A294=0,"",IF(A294*0.01&lt;0.5,0.5,A294*0.01))</f>
        <v>0.88900000000000012</v>
      </c>
      <c r="F294" s="12">
        <f>IF(C294=0,"",IF(C294*0.125&lt;0.4,0.4,C294*0.125))</f>
        <v>3.125</v>
      </c>
      <c r="G294" s="77">
        <f>IF(A294=0,"",(A294+E294)-2*(C294-F294))</f>
        <v>46.039000000000001</v>
      </c>
      <c r="H294" s="82">
        <f>IF(A294=0,"",(A294-E294)-2*(C294+F294))</f>
        <v>31.76100000000001</v>
      </c>
      <c r="I294" s="77">
        <f>IF(A294=0,"",((A294/2)^2-((A294-2*C294)/2)^2)*3.14*7.85/1000)</f>
        <v>39.376777500000003</v>
      </c>
      <c r="J294" s="61">
        <f>IF(A294=0,"",1000*2*(3.14*(A294^4-(A294-2*C294)^4)/640000)*10/A294)</f>
        <v>66414.75700646796</v>
      </c>
      <c r="K294" s="84">
        <f>I294*Use_standard_price!$D$10</f>
        <v>55.127488499999998</v>
      </c>
    </row>
    <row r="295" spans="1:11" x14ac:dyDescent="0.25">
      <c r="A295" s="91">
        <v>101.6</v>
      </c>
      <c r="B295" s="281">
        <f>A295-(2*C295)</f>
        <v>94.399999999999991</v>
      </c>
      <c r="C295" s="92">
        <v>3.6</v>
      </c>
      <c r="D295" s="221" t="s">
        <v>63</v>
      </c>
      <c r="E295" s="11">
        <f>IF(A295=0,"",IF(A295*0.01&lt;0.5,0.5,A295*0.01))</f>
        <v>1.016</v>
      </c>
      <c r="F295" s="12">
        <f>IF(C295=0,"",IF(C295*0.125&lt;0.4,0.4,C295*0.125))</f>
        <v>0.45</v>
      </c>
      <c r="G295" s="77">
        <f>IF(A295=0,"",(A295+E295)-2*(C295-F295))</f>
        <v>96.316000000000003</v>
      </c>
      <c r="H295" s="82">
        <f>IF(A295=0,"",(A295-E295)-2*(C295+F295))</f>
        <v>92.483999999999995</v>
      </c>
      <c r="I295" s="77">
        <f>IF(A295=0,"",((A295/2)^2-((A295-2*C295)/2)^2)*3.14*7.85/1000)</f>
        <v>8.6961672000000032</v>
      </c>
      <c r="J295" s="61">
        <f>IF(A295=0,"",1000*2*(3.14*(A295^4-(A295-2*C295)^4)/640000)*10/A295)</f>
        <v>26214.545650393717</v>
      </c>
      <c r="K295" s="84">
        <f>I295*Use_standard_price!$D$10</f>
        <v>12.174634080000004</v>
      </c>
    </row>
    <row r="296" spans="1:11" x14ac:dyDescent="0.25">
      <c r="A296" s="90">
        <v>101.6</v>
      </c>
      <c r="B296" s="281">
        <f>A296-(2*C296)</f>
        <v>93.6</v>
      </c>
      <c r="C296" s="82">
        <v>4</v>
      </c>
      <c r="D296" s="220" t="s">
        <v>63</v>
      </c>
      <c r="E296" s="11">
        <f>IF(A296=0,"",IF(A296*0.01&lt;0.5,0.5,A296*0.01))</f>
        <v>1.016</v>
      </c>
      <c r="F296" s="12">
        <f>IF(C296=0,"",IF(C296*0.125&lt;0.4,0.4,C296*0.125))</f>
        <v>0.5</v>
      </c>
      <c r="G296" s="77">
        <f>IF(A296=0,"",(A296+E296)-2*(C296-F296))</f>
        <v>95.616</v>
      </c>
      <c r="H296" s="82">
        <f>IF(A296=0,"",(A296-E296)-2*(C296+F296))</f>
        <v>91.583999999999989</v>
      </c>
      <c r="I296" s="77">
        <f>IF(A296=0,"",((A296/2)^2-((A296-2*C296)/2)^2)*3.14*7.85/1000)</f>
        <v>9.6229696000000029</v>
      </c>
      <c r="J296" s="61">
        <f>IF(A296=0,"",1000*2*(3.14*(A296^4-(A296-2*C296)^4)/640000)*10/A296)</f>
        <v>28781.554494488195</v>
      </c>
      <c r="K296" s="84">
        <f>I296*Use_standard_price!$D$10</f>
        <v>13.472157440000004</v>
      </c>
    </row>
    <row r="297" spans="1:11" x14ac:dyDescent="0.25">
      <c r="A297" s="91">
        <v>101.6</v>
      </c>
      <c r="B297" s="281">
        <f>A297-(2*C297)</f>
        <v>92.6</v>
      </c>
      <c r="C297" s="92">
        <v>4.5</v>
      </c>
      <c r="D297" s="221" t="s">
        <v>63</v>
      </c>
      <c r="E297" s="11">
        <f>IF(A297=0,"",IF(A297*0.01&lt;0.5,0.5,A297*0.01))</f>
        <v>1.016</v>
      </c>
      <c r="F297" s="12">
        <f>IF(C297=0,"",IF(C297*0.125&lt;0.4,0.4,C297*0.125))</f>
        <v>0.5625</v>
      </c>
      <c r="G297" s="77">
        <f>IF(A297=0,"",(A297+E297)-2*(C297-F297))</f>
        <v>94.741</v>
      </c>
      <c r="H297" s="82">
        <f>IF(A297=0,"",(A297-E297)-2*(C297+F297))</f>
        <v>90.458999999999989</v>
      </c>
      <c r="I297" s="77">
        <f>IF(A297=0,"",((A297/2)^2-((A297-2*C297)/2)^2)*3.14*7.85/1000)</f>
        <v>10.770380550000006</v>
      </c>
      <c r="J297" s="61">
        <f>IF(A297=0,"",1000*2*(3.14*(A297^4-(A297-2*C297)^4)/640000)*10/A297)</f>
        <v>31899.062104281511</v>
      </c>
      <c r="K297" s="84">
        <f>I297*Use_standard_price!$D$10</f>
        <v>15.078532770000008</v>
      </c>
    </row>
    <row r="298" spans="1:11" x14ac:dyDescent="0.25">
      <c r="A298" s="90">
        <v>101.6</v>
      </c>
      <c r="B298" s="281">
        <f>A298-(2*C298)</f>
        <v>91.6</v>
      </c>
      <c r="C298" s="82">
        <v>5</v>
      </c>
      <c r="D298" s="220" t="s">
        <v>63</v>
      </c>
      <c r="E298" s="11">
        <f>IF(A298=0,"",IF(A298*0.01&lt;0.5,0.5,A298*0.01))</f>
        <v>1.016</v>
      </c>
      <c r="F298" s="12">
        <f>IF(C298=0,"",IF(C298*0.125&lt;0.4,0.4,C298*0.125))</f>
        <v>0.625</v>
      </c>
      <c r="G298" s="77">
        <f>IF(A298=0,"",(A298+E298)-2*(C298-F298))</f>
        <v>93.866</v>
      </c>
      <c r="H298" s="82">
        <f>IF(A298=0,"",(A298-E298)-2*(C298+F298))</f>
        <v>89.333999999999989</v>
      </c>
      <c r="I298" s="77">
        <f>IF(A298=0,"",((A298/2)^2-((A298-2*C298)/2)^2)*3.14*7.85/1000)</f>
        <v>11.905467</v>
      </c>
      <c r="J298" s="61">
        <f>IF(A298=0,"",1000*2*(3.14*(A298^4-(A298-2*C298)^4)/640000)*10/A298)</f>
        <v>34917.19002755906</v>
      </c>
      <c r="K298" s="84">
        <f>I298*Use_standard_price!$D$10</f>
        <v>16.6676538</v>
      </c>
    </row>
    <row r="299" spans="1:11" x14ac:dyDescent="0.25">
      <c r="A299" s="91">
        <v>101.6</v>
      </c>
      <c r="B299" s="281">
        <f>A299-(2*C299)</f>
        <v>90.8</v>
      </c>
      <c r="C299" s="92">
        <v>5.4</v>
      </c>
      <c r="D299" s="221" t="s">
        <v>63</v>
      </c>
      <c r="E299" s="11">
        <f>IF(A299=0,"",IF(A299*0.01&lt;0.5,0.5,A299*0.01))</f>
        <v>1.016</v>
      </c>
      <c r="F299" s="12">
        <f>IF(C299=0,"",IF(C299*0.125&lt;0.4,0.4,C299*0.125))</f>
        <v>0.67500000000000004</v>
      </c>
      <c r="G299" s="77">
        <f>IF(A299=0,"",(A299+E299)-2*(C299-F299))</f>
        <v>93.165999999999997</v>
      </c>
      <c r="H299" s="82">
        <f>IF(A299=0,"",(A299-E299)-2*(C299+F299))</f>
        <v>88.433999999999983</v>
      </c>
      <c r="I299" s="77">
        <f>IF(A299=0,"",((A299/2)^2-((A299-2*C299)/2)^2)*3.14*7.85/1000)</f>
        <v>12.804662519999999</v>
      </c>
      <c r="J299" s="61">
        <f>IF(A299=0,"",1000*2*(3.14*(A299^4-(A299-2*C299)^4)/640000)*10/A299)</f>
        <v>37261.574355118108</v>
      </c>
      <c r="K299" s="84">
        <f>I299*Use_standard_price!$D$10</f>
        <v>17.926527527999998</v>
      </c>
    </row>
    <row r="300" spans="1:11" x14ac:dyDescent="0.25">
      <c r="A300" s="91">
        <v>101.6</v>
      </c>
      <c r="B300" s="281">
        <f>A300-(2*C300)</f>
        <v>90.399999999999991</v>
      </c>
      <c r="C300" s="92">
        <v>5.6</v>
      </c>
      <c r="D300" s="221" t="s">
        <v>63</v>
      </c>
      <c r="E300" s="11">
        <f>IF(A300=0,"",IF(A300*0.01&lt;0.5,0.5,A300*0.01))</f>
        <v>1.016</v>
      </c>
      <c r="F300" s="12">
        <f>IF(C300=0,"",IF(C300*0.125&lt;0.4,0.4,C300*0.125))</f>
        <v>0.7</v>
      </c>
      <c r="G300" s="77">
        <f>IF(A300=0,"",(A300+E300)-2*(C300-F300))</f>
        <v>92.816000000000003</v>
      </c>
      <c r="H300" s="82">
        <f>IF(A300=0,"",(A300-E300)-2*(C300+F300))</f>
        <v>87.983999999999995</v>
      </c>
      <c r="I300" s="77">
        <f>IF(A300=0,"",((A300/2)^2-((A300-2*C300)/2)^2)*3.14*7.85/1000)</f>
        <v>13.251302400000009</v>
      </c>
      <c r="J300" s="61">
        <f>IF(A300=0,"",1000*2*(3.14*(A300^4-(A300-2*C300)^4)/640000)*10/A300)</f>
        <v>38410.766513385846</v>
      </c>
      <c r="K300" s="84">
        <f>I300*Use_standard_price!$D$10</f>
        <v>18.551823360000011</v>
      </c>
    </row>
    <row r="301" spans="1:11" x14ac:dyDescent="0.25">
      <c r="A301" s="90">
        <v>101.6</v>
      </c>
      <c r="B301" s="281">
        <f>A301-(2*C301)</f>
        <v>89</v>
      </c>
      <c r="C301" s="82">
        <v>6.3</v>
      </c>
      <c r="D301" s="220" t="s">
        <v>63</v>
      </c>
      <c r="E301" s="11">
        <f>IF(A301=0,"",IF(A301*0.01&lt;0.5,0.5,A301*0.01))</f>
        <v>1.016</v>
      </c>
      <c r="F301" s="12">
        <f>IF(C301=0,"",IF(C301*0.125&lt;0.4,0.4,C301*0.125))</f>
        <v>0.78749999999999998</v>
      </c>
      <c r="G301" s="77">
        <f>IF(A301=0,"",(A301+E301)-2*(C301-F301))</f>
        <v>91.590999999999994</v>
      </c>
      <c r="H301" s="82">
        <f>IF(A301=0,"",(A301-E301)-2*(C301+F301))</f>
        <v>86.408999999999992</v>
      </c>
      <c r="I301" s="77">
        <f>IF(A301=0,"",((A301/2)^2-((A301-2*C301)/2)^2)*3.14*7.85/1000)</f>
        <v>14.799013109999999</v>
      </c>
      <c r="J301" s="61">
        <f>IF(A301=0,"",1000*2*(3.14*(A301^4-(A301-2*C301)^4)/640000)*10/A301)</f>
        <v>42314.478473887786</v>
      </c>
      <c r="K301" s="84">
        <f>I301*Use_standard_price!$D$10</f>
        <v>20.718618353999997</v>
      </c>
    </row>
    <row r="302" spans="1:11" x14ac:dyDescent="0.25">
      <c r="A302" s="91">
        <v>101.6</v>
      </c>
      <c r="B302" s="281">
        <f>A302-(2*C302)</f>
        <v>87.399999999999991</v>
      </c>
      <c r="C302" s="92">
        <v>7.1</v>
      </c>
      <c r="D302" s="221" t="s">
        <v>63</v>
      </c>
      <c r="E302" s="11">
        <f>IF(A302=0,"",IF(A302*0.01&lt;0.5,0.5,A302*0.01))</f>
        <v>1.016</v>
      </c>
      <c r="F302" s="12">
        <f>IF(C302=0,"",IF(C302*0.125&lt;0.4,0.4,C302*0.125))</f>
        <v>0.88749999999999996</v>
      </c>
      <c r="G302" s="77">
        <f>IF(A302=0,"",(A302+E302)-2*(C302-F302))</f>
        <v>90.191000000000003</v>
      </c>
      <c r="H302" s="82">
        <f>IF(A302=0,"",(A302-E302)-2*(C302+F302))</f>
        <v>84.608999999999995</v>
      </c>
      <c r="I302" s="77">
        <f>IF(A302=0,"",((A302/2)^2-((A302-2*C302)/2)^2)*3.14*7.85/1000)</f>
        <v>16.538246550000007</v>
      </c>
      <c r="J302" s="61">
        <f>IF(A302=0,"",1000*2*(3.14*(A302^4-(A302-2*C302)^4)/640000)*10/A302)</f>
        <v>46555.860769635838</v>
      </c>
      <c r="K302" s="84">
        <f>I302*Use_standard_price!$D$10</f>
        <v>23.153545170000008</v>
      </c>
    </row>
    <row r="303" spans="1:11" x14ac:dyDescent="0.25">
      <c r="A303" s="283">
        <v>101.6</v>
      </c>
      <c r="B303" s="281">
        <f>A303-(2*C303)</f>
        <v>85.6</v>
      </c>
      <c r="C303" s="281">
        <v>8</v>
      </c>
      <c r="D303" s="282" t="s">
        <v>63</v>
      </c>
      <c r="E303" s="11">
        <f>IF(A303=0,"",IF(A303*0.01&lt;0.5,0.5,A303*0.01))</f>
        <v>1.016</v>
      </c>
      <c r="F303" s="12">
        <f>IF(C303=0,"",IF(C303*0.125&lt;0.4,0.4,C303*0.125))</f>
        <v>1</v>
      </c>
      <c r="G303" s="77">
        <f>IF(A303=0,"",(A303+E303)-2*(C303-F303))</f>
        <v>88.616</v>
      </c>
      <c r="H303" s="82">
        <f>IF(A303=0,"",(A303-E303)-2*(C303+F303))</f>
        <v>82.583999999999989</v>
      </c>
      <c r="I303" s="77">
        <f>IF(A303=0,"",((A303/2)^2-((A303-2*C303)/2)^2)*3.14*7.85/1000)</f>
        <v>18.457171200000005</v>
      </c>
      <c r="J303" s="61">
        <f>IF(A303=0,"",1000*2*(3.14*(A303^4-(A303-2*C303)^4)/640000)*10/A303)</f>
        <v>51056.910311811036</v>
      </c>
      <c r="K303" s="84">
        <f>I303*Use_standard_price!$D$10</f>
        <v>25.840039680000004</v>
      </c>
    </row>
    <row r="304" spans="1:11" x14ac:dyDescent="0.25">
      <c r="A304" s="91">
        <v>101.6</v>
      </c>
      <c r="B304" s="281">
        <f>A304-(2*C304)</f>
        <v>84</v>
      </c>
      <c r="C304" s="92">
        <v>8.8000000000000007</v>
      </c>
      <c r="D304" s="221" t="s">
        <v>63</v>
      </c>
      <c r="E304" s="11">
        <f>IF(A304=0,"",IF(A304*0.01&lt;0.5,0.5,A304*0.01))</f>
        <v>1.016</v>
      </c>
      <c r="F304" s="12">
        <f>IF(C304=0,"",IF(C304*0.125&lt;0.4,0.4,C304*0.125))</f>
        <v>1.1000000000000001</v>
      </c>
      <c r="G304" s="77">
        <f>IF(A304=0,"",(A304+E304)-2*(C304-F304))</f>
        <v>87.215999999999994</v>
      </c>
      <c r="H304" s="82">
        <f>IF(A304=0,"",(A304-E304)-2*(C304+F304))</f>
        <v>80.783999999999992</v>
      </c>
      <c r="I304" s="77">
        <f>IF(A304=0,"",((A304/2)^2-((A304-2*C304)/2)^2)*3.14*7.85/1000)</f>
        <v>20.129359359999995</v>
      </c>
      <c r="J304" s="61">
        <f>IF(A304=0,"",1000*2*(3.14*(A304^4-(A304-2*C304)^4)/640000)*10/A304)</f>
        <v>54826.483179842515</v>
      </c>
      <c r="K304" s="84">
        <f>I304*Use_standard_price!$D$10</f>
        <v>28.181103103999991</v>
      </c>
    </row>
    <row r="305" spans="1:11" x14ac:dyDescent="0.25">
      <c r="A305" s="283">
        <v>101.6</v>
      </c>
      <c r="B305" s="281">
        <f>A305-(2*C305)</f>
        <v>81.599999999999994</v>
      </c>
      <c r="C305" s="281">
        <v>10</v>
      </c>
      <c r="D305" s="282" t="s">
        <v>63</v>
      </c>
      <c r="E305" s="11">
        <f>IF(A305=0,"",IF(A305*0.01&lt;0.5,0.5,A305*0.01))</f>
        <v>1.016</v>
      </c>
      <c r="F305" s="12">
        <f>IF(C305=0,"",IF(C305*0.125&lt;0.4,0.4,C305*0.125))</f>
        <v>1.25</v>
      </c>
      <c r="G305" s="77">
        <f>IF(A305=0,"",(A305+E305)-2*(C305-F305))</f>
        <v>85.116</v>
      </c>
      <c r="H305" s="82">
        <f>IF(A305=0,"",(A305-E305)-2*(C305+F305))</f>
        <v>78.083999999999989</v>
      </c>
      <c r="I305" s="77">
        <f>IF(A305=0,"",((A305/2)^2-((A305-2*C305)/2)^2)*3.14*7.85/1000)</f>
        <v>22.578484</v>
      </c>
      <c r="J305" s="61">
        <f>IF(A305=0,"",1000*2*(3.14*(A305^4-(A305-2*C305)^4)/640000)*10/A305)</f>
        <v>60090.76844094487</v>
      </c>
      <c r="K305" s="84">
        <f>I305*Use_standard_price!$D$10</f>
        <v>31.609877599999997</v>
      </c>
    </row>
    <row r="306" spans="1:11" x14ac:dyDescent="0.25">
      <c r="A306" s="91">
        <v>101.6</v>
      </c>
      <c r="B306" s="281">
        <f>A306-(2*C306)</f>
        <v>79.599999999999994</v>
      </c>
      <c r="C306" s="92">
        <v>11</v>
      </c>
      <c r="D306" s="221" t="s">
        <v>63</v>
      </c>
      <c r="E306" s="11">
        <f>IF(A306=0,"",IF(A306*0.01&lt;0.5,0.5,A306*0.01))</f>
        <v>1.016</v>
      </c>
      <c r="F306" s="12">
        <f>IF(C306=0,"",IF(C306*0.125&lt;0.4,0.4,C306*0.125))</f>
        <v>1.375</v>
      </c>
      <c r="G306" s="77">
        <f>IF(A306=0,"",(A306+E306)-2*(C306-F306))</f>
        <v>83.366</v>
      </c>
      <c r="H306" s="82">
        <f>IF(A306=0,"",(A306-E306)-2*(C306+F306))</f>
        <v>75.833999999999989</v>
      </c>
      <c r="I306" s="77">
        <f>IF(A306=0,"",((A306/2)^2-((A306-2*C306)/2)^2)*3.14*7.85/1000)</f>
        <v>24.565193400000005</v>
      </c>
      <c r="J306" s="61">
        <f>IF(A306=0,"",1000*2*(3.14*(A306^4-(A306-2*C306)^4)/640000)*10/A306)</f>
        <v>64136.973800787411</v>
      </c>
      <c r="K306" s="84">
        <f>I306*Use_standard_price!$D$10</f>
        <v>34.391270760000005</v>
      </c>
    </row>
    <row r="307" spans="1:11" x14ac:dyDescent="0.25">
      <c r="A307" s="91">
        <v>101.6</v>
      </c>
      <c r="B307" s="281">
        <f>A307-(2*C307)</f>
        <v>76.599999999999994</v>
      </c>
      <c r="C307" s="92">
        <v>12.5</v>
      </c>
      <c r="D307" s="221" t="s">
        <v>63</v>
      </c>
      <c r="E307" s="11">
        <f>IF(A307=0,"",IF(A307*0.01&lt;0.5,0.5,A307*0.01))</f>
        <v>1.016</v>
      </c>
      <c r="F307" s="12">
        <f>IF(C307=0,"",IF(C307*0.125&lt;0.4,0.4,C307*0.125))</f>
        <v>1.5625</v>
      </c>
      <c r="G307" s="77">
        <f>IF(A307=0,"",(A307+E307)-2*(C307-F307))</f>
        <v>80.741</v>
      </c>
      <c r="H307" s="82">
        <f>IF(A307=0,"",(A307-E307)-2*(C307+F307))</f>
        <v>72.458999999999989</v>
      </c>
      <c r="I307" s="77">
        <f>IF(A307=0,"",((A307/2)^2-((A307-2*C307)/2)^2)*3.14*7.85/1000)</f>
        <v>27.45282375</v>
      </c>
      <c r="J307" s="61">
        <f>IF(A307=0,"",1000*2*(3.14*(A307^4-(A307-2*C307)^4)/640000)*10/A307)</f>
        <v>69660.042951525596</v>
      </c>
      <c r="K307" s="84">
        <f>I307*Use_standard_price!$D$10</f>
        <v>38.433953249999995</v>
      </c>
    </row>
    <row r="308" spans="1:11" x14ac:dyDescent="0.25">
      <c r="A308" s="91">
        <v>101.6</v>
      </c>
      <c r="B308" s="281">
        <f>A308-(2*C308)</f>
        <v>73.199999999999989</v>
      </c>
      <c r="C308" s="92">
        <v>14.2</v>
      </c>
      <c r="D308" s="221" t="s">
        <v>63</v>
      </c>
      <c r="E308" s="11">
        <f>IF(A308=0,"",IF(A308*0.01&lt;0.5,0.5,A308*0.01))</f>
        <v>1.016</v>
      </c>
      <c r="F308" s="12">
        <f>IF(C308=0,"",IF(C308*0.125&lt;0.4,0.4,C308*0.125))</f>
        <v>1.7749999999999999</v>
      </c>
      <c r="G308" s="77">
        <f>IF(A308=0,"",(A308+E308)-2*(C308-F308))</f>
        <v>77.766000000000005</v>
      </c>
      <c r="H308" s="82">
        <f>IF(A308=0,"",(A308-E308)-2*(C308+F308))</f>
        <v>68.633999999999986</v>
      </c>
      <c r="I308" s="77">
        <f>IF(A308=0,"",((A308/2)^2-((A308-2*C308)/2)^2)*3.14*7.85/1000)</f>
        <v>30.59138092000001</v>
      </c>
      <c r="J308" s="61">
        <f>IF(A308=0,"",1000*2*(3.14*(A308^4-(A308-2*C308)^4)/640000)*10/A308)</f>
        <v>75182.012314173247</v>
      </c>
      <c r="K308" s="84">
        <f>I308*Use_standard_price!$D$10</f>
        <v>42.827933288000011</v>
      </c>
    </row>
    <row r="309" spans="1:11" x14ac:dyDescent="0.25">
      <c r="A309" s="91">
        <v>101.6</v>
      </c>
      <c r="B309" s="281">
        <f>A309-(2*C309)</f>
        <v>69.599999999999994</v>
      </c>
      <c r="C309" s="92">
        <v>16</v>
      </c>
      <c r="D309" s="221" t="s">
        <v>48</v>
      </c>
      <c r="E309" s="11">
        <f>IF(A309=0,"",IF(A309*0.01&lt;0.5,0.5,A309*0.01))</f>
        <v>1.016</v>
      </c>
      <c r="F309" s="12">
        <f>IF(C309=0,"",IF(C309*0.125&lt;0.4,0.4,C309*0.125))</f>
        <v>2</v>
      </c>
      <c r="G309" s="77">
        <f>IF(A309=0,"",(A309+E309)-2*(C309-F309))</f>
        <v>74.616</v>
      </c>
      <c r="H309" s="82">
        <f>IF(A309=0,"",(A309-E309)-2*(C309+F309))</f>
        <v>64.583999999999989</v>
      </c>
      <c r="I309" s="77">
        <f>IF(A309=0,"",((A309/2)^2-((A309-2*C309)/2)^2)*3.14*7.85/1000)</f>
        <v>33.759270399999998</v>
      </c>
      <c r="J309" s="61">
        <f>IF(A309=0,"",1000*2*(3.14*(A309^4-(A309-2*C309)^4)/640000)*10/A309)</f>
        <v>80247.473788976393</v>
      </c>
      <c r="K309" s="84">
        <f>I309*Use_standard_price!$D$10</f>
        <v>47.262978559999993</v>
      </c>
    </row>
    <row r="310" spans="1:11" x14ac:dyDescent="0.25">
      <c r="A310" s="91">
        <v>101.6</v>
      </c>
      <c r="B310" s="281">
        <f>A310-(2*C310)</f>
        <v>66.599999999999994</v>
      </c>
      <c r="C310" s="92">
        <v>17.5</v>
      </c>
      <c r="D310" s="221" t="s">
        <v>63</v>
      </c>
      <c r="E310" s="11">
        <f>IF(A310=0,"",IF(A310*0.01&lt;0.5,0.5,A310*0.01))</f>
        <v>1.016</v>
      </c>
      <c r="F310" s="12">
        <f>IF(C310=0,"",IF(C310*0.125&lt;0.4,0.4,C310*0.125))</f>
        <v>2.1875</v>
      </c>
      <c r="G310" s="77">
        <f>IF(A310=0,"",(A310+E310)-2*(C310-F310))</f>
        <v>71.991</v>
      </c>
      <c r="H310" s="82">
        <f>IF(A310=0,"",(A310-E310)-2*(C310+F310))</f>
        <v>61.208999999999989</v>
      </c>
      <c r="I310" s="77">
        <f>IF(A310=0,"",((A310/2)^2-((A310-2*C310)/2)^2)*3.14*7.85/1000)</f>
        <v>36.277165750000002</v>
      </c>
      <c r="J310" s="61">
        <f>IF(A310=0,"",1000*2*(3.14*(A310^4-(A310-2*C310)^4)/640000)*10/A310)</f>
        <v>83909.481010580712</v>
      </c>
      <c r="K310" s="84">
        <f>I310*Use_standard_price!$D$10</f>
        <v>50.788032049999998</v>
      </c>
    </row>
    <row r="311" spans="1:11" x14ac:dyDescent="0.25">
      <c r="A311" s="91">
        <v>101.6</v>
      </c>
      <c r="B311" s="281">
        <f>A311-(2*C311)</f>
        <v>61.599999999999994</v>
      </c>
      <c r="C311" s="92">
        <v>20</v>
      </c>
      <c r="D311" s="221" t="s">
        <v>63</v>
      </c>
      <c r="E311" s="11">
        <f>IF(A311=0,"",IF(A311*0.01&lt;0.5,0.5,A311*0.01))</f>
        <v>1.016</v>
      </c>
      <c r="F311" s="12">
        <f>IF(C311=0,"",IF(C311*0.125&lt;0.4,0.4,C311*0.125))</f>
        <v>2.5</v>
      </c>
      <c r="G311" s="77">
        <f>IF(A311=0,"",(A311+E311)-2*(C311-F311))</f>
        <v>67.616</v>
      </c>
      <c r="H311" s="82">
        <f>IF(A311=0,"",(A311-E311)-2*(C311+F311))</f>
        <v>55.583999999999989</v>
      </c>
      <c r="I311" s="77">
        <f>IF(A311=0,"",((A311/2)^2-((A311-2*C311)/2)^2)*3.14*7.85/1000)</f>
        <v>40.227168000000006</v>
      </c>
      <c r="J311" s="61">
        <f>IF(A311=0,"",1000*2*(3.14*(A311^4-(A311-2*C311)^4)/640000)*10/A311)</f>
        <v>89004.551055118107</v>
      </c>
      <c r="K311" s="84">
        <f>I311*Use_standard_price!$D$10</f>
        <v>56.318035200000004</v>
      </c>
    </row>
    <row r="312" spans="1:11" x14ac:dyDescent="0.25">
      <c r="A312" s="91">
        <v>101.6</v>
      </c>
      <c r="B312" s="281">
        <f>A312-(2*C312)</f>
        <v>57.199999999999996</v>
      </c>
      <c r="C312" s="92">
        <v>22.2</v>
      </c>
      <c r="D312" s="221" t="s">
        <v>63</v>
      </c>
      <c r="E312" s="11">
        <f>IF(A312=0,"",IF(A312*0.01&lt;0.5,0.5,A312*0.01))</f>
        <v>1.016</v>
      </c>
      <c r="F312" s="12">
        <f>IF(C312=0,"",IF(C312*0.125&lt;0.4,0.4,C312*0.125))</f>
        <v>2.7749999999999999</v>
      </c>
      <c r="G312" s="77">
        <f>IF(A312=0,"",(A312+E312)-2*(C312-F312))</f>
        <v>63.765999999999998</v>
      </c>
      <c r="H312" s="82">
        <f>IF(A312=0,"",(A312-E312)-2*(C312+F312))</f>
        <v>50.633999999999993</v>
      </c>
      <c r="I312" s="77">
        <f>IF(A312=0,"",((A312/2)^2-((A312-2*C312)/2)^2)*3.14*7.85/1000)</f>
        <v>43.448299319999997</v>
      </c>
      <c r="J312" s="61">
        <f>IF(A312=0,"",1000*2*(3.14*(A312^4-(A312-2*C312)^4)/640000)*10/A312)</f>
        <v>92571.963281102348</v>
      </c>
      <c r="K312" s="84">
        <f>I312*Use_standard_price!$D$10</f>
        <v>60.827619047999988</v>
      </c>
    </row>
    <row r="313" spans="1:11" x14ac:dyDescent="0.25">
      <c r="A313" s="91">
        <v>101.6</v>
      </c>
      <c r="B313" s="281">
        <f>A313-(2*C313)</f>
        <v>51.599999999999994</v>
      </c>
      <c r="C313" s="92">
        <v>25</v>
      </c>
      <c r="D313" s="221" t="s">
        <v>63</v>
      </c>
      <c r="E313" s="11">
        <f>IF(A313=0,"",IF(A313*0.01&lt;0.5,0.5,A313*0.01))</f>
        <v>1.016</v>
      </c>
      <c r="F313" s="12">
        <f>IF(C313=0,"",IF(C313*0.125&lt;0.4,0.4,C313*0.125))</f>
        <v>3.125</v>
      </c>
      <c r="G313" s="77">
        <f>IF(A313=0,"",(A313+E313)-2*(C313-F313))</f>
        <v>58.866</v>
      </c>
      <c r="H313" s="82">
        <f>IF(A313=0,"",(A313-E313)-2*(C313+F313))</f>
        <v>44.333999999999989</v>
      </c>
      <c r="I313" s="77">
        <f>IF(A313=0,"",((A313/2)^2-((A313-2*C313)/2)^2)*3.14*7.85/1000)</f>
        <v>47.202835</v>
      </c>
      <c r="J313" s="61">
        <f>IF(A313=0,"",1000*2*(3.14*(A313^4-(A313-2*C313)^4)/640000)*10/A313)</f>
        <v>96064.007224409448</v>
      </c>
      <c r="K313" s="84">
        <f>I313*Use_standard_price!$D$10</f>
        <v>66.083968999999996</v>
      </c>
    </row>
    <row r="314" spans="1:11" x14ac:dyDescent="0.25">
      <c r="A314" s="91">
        <v>101.6</v>
      </c>
      <c r="B314" s="281">
        <f>A314-(2*C314)</f>
        <v>45.599999999999994</v>
      </c>
      <c r="C314" s="92">
        <v>28</v>
      </c>
      <c r="D314" s="221" t="s">
        <v>63</v>
      </c>
      <c r="E314" s="11">
        <f>IF(A314=0,"",IF(A314*0.01&lt;0.5,0.5,A314*0.01))</f>
        <v>1.016</v>
      </c>
      <c r="F314" s="12">
        <f>IF(C314=0,"",IF(C314*0.125&lt;0.4,0.4,C314*0.125))</f>
        <v>3.5</v>
      </c>
      <c r="G314" s="77">
        <f>IF(A314=0,"",(A314+E314)-2*(C314-F314))</f>
        <v>53.616</v>
      </c>
      <c r="H314" s="82">
        <f>IF(A314=0,"",(A314-E314)-2*(C314+F314))</f>
        <v>37.583999999999989</v>
      </c>
      <c r="I314" s="77">
        <f>IF(A314=0,"",((A314/2)^2-((A314-2*C314)/2)^2)*3.14*7.85/1000)</f>
        <v>50.796659200000008</v>
      </c>
      <c r="J314" s="61">
        <f>IF(A314=0,"",1000*2*(3.14*(A314^4-(A314-2*C314)^4)/640000)*10/A314)</f>
        <v>98734.907666141735</v>
      </c>
      <c r="K314" s="84">
        <f>I314*Use_standard_price!$D$10</f>
        <v>71.115322880000008</v>
      </c>
    </row>
    <row r="315" spans="1:11" x14ac:dyDescent="0.25">
      <c r="A315" s="91">
        <v>108</v>
      </c>
      <c r="B315" s="281">
        <f>A315-(2*C315)</f>
        <v>100.8</v>
      </c>
      <c r="C315" s="92">
        <v>3.6</v>
      </c>
      <c r="D315" s="221" t="s">
        <v>63</v>
      </c>
      <c r="E315" s="11">
        <f>IF(A315=0,"",IF(A315*0.01&lt;0.5,0.5,A315*0.01))</f>
        <v>1.08</v>
      </c>
      <c r="F315" s="12">
        <f>IF(C315=0,"",IF(C315*0.125&lt;0.4,0.4,C315*0.125))</f>
        <v>0.45</v>
      </c>
      <c r="G315" s="77">
        <f>IF(A315=0,"",(A315+E315)-2*(C315-F315))</f>
        <v>102.78</v>
      </c>
      <c r="H315" s="82">
        <f>IF(A315=0,"",(A315-E315)-2*(C315+F315))</f>
        <v>98.820000000000007</v>
      </c>
      <c r="I315" s="77">
        <f>IF(A315=0,"",((A315/2)^2-((A315-2*C315)/2)^2)*3.14*7.85/1000)</f>
        <v>9.2640801600000025</v>
      </c>
      <c r="J315" s="61">
        <f>IF(A315=0,"",1000*2*(3.14*(A315^4-(A315-2*C315)^4)/640000)*10/A315)</f>
        <v>29810.275776000013</v>
      </c>
      <c r="K315" s="84">
        <f>I315*Use_standard_price!$D$10</f>
        <v>12.969712224000002</v>
      </c>
    </row>
    <row r="316" spans="1:11" x14ac:dyDescent="0.25">
      <c r="A316" s="91">
        <v>108</v>
      </c>
      <c r="B316" s="281">
        <f>A316-(2*C316)</f>
        <v>100</v>
      </c>
      <c r="C316" s="92">
        <v>4</v>
      </c>
      <c r="D316" s="221" t="s">
        <v>63</v>
      </c>
      <c r="E316" s="11">
        <f>IF(A316=0,"",IF(A316*0.01&lt;0.5,0.5,A316*0.01))</f>
        <v>1.08</v>
      </c>
      <c r="F316" s="12">
        <f>IF(C316=0,"",IF(C316*0.125&lt;0.4,0.4,C316*0.125))</f>
        <v>0.5</v>
      </c>
      <c r="G316" s="77">
        <f>IF(A316=0,"",(A316+E316)-2*(C316-F316))</f>
        <v>102.08</v>
      </c>
      <c r="H316" s="82">
        <f>IF(A316=0,"",(A316-E316)-2*(C316+F316))</f>
        <v>97.92</v>
      </c>
      <c r="I316" s="77">
        <f>IF(A316=0,"",((A316/2)^2-((A316-2*C316)/2)^2)*3.14*7.85/1000)</f>
        <v>10.253984000000001</v>
      </c>
      <c r="J316" s="61">
        <f>IF(A316=0,"",1000*2*(3.14*(A316^4-(A316-2*C316)^4)/640000)*10/A316)</f>
        <v>32752.758518518513</v>
      </c>
      <c r="K316" s="84">
        <f>I316*Use_standard_price!$D$10</f>
        <v>14.3555776</v>
      </c>
    </row>
    <row r="317" spans="1:11" x14ac:dyDescent="0.25">
      <c r="A317" s="91">
        <v>108</v>
      </c>
      <c r="B317" s="281">
        <f>A317-(2*C317)</f>
        <v>99</v>
      </c>
      <c r="C317" s="92">
        <v>4.5</v>
      </c>
      <c r="D317" s="221" t="s">
        <v>63</v>
      </c>
      <c r="E317" s="11">
        <f>IF(A317=0,"",IF(A317*0.01&lt;0.5,0.5,A317*0.01))</f>
        <v>1.08</v>
      </c>
      <c r="F317" s="12">
        <f>IF(C317=0,"",IF(C317*0.125&lt;0.4,0.4,C317*0.125))</f>
        <v>0.5625</v>
      </c>
      <c r="G317" s="77">
        <f>IF(A317=0,"",(A317+E317)-2*(C317-F317))</f>
        <v>101.205</v>
      </c>
      <c r="H317" s="82">
        <f>IF(A317=0,"",(A317-E317)-2*(C317+F317))</f>
        <v>96.795000000000002</v>
      </c>
      <c r="I317" s="77">
        <f>IF(A317=0,"",((A317/2)^2-((A317-2*C317)/2)^2)*3.14*7.85/1000)</f>
        <v>11.48027175</v>
      </c>
      <c r="J317" s="61">
        <f>IF(A317=0,"",1000*2*(3.14*(A317^4-(A317-2*C317)^4)/640000)*10/A317)</f>
        <v>36332.866406250003</v>
      </c>
      <c r="K317" s="84">
        <f>I317*Use_standard_price!$D$10</f>
        <v>16.072380450000001</v>
      </c>
    </row>
    <row r="318" spans="1:11" x14ac:dyDescent="0.25">
      <c r="A318" s="91">
        <v>108</v>
      </c>
      <c r="B318" s="281">
        <f>A318-(2*C318)</f>
        <v>98</v>
      </c>
      <c r="C318" s="92">
        <v>5</v>
      </c>
      <c r="D318" s="221" t="s">
        <v>63</v>
      </c>
      <c r="E318" s="11">
        <f>IF(A318=0,"",IF(A318*0.01&lt;0.5,0.5,A318*0.01))</f>
        <v>1.08</v>
      </c>
      <c r="F318" s="12">
        <f>IF(C318=0,"",IF(C318*0.125&lt;0.4,0.4,C318*0.125))</f>
        <v>0.625</v>
      </c>
      <c r="G318" s="77">
        <f>IF(A318=0,"",(A318+E318)-2*(C318-F318))</f>
        <v>100.33</v>
      </c>
      <c r="H318" s="82">
        <f>IF(A318=0,"",(A318-E318)-2*(C318+F318))</f>
        <v>95.67</v>
      </c>
      <c r="I318" s="77">
        <f>IF(A318=0,"",((A318/2)^2-((A318-2*C318)/2)^2)*3.14*7.85/1000)</f>
        <v>12.694235000000001</v>
      </c>
      <c r="J318" s="61">
        <f>IF(A318=0,"",1000*2*(3.14*(A318^4-(A318-2*C318)^4)/640000)*10/A318)</f>
        <v>39806.114351851858</v>
      </c>
      <c r="K318" s="84">
        <f>I318*Use_standard_price!$D$10</f>
        <v>17.771929</v>
      </c>
    </row>
    <row r="319" spans="1:11" x14ac:dyDescent="0.25">
      <c r="A319" s="91">
        <v>108</v>
      </c>
      <c r="B319" s="281">
        <f>A319-(2*C319)</f>
        <v>97.2</v>
      </c>
      <c r="C319" s="92">
        <v>5.4</v>
      </c>
      <c r="D319" s="221" t="s">
        <v>63</v>
      </c>
      <c r="E319" s="11">
        <f>IF(A319=0,"",IF(A319*0.01&lt;0.5,0.5,A319*0.01))</f>
        <v>1.08</v>
      </c>
      <c r="F319" s="12">
        <f>IF(C319=0,"",IF(C319*0.125&lt;0.4,0.4,C319*0.125))</f>
        <v>0.67500000000000004</v>
      </c>
      <c r="G319" s="77">
        <f>IF(A319=0,"",(A319+E319)-2*(C319-F319))</f>
        <v>99.63</v>
      </c>
      <c r="H319" s="82">
        <f>IF(A319=0,"",(A319-E319)-2*(C319+F319))</f>
        <v>94.77</v>
      </c>
      <c r="I319" s="77">
        <f>IF(A319=0,"",((A319/2)^2-((A319-2*C319)/2)^2)*3.14*7.85/1000)</f>
        <v>13.656531960000001</v>
      </c>
      <c r="J319" s="61">
        <f>IF(A319=0,"",1000*2*(3.14*(A319^4-(A319-2*C319)^4)/640000)*10/A319)</f>
        <v>42509.217636000001</v>
      </c>
      <c r="K319" s="84">
        <f>I319*Use_standard_price!$D$10</f>
        <v>19.119144744</v>
      </c>
    </row>
    <row r="320" spans="1:11" x14ac:dyDescent="0.25">
      <c r="A320" s="91">
        <v>108</v>
      </c>
      <c r="B320" s="281">
        <f>A320-(2*C320)</f>
        <v>96.8</v>
      </c>
      <c r="C320" s="92">
        <v>5.6</v>
      </c>
      <c r="D320" s="221" t="s">
        <v>63</v>
      </c>
      <c r="E320" s="11">
        <f>IF(A320=0,"",IF(A320*0.01&lt;0.5,0.5,A320*0.01))</f>
        <v>1.08</v>
      </c>
      <c r="F320" s="12">
        <f>IF(C320=0,"",IF(C320*0.125&lt;0.4,0.4,C320*0.125))</f>
        <v>0.7</v>
      </c>
      <c r="G320" s="77">
        <f>IF(A320=0,"",(A320+E320)-2*(C320-F320))</f>
        <v>99.28</v>
      </c>
      <c r="H320" s="82">
        <f>IF(A320=0,"",(A320-E320)-2*(C320+F320))</f>
        <v>94.320000000000007</v>
      </c>
      <c r="I320" s="77">
        <f>IF(A320=0,"",((A320/2)^2-((A320-2*C320)/2)^2)*3.14*7.85/1000)</f>
        <v>14.13472256</v>
      </c>
      <c r="J320" s="61">
        <f>IF(A320=0,"",1000*2*(3.14*(A320^4-(A320-2*C320)^4)/640000)*10/A320)</f>
        <v>43835.979396740739</v>
      </c>
      <c r="K320" s="84">
        <f>I320*Use_standard_price!$D$10</f>
        <v>19.788611583999998</v>
      </c>
    </row>
    <row r="321" spans="1:11" x14ac:dyDescent="0.25">
      <c r="A321" s="91">
        <v>108</v>
      </c>
      <c r="B321" s="281">
        <f>A321-(2*C321)</f>
        <v>95.4</v>
      </c>
      <c r="C321" s="92">
        <v>6.3</v>
      </c>
      <c r="D321" s="221" t="s">
        <v>63</v>
      </c>
      <c r="E321" s="11">
        <f>IF(A321=0,"",IF(A321*0.01&lt;0.5,0.5,A321*0.01))</f>
        <v>1.08</v>
      </c>
      <c r="F321" s="12">
        <f>IF(C321=0,"",IF(C321*0.125&lt;0.4,0.4,C321*0.125))</f>
        <v>0.78749999999999998</v>
      </c>
      <c r="G321" s="77">
        <f>IF(A321=0,"",(A321+E321)-2*(C321-F321))</f>
        <v>98.054999999999993</v>
      </c>
      <c r="H321" s="82">
        <f>IF(A321=0,"",(A321-E321)-2*(C321+F321))</f>
        <v>92.745000000000005</v>
      </c>
      <c r="I321" s="77">
        <f>IF(A321=0,"",((A321/2)^2-((A321-2*C321)/2)^2)*3.14*7.85/1000)</f>
        <v>15.79286078999999</v>
      </c>
      <c r="J321" s="61">
        <f>IF(A321=0,"",1000*2*(3.14*(A321^4-(A321-2*C321)^4)/640000)*10/A321)</f>
        <v>48351.804842249985</v>
      </c>
      <c r="K321" s="84">
        <f>I321*Use_standard_price!$D$10</f>
        <v>22.110005105999985</v>
      </c>
    </row>
    <row r="322" spans="1:11" x14ac:dyDescent="0.25">
      <c r="A322" s="91">
        <v>108</v>
      </c>
      <c r="B322" s="281">
        <f>A322-(2*C322)</f>
        <v>93.8</v>
      </c>
      <c r="C322" s="92">
        <v>7.1</v>
      </c>
      <c r="D322" s="221" t="s">
        <v>63</v>
      </c>
      <c r="E322" s="11">
        <f>IF(A322=0,"",IF(A322*0.01&lt;0.5,0.5,A322*0.01))</f>
        <v>1.08</v>
      </c>
      <c r="F322" s="12">
        <f>IF(C322=0,"",IF(C322*0.125&lt;0.4,0.4,C322*0.125))</f>
        <v>0.88749999999999996</v>
      </c>
      <c r="G322" s="77">
        <f>IF(A322=0,"",(A322+E322)-2*(C322-F322))</f>
        <v>96.655000000000001</v>
      </c>
      <c r="H322" s="82">
        <f>IF(A322=0,"",(A322-E322)-2*(C322+F322))</f>
        <v>90.945000000000007</v>
      </c>
      <c r="I322" s="77">
        <f>IF(A322=0,"",((A322/2)^2-((A322-2*C322)/2)^2)*3.14*7.85/1000)</f>
        <v>17.658297110000007</v>
      </c>
      <c r="J322" s="61">
        <f>IF(A322=0,"",1000*2*(3.14*(A322^4-(A322-2*C322)^4)/640000)*10/A322)</f>
        <v>53274.924085212995</v>
      </c>
      <c r="K322" s="84">
        <f>I322*Use_standard_price!$D$10</f>
        <v>24.721615954000008</v>
      </c>
    </row>
    <row r="323" spans="1:11" x14ac:dyDescent="0.25">
      <c r="A323" s="91">
        <v>108</v>
      </c>
      <c r="B323" s="281">
        <f>A323-(2*C323)</f>
        <v>92</v>
      </c>
      <c r="C323" s="92">
        <v>8</v>
      </c>
      <c r="D323" s="221" t="s">
        <v>63</v>
      </c>
      <c r="E323" s="11">
        <f>IF(A323=0,"",IF(A323*0.01&lt;0.5,0.5,A323*0.01))</f>
        <v>1.08</v>
      </c>
      <c r="F323" s="12">
        <f>IF(C323=0,"",IF(C323*0.125&lt;0.4,0.4,C323*0.125))</f>
        <v>1</v>
      </c>
      <c r="G323" s="77">
        <f>IF(A323=0,"",(A323+E323)-2*(C323-F323))</f>
        <v>95.08</v>
      </c>
      <c r="H323" s="82">
        <f>IF(A323=0,"",(A323-E323)-2*(C323+F323))</f>
        <v>88.92</v>
      </c>
      <c r="I323" s="77">
        <f>IF(A323=0,"",((A323/2)^2-((A323-2*C323)/2)^2)*3.14*7.85/1000)</f>
        <v>19.719200000000001</v>
      </c>
      <c r="J323" s="61">
        <f>IF(A323=0,"",1000*2*(3.14*(A323^4-(A323-2*C323)^4)/640000)*10/A323)</f>
        <v>58520.296296296299</v>
      </c>
      <c r="K323" s="84">
        <f>I323*Use_standard_price!$D$10</f>
        <v>27.60688</v>
      </c>
    </row>
    <row r="324" spans="1:11" x14ac:dyDescent="0.25">
      <c r="A324" s="91">
        <v>108</v>
      </c>
      <c r="B324" s="281">
        <f>A324-(2*C324)</f>
        <v>90.4</v>
      </c>
      <c r="C324" s="92">
        <v>8.8000000000000007</v>
      </c>
      <c r="D324" s="221" t="s">
        <v>63</v>
      </c>
      <c r="E324" s="11">
        <f>IF(A324=0,"",IF(A324*0.01&lt;0.5,0.5,A324*0.01))</f>
        <v>1.08</v>
      </c>
      <c r="F324" s="12">
        <f>IF(C324=0,"",IF(C324*0.125&lt;0.4,0.4,C324*0.125))</f>
        <v>1.1000000000000001</v>
      </c>
      <c r="G324" s="77">
        <f>IF(A324=0,"",(A324+E324)-2*(C324-F324))</f>
        <v>93.679999999999993</v>
      </c>
      <c r="H324" s="82">
        <f>IF(A324=0,"",(A324-E324)-2*(C324+F324))</f>
        <v>87.12</v>
      </c>
      <c r="I324" s="77">
        <f>IF(A324=0,"",((A324/2)^2-((A324-2*C324)/2)^2)*3.14*7.85/1000)</f>
        <v>21.517591039999996</v>
      </c>
      <c r="J324" s="61">
        <f>IF(A324=0,"",1000*2*(3.14*(A324^4-(A324-2*C324)^4)/640000)*10/A324)</f>
        <v>62931.466543407405</v>
      </c>
      <c r="K324" s="84">
        <f>I324*Use_standard_price!$D$10</f>
        <v>30.124627455999992</v>
      </c>
    </row>
    <row r="325" spans="1:11" x14ac:dyDescent="0.25">
      <c r="A325" s="91">
        <v>108</v>
      </c>
      <c r="B325" s="281">
        <f>A325-(2*C325)</f>
        <v>88</v>
      </c>
      <c r="C325" s="92">
        <v>10</v>
      </c>
      <c r="D325" s="221" t="s">
        <v>63</v>
      </c>
      <c r="E325" s="11">
        <f>IF(A325=0,"",IF(A325*0.01&lt;0.5,0.5,A325*0.01))</f>
        <v>1.08</v>
      </c>
      <c r="F325" s="12">
        <f>IF(C325=0,"",IF(C325*0.125&lt;0.4,0.4,C325*0.125))</f>
        <v>1.25</v>
      </c>
      <c r="G325" s="77">
        <f>IF(A325=0,"",(A325+E325)-2*(C325-F325))</f>
        <v>91.58</v>
      </c>
      <c r="H325" s="82">
        <f>IF(A325=0,"",(A325-E325)-2*(C325+F325))</f>
        <v>84.42</v>
      </c>
      <c r="I325" s="77">
        <f>IF(A325=0,"",((A325/2)^2-((A325-2*C325)/2)^2)*3.14*7.85/1000)</f>
        <v>24.156020000000002</v>
      </c>
      <c r="J325" s="61">
        <f>IF(A325=0,"",1000*2*(3.14*(A325^4-(A325-2*C325)^4)/640000)*10/A325)</f>
        <v>69123.029629629629</v>
      </c>
      <c r="K325" s="84">
        <f>I325*Use_standard_price!$D$10</f>
        <v>33.818427999999997</v>
      </c>
    </row>
    <row r="326" spans="1:11" x14ac:dyDescent="0.25">
      <c r="A326" s="91">
        <v>108</v>
      </c>
      <c r="B326" s="281">
        <f>A326-(2*C326)</f>
        <v>86</v>
      </c>
      <c r="C326" s="92">
        <v>11</v>
      </c>
      <c r="D326" s="221" t="s">
        <v>63</v>
      </c>
      <c r="E326" s="11">
        <f>IF(A326=0,"",IF(A326*0.01&lt;0.5,0.5,A326*0.01))</f>
        <v>1.08</v>
      </c>
      <c r="F326" s="12">
        <f>IF(C326=0,"",IF(C326*0.125&lt;0.4,0.4,C326*0.125))</f>
        <v>1.375</v>
      </c>
      <c r="G326" s="77">
        <f>IF(A326=0,"",(A326+E326)-2*(C326-F326))</f>
        <v>89.83</v>
      </c>
      <c r="H326" s="82">
        <f>IF(A326=0,"",(A326-E326)-2*(C326+F326))</f>
        <v>82.17</v>
      </c>
      <c r="I326" s="77">
        <f>IF(A326=0,"",((A326/2)^2-((A326-2*C326)/2)^2)*3.14*7.85/1000)</f>
        <v>26.300483</v>
      </c>
      <c r="J326" s="61">
        <f>IF(A326=0,"",1000*2*(3.14*(A326^4-(A326-2*C326)^4)/640000)*10/A326)</f>
        <v>73910.003240740756</v>
      </c>
      <c r="K326" s="84">
        <f>I326*Use_standard_price!$D$10</f>
        <v>36.820676199999994</v>
      </c>
    </row>
    <row r="327" spans="1:11" x14ac:dyDescent="0.25">
      <c r="A327" s="91">
        <v>108</v>
      </c>
      <c r="B327" s="281">
        <f>A327-(2*C327)</f>
        <v>83</v>
      </c>
      <c r="C327" s="92">
        <v>12.5</v>
      </c>
      <c r="D327" s="221" t="s">
        <v>63</v>
      </c>
      <c r="E327" s="11">
        <f>IF(A327=0,"",IF(A327*0.01&lt;0.5,0.5,A327*0.01))</f>
        <v>1.08</v>
      </c>
      <c r="F327" s="12">
        <f>IF(C327=0,"",IF(C327*0.125&lt;0.4,0.4,C327*0.125))</f>
        <v>1.5625</v>
      </c>
      <c r="G327" s="77">
        <f>IF(A327=0,"",(A327+E327)-2*(C327-F327))</f>
        <v>87.204999999999998</v>
      </c>
      <c r="H327" s="82">
        <f>IF(A327=0,"",(A327-E327)-2*(C327+F327))</f>
        <v>78.795000000000002</v>
      </c>
      <c r="I327" s="77">
        <f>IF(A327=0,"",((A327/2)^2-((A327-2*C327)/2)^2)*3.14*7.85/1000)</f>
        <v>29.424743749999998</v>
      </c>
      <c r="J327" s="61">
        <f>IF(A327=0,"",1000*2*(3.14*(A327^4-(A327-2*C327)^4)/640000)*10/A327)</f>
        <v>80490.279369212964</v>
      </c>
      <c r="K327" s="84">
        <f>I327*Use_standard_price!$D$10</f>
        <v>41.194641249999997</v>
      </c>
    </row>
    <row r="328" spans="1:11" x14ac:dyDescent="0.25">
      <c r="A328" s="91">
        <v>108</v>
      </c>
      <c r="B328" s="281">
        <f>A328-(2*C328)</f>
        <v>79.599999999999994</v>
      </c>
      <c r="C328" s="92">
        <v>14.2</v>
      </c>
      <c r="D328" s="221" t="s">
        <v>63</v>
      </c>
      <c r="E328" s="11">
        <f>IF(A328=0,"",IF(A328*0.01&lt;0.5,0.5,A328*0.01))</f>
        <v>1.08</v>
      </c>
      <c r="F328" s="12">
        <f>IF(C328=0,"",IF(C328*0.125&lt;0.4,0.4,C328*0.125))</f>
        <v>1.7749999999999999</v>
      </c>
      <c r="G328" s="77">
        <f>IF(A328=0,"",(A328+E328)-2*(C328-F328))</f>
        <v>84.23</v>
      </c>
      <c r="H328" s="82">
        <f>IF(A328=0,"",(A328-E328)-2*(C328+F328))</f>
        <v>74.97</v>
      </c>
      <c r="I328" s="77">
        <f>IF(A328=0,"",((A328/2)^2-((A328-2*C328)/2)^2)*3.14*7.85/1000)</f>
        <v>32.831482040000012</v>
      </c>
      <c r="J328" s="61">
        <f>IF(A328=0,"",1000*2*(3.14*(A328^4-(A328-2*C328)^4)/640000)*10/A328)</f>
        <v>87133.157843407418</v>
      </c>
      <c r="K328" s="84">
        <f>I328*Use_standard_price!$D$10</f>
        <v>45.964074856000011</v>
      </c>
    </row>
    <row r="329" spans="1:11" x14ac:dyDescent="0.25">
      <c r="A329" s="91">
        <v>108</v>
      </c>
      <c r="B329" s="281">
        <f>A329-(2*C329)</f>
        <v>76</v>
      </c>
      <c r="C329" s="92">
        <v>16</v>
      </c>
      <c r="D329" s="221" t="s">
        <v>48</v>
      </c>
      <c r="E329" s="11">
        <f>IF(A329=0,"",IF(A329*0.01&lt;0.5,0.5,A329*0.01))</f>
        <v>1.08</v>
      </c>
      <c r="F329" s="12">
        <f>IF(C329=0,"",IF(C329*0.125&lt;0.4,0.4,C329*0.125))</f>
        <v>2</v>
      </c>
      <c r="G329" s="77">
        <f>IF(A329=0,"",(A329+E329)-2*(C329-F329))</f>
        <v>81.08</v>
      </c>
      <c r="H329" s="82">
        <f>IF(A329=0,"",(A329-E329)-2*(C329+F329))</f>
        <v>70.92</v>
      </c>
      <c r="I329" s="77">
        <f>IF(A329=0,"",((A329/2)^2-((A329-2*C329)/2)^2)*3.14*7.85/1000)</f>
        <v>36.283328000000004</v>
      </c>
      <c r="J329" s="61">
        <f>IF(A329=0,"",1000*2*(3.14*(A329^4-(A329-2*C329)^4)/640000)*10/A329)</f>
        <v>93297.540740740747</v>
      </c>
      <c r="K329" s="84">
        <f>I329*Use_standard_price!$D$10</f>
        <v>50.796659200000001</v>
      </c>
    </row>
    <row r="330" spans="1:11" x14ac:dyDescent="0.25">
      <c r="A330" s="91">
        <v>108</v>
      </c>
      <c r="B330" s="281">
        <f>A330-(2*C330)</f>
        <v>73</v>
      </c>
      <c r="C330" s="92">
        <v>17.5</v>
      </c>
      <c r="D330" s="221" t="s">
        <v>63</v>
      </c>
      <c r="E330" s="11">
        <f>IF(A330=0,"",IF(A330*0.01&lt;0.5,0.5,A330*0.01))</f>
        <v>1.08</v>
      </c>
      <c r="F330" s="12">
        <f>IF(C330=0,"",IF(C330*0.125&lt;0.4,0.4,C330*0.125))</f>
        <v>2.1875</v>
      </c>
      <c r="G330" s="77">
        <f>IF(A330=0,"",(A330+E330)-2*(C330-F330))</f>
        <v>78.454999999999998</v>
      </c>
      <c r="H330" s="82">
        <f>IF(A330=0,"",(A330-E330)-2*(C330+F330))</f>
        <v>67.545000000000002</v>
      </c>
      <c r="I330" s="77">
        <f>IF(A330=0,"",((A330/2)^2-((A330-2*C330)/2)^2)*3.14*7.85/1000)</f>
        <v>39.037853750000004</v>
      </c>
      <c r="J330" s="61">
        <f>IF(A330=0,"",1000*2*(3.14*(A330^4-(A330-2*C330)^4)/640000)*10/A330)</f>
        <v>97807.597424768537</v>
      </c>
      <c r="K330" s="84">
        <f>I330*Use_standard_price!$D$10</f>
        <v>54.652995250000004</v>
      </c>
    </row>
    <row r="331" spans="1:11" x14ac:dyDescent="0.25">
      <c r="A331" s="91">
        <v>108</v>
      </c>
      <c r="B331" s="281">
        <f>A331-(2*C331)</f>
        <v>68</v>
      </c>
      <c r="C331" s="92">
        <v>20</v>
      </c>
      <c r="D331" s="221" t="s">
        <v>48</v>
      </c>
      <c r="E331" s="11">
        <f>IF(A331=0,"",IF(A331*0.01&lt;0.5,0.5,A331*0.01))</f>
        <v>1.08</v>
      </c>
      <c r="F331" s="12">
        <f>IF(C331=0,"",IF(C331*0.125&lt;0.4,0.4,C331*0.125))</f>
        <v>2.5</v>
      </c>
      <c r="G331" s="77">
        <f>IF(A331=0,"",(A331+E331)-2*(C331-F331))</f>
        <v>74.08</v>
      </c>
      <c r="H331" s="82">
        <f>IF(A331=0,"",(A331-E331)-2*(C331+F331))</f>
        <v>61.92</v>
      </c>
      <c r="I331" s="77">
        <f>IF(A331=0,"",((A331/2)^2-((A331-2*C331)/2)^2)*3.14*7.85/1000)</f>
        <v>43.382240000000003</v>
      </c>
      <c r="J331" s="61">
        <f>IF(A331=0,"",1000*2*(3.14*(A331^4-(A331-2*C331)^4)/640000)*10/A331)</f>
        <v>104182.87407407408</v>
      </c>
      <c r="K331" s="84">
        <f>I331*Use_standard_price!$D$10</f>
        <v>60.735135999999997</v>
      </c>
    </row>
    <row r="332" spans="1:11" x14ac:dyDescent="0.25">
      <c r="A332" s="91">
        <v>108</v>
      </c>
      <c r="B332" s="281">
        <f>A332-(2*C332)</f>
        <v>63.6</v>
      </c>
      <c r="C332" s="92">
        <v>22.2</v>
      </c>
      <c r="D332" s="221" t="s">
        <v>63</v>
      </c>
      <c r="E332" s="11">
        <f>IF(A332=0,"",IF(A332*0.01&lt;0.5,0.5,A332*0.01))</f>
        <v>1.08</v>
      </c>
      <c r="F332" s="12">
        <f>IF(C332=0,"",IF(C332*0.125&lt;0.4,0.4,C332*0.125))</f>
        <v>2.7749999999999999</v>
      </c>
      <c r="G332" s="77">
        <f>IF(A332=0,"",(A332+E332)-2*(C332-F332))</f>
        <v>70.22999999999999</v>
      </c>
      <c r="H332" s="82">
        <f>IF(A332=0,"",(A332-E332)-2*(C332+F332))</f>
        <v>56.970000000000006</v>
      </c>
      <c r="I332" s="77">
        <f>IF(A332=0,"",((A332/2)^2-((A332-2*C332)/2)^2)*3.14*7.85/1000)</f>
        <v>46.950429239999998</v>
      </c>
      <c r="J332" s="61">
        <f>IF(A332=0,"",1000*2*(3.14*(A332^4-(A332-2*C332)^4)/640000)*10/A332)</f>
        <v>108743.573796</v>
      </c>
      <c r="K332" s="84">
        <f>I332*Use_standard_price!$D$10</f>
        <v>65.730600935999988</v>
      </c>
    </row>
    <row r="333" spans="1:11" x14ac:dyDescent="0.25">
      <c r="A333" s="91">
        <v>108</v>
      </c>
      <c r="B333" s="281">
        <f>A333-(2*C333)</f>
        <v>58</v>
      </c>
      <c r="C333" s="92">
        <v>25</v>
      </c>
      <c r="D333" s="221" t="s">
        <v>63</v>
      </c>
      <c r="E333" s="11">
        <f>IF(A333=0,"",IF(A333*0.01&lt;0.5,0.5,A333*0.01))</f>
        <v>1.08</v>
      </c>
      <c r="F333" s="12">
        <f>IF(C333=0,"",IF(C333*0.125&lt;0.4,0.4,C333*0.125))</f>
        <v>3.125</v>
      </c>
      <c r="G333" s="77">
        <f>IF(A333=0,"",(A333+E333)-2*(C333-F333))</f>
        <v>65.33</v>
      </c>
      <c r="H333" s="82">
        <f>IF(A333=0,"",(A333-E333)-2*(C333+F333))</f>
        <v>50.67</v>
      </c>
      <c r="I333" s="77">
        <f>IF(A333=0,"",((A333/2)^2-((A333-2*C333)/2)^2)*3.14*7.85/1000)</f>
        <v>51.146674999999995</v>
      </c>
      <c r="J333" s="61">
        <f>IF(A333=0,"",1000*2*(3.14*(A333^4-(A333-2*C333)^4)/640000)*10/A333)</f>
        <v>113327.46990740739</v>
      </c>
      <c r="K333" s="84">
        <f>I333*Use_standard_price!$D$10</f>
        <v>71.605344999999986</v>
      </c>
    </row>
    <row r="334" spans="1:11" x14ac:dyDescent="0.25">
      <c r="A334" s="91">
        <v>108</v>
      </c>
      <c r="B334" s="281">
        <f>A334-(2*C334)</f>
        <v>52</v>
      </c>
      <c r="C334" s="92">
        <v>28</v>
      </c>
      <c r="D334" s="221" t="s">
        <v>63</v>
      </c>
      <c r="E334" s="11">
        <f>IF(A334=0,"",IF(A334*0.01&lt;0.5,0.5,A334*0.01))</f>
        <v>1.08</v>
      </c>
      <c r="F334" s="12">
        <f>IF(C334=0,"",IF(C334*0.125&lt;0.4,0.4,C334*0.125))</f>
        <v>3.5</v>
      </c>
      <c r="G334" s="77">
        <f>IF(A334=0,"",(A334+E334)-2*(C334-F334))</f>
        <v>60.08</v>
      </c>
      <c r="H334" s="82">
        <f>IF(A334=0,"",(A334-E334)-2*(C334+F334))</f>
        <v>43.92</v>
      </c>
      <c r="I334" s="77">
        <f>IF(A334=0,"",((A334/2)^2-((A334-2*C334)/2)^2)*3.14*7.85/1000)</f>
        <v>55.213760000000001</v>
      </c>
      <c r="J334" s="61">
        <f>IF(A334=0,"",1000*2*(3.14*(A334^4-(A334-2*C334)^4)/640000)*10/A334)</f>
        <v>116966.16296296295</v>
      </c>
      <c r="K334" s="84">
        <f>I334*Use_standard_price!$D$10</f>
        <v>77.299263999999994</v>
      </c>
    </row>
    <row r="335" spans="1:11" x14ac:dyDescent="0.25">
      <c r="A335" s="91">
        <v>108</v>
      </c>
      <c r="B335" s="281">
        <f>A335-(2*C335)</f>
        <v>48</v>
      </c>
      <c r="C335" s="92">
        <v>30</v>
      </c>
      <c r="D335" s="221" t="s">
        <v>63</v>
      </c>
      <c r="E335" s="11">
        <f>IF(A335=0,"",IF(A335*0.01&lt;0.5,0.5,A335*0.01))</f>
        <v>1.08</v>
      </c>
      <c r="F335" s="12">
        <f>IF(C335=0,"",IF(C335*0.125&lt;0.4,0.4,C335*0.125))</f>
        <v>3.75</v>
      </c>
      <c r="G335" s="77">
        <f>IF(A335=0,"",(A335+E335)-2*(C335-F335))</f>
        <v>56.58</v>
      </c>
      <c r="H335" s="82">
        <f>IF(A335=0,"",(A335-E335)-2*(C335+F335))</f>
        <v>39.42</v>
      </c>
      <c r="I335" s="77">
        <f>IF(A335=0,"",((A335/2)^2-((A335-2*C335)/2)^2)*3.14*7.85/1000)</f>
        <v>57.678660000000001</v>
      </c>
      <c r="J335" s="61">
        <f>IF(A335=0,"",1000*2*(3.14*(A335^4-(A335-2*C335)^4)/640000)*10/A335)</f>
        <v>118786.2</v>
      </c>
      <c r="K335" s="84">
        <f>I335*Use_standard_price!$D$10</f>
        <v>80.750124</v>
      </c>
    </row>
    <row r="336" spans="1:11" x14ac:dyDescent="0.25">
      <c r="A336" s="91">
        <v>114.3</v>
      </c>
      <c r="B336" s="281">
        <f>A336-(2*C336)</f>
        <v>107.1</v>
      </c>
      <c r="C336" s="92">
        <v>3.6</v>
      </c>
      <c r="D336" s="221" t="s">
        <v>63</v>
      </c>
      <c r="E336" s="11">
        <f>IF(A336=0,"",IF(A336*0.01&lt;0.5,0.5,A336*0.01))</f>
        <v>1.143</v>
      </c>
      <c r="F336" s="12">
        <f>IF(C336=0,"",IF(C336*0.125&lt;0.4,0.4,C336*0.125))</f>
        <v>0.45</v>
      </c>
      <c r="G336" s="77">
        <f>IF(A336=0,"",(A336+E336)-2*(C336-F336))</f>
        <v>109.143</v>
      </c>
      <c r="H336" s="82">
        <f>IF(A336=0,"",(A336-E336)-2*(C336+F336))</f>
        <v>105.057</v>
      </c>
      <c r="I336" s="77">
        <f>IF(A336=0,"",((A336/2)^2-((A336-2*C336)/2)^2)*3.14*7.85/1000)</f>
        <v>9.8231194800000097</v>
      </c>
      <c r="J336" s="61">
        <f>IF(A336=0,"",1000*2*(3.14*(A336^4-(A336-2*C336)^4)/640000)*10/A336)</f>
        <v>33575.914055905545</v>
      </c>
      <c r="K336" s="84">
        <f>I336*Use_standard_price!$D$10</f>
        <v>13.752367272000013</v>
      </c>
    </row>
    <row r="337" spans="1:11" x14ac:dyDescent="0.25">
      <c r="A337" s="90">
        <v>114.3</v>
      </c>
      <c r="B337" s="281">
        <f>A337-(2*C337)</f>
        <v>106.3</v>
      </c>
      <c r="C337" s="82">
        <v>4</v>
      </c>
      <c r="D337" s="220" t="s">
        <v>63</v>
      </c>
      <c r="E337" s="11">
        <f>IF(A337=0,"",IF(A337*0.01&lt;0.5,0.5,A337*0.01))</f>
        <v>1.143</v>
      </c>
      <c r="F337" s="12">
        <f>IF(C337=0,"",IF(C337*0.125&lt;0.4,0.4,C337*0.125))</f>
        <v>0.5</v>
      </c>
      <c r="G337" s="77">
        <f>IF(A337=0,"",(A337+E337)-2*(C337-F337))</f>
        <v>108.443</v>
      </c>
      <c r="H337" s="82">
        <f>IF(A337=0,"",(A337-E337)-2*(C337+F337))</f>
        <v>104.157</v>
      </c>
      <c r="I337" s="77">
        <f>IF(A337=0,"",((A337/2)^2-((A337-2*C337)/2)^2)*3.14*7.85/1000)</f>
        <v>10.875138800000006</v>
      </c>
      <c r="J337" s="61">
        <f>IF(A337=0,"",1000*2*(3.14*(A337^4-(A337-2*C337)^4)/640000)*10/A337)</f>
        <v>36913.118239545074</v>
      </c>
      <c r="K337" s="84">
        <f>I337*Use_standard_price!$D$10</f>
        <v>15.225194320000007</v>
      </c>
    </row>
    <row r="338" spans="1:11" x14ac:dyDescent="0.25">
      <c r="A338" s="91">
        <v>114.3</v>
      </c>
      <c r="B338" s="281">
        <f>A338-(2*C338)</f>
        <v>105.3</v>
      </c>
      <c r="C338" s="92">
        <v>4.5</v>
      </c>
      <c r="D338" s="221" t="s">
        <v>63</v>
      </c>
      <c r="E338" s="11">
        <f>IF(A338=0,"",IF(A338*0.01&lt;0.5,0.5,A338*0.01))</f>
        <v>1.143</v>
      </c>
      <c r="F338" s="12">
        <f>IF(C338=0,"",IF(C338*0.125&lt;0.4,0.4,C338*0.125))</f>
        <v>0.5625</v>
      </c>
      <c r="G338" s="77">
        <f>IF(A338=0,"",(A338+E338)-2*(C338-F338))</f>
        <v>107.568</v>
      </c>
      <c r="H338" s="82">
        <f>IF(A338=0,"",(A338-E338)-2*(C338+F338))</f>
        <v>103.032</v>
      </c>
      <c r="I338" s="77">
        <f>IF(A338=0,"",((A338/2)^2-((A338-2*C338)/2)^2)*3.14*7.85/1000)</f>
        <v>12.179070899999997</v>
      </c>
      <c r="J338" s="61">
        <f>IF(A338=0,"",1000*2*(3.14*(A338^4-(A338-2*C338)^4)/640000)*10/A338)</f>
        <v>40979.986770472431</v>
      </c>
      <c r="K338" s="84">
        <f>I338*Use_standard_price!$D$10</f>
        <v>17.050699259999995</v>
      </c>
    </row>
    <row r="339" spans="1:11" x14ac:dyDescent="0.25">
      <c r="A339" s="90">
        <v>114.3</v>
      </c>
      <c r="B339" s="281">
        <f>A339-(2*C339)</f>
        <v>104.3</v>
      </c>
      <c r="C339" s="82">
        <v>5</v>
      </c>
      <c r="D339" s="220" t="s">
        <v>63</v>
      </c>
      <c r="E339" s="11">
        <f>IF(A339=0,"",IF(A339*0.01&lt;0.5,0.5,A339*0.01))</f>
        <v>1.143</v>
      </c>
      <c r="F339" s="12">
        <f>IF(C339=0,"",IF(C339*0.125&lt;0.4,0.4,C339*0.125))</f>
        <v>0.625</v>
      </c>
      <c r="G339" s="77">
        <f>IF(A339=0,"",(A339+E339)-2*(C339-F339))</f>
        <v>106.693</v>
      </c>
      <c r="H339" s="82">
        <f>IF(A339=0,"",(A339-E339)-2*(C339+F339))</f>
        <v>101.907</v>
      </c>
      <c r="I339" s="77">
        <f>IF(A339=0,"",((A339/2)^2-((A339-2*C339)/2)^2)*3.14*7.85/1000)</f>
        <v>13.4706785</v>
      </c>
      <c r="J339" s="61">
        <f>IF(A339=0,"",1000*2*(3.14*(A339^4-(A339-2*C339)^4)/640000)*10/A339)</f>
        <v>44932.625885608053</v>
      </c>
      <c r="K339" s="84">
        <f>I339*Use_standard_price!$D$10</f>
        <v>18.858949899999999</v>
      </c>
    </row>
    <row r="340" spans="1:11" x14ac:dyDescent="0.25">
      <c r="A340" s="91">
        <v>114.3</v>
      </c>
      <c r="B340" s="281">
        <f>A340-(2*C340)</f>
        <v>103.5</v>
      </c>
      <c r="C340" s="92">
        <v>5.4</v>
      </c>
      <c r="D340" s="221" t="s">
        <v>63</v>
      </c>
      <c r="E340" s="11">
        <f>IF(A340=0,"",IF(A340*0.01&lt;0.5,0.5,A340*0.01))</f>
        <v>1.143</v>
      </c>
      <c r="F340" s="12">
        <f>IF(C340=0,"",IF(C340*0.125&lt;0.4,0.4,C340*0.125))</f>
        <v>0.67500000000000004</v>
      </c>
      <c r="G340" s="77">
        <f>IF(A340=0,"",(A340+E340)-2*(C340-F340))</f>
        <v>105.99299999999999</v>
      </c>
      <c r="H340" s="82">
        <f>IF(A340=0,"",(A340-E340)-2*(C340+F340))</f>
        <v>101.00699999999999</v>
      </c>
      <c r="I340" s="77">
        <f>IF(A340=0,"",((A340/2)^2-((A340-2*C340)/2)^2)*3.14*7.85/1000)</f>
        <v>14.495090939999999</v>
      </c>
      <c r="J340" s="61">
        <f>IF(A340=0,"",1000*2*(3.14*(A340^4-(A340-2*C340)^4)/640000)*10/A340)</f>
        <v>48013.943716771661</v>
      </c>
      <c r="K340" s="84">
        <f>I340*Use_standard_price!$D$10</f>
        <v>20.293127315999996</v>
      </c>
    </row>
    <row r="341" spans="1:11" x14ac:dyDescent="0.25">
      <c r="A341" s="91">
        <v>114.3</v>
      </c>
      <c r="B341" s="281">
        <f>A341-(2*C341)</f>
        <v>103.1</v>
      </c>
      <c r="C341" s="92">
        <v>5.6</v>
      </c>
      <c r="D341" s="221" t="s">
        <v>63</v>
      </c>
      <c r="E341" s="11">
        <f>IF(A341=0,"",IF(A341*0.01&lt;0.5,0.5,A341*0.01))</f>
        <v>1.143</v>
      </c>
      <c r="F341" s="12">
        <f>IF(C341=0,"",IF(C341*0.125&lt;0.4,0.4,C341*0.125))</f>
        <v>0.7</v>
      </c>
      <c r="G341" s="77">
        <f>IF(A341=0,"",(A341+E341)-2*(C341-F341))</f>
        <v>105.643</v>
      </c>
      <c r="H341" s="82">
        <f>IF(A341=0,"",(A341-E341)-2*(C341+F341))</f>
        <v>100.557</v>
      </c>
      <c r="I341" s="77">
        <f>IF(A341=0,"",((A341/2)^2-((A341-2*C341)/2)^2)*3.14*7.85/1000)</f>
        <v>15.004339280000005</v>
      </c>
      <c r="J341" s="61">
        <f>IF(A341=0,"",1000*2*(3.14*(A341^4-(A341-2*C341)^4)/640000)*10/A341)</f>
        <v>49528.048789676308</v>
      </c>
      <c r="K341" s="84">
        <f>I341*Use_standard_price!$D$10</f>
        <v>21.006074992000006</v>
      </c>
    </row>
    <row r="342" spans="1:11" x14ac:dyDescent="0.25">
      <c r="A342" s="90">
        <v>114.3</v>
      </c>
      <c r="B342" s="281">
        <f>A342-(2*C342)</f>
        <v>101.7</v>
      </c>
      <c r="C342" s="82">
        <v>6.3</v>
      </c>
      <c r="D342" s="220" t="s">
        <v>63</v>
      </c>
      <c r="E342" s="11">
        <f>IF(A342=0,"",IF(A342*0.01&lt;0.5,0.5,A342*0.01))</f>
        <v>1.143</v>
      </c>
      <c r="F342" s="12">
        <f>IF(C342=0,"",IF(C342*0.125&lt;0.4,0.4,C342*0.125))</f>
        <v>0.78749999999999998</v>
      </c>
      <c r="G342" s="77">
        <f>IF(A342=0,"",(A342+E342)-2*(C342-F342))</f>
        <v>104.41799999999999</v>
      </c>
      <c r="H342" s="82">
        <f>IF(A342=0,"",(A342-E342)-2*(C342+F342))</f>
        <v>98.981999999999999</v>
      </c>
      <c r="I342" s="77">
        <f>IF(A342=0,"",((A342/2)^2-((A342-2*C342)/2)^2)*3.14*7.85/1000)</f>
        <v>16.771179599999989</v>
      </c>
      <c r="J342" s="61">
        <f>IF(A342=0,"",1000*2*(3.14*(A342^4-(A342-2*C342)^4)/640000)*10/A342)</f>
        <v>54690.329664566889</v>
      </c>
      <c r="K342" s="84">
        <f>I342*Use_standard_price!$D$10</f>
        <v>23.479651439999984</v>
      </c>
    </row>
    <row r="343" spans="1:11" x14ac:dyDescent="0.25">
      <c r="A343" s="91">
        <v>114.3</v>
      </c>
      <c r="B343" s="281">
        <f>A343-(2*C343)</f>
        <v>100.1</v>
      </c>
      <c r="C343" s="92">
        <v>7.1</v>
      </c>
      <c r="D343" s="221" t="s">
        <v>63</v>
      </c>
      <c r="E343" s="11">
        <f>IF(A343=0,"",IF(A343*0.01&lt;0.5,0.5,A343*0.01))</f>
        <v>1.143</v>
      </c>
      <c r="F343" s="12">
        <f>IF(C343=0,"",IF(C343*0.125&lt;0.4,0.4,C343*0.125))</f>
        <v>0.88749999999999996</v>
      </c>
      <c r="G343" s="77">
        <f>IF(A343=0,"",(A343+E343)-2*(C343-F343))</f>
        <v>103.018</v>
      </c>
      <c r="H343" s="82">
        <f>IF(A343=0,"",(A343-E343)-2*(C343+F343))</f>
        <v>97.182000000000002</v>
      </c>
      <c r="I343" s="77">
        <f>IF(A343=0,"",((A343/2)^2-((A343-2*C343)/2)^2)*3.14*7.85/1000)</f>
        <v>18.76084688000001</v>
      </c>
      <c r="J343" s="61">
        <f>IF(A343=0,"",1000*2*(3.14*(A343^4-(A343-2*C343)^4)/640000)*10/A343)</f>
        <v>60334.683256342993</v>
      </c>
      <c r="K343" s="84">
        <f>I343*Use_standard_price!$D$10</f>
        <v>26.265185632000012</v>
      </c>
    </row>
    <row r="344" spans="1:11" x14ac:dyDescent="0.25">
      <c r="A344" s="90">
        <v>114.3</v>
      </c>
      <c r="B344" s="281">
        <f>A344-(2*C344)</f>
        <v>98.3</v>
      </c>
      <c r="C344" s="82">
        <v>8</v>
      </c>
      <c r="D344" s="220" t="s">
        <v>63</v>
      </c>
      <c r="E344" s="11">
        <f>IF(A344=0,"",IF(A344*0.01&lt;0.5,0.5,A344*0.01))</f>
        <v>1.143</v>
      </c>
      <c r="F344" s="12">
        <f>IF(C344=0,"",IF(C344*0.125&lt;0.4,0.4,C344*0.125))</f>
        <v>1</v>
      </c>
      <c r="G344" s="77">
        <f>IF(A344=0,"",(A344+E344)-2*(C344-F344))</f>
        <v>101.443</v>
      </c>
      <c r="H344" s="82">
        <f>IF(A344=0,"",(A344-E344)-2*(C344+F344))</f>
        <v>95.156999999999996</v>
      </c>
      <c r="I344" s="77">
        <f>IF(A344=0,"",((A344/2)^2-((A344-2*C344)/2)^2)*3.14*7.85/1000)</f>
        <v>20.961509600000003</v>
      </c>
      <c r="J344" s="61">
        <f>IF(A344=0,"",1000*2*(3.14*(A344^4-(A344-2*C344)^4)/640000)*10/A344)</f>
        <v>66369.119432720923</v>
      </c>
      <c r="K344" s="84">
        <f>I344*Use_standard_price!$D$10</f>
        <v>29.346113440000003</v>
      </c>
    </row>
    <row r="345" spans="1:11" x14ac:dyDescent="0.25">
      <c r="A345" s="91">
        <v>114.3</v>
      </c>
      <c r="B345" s="281">
        <f>A345-(2*C345)</f>
        <v>96.699999999999989</v>
      </c>
      <c r="C345" s="92">
        <v>8.8000000000000007</v>
      </c>
      <c r="D345" s="221" t="s">
        <v>63</v>
      </c>
      <c r="E345" s="11">
        <f>IF(A345=0,"",IF(A345*0.01&lt;0.5,0.5,A345*0.01))</f>
        <v>1.143</v>
      </c>
      <c r="F345" s="12">
        <f>IF(C345=0,"",IF(C345*0.125&lt;0.4,0.4,C345*0.125))</f>
        <v>1.1000000000000001</v>
      </c>
      <c r="G345" s="77">
        <f>IF(A345=0,"",(A345+E345)-2*(C345-F345))</f>
        <v>100.04299999999999</v>
      </c>
      <c r="H345" s="82">
        <f>IF(A345=0,"",(A345-E345)-2*(C345+F345))</f>
        <v>93.356999999999999</v>
      </c>
      <c r="I345" s="77">
        <f>IF(A345=0,"",((A345/2)^2-((A345-2*C345)/2)^2)*3.14*7.85/1000)</f>
        <v>22.884131600000011</v>
      </c>
      <c r="J345" s="61">
        <f>IF(A345=0,"",1000*2*(3.14*(A345^4-(A345-2*C345)^4)/640000)*10/A345)</f>
        <v>71461.917986526722</v>
      </c>
      <c r="K345" s="84">
        <f>I345*Use_standard_price!$D$10</f>
        <v>32.037784240000015</v>
      </c>
    </row>
    <row r="346" spans="1:11" x14ac:dyDescent="0.25">
      <c r="A346" s="283">
        <v>114.3</v>
      </c>
      <c r="B346" s="281">
        <f>A346-(2*C346)</f>
        <v>94.3</v>
      </c>
      <c r="C346" s="281">
        <v>10</v>
      </c>
      <c r="D346" s="282" t="s">
        <v>63</v>
      </c>
      <c r="E346" s="11">
        <f>IF(A346=0,"",IF(A346*0.01&lt;0.5,0.5,A346*0.01))</f>
        <v>1.143</v>
      </c>
      <c r="F346" s="12">
        <f>IF(C346=0,"",IF(C346*0.125&lt;0.4,0.4,C346*0.125))</f>
        <v>1.25</v>
      </c>
      <c r="G346" s="77">
        <f>IF(A346=0,"",(A346+E346)-2*(C346-F346))</f>
        <v>97.942999999999998</v>
      </c>
      <c r="H346" s="82">
        <f>IF(A346=0,"",(A346-E346)-2*(C346+F346))</f>
        <v>90.656999999999996</v>
      </c>
      <c r="I346" s="77">
        <f>IF(A346=0,"",((A346/2)^2-((A346-2*C346)/2)^2)*3.14*7.85/1000)</f>
        <v>25.708907</v>
      </c>
      <c r="J346" s="61">
        <f>IF(A346=0,"",1000*2*(3.14*(A346^4-(A346-2*C346)^4)/640000)*10/A346)</f>
        <v>78641.238669728802</v>
      </c>
      <c r="K346" s="84">
        <f>I346*Use_standard_price!$D$10</f>
        <v>35.992469799999995</v>
      </c>
    </row>
    <row r="347" spans="1:11" x14ac:dyDescent="0.25">
      <c r="A347" s="91">
        <v>114.3</v>
      </c>
      <c r="B347" s="281">
        <f>A347-(2*C347)</f>
        <v>92.3</v>
      </c>
      <c r="C347" s="92">
        <v>11</v>
      </c>
      <c r="D347" s="221" t="s">
        <v>63</v>
      </c>
      <c r="E347" s="11">
        <f>IF(A347=0,"",IF(A347*0.01&lt;0.5,0.5,A347*0.01))</f>
        <v>1.143</v>
      </c>
      <c r="F347" s="12">
        <f>IF(C347=0,"",IF(C347*0.125&lt;0.4,0.4,C347*0.125))</f>
        <v>1.375</v>
      </c>
      <c r="G347" s="77">
        <f>IF(A347=0,"",(A347+E347)-2*(C347-F347))</f>
        <v>96.192999999999998</v>
      </c>
      <c r="H347" s="82">
        <f>IF(A347=0,"",(A347-E347)-2*(C347+F347))</f>
        <v>88.406999999999996</v>
      </c>
      <c r="I347" s="77">
        <f>IF(A347=0,"",((A347/2)^2-((A347-2*C347)/2)^2)*3.14*7.85/1000)</f>
        <v>28.008658700000009</v>
      </c>
      <c r="J347" s="61">
        <f>IF(A347=0,"",1000*2*(3.14*(A347^4-(A347-2*C347)^4)/640000)*10/A347)</f>
        <v>84219.749050699931</v>
      </c>
      <c r="K347" s="84">
        <f>I347*Use_standard_price!$D$10</f>
        <v>39.212122180000009</v>
      </c>
    </row>
    <row r="348" spans="1:11" x14ac:dyDescent="0.25">
      <c r="A348" s="91">
        <v>114.3</v>
      </c>
      <c r="B348" s="281">
        <f>A348-(2*C348)</f>
        <v>89.3</v>
      </c>
      <c r="C348" s="92">
        <v>12.5</v>
      </c>
      <c r="D348" s="221" t="s">
        <v>48</v>
      </c>
      <c r="E348" s="11">
        <f>IF(A348=0,"",IF(A348*0.01&lt;0.5,0.5,A348*0.01))</f>
        <v>1.143</v>
      </c>
      <c r="F348" s="12">
        <f>IF(C348=0,"",IF(C348*0.125&lt;0.4,0.4,C348*0.125))</f>
        <v>1.5625</v>
      </c>
      <c r="G348" s="77">
        <f>IF(A348=0,"",(A348+E348)-2*(C348-F348))</f>
        <v>93.567999999999998</v>
      </c>
      <c r="H348" s="82">
        <f>IF(A348=0,"",(A348-E348)-2*(C348+F348))</f>
        <v>85.031999999999996</v>
      </c>
      <c r="I348" s="77">
        <f>IF(A348=0,"",((A348/2)^2-((A348-2*C348)/2)^2)*3.14*7.85/1000)</f>
        <v>31.365852500000003</v>
      </c>
      <c r="J348" s="61">
        <f>IF(A348=0,"",1000*2*(3.14*(A348^4-(A348-2*C348)^4)/640000)*10/A348)</f>
        <v>91933.946234689385</v>
      </c>
      <c r="K348" s="84">
        <f>I348*Use_standard_price!$D$10</f>
        <v>43.912193500000001</v>
      </c>
    </row>
    <row r="349" spans="1:11" x14ac:dyDescent="0.25">
      <c r="A349" s="91">
        <v>114.3</v>
      </c>
      <c r="B349" s="281">
        <f>A349-(2*C349)</f>
        <v>85.9</v>
      </c>
      <c r="C349" s="92">
        <v>14.2</v>
      </c>
      <c r="D349" s="221" t="s">
        <v>63</v>
      </c>
      <c r="E349" s="11">
        <f>IF(A349=0,"",IF(A349*0.01&lt;0.5,0.5,A349*0.01))</f>
        <v>1.143</v>
      </c>
      <c r="F349" s="12">
        <f>IF(C349=0,"",IF(C349*0.125&lt;0.4,0.4,C349*0.125))</f>
        <v>1.7749999999999999</v>
      </c>
      <c r="G349" s="77">
        <f>IF(A349=0,"",(A349+E349)-2*(C349-F349))</f>
        <v>90.593000000000004</v>
      </c>
      <c r="H349" s="82">
        <f>IF(A349=0,"",(A349-E349)-2*(C349+F349))</f>
        <v>81.206999999999994</v>
      </c>
      <c r="I349" s="77">
        <f>IF(A349=0,"",((A349/2)^2-((A349-2*C349)/2)^2)*3.14*7.85/1000)</f>
        <v>35.036581579999989</v>
      </c>
      <c r="J349" s="61">
        <f>IF(A349=0,"",1000*2*(3.14*(A349^4-(A349-2*C349)^4)/640000)*10/A349)</f>
        <v>99785.3659514873</v>
      </c>
      <c r="K349" s="84">
        <f>I349*Use_standard_price!$D$10</f>
        <v>49.051214211999984</v>
      </c>
    </row>
    <row r="350" spans="1:11" x14ac:dyDescent="0.25">
      <c r="A350" s="91">
        <v>114.3</v>
      </c>
      <c r="B350" s="281">
        <f>A350-(2*C350)</f>
        <v>82.3</v>
      </c>
      <c r="C350" s="92">
        <v>16</v>
      </c>
      <c r="D350" s="221" t="s">
        <v>63</v>
      </c>
      <c r="E350" s="11">
        <f>IF(A350=0,"",IF(A350*0.01&lt;0.5,0.5,A350*0.01))</f>
        <v>1.143</v>
      </c>
      <c r="F350" s="12">
        <f>IF(C350=0,"",IF(C350*0.125&lt;0.4,0.4,C350*0.125))</f>
        <v>2</v>
      </c>
      <c r="G350" s="77">
        <f>IF(A350=0,"",(A350+E350)-2*(C350-F350))</f>
        <v>87.442999999999998</v>
      </c>
      <c r="H350" s="82">
        <f>IF(A350=0,"",(A350-E350)-2*(C350+F350))</f>
        <v>77.156999999999996</v>
      </c>
      <c r="I350" s="77">
        <f>IF(A350=0,"",((A350/2)^2-((A350-2*C350)/2)^2)*3.14*7.85/1000)</f>
        <v>38.767947199999995</v>
      </c>
      <c r="J350" s="61">
        <f>IF(A350=0,"",1000*2*(3.14*(A350^4-(A350-2*C350)^4)/640000)*10/A350)</f>
        <v>107142.06212353458</v>
      </c>
      <c r="K350" s="84">
        <f>I350*Use_standard_price!$D$10</f>
        <v>54.275126079999993</v>
      </c>
    </row>
    <row r="351" spans="1:11" x14ac:dyDescent="0.25">
      <c r="A351" s="91">
        <v>114.3</v>
      </c>
      <c r="B351" s="281">
        <f>A351-(2*C351)</f>
        <v>79.3</v>
      </c>
      <c r="C351" s="92">
        <v>17.5</v>
      </c>
      <c r="D351" s="221" t="s">
        <v>63</v>
      </c>
      <c r="E351" s="11">
        <f>IF(A351=0,"",IF(A351*0.01&lt;0.5,0.5,A351*0.01))</f>
        <v>1.143</v>
      </c>
      <c r="F351" s="12">
        <f>IF(C351=0,"",IF(C351*0.125&lt;0.4,0.4,C351*0.125))</f>
        <v>2.1875</v>
      </c>
      <c r="G351" s="77">
        <f>IF(A351=0,"",(A351+E351)-2*(C351-F351))</f>
        <v>84.817999999999998</v>
      </c>
      <c r="H351" s="82">
        <f>IF(A351=0,"",(A351-E351)-2*(C351+F351))</f>
        <v>73.781999999999996</v>
      </c>
      <c r="I351" s="77">
        <f>IF(A351=0,"",((A351/2)^2-((A351-2*C351)/2)^2)*3.14*7.85/1000)</f>
        <v>41.755405999999994</v>
      </c>
      <c r="J351" s="61">
        <f>IF(A351=0,"",1000*2*(3.14*(A351^4-(A351-2*C351)^4)/640000)*10/A351)</f>
        <v>112578.29953718286</v>
      </c>
      <c r="K351" s="84">
        <f>I351*Use_standard_price!$D$10</f>
        <v>58.457568399999985</v>
      </c>
    </row>
    <row r="352" spans="1:11" x14ac:dyDescent="0.25">
      <c r="A352" s="91">
        <v>114.3</v>
      </c>
      <c r="B352" s="281">
        <f>A352-(2*C352)</f>
        <v>74.3</v>
      </c>
      <c r="C352" s="92">
        <v>20</v>
      </c>
      <c r="D352" s="221" t="s">
        <v>63</v>
      </c>
      <c r="E352" s="11">
        <f>IF(A352=0,"",IF(A352*0.01&lt;0.5,0.5,A352*0.01))</f>
        <v>1.143</v>
      </c>
      <c r="F352" s="12">
        <f>IF(C352=0,"",IF(C352*0.125&lt;0.4,0.4,C352*0.125))</f>
        <v>2.5</v>
      </c>
      <c r="G352" s="77">
        <f>IF(A352=0,"",(A352+E352)-2*(C352-F352))</f>
        <v>80.442999999999998</v>
      </c>
      <c r="H352" s="82">
        <f>IF(A352=0,"",(A352-E352)-2*(C352+F352))</f>
        <v>68.156999999999996</v>
      </c>
      <c r="I352" s="77">
        <f>IF(A352=0,"",((A352/2)^2-((A352-2*C352)/2)^2)*3.14*7.85/1000)</f>
        <v>46.488013999999993</v>
      </c>
      <c r="J352" s="61">
        <f>IF(A352=0,"",1000*2*(3.14*(A352^4-(A352-2*C352)^4)/640000)*10/A352)</f>
        <v>120364.16771566057</v>
      </c>
      <c r="K352" s="84">
        <f>I352*Use_standard_price!$D$10</f>
        <v>65.083219599999993</v>
      </c>
    </row>
    <row r="353" spans="1:11" x14ac:dyDescent="0.25">
      <c r="A353" s="91">
        <v>114.3</v>
      </c>
      <c r="B353" s="281">
        <f>A353-(2*C353)</f>
        <v>69.900000000000006</v>
      </c>
      <c r="C353" s="92">
        <v>22.2</v>
      </c>
      <c r="D353" s="221" t="s">
        <v>63</v>
      </c>
      <c r="E353" s="11">
        <f>IF(A353=0,"",IF(A353*0.01&lt;0.5,0.5,A353*0.01))</f>
        <v>1.143</v>
      </c>
      <c r="F353" s="12">
        <f>IF(C353=0,"",IF(C353*0.125&lt;0.4,0.4,C353*0.125))</f>
        <v>2.7749999999999999</v>
      </c>
      <c r="G353" s="77">
        <f>IF(A353=0,"",(A353+E353)-2*(C353-F353))</f>
        <v>76.592999999999989</v>
      </c>
      <c r="H353" s="82">
        <f>IF(A353=0,"",(A353-E353)-2*(C353+F353))</f>
        <v>63.207000000000001</v>
      </c>
      <c r="I353" s="77">
        <f>IF(A353=0,"",((A353/2)^2-((A353-2*C353)/2)^2)*3.14*7.85/1000)</f>
        <v>50.397838379999996</v>
      </c>
      <c r="J353" s="61">
        <f>IF(A353=0,"",1000*2*(3.14*(A353^4-(A353-2*C353)^4)/640000)*10/A353)</f>
        <v>126032.50996653542</v>
      </c>
      <c r="K353" s="84">
        <f>I353*Use_standard_price!$D$10</f>
        <v>70.556973731999989</v>
      </c>
    </row>
    <row r="354" spans="1:11" x14ac:dyDescent="0.25">
      <c r="A354" s="91">
        <v>114.3</v>
      </c>
      <c r="B354" s="281">
        <f>A354-(2*C354)</f>
        <v>64.3</v>
      </c>
      <c r="C354" s="92">
        <v>25</v>
      </c>
      <c r="D354" s="221" t="s">
        <v>63</v>
      </c>
      <c r="E354" s="11">
        <f>IF(A354=0,"",IF(A354*0.01&lt;0.5,0.5,A354*0.01))</f>
        <v>1.143</v>
      </c>
      <c r="F354" s="12">
        <f>IF(C354=0,"",IF(C354*0.125&lt;0.4,0.4,C354*0.125))</f>
        <v>3.125</v>
      </c>
      <c r="G354" s="77">
        <f>IF(A354=0,"",(A354+E354)-2*(C354-F354))</f>
        <v>71.692999999999998</v>
      </c>
      <c r="H354" s="82">
        <f>IF(A354=0,"",(A354-E354)-2*(C354+F354))</f>
        <v>56.906999999999996</v>
      </c>
      <c r="I354" s="77">
        <f>IF(A354=0,"",((A354/2)^2-((A354-2*C354)/2)^2)*3.14*7.85/1000)</f>
        <v>55.028892500000005</v>
      </c>
      <c r="J354" s="61">
        <f>IF(A354=0,"",1000*2*(3.14*(A354^4-(A354-2*C354)^4)/640000)*10/A354)</f>
        <v>131852.26350503063</v>
      </c>
      <c r="K354" s="84">
        <f>I354*Use_standard_price!$D$10</f>
        <v>77.040449500000008</v>
      </c>
    </row>
    <row r="355" spans="1:11" x14ac:dyDescent="0.25">
      <c r="A355" s="91">
        <v>114.3</v>
      </c>
      <c r="B355" s="281">
        <f>A355-(2*C355)</f>
        <v>58.3</v>
      </c>
      <c r="C355" s="92">
        <v>28</v>
      </c>
      <c r="D355" s="221" t="s">
        <v>63</v>
      </c>
      <c r="E355" s="11">
        <f>IF(A355=0,"",IF(A355*0.01&lt;0.5,0.5,A355*0.01))</f>
        <v>1.143</v>
      </c>
      <c r="F355" s="12">
        <f>IF(C355=0,"",IF(C355*0.125&lt;0.4,0.4,C355*0.125))</f>
        <v>3.5</v>
      </c>
      <c r="G355" s="77">
        <f>IF(A355=0,"",(A355+E355)-2*(C355-F355))</f>
        <v>66.442999999999998</v>
      </c>
      <c r="H355" s="82">
        <f>IF(A355=0,"",(A355-E355)-2*(C355+F355))</f>
        <v>50.156999999999996</v>
      </c>
      <c r="I355" s="77">
        <f>IF(A355=0,"",((A355/2)^2-((A355-2*C355)/2)^2)*3.14*7.85/1000)</f>
        <v>59.56184360000001</v>
      </c>
      <c r="J355" s="61">
        <f>IF(A355=0,"",1000*2*(3.14*(A355^4-(A355-2*C355)^4)/640000)*10/A355)</f>
        <v>136609.61274768153</v>
      </c>
      <c r="K355" s="84">
        <f>I355*Use_standard_price!$D$10</f>
        <v>83.38658104000001</v>
      </c>
    </row>
    <row r="356" spans="1:11" x14ac:dyDescent="0.25">
      <c r="A356" s="91">
        <v>114.3</v>
      </c>
      <c r="B356" s="281">
        <f>A356-(2*C356)</f>
        <v>54.3</v>
      </c>
      <c r="C356" s="92">
        <v>30</v>
      </c>
      <c r="D356" s="221" t="s">
        <v>63</v>
      </c>
      <c r="E356" s="11">
        <f>IF(A356=0,"",IF(A356*0.01&lt;0.5,0.5,A356*0.01))</f>
        <v>1.143</v>
      </c>
      <c r="F356" s="12">
        <f>IF(C356=0,"",IF(C356*0.125&lt;0.4,0.4,C356*0.125))</f>
        <v>3.75</v>
      </c>
      <c r="G356" s="77">
        <f>IF(A356=0,"",(A356+E356)-2*(C356-F356))</f>
        <v>62.942999999999998</v>
      </c>
      <c r="H356" s="82">
        <f>IF(A356=0,"",(A356-E356)-2*(C356+F356))</f>
        <v>45.656999999999996</v>
      </c>
      <c r="I356" s="77">
        <f>IF(A356=0,"",((A356/2)^2-((A356-2*C356)/2)^2)*3.14*7.85/1000)</f>
        <v>62.337321000000003</v>
      </c>
      <c r="J356" s="61">
        <f>IF(A356=0,"",1000*2*(3.14*(A356^4-(A356-2*C356)^4)/640000)*10/A356)</f>
        <v>139063.90524803151</v>
      </c>
      <c r="K356" s="84">
        <f>I356*Use_standard_price!$D$10</f>
        <v>87.272249399999993</v>
      </c>
    </row>
    <row r="357" spans="1:11" x14ac:dyDescent="0.25">
      <c r="A357" s="91">
        <v>114.3</v>
      </c>
      <c r="B357" s="281">
        <f>A357-(2*C357)</f>
        <v>50.3</v>
      </c>
      <c r="C357" s="92">
        <v>32</v>
      </c>
      <c r="D357" s="221" t="s">
        <v>63</v>
      </c>
      <c r="E357" s="11">
        <f>IF(A357=0,"",IF(A357*0.01&lt;0.5,0.5,A357*0.01))</f>
        <v>1.143</v>
      </c>
      <c r="F357" s="12">
        <f>IF(C357=0,"",IF(C357*0.125&lt;0.4,0.4,C357*0.125))</f>
        <v>4</v>
      </c>
      <c r="G357" s="77">
        <f>IF(A357=0,"",(A357+E357)-2*(C357-F357))</f>
        <v>59.442999999999998</v>
      </c>
      <c r="H357" s="82">
        <f>IF(A357=0,"",(A357-E357)-2*(C357+F357))</f>
        <v>41.156999999999996</v>
      </c>
      <c r="I357" s="77">
        <f>IF(A357=0,"",((A357/2)^2-((A357-2*C357)/2)^2)*3.14*7.85/1000)</f>
        <v>64.915606400000001</v>
      </c>
      <c r="J357" s="61">
        <f>IF(A357=0,"",1000*2*(3.14*(A357^4-(A357-2*C357)^4)/640000)*10/A357)</f>
        <v>141031.76037655293</v>
      </c>
      <c r="K357" s="84">
        <f>I357*Use_standard_price!$D$10</f>
        <v>90.881848959999999</v>
      </c>
    </row>
    <row r="358" spans="1:11" x14ac:dyDescent="0.25">
      <c r="A358" s="91">
        <v>121</v>
      </c>
      <c r="B358" s="281">
        <f>A358-(2*C358)</f>
        <v>113</v>
      </c>
      <c r="C358" s="92">
        <v>4</v>
      </c>
      <c r="D358" s="221" t="s">
        <v>63</v>
      </c>
      <c r="E358" s="11">
        <f>IF(A358=0,"",IF(A358*0.01&lt;0.5,0.5,A358*0.01))</f>
        <v>1.21</v>
      </c>
      <c r="F358" s="12">
        <f>IF(C358=0,"",IF(C358*0.125&lt;0.4,0.4,C358*0.125))</f>
        <v>0.5</v>
      </c>
      <c r="G358" s="77">
        <f>IF(A358=0,"",(A358+E358)-2*(C358-F358))</f>
        <v>115.21</v>
      </c>
      <c r="H358" s="82">
        <f>IF(A358=0,"",(A358-E358)-2*(C358+F358))</f>
        <v>110.79</v>
      </c>
      <c r="I358" s="77">
        <f>IF(A358=0,"",((A358/2)^2-((A358-2*C358)/2)^2)*3.14*7.85/1000)</f>
        <v>11.535731999999999</v>
      </c>
      <c r="J358" s="61">
        <f>IF(A358=0,"",1000*2*(3.14*(A358^4-(A358-2*C358)^4)/640000)*10/A358)</f>
        <v>41611.098347107443</v>
      </c>
      <c r="K358" s="84">
        <f>I358*Use_standard_price!$D$10</f>
        <v>16.150024799999997</v>
      </c>
    </row>
    <row r="359" spans="1:11" x14ac:dyDescent="0.25">
      <c r="A359" s="91">
        <v>121</v>
      </c>
      <c r="B359" s="281">
        <f>A359-(2*C359)</f>
        <v>112</v>
      </c>
      <c r="C359" s="92">
        <v>4.5</v>
      </c>
      <c r="D359" s="221" t="s">
        <v>63</v>
      </c>
      <c r="E359" s="11">
        <f>IF(A359=0,"",IF(A359*0.01&lt;0.5,0.5,A359*0.01))</f>
        <v>1.21</v>
      </c>
      <c r="F359" s="12">
        <f>IF(C359=0,"",IF(C359*0.125&lt;0.4,0.4,C359*0.125))</f>
        <v>0.5625</v>
      </c>
      <c r="G359" s="77">
        <f>IF(A359=0,"",(A359+E359)-2*(C359-F359))</f>
        <v>114.33499999999999</v>
      </c>
      <c r="H359" s="82">
        <f>IF(A359=0,"",(A359-E359)-2*(C359+F359))</f>
        <v>109.66500000000001</v>
      </c>
      <c r="I359" s="77">
        <f>IF(A359=0,"",((A359/2)^2-((A359-2*C359)/2)^2)*3.14*7.85/1000)</f>
        <v>12.922238249999998</v>
      </c>
      <c r="J359" s="61">
        <f>IF(A359=0,"",1000*2*(3.14*(A359^4-(A359-2*C359)^4)/640000)*10/A359)</f>
        <v>46229.80560433885</v>
      </c>
      <c r="K359" s="84">
        <f>I359*Use_standard_price!$D$10</f>
        <v>18.091133549999995</v>
      </c>
    </row>
    <row r="360" spans="1:11" x14ac:dyDescent="0.25">
      <c r="A360" s="91">
        <v>121</v>
      </c>
      <c r="B360" s="281">
        <f>A360-(2*C360)</f>
        <v>111</v>
      </c>
      <c r="C360" s="92">
        <v>5</v>
      </c>
      <c r="D360" s="221" t="s">
        <v>63</v>
      </c>
      <c r="E360" s="11">
        <f>IF(A360=0,"",IF(A360*0.01&lt;0.5,0.5,A360*0.01))</f>
        <v>1.21</v>
      </c>
      <c r="F360" s="12">
        <f>IF(C360=0,"",IF(C360*0.125&lt;0.4,0.4,C360*0.125))</f>
        <v>0.625</v>
      </c>
      <c r="G360" s="77">
        <f>IF(A360=0,"",(A360+E360)-2*(C360-F360))</f>
        <v>113.46</v>
      </c>
      <c r="H360" s="82">
        <f>IF(A360=0,"",(A360-E360)-2*(C360+F360))</f>
        <v>108.54</v>
      </c>
      <c r="I360" s="77">
        <f>IF(A360=0,"",((A360/2)^2-((A360-2*C360)/2)^2)*3.14*7.85/1000)</f>
        <v>14.296419999999999</v>
      </c>
      <c r="J360" s="61">
        <f>IF(A360=0,"",1000*2*(3.14*(A360^4-(A360-2*C360)^4)/640000)*10/A360)</f>
        <v>50726.440495867777</v>
      </c>
      <c r="K360" s="84">
        <f>I360*Use_standard_price!$D$10</f>
        <v>20.014987999999999</v>
      </c>
    </row>
    <row r="361" spans="1:11" x14ac:dyDescent="0.25">
      <c r="A361" s="91">
        <v>121</v>
      </c>
      <c r="B361" s="281">
        <f>A361-(2*C361)</f>
        <v>110.2</v>
      </c>
      <c r="C361" s="92">
        <v>5.4</v>
      </c>
      <c r="D361" s="221" t="s">
        <v>63</v>
      </c>
      <c r="E361" s="11">
        <f>IF(A361=0,"",IF(A361*0.01&lt;0.5,0.5,A361*0.01))</f>
        <v>1.21</v>
      </c>
      <c r="F361" s="12">
        <f>IF(C361=0,"",IF(C361*0.125&lt;0.4,0.4,C361*0.125))</f>
        <v>0.67500000000000004</v>
      </c>
      <c r="G361" s="77">
        <f>IF(A361=0,"",(A361+E361)-2*(C361-F361))</f>
        <v>112.75999999999999</v>
      </c>
      <c r="H361" s="82">
        <f>IF(A361=0,"",(A361-E361)-2*(C361+F361))</f>
        <v>107.64</v>
      </c>
      <c r="I361" s="77">
        <f>IF(A361=0,"",((A361/2)^2-((A361-2*C361)/2)^2)*3.14*7.85/1000)</f>
        <v>15.386891759999996</v>
      </c>
      <c r="J361" s="61">
        <f>IF(A361=0,"",1000*2*(3.14*(A361^4-(A361-2*C361)^4)/640000)*10/A361)</f>
        <v>54237.315269157029</v>
      </c>
      <c r="K361" s="84">
        <f>I361*Use_standard_price!$D$10</f>
        <v>21.541648463999994</v>
      </c>
    </row>
    <row r="362" spans="1:11" x14ac:dyDescent="0.25">
      <c r="A362" s="91">
        <v>121</v>
      </c>
      <c r="B362" s="281">
        <f>A362-(2*C362)</f>
        <v>109.8</v>
      </c>
      <c r="C362" s="92">
        <v>5.6</v>
      </c>
      <c r="D362" s="221" t="s">
        <v>63</v>
      </c>
      <c r="E362" s="11">
        <f>IF(A362=0,"",IF(A362*0.01&lt;0.5,0.5,A362*0.01))</f>
        <v>1.21</v>
      </c>
      <c r="F362" s="12">
        <f>IF(C362=0,"",IF(C362*0.125&lt;0.4,0.4,C362*0.125))</f>
        <v>0.7</v>
      </c>
      <c r="G362" s="77">
        <f>IF(A362=0,"",(A362+E362)-2*(C362-F362))</f>
        <v>112.41</v>
      </c>
      <c r="H362" s="82">
        <f>IF(A362=0,"",(A362-E362)-2*(C362+F362))</f>
        <v>107.19000000000001</v>
      </c>
      <c r="I362" s="77">
        <f>IF(A362=0,"",((A362/2)^2-((A362-2*C362)/2)^2)*3.14*7.85/1000)</f>
        <v>15.929169760000004</v>
      </c>
      <c r="J362" s="61">
        <f>IF(A362=0,"",1000*2*(3.14*(A362^4-(A362-2*C362)^4)/640000)*10/A362)</f>
        <v>55964.320978247946</v>
      </c>
      <c r="K362" s="84">
        <f>I362*Use_standard_price!$D$10</f>
        <v>22.300837664000003</v>
      </c>
    </row>
    <row r="363" spans="1:11" x14ac:dyDescent="0.25">
      <c r="A363" s="91">
        <v>121</v>
      </c>
      <c r="B363" s="281">
        <f>A363-(2*C363)</f>
        <v>108.4</v>
      </c>
      <c r="C363" s="92">
        <v>6.3</v>
      </c>
      <c r="D363" s="221" t="s">
        <v>63</v>
      </c>
      <c r="E363" s="11">
        <f>IF(A363=0,"",IF(A363*0.01&lt;0.5,0.5,A363*0.01))</f>
        <v>1.21</v>
      </c>
      <c r="F363" s="12">
        <f>IF(C363=0,"",IF(C363*0.125&lt;0.4,0.4,C363*0.125))</f>
        <v>0.78749999999999998</v>
      </c>
      <c r="G363" s="77">
        <f>IF(A363=0,"",(A363+E363)-2*(C363-F363))</f>
        <v>111.18499999999999</v>
      </c>
      <c r="H363" s="82">
        <f>IF(A363=0,"",(A363-E363)-2*(C363+F363))</f>
        <v>105.61500000000001</v>
      </c>
      <c r="I363" s="77">
        <f>IF(A363=0,"",((A363/2)^2-((A363-2*C363)/2)^2)*3.14*7.85/1000)</f>
        <v>17.81161388999999</v>
      </c>
      <c r="J363" s="61">
        <f>IF(A363=0,"",1000*2*(3.14*(A363^4-(A363-2*C363)^4)/640000)*10/A363)</f>
        <v>61861.909337628073</v>
      </c>
      <c r="K363" s="84">
        <f>I363*Use_standard_price!$D$10</f>
        <v>24.936259445999983</v>
      </c>
    </row>
    <row r="364" spans="1:11" x14ac:dyDescent="0.25">
      <c r="A364" s="91">
        <v>121</v>
      </c>
      <c r="B364" s="281">
        <f>A364-(2*C364)</f>
        <v>106.8</v>
      </c>
      <c r="C364" s="92">
        <v>7.1</v>
      </c>
      <c r="D364" s="221" t="s">
        <v>63</v>
      </c>
      <c r="E364" s="11">
        <f>IF(A364=0,"",IF(A364*0.01&lt;0.5,0.5,A364*0.01))</f>
        <v>1.21</v>
      </c>
      <c r="F364" s="12">
        <f>IF(C364=0,"",IF(C364*0.125&lt;0.4,0.4,C364*0.125))</f>
        <v>0.88749999999999996</v>
      </c>
      <c r="G364" s="77">
        <f>IF(A364=0,"",(A364+E364)-2*(C364-F364))</f>
        <v>109.785</v>
      </c>
      <c r="H364" s="82">
        <f>IF(A364=0,"",(A364-E364)-2*(C364+F364))</f>
        <v>103.81500000000001</v>
      </c>
      <c r="I364" s="77">
        <f>IF(A364=0,"",((A364/2)^2-((A364-2*C364)/2)^2)*3.14*7.85/1000)</f>
        <v>19.933399810000001</v>
      </c>
      <c r="J364" s="61">
        <f>IF(A364=0,"",1000*2*(3.14*(A364^4-(A364-2*C364)^4)/640000)*10/A364)</f>
        <v>68327.900308867771</v>
      </c>
      <c r="K364" s="84">
        <f>I364*Use_standard_price!$D$10</f>
        <v>27.906759734000001</v>
      </c>
    </row>
    <row r="365" spans="1:11" x14ac:dyDescent="0.25">
      <c r="A365" s="91">
        <v>121</v>
      </c>
      <c r="B365" s="281">
        <f>A365-(2*C365)</f>
        <v>105</v>
      </c>
      <c r="C365" s="92">
        <v>8</v>
      </c>
      <c r="D365" s="221" t="s">
        <v>63</v>
      </c>
      <c r="E365" s="11">
        <f>IF(A365=0,"",IF(A365*0.01&lt;0.5,0.5,A365*0.01))</f>
        <v>1.21</v>
      </c>
      <c r="F365" s="12">
        <f>IF(C365=0,"",IF(C365*0.125&lt;0.4,0.4,C365*0.125))</f>
        <v>1</v>
      </c>
      <c r="G365" s="77">
        <f>IF(A365=0,"",(A365+E365)-2*(C365-F365))</f>
        <v>108.21</v>
      </c>
      <c r="H365" s="82">
        <f>IF(A365=0,"",(A365-E365)-2*(C365+F365))</f>
        <v>101.79</v>
      </c>
      <c r="I365" s="77">
        <f>IF(A365=0,"",((A365/2)^2-((A365-2*C365)/2)^2)*3.14*7.85/1000)</f>
        <v>22.282696000000001</v>
      </c>
      <c r="J365" s="61">
        <f>IF(A365=0,"",1000*2*(3.14*(A365^4-(A365-2*C365)^4)/640000)*10/A365)</f>
        <v>75262.893553719012</v>
      </c>
      <c r="K365" s="84">
        <f>I365*Use_standard_price!$D$10</f>
        <v>31.195774400000001</v>
      </c>
    </row>
    <row r="366" spans="1:11" x14ac:dyDescent="0.25">
      <c r="A366" s="91">
        <v>121</v>
      </c>
      <c r="B366" s="281">
        <f>A366-(2*C366)</f>
        <v>103.4</v>
      </c>
      <c r="C366" s="92">
        <v>8.8000000000000007</v>
      </c>
      <c r="D366" s="221" t="s">
        <v>63</v>
      </c>
      <c r="E366" s="11">
        <f>IF(A366=0,"",IF(A366*0.01&lt;0.5,0.5,A366*0.01))</f>
        <v>1.21</v>
      </c>
      <c r="F366" s="12">
        <f>IF(C366=0,"",IF(C366*0.125&lt;0.4,0.4,C366*0.125))</f>
        <v>1.1000000000000001</v>
      </c>
      <c r="G366" s="77">
        <f>IF(A366=0,"",(A366+E366)-2*(C366-F366))</f>
        <v>106.80999999999999</v>
      </c>
      <c r="H366" s="82">
        <f>IF(A366=0,"",(A366-E366)-2*(C366+F366))</f>
        <v>99.990000000000009</v>
      </c>
      <c r="I366" s="77">
        <f>IF(A366=0,"",((A366/2)^2-((A366-2*C366)/2)^2)*3.14*7.85/1000)</f>
        <v>24.337436639999989</v>
      </c>
      <c r="J366" s="61">
        <f>IF(A366=0,"",1000*2*(3.14*(A366^4-(A366-2*C366)^4)/640000)*10/A366)</f>
        <v>81135.123167999976</v>
      </c>
      <c r="K366" s="84">
        <f>I366*Use_standard_price!$D$10</f>
        <v>34.072411295999984</v>
      </c>
    </row>
    <row r="367" spans="1:11" x14ac:dyDescent="0.25">
      <c r="A367" s="91">
        <v>121</v>
      </c>
      <c r="B367" s="281">
        <f>A367-(2*C367)</f>
        <v>101</v>
      </c>
      <c r="C367" s="92">
        <v>10</v>
      </c>
      <c r="D367" s="221" t="s">
        <v>63</v>
      </c>
      <c r="E367" s="11">
        <f>IF(A367=0,"",IF(A367*0.01&lt;0.5,0.5,A367*0.01))</f>
        <v>1.21</v>
      </c>
      <c r="F367" s="12">
        <f>IF(C367=0,"",IF(C367*0.125&lt;0.4,0.4,C367*0.125))</f>
        <v>1.25</v>
      </c>
      <c r="G367" s="77">
        <f>IF(A367=0,"",(A367+E367)-2*(C367-F367))</f>
        <v>104.71</v>
      </c>
      <c r="H367" s="82">
        <f>IF(A367=0,"",(A367-E367)-2*(C367+F367))</f>
        <v>97.29</v>
      </c>
      <c r="I367" s="77">
        <f>IF(A367=0,"",((A367/2)^2-((A367-2*C367)/2)^2)*3.14*7.85/1000)</f>
        <v>27.360389999999999</v>
      </c>
      <c r="J367" s="61">
        <f>IF(A367=0,"",1000*2*(3.14*(A367^4-(A367-2*C367)^4)/640000)*10/A367)</f>
        <v>89446.597933884288</v>
      </c>
      <c r="K367" s="84">
        <f>I367*Use_standard_price!$D$10</f>
        <v>38.304545999999995</v>
      </c>
    </row>
    <row r="368" spans="1:11" x14ac:dyDescent="0.25">
      <c r="A368" s="91">
        <v>121</v>
      </c>
      <c r="B368" s="281">
        <f>A368-(2*C368)</f>
        <v>99</v>
      </c>
      <c r="C368" s="92">
        <v>11</v>
      </c>
      <c r="D368" s="221" t="s">
        <v>63</v>
      </c>
      <c r="E368" s="11">
        <f>IF(A368=0,"",IF(A368*0.01&lt;0.5,0.5,A368*0.01))</f>
        <v>1.21</v>
      </c>
      <c r="F368" s="12">
        <f>IF(C368=0,"",IF(C368*0.125&lt;0.4,0.4,C368*0.125))</f>
        <v>1.375</v>
      </c>
      <c r="G368" s="77">
        <f>IF(A368=0,"",(A368+E368)-2*(C368-F368))</f>
        <v>102.96</v>
      </c>
      <c r="H368" s="82">
        <f>IF(A368=0,"",(A368-E368)-2*(C368+F368))</f>
        <v>95.04</v>
      </c>
      <c r="I368" s="77">
        <f>IF(A368=0,"",((A368/2)^2-((A368-2*C368)/2)^2)*3.14*7.85/1000)</f>
        <v>29.825290000000003</v>
      </c>
      <c r="J368" s="61">
        <f>IF(A368=0,"",1000*2*(3.14*(A368^4-(A368-2*C368)^4)/640000)*10/A368)</f>
        <v>95934.849999999977</v>
      </c>
      <c r="K368" s="84">
        <f>I368*Use_standard_price!$D$10</f>
        <v>41.755406000000001</v>
      </c>
    </row>
    <row r="369" spans="1:11" x14ac:dyDescent="0.25">
      <c r="A369" s="91">
        <v>121</v>
      </c>
      <c r="B369" s="281">
        <f>A369-(2*C369)</f>
        <v>96</v>
      </c>
      <c r="C369" s="92">
        <v>12.5</v>
      </c>
      <c r="D369" s="221" t="s">
        <v>48</v>
      </c>
      <c r="E369" s="11">
        <f>IF(A369=0,"",IF(A369*0.01&lt;0.5,0.5,A369*0.01))</f>
        <v>1.21</v>
      </c>
      <c r="F369" s="12">
        <f>IF(C369=0,"",IF(C369*0.125&lt;0.4,0.4,C369*0.125))</f>
        <v>1.5625</v>
      </c>
      <c r="G369" s="77">
        <f>IF(A369=0,"",(A369+E369)-2*(C369-F369))</f>
        <v>100.33499999999999</v>
      </c>
      <c r="H369" s="82">
        <f>IF(A369=0,"",(A369-E369)-2*(C369+F369))</f>
        <v>91.665000000000006</v>
      </c>
      <c r="I369" s="77">
        <f>IF(A369=0,"",((A369/2)^2-((A369-2*C369)/2)^2)*3.14*7.85/1000)</f>
        <v>33.430206249999998</v>
      </c>
      <c r="J369" s="61">
        <f>IF(A369=0,"",1000*2*(3.14*(A369^4-(A369-2*C369)^4)/640000)*10/A369)</f>
        <v>104956.62874483471</v>
      </c>
      <c r="K369" s="84">
        <f>I369*Use_standard_price!$D$10</f>
        <v>46.802288749999995</v>
      </c>
    </row>
    <row r="370" spans="1:11" x14ac:dyDescent="0.25">
      <c r="A370" s="91">
        <v>121</v>
      </c>
      <c r="B370" s="281">
        <f>A370-(2*C370)</f>
        <v>92.6</v>
      </c>
      <c r="C370" s="92">
        <v>14.2</v>
      </c>
      <c r="D370" s="221" t="s">
        <v>63</v>
      </c>
      <c r="E370" s="11">
        <f>IF(A370=0,"",IF(A370*0.01&lt;0.5,0.5,A370*0.01))</f>
        <v>1.21</v>
      </c>
      <c r="F370" s="12">
        <f>IF(C370=0,"",IF(C370*0.125&lt;0.4,0.4,C370*0.125))</f>
        <v>1.7749999999999999</v>
      </c>
      <c r="G370" s="77">
        <f>IF(A370=0,"",(A370+E370)-2*(C370-F370))</f>
        <v>97.36</v>
      </c>
      <c r="H370" s="82">
        <f>IF(A370=0,"",(A370-E370)-2*(C370+F370))</f>
        <v>87.84</v>
      </c>
      <c r="I370" s="77">
        <f>IF(A370=0,"",((A370/2)^2-((A370-2*C370)/2)^2)*3.14*7.85/1000)</f>
        <v>37.381687440000007</v>
      </c>
      <c r="J370" s="61">
        <f>IF(A370=0,"",1000*2*(3.14*(A370^4-(A370-2*C370)^4)/640000)*10/A370)</f>
        <v>114208.07022188432</v>
      </c>
      <c r="K370" s="84">
        <f>I370*Use_standard_price!$D$10</f>
        <v>52.334362416000005</v>
      </c>
    </row>
    <row r="371" spans="1:11" x14ac:dyDescent="0.25">
      <c r="A371" s="91">
        <v>121</v>
      </c>
      <c r="B371" s="281">
        <f>A371-(2*C371)</f>
        <v>89</v>
      </c>
      <c r="C371" s="92">
        <v>16</v>
      </c>
      <c r="D371" s="221" t="s">
        <v>63</v>
      </c>
      <c r="E371" s="11">
        <f>IF(A371=0,"",IF(A371*0.01&lt;0.5,0.5,A371*0.01))</f>
        <v>1.21</v>
      </c>
      <c r="F371" s="12">
        <f>IF(C371=0,"",IF(C371*0.125&lt;0.4,0.4,C371*0.125))</f>
        <v>2</v>
      </c>
      <c r="G371" s="77">
        <f>IF(A371=0,"",(A371+E371)-2*(C371-F371))</f>
        <v>94.21</v>
      </c>
      <c r="H371" s="82">
        <f>IF(A371=0,"",(A371-E371)-2*(C371+F371))</f>
        <v>83.79</v>
      </c>
      <c r="I371" s="77">
        <f>IF(A371=0,"",((A371/2)^2-((A371-2*C371)/2)^2)*3.14*7.85/1000)</f>
        <v>41.410319999999999</v>
      </c>
      <c r="J371" s="61">
        <f>IF(A371=0,"",1000*2*(3.14*(A371^4-(A371-2*C371)^4)/640000)*10/A371)</f>
        <v>122953.57685950414</v>
      </c>
      <c r="K371" s="84">
        <f>I371*Use_standard_price!$D$10</f>
        <v>57.974447999999995</v>
      </c>
    </row>
    <row r="372" spans="1:11" x14ac:dyDescent="0.25">
      <c r="A372" s="91">
        <v>121</v>
      </c>
      <c r="B372" s="281">
        <f>A372-(2*C372)</f>
        <v>86</v>
      </c>
      <c r="C372" s="92">
        <v>17.5</v>
      </c>
      <c r="D372" s="221" t="s">
        <v>63</v>
      </c>
      <c r="E372" s="11">
        <f>IF(A372=0,"",IF(A372*0.01&lt;0.5,0.5,A372*0.01))</f>
        <v>1.21</v>
      </c>
      <c r="F372" s="12">
        <f>IF(C372=0,"",IF(C372*0.125&lt;0.4,0.4,C372*0.125))</f>
        <v>2.1875</v>
      </c>
      <c r="G372" s="77">
        <f>IF(A372=0,"",(A372+E372)-2*(C372-F372))</f>
        <v>91.584999999999994</v>
      </c>
      <c r="H372" s="82">
        <f>IF(A372=0,"",(A372-E372)-2*(C372+F372))</f>
        <v>80.415000000000006</v>
      </c>
      <c r="I372" s="77">
        <f>IF(A372=0,"",((A372/2)^2-((A372-2*C372)/2)^2)*3.14*7.85/1000)</f>
        <v>44.645501249999995</v>
      </c>
      <c r="J372" s="61">
        <f>IF(A372=0,"",1000*2*(3.14*(A372^4-(A372-2*C372)^4)/640000)*10/A372)</f>
        <v>129474.77378615703</v>
      </c>
      <c r="K372" s="84">
        <f>I372*Use_standard_price!$D$10</f>
        <v>62.503701749999991</v>
      </c>
    </row>
    <row r="373" spans="1:11" x14ac:dyDescent="0.25">
      <c r="A373" s="91">
        <v>121</v>
      </c>
      <c r="B373" s="281">
        <f>A373-(2*C373)</f>
        <v>81</v>
      </c>
      <c r="C373" s="92">
        <v>20</v>
      </c>
      <c r="D373" s="221" t="s">
        <v>63</v>
      </c>
      <c r="E373" s="11">
        <f>IF(A373=0,"",IF(A373*0.01&lt;0.5,0.5,A373*0.01))</f>
        <v>1.21</v>
      </c>
      <c r="F373" s="12">
        <f>IF(C373=0,"",IF(C373*0.125&lt;0.4,0.4,C373*0.125))</f>
        <v>2.5</v>
      </c>
      <c r="G373" s="77">
        <f>IF(A373=0,"",(A373+E373)-2*(C373-F373))</f>
        <v>87.21</v>
      </c>
      <c r="H373" s="82">
        <f>IF(A373=0,"",(A373-E373)-2*(C373+F373))</f>
        <v>74.790000000000006</v>
      </c>
      <c r="I373" s="77">
        <f>IF(A373=0,"",((A373/2)^2-((A373-2*C373)/2)^2)*3.14*7.85/1000)</f>
        <v>49.790979999999998</v>
      </c>
      <c r="J373" s="61">
        <f>IF(A373=0,"",1000*2*(3.14*(A373^4-(A373-2*C373)^4)/640000)*10/A373)</f>
        <v>138925.66694214876</v>
      </c>
      <c r="K373" s="84">
        <f>I373*Use_standard_price!$D$10</f>
        <v>69.707371999999992</v>
      </c>
    </row>
    <row r="374" spans="1:11" x14ac:dyDescent="0.25">
      <c r="A374" s="91">
        <v>121</v>
      </c>
      <c r="B374" s="281">
        <f>A374-(2*C374)</f>
        <v>76.599999999999994</v>
      </c>
      <c r="C374" s="92">
        <v>22.2</v>
      </c>
      <c r="D374" s="221" t="s">
        <v>63</v>
      </c>
      <c r="E374" s="11">
        <f>IF(A374=0,"",IF(A374*0.01&lt;0.5,0.5,A374*0.01))</f>
        <v>1.21</v>
      </c>
      <c r="F374" s="12">
        <f>IF(C374=0,"",IF(C374*0.125&lt;0.4,0.4,C374*0.125))</f>
        <v>2.7749999999999999</v>
      </c>
      <c r="G374" s="77">
        <f>IF(A374=0,"",(A374+E374)-2*(C374-F374))</f>
        <v>83.359999999999985</v>
      </c>
      <c r="H374" s="82">
        <f>IF(A374=0,"",(A374-E374)-2*(C374+F374))</f>
        <v>69.84</v>
      </c>
      <c r="I374" s="77">
        <f>IF(A374=0,"",((A374/2)^2-((A374-2*C374)/2)^2)*3.14*7.85/1000)</f>
        <v>54.064130640000002</v>
      </c>
      <c r="J374" s="61">
        <f>IF(A374=0,"",1000*2*(3.14*(A374^4-(A374-2*C374)^4)/640000)*10/A374)</f>
        <v>145914.81116469423</v>
      </c>
      <c r="K374" s="84">
        <f>I374*Use_standard_price!$D$10</f>
        <v>75.689782895999997</v>
      </c>
    </row>
    <row r="375" spans="1:11" x14ac:dyDescent="0.25">
      <c r="A375" s="91">
        <v>121</v>
      </c>
      <c r="B375" s="281">
        <f>A375-(2*C375)</f>
        <v>71</v>
      </c>
      <c r="C375" s="92">
        <v>25</v>
      </c>
      <c r="D375" s="221" t="s">
        <v>63</v>
      </c>
      <c r="E375" s="11">
        <f>IF(A375=0,"",IF(A375*0.01&lt;0.5,0.5,A375*0.01))</f>
        <v>1.21</v>
      </c>
      <c r="F375" s="12">
        <f>IF(C375=0,"",IF(C375*0.125&lt;0.4,0.4,C375*0.125))</f>
        <v>3.125</v>
      </c>
      <c r="G375" s="77">
        <f>IF(A375=0,"",(A375+E375)-2*(C375-F375))</f>
        <v>78.459999999999994</v>
      </c>
      <c r="H375" s="82">
        <f>IF(A375=0,"",(A375-E375)-2*(C375+F375))</f>
        <v>63.540000000000006</v>
      </c>
      <c r="I375" s="77">
        <f>IF(A375=0,"",((A375/2)^2-((A375-2*C375)/2)^2)*3.14*7.85/1000)</f>
        <v>59.157599999999995</v>
      </c>
      <c r="J375" s="61">
        <f>IF(A375=0,"",1000*2*(3.14*(A375^4-(A375-2*C375)^4)/640000)*10/A375)</f>
        <v>153226.80991735536</v>
      </c>
      <c r="K375" s="84">
        <f>I375*Use_standard_price!$D$10</f>
        <v>82.820639999999983</v>
      </c>
    </row>
    <row r="376" spans="1:11" x14ac:dyDescent="0.25">
      <c r="A376" s="91">
        <v>121</v>
      </c>
      <c r="B376" s="281">
        <f>A376-(2*C376)</f>
        <v>65</v>
      </c>
      <c r="C376" s="92">
        <v>28</v>
      </c>
      <c r="D376" s="221" t="s">
        <v>63</v>
      </c>
      <c r="E376" s="11">
        <f>IF(A376=0,"",IF(A376*0.01&lt;0.5,0.5,A376*0.01))</f>
        <v>1.21</v>
      </c>
      <c r="F376" s="12">
        <f>IF(C376=0,"",IF(C376*0.125&lt;0.4,0.4,C376*0.125))</f>
        <v>3.5</v>
      </c>
      <c r="G376" s="77">
        <f>IF(A376=0,"",(A376+E376)-2*(C376-F376))</f>
        <v>73.209999999999994</v>
      </c>
      <c r="H376" s="82">
        <f>IF(A376=0,"",(A376-E376)-2*(C376+F376))</f>
        <v>56.790000000000006</v>
      </c>
      <c r="I376" s="77">
        <f>IF(A376=0,"",((A376/2)^2-((A376-2*C376)/2)^2)*3.14*7.85/1000)</f>
        <v>64.185996000000003</v>
      </c>
      <c r="J376" s="61">
        <f>IF(A376=0,"",1000*2*(3.14*(A376^4-(A376-2*C376)^4)/640000)*10/A376)</f>
        <v>159358.45140495867</v>
      </c>
      <c r="K376" s="84">
        <f>I376*Use_standard_price!$D$10</f>
        <v>89.860394400000004</v>
      </c>
    </row>
    <row r="377" spans="1:11" x14ac:dyDescent="0.25">
      <c r="A377" s="91">
        <v>121</v>
      </c>
      <c r="B377" s="281">
        <f>A377-(2*C377)</f>
        <v>61</v>
      </c>
      <c r="C377" s="92">
        <v>30</v>
      </c>
      <c r="D377" s="221" t="s">
        <v>63</v>
      </c>
      <c r="E377" s="11">
        <f>IF(A377=0,"",IF(A377*0.01&lt;0.5,0.5,A377*0.01))</f>
        <v>1.21</v>
      </c>
      <c r="F377" s="12">
        <f>IF(C377=0,"",IF(C377*0.125&lt;0.4,0.4,C377*0.125))</f>
        <v>3.75</v>
      </c>
      <c r="G377" s="77">
        <f>IF(A377=0,"",(A377+E377)-2*(C377-F377))</f>
        <v>69.709999999999994</v>
      </c>
      <c r="H377" s="82">
        <f>IF(A377=0,"",(A377-E377)-2*(C377+F377))</f>
        <v>52.290000000000006</v>
      </c>
      <c r="I377" s="77">
        <f>IF(A377=0,"",((A377/2)^2-((A377-2*C377)/2)^2)*3.14*7.85/1000)</f>
        <v>67.29177</v>
      </c>
      <c r="J377" s="61">
        <f>IF(A377=0,"",1000*2*(3.14*(A377^4-(A377-2*C377)^4)/640000)*10/A377)</f>
        <v>162606.13264462812</v>
      </c>
      <c r="K377" s="84">
        <f>I377*Use_standard_price!$D$10</f>
        <v>94.208477999999999</v>
      </c>
    </row>
    <row r="378" spans="1:11" x14ac:dyDescent="0.25">
      <c r="A378" s="91">
        <v>121</v>
      </c>
      <c r="B378" s="281">
        <f>A378-(2*C378)</f>
        <v>57</v>
      </c>
      <c r="C378" s="92">
        <v>32</v>
      </c>
      <c r="D378" s="221" t="s">
        <v>63</v>
      </c>
      <c r="E378" s="11">
        <f>IF(A378=0,"",IF(A378*0.01&lt;0.5,0.5,A378*0.01))</f>
        <v>1.21</v>
      </c>
      <c r="F378" s="12">
        <f>IF(C378=0,"",IF(C378*0.125&lt;0.4,0.4,C378*0.125))</f>
        <v>4</v>
      </c>
      <c r="G378" s="77">
        <f>IF(A378=0,"",(A378+E378)-2*(C378-F378))</f>
        <v>66.209999999999994</v>
      </c>
      <c r="H378" s="82">
        <f>IF(A378=0,"",(A378-E378)-2*(C378+F378))</f>
        <v>47.790000000000006</v>
      </c>
      <c r="I378" s="77">
        <f>IF(A378=0,"",((A378/2)^2-((A378-2*C378)/2)^2)*3.14*7.85/1000)</f>
        <v>70.200351999999995</v>
      </c>
      <c r="J378" s="61">
        <f>IF(A378=0,"",1000*2*(3.14*(A378^4-(A378-2*C378)^4)/640000)*10/A378)</f>
        <v>165274.02975206613</v>
      </c>
      <c r="K378" s="84">
        <f>I378*Use_standard_price!$D$10</f>
        <v>98.28049279999999</v>
      </c>
    </row>
    <row r="379" spans="1:11" x14ac:dyDescent="0.25">
      <c r="A379" s="91">
        <v>121</v>
      </c>
      <c r="B379" s="281">
        <f>A379-(2*C379)</f>
        <v>49</v>
      </c>
      <c r="C379" s="92">
        <v>36</v>
      </c>
      <c r="D379" s="221" t="s">
        <v>63</v>
      </c>
      <c r="E379" s="11">
        <f>IF(A379=0,"",IF(A379*0.01&lt;0.5,0.5,A379*0.01))</f>
        <v>1.21</v>
      </c>
      <c r="F379" s="12">
        <f>IF(C379=0,"",IF(C379*0.125&lt;0.4,0.4,C379*0.125))</f>
        <v>4.5</v>
      </c>
      <c r="G379" s="77">
        <f>IF(A379=0,"",(A379+E379)-2*(C379-F379))</f>
        <v>59.209999999999994</v>
      </c>
      <c r="H379" s="82">
        <f>IF(A379=0,"",(A379-E379)-2*(C379+F379))</f>
        <v>38.790000000000006</v>
      </c>
      <c r="I379" s="77">
        <f>IF(A379=0,"",((A379/2)^2-((A379-2*C379)/2)^2)*3.14*7.85/1000)</f>
        <v>75.425939999999983</v>
      </c>
      <c r="J379" s="61">
        <f>IF(A379=0,"",1000*2*(3.14*(A379^4-(A379-2*C379)^4)/640000)*10/A379)</f>
        <v>169159.45537190084</v>
      </c>
      <c r="K379" s="84">
        <f>I379*Use_standard_price!$D$10</f>
        <v>105.59631599999997</v>
      </c>
    </row>
    <row r="380" spans="1:11" x14ac:dyDescent="0.25">
      <c r="A380" s="91">
        <v>127</v>
      </c>
      <c r="B380" s="281">
        <f>A380-(2*C380)</f>
        <v>119</v>
      </c>
      <c r="C380" s="92">
        <v>4</v>
      </c>
      <c r="D380" s="221" t="s">
        <v>63</v>
      </c>
      <c r="E380" s="11">
        <f>IF(A380=0,"",IF(A380*0.01&lt;0.5,0.5,A380*0.01))</f>
        <v>1.27</v>
      </c>
      <c r="F380" s="12">
        <f>IF(C380=0,"",IF(C380*0.125&lt;0.4,0.4,C380*0.125))</f>
        <v>0.5</v>
      </c>
      <c r="G380" s="77">
        <f>IF(A380=0,"",(A380+E380)-2*(C380-F380))</f>
        <v>121.27000000000001</v>
      </c>
      <c r="H380" s="82">
        <f>IF(A380=0,"",(A380-E380)-2*(C380+F380))</f>
        <v>116.73</v>
      </c>
      <c r="I380" s="77">
        <f>IF(A380=0,"",((A380/2)^2-((A380-2*C380)/2)^2)*3.14*7.85/1000)</f>
        <v>12.127308000000001</v>
      </c>
      <c r="J380" s="61">
        <f>IF(A380=0,"",1000*2*(3.14*(A380^4-(A380-2*C380)^4)/640000)*10/A380)</f>
        <v>46057.495275590554</v>
      </c>
      <c r="K380" s="84">
        <f>I380*Use_standard_price!$D$10</f>
        <v>16.9782312</v>
      </c>
    </row>
    <row r="381" spans="1:11" x14ac:dyDescent="0.25">
      <c r="A381" s="91">
        <v>127</v>
      </c>
      <c r="B381" s="281">
        <f>A381-(2*C381)</f>
        <v>118</v>
      </c>
      <c r="C381" s="92">
        <v>4.5</v>
      </c>
      <c r="D381" s="221" t="s">
        <v>63</v>
      </c>
      <c r="E381" s="11">
        <f>IF(A381=0,"",IF(A381*0.01&lt;0.5,0.5,A381*0.01))</f>
        <v>1.27</v>
      </c>
      <c r="F381" s="12">
        <f>IF(C381=0,"",IF(C381*0.125&lt;0.4,0.4,C381*0.125))</f>
        <v>0.5625</v>
      </c>
      <c r="G381" s="77">
        <f>IF(A381=0,"",(A381+E381)-2*(C381-F381))</f>
        <v>120.39500000000001</v>
      </c>
      <c r="H381" s="82">
        <f>IF(A381=0,"",(A381-E381)-2*(C381+F381))</f>
        <v>115.605</v>
      </c>
      <c r="I381" s="77">
        <f>IF(A381=0,"",((A381/2)^2-((A381-2*C381)/2)^2)*3.14*7.85/1000)</f>
        <v>13.587761250000002</v>
      </c>
      <c r="J381" s="61">
        <f>IF(A381=0,"",1000*2*(3.14*(A381^4-(A381-2*C381)^4)/640000)*10/A381)</f>
        <v>51200.284473425192</v>
      </c>
      <c r="K381" s="84">
        <f>I381*Use_standard_price!$D$10</f>
        <v>19.022865750000001</v>
      </c>
    </row>
    <row r="382" spans="1:11" x14ac:dyDescent="0.25">
      <c r="A382" s="91">
        <v>127</v>
      </c>
      <c r="B382" s="281">
        <f>A382-(2*C382)</f>
        <v>117</v>
      </c>
      <c r="C382" s="92">
        <v>5</v>
      </c>
      <c r="D382" s="221" t="s">
        <v>63</v>
      </c>
      <c r="E382" s="11">
        <f>IF(A382=0,"",IF(A382*0.01&lt;0.5,0.5,A382*0.01))</f>
        <v>1.27</v>
      </c>
      <c r="F382" s="12">
        <f>IF(C382=0,"",IF(C382*0.125&lt;0.4,0.4,C382*0.125))</f>
        <v>0.625</v>
      </c>
      <c r="G382" s="77">
        <f>IF(A382=0,"",(A382+E382)-2*(C382-F382))</f>
        <v>119.52000000000001</v>
      </c>
      <c r="H382" s="82">
        <f>IF(A382=0,"",(A382-E382)-2*(C382+F382))</f>
        <v>114.48</v>
      </c>
      <c r="I382" s="77">
        <f>IF(A382=0,"",((A382/2)^2-((A382-2*C382)/2)^2)*3.14*7.85/1000)</f>
        <v>15.03589</v>
      </c>
      <c r="J382" s="61">
        <f>IF(A382=0,"",1000*2*(3.14*(A382^4-(A382-2*C382)^4)/640000)*10/A382)</f>
        <v>56213.97362204724</v>
      </c>
      <c r="K382" s="84">
        <f>I382*Use_standard_price!$D$10</f>
        <v>21.050245999999998</v>
      </c>
    </row>
    <row r="383" spans="1:11" x14ac:dyDescent="0.25">
      <c r="A383" s="91">
        <v>127</v>
      </c>
      <c r="B383" s="281">
        <f>A383-(2*C383)</f>
        <v>116.2</v>
      </c>
      <c r="C383" s="92">
        <v>5.4</v>
      </c>
      <c r="D383" s="221" t="s">
        <v>63</v>
      </c>
      <c r="E383" s="11">
        <f>IF(A383=0,"",IF(A383*0.01&lt;0.5,0.5,A383*0.01))</f>
        <v>1.27</v>
      </c>
      <c r="F383" s="12">
        <f>IF(C383=0,"",IF(C383*0.125&lt;0.4,0.4,C383*0.125))</f>
        <v>0.67500000000000004</v>
      </c>
      <c r="G383" s="77">
        <f>IF(A383=0,"",(A383+E383)-2*(C383-F383))</f>
        <v>118.82000000000001</v>
      </c>
      <c r="H383" s="82">
        <f>IF(A383=0,"",(A383-E383)-2*(C383+F383))</f>
        <v>113.58</v>
      </c>
      <c r="I383" s="77">
        <f>IF(A383=0,"",((A383/2)^2-((A383-2*C383)/2)^2)*3.14*7.85/1000)</f>
        <v>16.185519359999997</v>
      </c>
      <c r="J383" s="61">
        <f>IF(A383=0,"",1000*2*(3.14*(A383^4-(A383-2*C383)^4)/640000)*10/A383)</f>
        <v>60133.437708094469</v>
      </c>
      <c r="K383" s="84">
        <f>I383*Use_standard_price!$D$10</f>
        <v>22.659727103999995</v>
      </c>
    </row>
    <row r="384" spans="1:11" x14ac:dyDescent="0.25">
      <c r="A384" s="91">
        <v>127</v>
      </c>
      <c r="B384" s="281">
        <f>A384-(2*C384)</f>
        <v>115.8</v>
      </c>
      <c r="C384" s="92">
        <v>5.6</v>
      </c>
      <c r="D384" s="221" t="s">
        <v>63</v>
      </c>
      <c r="E384" s="11">
        <f>IF(A384=0,"",IF(A384*0.01&lt;0.5,0.5,A384*0.01))</f>
        <v>1.27</v>
      </c>
      <c r="F384" s="12">
        <f>IF(C384=0,"",IF(C384*0.125&lt;0.4,0.4,C384*0.125))</f>
        <v>0.7</v>
      </c>
      <c r="G384" s="77">
        <f>IF(A384=0,"",(A384+E384)-2*(C384-F384))</f>
        <v>118.47000000000001</v>
      </c>
      <c r="H384" s="82">
        <f>IF(A384=0,"",(A384-E384)-2*(C384+F384))</f>
        <v>113.13000000000001</v>
      </c>
      <c r="I384" s="77">
        <f>IF(A384=0,"",((A384/2)^2-((A384-2*C384)/2)^2)*3.14*7.85/1000)</f>
        <v>16.757376160000003</v>
      </c>
      <c r="J384" s="61">
        <f>IF(A384=0,"",1000*2*(3.14*(A384^4-(A384-2*C384)^4)/640000)*10/A384)</f>
        <v>62063.055034708676</v>
      </c>
      <c r="K384" s="84">
        <f>I384*Use_standard_price!$D$10</f>
        <v>23.460326624000004</v>
      </c>
    </row>
    <row r="385" spans="1:11" x14ac:dyDescent="0.25">
      <c r="A385" s="91">
        <v>127</v>
      </c>
      <c r="B385" s="281">
        <f>A385-(2*C385)</f>
        <v>114.4</v>
      </c>
      <c r="C385" s="92">
        <v>6.3</v>
      </c>
      <c r="D385" s="221" t="s">
        <v>63</v>
      </c>
      <c r="E385" s="11">
        <f>IF(A385=0,"",IF(A385*0.01&lt;0.5,0.5,A385*0.01))</f>
        <v>1.27</v>
      </c>
      <c r="F385" s="12">
        <f>IF(C385=0,"",IF(C385*0.125&lt;0.4,0.4,C385*0.125))</f>
        <v>0.78749999999999998</v>
      </c>
      <c r="G385" s="77">
        <f>IF(A385=0,"",(A385+E385)-2*(C385-F385))</f>
        <v>117.245</v>
      </c>
      <c r="H385" s="82">
        <f>IF(A385=0,"",(A385-E385)-2*(C385+F385))</f>
        <v>111.55500000000001</v>
      </c>
      <c r="I385" s="77">
        <f>IF(A385=0,"",((A385/2)^2-((A385-2*C385)/2)^2)*3.14*7.85/1000)</f>
        <v>18.743346089999999</v>
      </c>
      <c r="J385" s="61">
        <f>IF(A385=0,"",1000*2*(3.14*(A385^4-(A385-2*C385)^4)/640000)*10/A385)</f>
        <v>68660.959297110225</v>
      </c>
      <c r="K385" s="84">
        <f>I385*Use_standard_price!$D$10</f>
        <v>26.240684525999999</v>
      </c>
    </row>
    <row r="386" spans="1:11" x14ac:dyDescent="0.25">
      <c r="A386" s="91">
        <v>127</v>
      </c>
      <c r="B386" s="281">
        <f>A386-(2*C386)</f>
        <v>112.8</v>
      </c>
      <c r="C386" s="92">
        <v>7.1</v>
      </c>
      <c r="D386" s="221" t="s">
        <v>63</v>
      </c>
      <c r="E386" s="11">
        <f>IF(A386=0,"",IF(A386*0.01&lt;0.5,0.5,A386*0.01))</f>
        <v>1.27</v>
      </c>
      <c r="F386" s="12">
        <f>IF(C386=0,"",IF(C386*0.125&lt;0.4,0.4,C386*0.125))</f>
        <v>0.88749999999999996</v>
      </c>
      <c r="G386" s="77">
        <f>IF(A386=0,"",(A386+E386)-2*(C386-F386))</f>
        <v>115.84500000000001</v>
      </c>
      <c r="H386" s="82">
        <f>IF(A386=0,"",(A386-E386)-2*(C386+F386))</f>
        <v>109.75500000000001</v>
      </c>
      <c r="I386" s="77">
        <f>IF(A386=0,"",((A386/2)^2-((A386-2*C386)/2)^2)*3.14*7.85/1000)</f>
        <v>20.983447209999998</v>
      </c>
      <c r="J386" s="61">
        <f>IF(A386=0,"",1000*2*(3.14*(A386^4-(A386-2*C386)^4)/640000)*10/A386)</f>
        <v>75910.532749708655</v>
      </c>
      <c r="K386" s="84">
        <f>I386*Use_standard_price!$D$10</f>
        <v>29.376826093999995</v>
      </c>
    </row>
    <row r="387" spans="1:11" x14ac:dyDescent="0.25">
      <c r="A387" s="91">
        <v>127</v>
      </c>
      <c r="B387" s="281">
        <f>A387-(2*C387)</f>
        <v>111</v>
      </c>
      <c r="C387" s="92">
        <v>8</v>
      </c>
      <c r="D387" s="221" t="s">
        <v>63</v>
      </c>
      <c r="E387" s="11">
        <f>IF(A387=0,"",IF(A387*0.01&lt;0.5,0.5,A387*0.01))</f>
        <v>1.27</v>
      </c>
      <c r="F387" s="12">
        <f>IF(C387=0,"",IF(C387*0.125&lt;0.4,0.4,C387*0.125))</f>
        <v>1</v>
      </c>
      <c r="G387" s="77">
        <f>IF(A387=0,"",(A387+E387)-2*(C387-F387))</f>
        <v>114.27000000000001</v>
      </c>
      <c r="H387" s="82">
        <f>IF(A387=0,"",(A387-E387)-2*(C387+F387))</f>
        <v>107.73</v>
      </c>
      <c r="I387" s="77">
        <f>IF(A387=0,"",((A387/2)^2-((A387-2*C387)/2)^2)*3.14*7.85/1000)</f>
        <v>23.465848000000001</v>
      </c>
      <c r="J387" s="61">
        <f>IF(A387=0,"",1000*2*(3.14*(A387^4-(A387-2*C387)^4)/640000)*10/A387)</f>
        <v>83705.724409448812</v>
      </c>
      <c r="K387" s="84">
        <f>I387*Use_standard_price!$D$10</f>
        <v>32.852187200000003</v>
      </c>
    </row>
    <row r="388" spans="1:11" x14ac:dyDescent="0.25">
      <c r="A388" s="91">
        <v>127</v>
      </c>
      <c r="B388" s="281">
        <f>A388-(2*C388)</f>
        <v>109.4</v>
      </c>
      <c r="C388" s="92">
        <v>8.8000000000000007</v>
      </c>
      <c r="D388" s="221" t="s">
        <v>63</v>
      </c>
      <c r="E388" s="11">
        <f>IF(A388=0,"",IF(A388*0.01&lt;0.5,0.5,A388*0.01))</f>
        <v>1.27</v>
      </c>
      <c r="F388" s="12">
        <f>IF(C388=0,"",IF(C388*0.125&lt;0.4,0.4,C388*0.125))</f>
        <v>1.1000000000000001</v>
      </c>
      <c r="G388" s="77">
        <f>IF(A388=0,"",(A388+E388)-2*(C388-F388))</f>
        <v>112.87</v>
      </c>
      <c r="H388" s="82">
        <f>IF(A388=0,"",(A388-E388)-2*(C388+F388))</f>
        <v>105.93</v>
      </c>
      <c r="I388" s="77">
        <f>IF(A388=0,"",((A388/2)^2-((A388-2*C388)/2)^2)*3.14*7.85/1000)</f>
        <v>25.638903839999994</v>
      </c>
      <c r="J388" s="61">
        <f>IF(A388=0,"",1000*2*(3.14*(A388^4-(A388-2*C388)^4)/640000)*10/A388)</f>
        <v>90323.676111873996</v>
      </c>
      <c r="K388" s="84">
        <f>I388*Use_standard_price!$D$10</f>
        <v>35.894465375999992</v>
      </c>
    </row>
    <row r="389" spans="1:11" x14ac:dyDescent="0.25">
      <c r="A389" s="91">
        <v>127</v>
      </c>
      <c r="B389" s="281">
        <f>A389-(2*C389)</f>
        <v>107</v>
      </c>
      <c r="C389" s="92">
        <v>10</v>
      </c>
      <c r="D389" s="221" t="s">
        <v>63</v>
      </c>
      <c r="E389" s="11">
        <f>IF(A389=0,"",IF(A389*0.01&lt;0.5,0.5,A389*0.01))</f>
        <v>1.27</v>
      </c>
      <c r="F389" s="12">
        <f>IF(C389=0,"",IF(C389*0.125&lt;0.4,0.4,C389*0.125))</f>
        <v>1.25</v>
      </c>
      <c r="G389" s="77">
        <f>IF(A389=0,"",(A389+E389)-2*(C389-F389))</f>
        <v>110.77000000000001</v>
      </c>
      <c r="H389" s="82">
        <f>IF(A389=0,"",(A389-E389)-2*(C389+F389))</f>
        <v>103.23</v>
      </c>
      <c r="I389" s="77">
        <f>IF(A389=0,"",((A389/2)^2-((A389-2*C389)/2)^2)*3.14*7.85/1000)</f>
        <v>28.83933</v>
      </c>
      <c r="J389" s="61">
        <f>IF(A389=0,"",1000*2*(3.14*(A389^4-(A389-2*C389)^4)/640000)*10/A389)</f>
        <v>99720.527952755918</v>
      </c>
      <c r="K389" s="84">
        <f>I389*Use_standard_price!$D$10</f>
        <v>40.375062</v>
      </c>
    </row>
    <row r="390" spans="1:11" x14ac:dyDescent="0.25">
      <c r="A390" s="91">
        <v>127</v>
      </c>
      <c r="B390" s="281">
        <f>A390-(2*C390)</f>
        <v>105</v>
      </c>
      <c r="C390" s="92">
        <v>11</v>
      </c>
      <c r="D390" s="221" t="s">
        <v>63</v>
      </c>
      <c r="E390" s="11">
        <f>IF(A390=0,"",IF(A390*0.01&lt;0.5,0.5,A390*0.01))</f>
        <v>1.27</v>
      </c>
      <c r="F390" s="12">
        <f>IF(C390=0,"",IF(C390*0.125&lt;0.4,0.4,C390*0.125))</f>
        <v>1.375</v>
      </c>
      <c r="G390" s="77">
        <f>IF(A390=0,"",(A390+E390)-2*(C390-F390))</f>
        <v>109.02000000000001</v>
      </c>
      <c r="H390" s="82">
        <f>IF(A390=0,"",(A390-E390)-2*(C390+F390))</f>
        <v>100.98</v>
      </c>
      <c r="I390" s="77">
        <f>IF(A390=0,"",((A390/2)^2-((A390-2*C390)/2)^2)*3.14*7.85/1000)</f>
        <v>31.452124000000001</v>
      </c>
      <c r="J390" s="61">
        <f>IF(A390=0,"",1000*2*(3.14*(A390^4-(A390-2*C390)^4)/640000)*10/A390)</f>
        <v>107082.97496062993</v>
      </c>
      <c r="K390" s="84">
        <f>I390*Use_standard_price!$D$10</f>
        <v>44.032973599999998</v>
      </c>
    </row>
    <row r="391" spans="1:11" x14ac:dyDescent="0.25">
      <c r="A391" s="91">
        <v>127</v>
      </c>
      <c r="B391" s="281">
        <f>A391-(2*C391)</f>
        <v>102</v>
      </c>
      <c r="C391" s="92">
        <v>12.5</v>
      </c>
      <c r="D391" s="221" t="s">
        <v>63</v>
      </c>
      <c r="E391" s="11">
        <f>IF(A391=0,"",IF(A391*0.01&lt;0.5,0.5,A391*0.01))</f>
        <v>1.27</v>
      </c>
      <c r="F391" s="12">
        <f>IF(C391=0,"",IF(C391*0.125&lt;0.4,0.4,C391*0.125))</f>
        <v>1.5625</v>
      </c>
      <c r="G391" s="77">
        <f>IF(A391=0,"",(A391+E391)-2*(C391-F391))</f>
        <v>106.39500000000001</v>
      </c>
      <c r="H391" s="82">
        <f>IF(A391=0,"",(A391-E391)-2*(C391+F391))</f>
        <v>97.605000000000004</v>
      </c>
      <c r="I391" s="77">
        <f>IF(A391=0,"",((A391/2)^2-((A391-2*C391)/2)^2)*3.14*7.85/1000)</f>
        <v>35.278881249999998</v>
      </c>
      <c r="J391" s="61">
        <f>IF(A391=0,"",1000*2*(3.14*(A391^4-(A391-2*C391)^4)/640000)*10/A391)</f>
        <v>117364.78211122045</v>
      </c>
      <c r="K391" s="84">
        <f>I391*Use_standard_price!$D$10</f>
        <v>49.390433749999993</v>
      </c>
    </row>
    <row r="392" spans="1:11" x14ac:dyDescent="0.25">
      <c r="A392" s="91">
        <v>127</v>
      </c>
      <c r="B392" s="281">
        <f>A392-(2*C392)</f>
        <v>98.6</v>
      </c>
      <c r="C392" s="92">
        <v>14.2</v>
      </c>
      <c r="D392" s="221" t="s">
        <v>63</v>
      </c>
      <c r="E392" s="11">
        <f>IF(A392=0,"",IF(A392*0.01&lt;0.5,0.5,A392*0.01))</f>
        <v>1.27</v>
      </c>
      <c r="F392" s="12">
        <f>IF(C392=0,"",IF(C392*0.125&lt;0.4,0.4,C392*0.125))</f>
        <v>1.7749999999999999</v>
      </c>
      <c r="G392" s="77">
        <f>IF(A392=0,"",(A392+E392)-2*(C392-F392))</f>
        <v>103.42000000000002</v>
      </c>
      <c r="H392" s="82">
        <f>IF(A392=0,"",(A392-E392)-2*(C392+F392))</f>
        <v>93.78</v>
      </c>
      <c r="I392" s="77">
        <f>IF(A392=0,"",((A392/2)^2-((A392-2*C392)/2)^2)*3.14*7.85/1000)</f>
        <v>39.481782240000001</v>
      </c>
      <c r="J392" s="61">
        <f>IF(A392=0,"",1000*2*(3.14*(A392^4-(A392-2*C392)^4)/640000)*10/A392)</f>
        <v>127970.5568753386</v>
      </c>
      <c r="K392" s="84">
        <f>I392*Use_standard_price!$D$10</f>
        <v>55.274495135999999</v>
      </c>
    </row>
    <row r="393" spans="1:11" x14ac:dyDescent="0.25">
      <c r="A393" s="91">
        <v>127</v>
      </c>
      <c r="B393" s="281">
        <f>A393-(2*C393)</f>
        <v>95</v>
      </c>
      <c r="C393" s="92">
        <v>16</v>
      </c>
      <c r="D393" s="221" t="s">
        <v>63</v>
      </c>
      <c r="E393" s="11">
        <f>IF(A393=0,"",IF(A393*0.01&lt;0.5,0.5,A393*0.01))</f>
        <v>1.27</v>
      </c>
      <c r="F393" s="12">
        <f>IF(C393=0,"",IF(C393*0.125&lt;0.4,0.4,C393*0.125))</f>
        <v>2</v>
      </c>
      <c r="G393" s="77">
        <f>IF(A393=0,"",(A393+E393)-2*(C393-F393))</f>
        <v>100.27000000000001</v>
      </c>
      <c r="H393" s="82">
        <f>IF(A393=0,"",(A393-E393)-2*(C393+F393))</f>
        <v>89.73</v>
      </c>
      <c r="I393" s="77">
        <f>IF(A393=0,"",((A393/2)^2-((A393-2*C393)/2)^2)*3.14*7.85/1000)</f>
        <v>43.776624000000005</v>
      </c>
      <c r="J393" s="61">
        <f>IF(A393=0,"",1000*2*(3.14*(A393^4-(A393-2*C393)^4)/640000)*10/A393)</f>
        <v>138065.75055118112</v>
      </c>
      <c r="K393" s="84">
        <f>I393*Use_standard_price!$D$10</f>
        <v>61.287273600000006</v>
      </c>
    </row>
    <row r="394" spans="1:11" x14ac:dyDescent="0.25">
      <c r="A394" s="91">
        <v>127</v>
      </c>
      <c r="B394" s="281">
        <f>A394-(2*C394)</f>
        <v>92</v>
      </c>
      <c r="C394" s="92">
        <v>17.5</v>
      </c>
      <c r="D394" s="221" t="s">
        <v>63</v>
      </c>
      <c r="E394" s="11">
        <f>IF(A394=0,"",IF(A394*0.01&lt;0.5,0.5,A394*0.01))</f>
        <v>1.27</v>
      </c>
      <c r="F394" s="12">
        <f>IF(C394=0,"",IF(C394*0.125&lt;0.4,0.4,C394*0.125))</f>
        <v>2.1875</v>
      </c>
      <c r="G394" s="77">
        <f>IF(A394=0,"",(A394+E394)-2*(C394-F394))</f>
        <v>97.64500000000001</v>
      </c>
      <c r="H394" s="82">
        <f>IF(A394=0,"",(A394-E394)-2*(C394+F394))</f>
        <v>86.355000000000004</v>
      </c>
      <c r="I394" s="77">
        <f>IF(A394=0,"",((A394/2)^2-((A394-2*C394)/2)^2)*3.14*7.85/1000)</f>
        <v>47.233646250000007</v>
      </c>
      <c r="J394" s="61">
        <f>IF(A394=0,"",1000*2*(3.14*(A394^4-(A394-2*C394)^4)/640000)*10/A394)</f>
        <v>145646.35415846462</v>
      </c>
      <c r="K394" s="84">
        <f>I394*Use_standard_price!$D$10</f>
        <v>66.127104750000001</v>
      </c>
    </row>
    <row r="395" spans="1:11" x14ac:dyDescent="0.25">
      <c r="A395" s="91">
        <v>127</v>
      </c>
      <c r="B395" s="281">
        <f>A395-(2*C395)</f>
        <v>87</v>
      </c>
      <c r="C395" s="92">
        <v>20</v>
      </c>
      <c r="D395" s="221" t="s">
        <v>63</v>
      </c>
      <c r="E395" s="11">
        <f>IF(A395=0,"",IF(A395*0.01&lt;0.5,0.5,A395*0.01))</f>
        <v>1.27</v>
      </c>
      <c r="F395" s="12">
        <f>IF(C395=0,"",IF(C395*0.125&lt;0.4,0.4,C395*0.125))</f>
        <v>2.5</v>
      </c>
      <c r="G395" s="77">
        <f>IF(A395=0,"",(A395+E395)-2*(C395-F395))</f>
        <v>93.27000000000001</v>
      </c>
      <c r="H395" s="82">
        <f>IF(A395=0,"",(A395-E395)-2*(C395+F395))</f>
        <v>80.73</v>
      </c>
      <c r="I395" s="77">
        <f>IF(A395=0,"",((A395/2)^2-((A395-2*C395)/2)^2)*3.14*7.85/1000)</f>
        <v>52.748860000000001</v>
      </c>
      <c r="J395" s="61">
        <f>IF(A395=0,"",1000*2*(3.14*(A395^4-(A395-2*C395)^4)/640000)*10/A395)</f>
        <v>156733.3472440945</v>
      </c>
      <c r="K395" s="84">
        <f>I395*Use_standard_price!$D$10</f>
        <v>73.848404000000002</v>
      </c>
    </row>
    <row r="396" spans="1:11" x14ac:dyDescent="0.25">
      <c r="A396" s="91">
        <v>127</v>
      </c>
      <c r="B396" s="281">
        <f>A396-(2*C396)</f>
        <v>82.6</v>
      </c>
      <c r="C396" s="92">
        <v>22.2</v>
      </c>
      <c r="D396" s="221" t="s">
        <v>63</v>
      </c>
      <c r="E396" s="11">
        <f>IF(A396=0,"",IF(A396*0.01&lt;0.5,0.5,A396*0.01))</f>
        <v>1.27</v>
      </c>
      <c r="F396" s="12">
        <f>IF(C396=0,"",IF(C396*0.125&lt;0.4,0.4,C396*0.125))</f>
        <v>2.7749999999999999</v>
      </c>
      <c r="G396" s="77">
        <f>IF(A396=0,"",(A396+E396)-2*(C396-F396))</f>
        <v>89.420000000000016</v>
      </c>
      <c r="H396" s="82">
        <f>IF(A396=0,"",(A396-E396)-2*(C396+F396))</f>
        <v>75.78</v>
      </c>
      <c r="I396" s="77">
        <f>IF(A396=0,"",((A396/2)^2-((A396-2*C396)/2)^2)*3.14*7.85/1000)</f>
        <v>57.34737744000001</v>
      </c>
      <c r="J396" s="61">
        <f>IF(A396=0,"",1000*2*(3.14*(A396^4-(A396-2*C396)^4)/640000)*10/A396)</f>
        <v>165031.2507688819</v>
      </c>
      <c r="K396" s="84">
        <f>I396*Use_standard_price!$D$10</f>
        <v>80.286328416000003</v>
      </c>
    </row>
    <row r="397" spans="1:11" x14ac:dyDescent="0.25">
      <c r="A397" s="91">
        <v>127</v>
      </c>
      <c r="B397" s="281">
        <f>A397-(2*C397)</f>
        <v>77</v>
      </c>
      <c r="C397" s="92">
        <v>25</v>
      </c>
      <c r="D397" s="221" t="s">
        <v>63</v>
      </c>
      <c r="E397" s="11">
        <f>IF(A397=0,"",IF(A397*0.01&lt;0.5,0.5,A397*0.01))</f>
        <v>1.27</v>
      </c>
      <c r="F397" s="12">
        <f>IF(C397=0,"",IF(C397*0.125&lt;0.4,0.4,C397*0.125))</f>
        <v>3.125</v>
      </c>
      <c r="G397" s="77">
        <f>IF(A397=0,"",(A397+E397)-2*(C397-F397))</f>
        <v>84.52000000000001</v>
      </c>
      <c r="H397" s="82">
        <f>IF(A397=0,"",(A397-E397)-2*(C397+F397))</f>
        <v>69.48</v>
      </c>
      <c r="I397" s="77">
        <f>IF(A397=0,"",((A397/2)^2-((A397-2*C397)/2)^2)*3.14*7.85/1000)</f>
        <v>62.854949999999995</v>
      </c>
      <c r="J397" s="61">
        <f>IF(A397=0,"",1000*2*(3.14*(A397^4-(A397-2*C397)^4)/640000)*10/A397)</f>
        <v>173837.01377952754</v>
      </c>
      <c r="K397" s="84">
        <f>I397*Use_standard_price!$D$10</f>
        <v>87.996929999999992</v>
      </c>
    </row>
    <row r="398" spans="1:11" x14ac:dyDescent="0.25">
      <c r="A398" s="91">
        <v>127</v>
      </c>
      <c r="B398" s="281">
        <f>A398-(2*C398)</f>
        <v>71</v>
      </c>
      <c r="C398" s="92">
        <v>28</v>
      </c>
      <c r="D398" s="221" t="s">
        <v>63</v>
      </c>
      <c r="E398" s="11">
        <f>IF(A398=0,"",IF(A398*0.01&lt;0.5,0.5,A398*0.01))</f>
        <v>1.27</v>
      </c>
      <c r="F398" s="12">
        <f>IF(C398=0,"",IF(C398*0.125&lt;0.4,0.4,C398*0.125))</f>
        <v>3.5</v>
      </c>
      <c r="G398" s="77">
        <f>IF(A398=0,"",(A398+E398)-2*(C398-F398))</f>
        <v>79.27000000000001</v>
      </c>
      <c r="H398" s="82">
        <f>IF(A398=0,"",(A398-E398)-2*(C398+F398))</f>
        <v>62.730000000000004</v>
      </c>
      <c r="I398" s="77">
        <f>IF(A398=0,"",((A398/2)^2-((A398-2*C398)/2)^2)*3.14*7.85/1000)</f>
        <v>68.327027999999984</v>
      </c>
      <c r="J398" s="61">
        <f>IF(A398=0,"",1000*2*(3.14*(A398^4-(A398-2*C398)^4)/640000)*10/A398)</f>
        <v>181363.55669291338</v>
      </c>
      <c r="K398" s="84">
        <f>I398*Use_standard_price!$D$10</f>
        <v>95.65783919999997</v>
      </c>
    </row>
    <row r="399" spans="1:11" x14ac:dyDescent="0.25">
      <c r="A399" s="91">
        <v>127</v>
      </c>
      <c r="B399" s="281">
        <f>A399-(2*C399)</f>
        <v>67</v>
      </c>
      <c r="C399" s="92">
        <v>30</v>
      </c>
      <c r="D399" s="221" t="s">
        <v>63</v>
      </c>
      <c r="E399" s="11">
        <f>IF(A399=0,"",IF(A399*0.01&lt;0.5,0.5,A399*0.01))</f>
        <v>1.27</v>
      </c>
      <c r="F399" s="12">
        <f>IF(C399=0,"",IF(C399*0.125&lt;0.4,0.4,C399*0.125))</f>
        <v>3.75</v>
      </c>
      <c r="G399" s="77">
        <f>IF(A399=0,"",(A399+E399)-2*(C399-F399))</f>
        <v>75.77000000000001</v>
      </c>
      <c r="H399" s="82">
        <f>IF(A399=0,"",(A399-E399)-2*(C399+F399))</f>
        <v>58.230000000000004</v>
      </c>
      <c r="I399" s="77">
        <f>IF(A399=0,"",((A399/2)^2-((A399-2*C399)/2)^2)*3.14*7.85/1000)</f>
        <v>71.728589999999997</v>
      </c>
      <c r="J399" s="61">
        <f>IF(A399=0,"",1000*2*(3.14*(A399^4-(A399-2*C399)^4)/640000)*10/A399)</f>
        <v>185428.06417322834</v>
      </c>
      <c r="K399" s="84">
        <f>I399*Use_standard_price!$D$10</f>
        <v>100.42002599999999</v>
      </c>
    </row>
    <row r="400" spans="1:11" x14ac:dyDescent="0.25">
      <c r="A400" s="91">
        <v>127</v>
      </c>
      <c r="B400" s="281">
        <f>A400-(2*C400)</f>
        <v>63</v>
      </c>
      <c r="C400" s="92">
        <v>32</v>
      </c>
      <c r="D400" s="221" t="s">
        <v>63</v>
      </c>
      <c r="E400" s="11">
        <f>IF(A400=0,"",IF(A400*0.01&lt;0.5,0.5,A400*0.01))</f>
        <v>1.27</v>
      </c>
      <c r="F400" s="12">
        <f>IF(C400=0,"",IF(C400*0.125&lt;0.4,0.4,C400*0.125))</f>
        <v>4</v>
      </c>
      <c r="G400" s="77">
        <f>IF(A400=0,"",(A400+E400)-2*(C400-F400))</f>
        <v>72.27000000000001</v>
      </c>
      <c r="H400" s="82">
        <f>IF(A400=0,"",(A400-E400)-2*(C400+F400))</f>
        <v>53.730000000000004</v>
      </c>
      <c r="I400" s="77">
        <f>IF(A400=0,"",((A400/2)^2-((A400-2*C400)/2)^2)*3.14*7.85/1000)</f>
        <v>74.932960000000008</v>
      </c>
      <c r="J400" s="61">
        <f>IF(A400=0,"",1000*2*(3.14*(A400^4-(A400-2*C400)^4)/640000)*10/A400)</f>
        <v>188826.24881889764</v>
      </c>
      <c r="K400" s="84">
        <f>I400*Use_standard_price!$D$10</f>
        <v>104.90614400000001</v>
      </c>
    </row>
    <row r="401" spans="1:11" x14ac:dyDescent="0.25">
      <c r="A401" s="91">
        <v>127</v>
      </c>
      <c r="B401" s="281">
        <f>A401-(2*C401)</f>
        <v>55</v>
      </c>
      <c r="C401" s="92">
        <v>36</v>
      </c>
      <c r="D401" s="221" t="s">
        <v>63</v>
      </c>
      <c r="E401" s="11">
        <f>IF(A401=0,"",IF(A401*0.01&lt;0.5,0.5,A401*0.01))</f>
        <v>1.27</v>
      </c>
      <c r="F401" s="12">
        <f>IF(C401=0,"",IF(C401*0.125&lt;0.4,0.4,C401*0.125))</f>
        <v>4.5</v>
      </c>
      <c r="G401" s="77">
        <f>IF(A401=0,"",(A401+E401)-2*(C401-F401))</f>
        <v>65.27000000000001</v>
      </c>
      <c r="H401" s="82">
        <f>IF(A401=0,"",(A401-E401)-2*(C401+F401))</f>
        <v>44.730000000000004</v>
      </c>
      <c r="I401" s="77">
        <f>IF(A401=0,"",((A401/2)^2-((A401-2*C401)/2)^2)*3.14*7.85/1000)</f>
        <v>80.750124000000014</v>
      </c>
      <c r="J401" s="61">
        <f>IF(A401=0,"",1000*2*(3.14*(A401^4-(A401-2*C401)^4)/640000)*10/A401)</f>
        <v>193927.46314960631</v>
      </c>
      <c r="K401" s="84">
        <f>I401*Use_standard_price!$D$10</f>
        <v>113.05017360000001</v>
      </c>
    </row>
    <row r="402" spans="1:11" x14ac:dyDescent="0.25">
      <c r="A402" s="91">
        <v>133</v>
      </c>
      <c r="B402" s="281">
        <f>A402-(2*C402)</f>
        <v>125</v>
      </c>
      <c r="C402" s="92">
        <v>4</v>
      </c>
      <c r="D402" s="221" t="s">
        <v>63</v>
      </c>
      <c r="E402" s="11">
        <f>IF(A402=0,"",IF(A402*0.01&lt;0.5,0.5,A402*0.01))</f>
        <v>1.33</v>
      </c>
      <c r="F402" s="12">
        <f>IF(C402=0,"",IF(C402*0.125&lt;0.4,0.4,C402*0.125))</f>
        <v>0.5</v>
      </c>
      <c r="G402" s="77">
        <f>IF(A402=0,"",(A402+E402)-2*(C402-F402))</f>
        <v>127.33000000000001</v>
      </c>
      <c r="H402" s="82">
        <f>IF(A402=0,"",(A402-E402)-2*(C402+F402))</f>
        <v>122.66999999999999</v>
      </c>
      <c r="I402" s="77">
        <f>IF(A402=0,"",((A402/2)^2-((A402-2*C402)/2)^2)*3.14*7.85/1000)</f>
        <v>12.718883999999999</v>
      </c>
      <c r="J402" s="61">
        <f>IF(A402=0,"",1000*2*(3.14*(A402^4-(A402-2*C402)^4)/640000)*10/A402)</f>
        <v>50729.958045112784</v>
      </c>
      <c r="K402" s="84">
        <f>I402*Use_standard_price!$D$10</f>
        <v>17.806437599999999</v>
      </c>
    </row>
    <row r="403" spans="1:11" x14ac:dyDescent="0.25">
      <c r="A403" s="91">
        <v>133</v>
      </c>
      <c r="B403" s="281">
        <f>A403-(2*C403)</f>
        <v>124</v>
      </c>
      <c r="C403" s="92">
        <v>4.5</v>
      </c>
      <c r="D403" s="221" t="s">
        <v>63</v>
      </c>
      <c r="E403" s="11">
        <f>IF(A403=0,"",IF(A403*0.01&lt;0.5,0.5,A403*0.01))</f>
        <v>1.33</v>
      </c>
      <c r="F403" s="12">
        <f>IF(C403=0,"",IF(C403*0.125&lt;0.4,0.4,C403*0.125))</f>
        <v>0.5625</v>
      </c>
      <c r="G403" s="77">
        <f>IF(A403=0,"",(A403+E403)-2*(C403-F403))</f>
        <v>126.45500000000001</v>
      </c>
      <c r="H403" s="82">
        <f>IF(A403=0,"",(A403-E403)-2*(C403+F403))</f>
        <v>121.54499999999999</v>
      </c>
      <c r="I403" s="77">
        <f>IF(A403=0,"",((A403/2)^2-((A403-2*C403)/2)^2)*3.14*7.85/1000)</f>
        <v>14.25328425</v>
      </c>
      <c r="J403" s="61">
        <f>IF(A403=0,"",1000*2*(3.14*(A403^4-(A403-2*C403)^4)/640000)*10/A403)</f>
        <v>56425.080662593988</v>
      </c>
      <c r="K403" s="84">
        <f>I403*Use_standard_price!$D$10</f>
        <v>19.95459795</v>
      </c>
    </row>
    <row r="404" spans="1:11" x14ac:dyDescent="0.25">
      <c r="A404" s="91">
        <v>133</v>
      </c>
      <c r="B404" s="281">
        <f>A404-(2*C404)</f>
        <v>123</v>
      </c>
      <c r="C404" s="92">
        <v>5</v>
      </c>
      <c r="D404" s="221" t="s">
        <v>63</v>
      </c>
      <c r="E404" s="11">
        <f>IF(A404=0,"",IF(A404*0.01&lt;0.5,0.5,A404*0.01))</f>
        <v>1.33</v>
      </c>
      <c r="F404" s="12">
        <f>IF(C404=0,"",IF(C404*0.125&lt;0.4,0.4,C404*0.125))</f>
        <v>0.625</v>
      </c>
      <c r="G404" s="77">
        <f>IF(A404=0,"",(A404+E404)-2*(C404-F404))</f>
        <v>125.58000000000001</v>
      </c>
      <c r="H404" s="82">
        <f>IF(A404=0,"",(A404-E404)-2*(C404+F404))</f>
        <v>120.41999999999999</v>
      </c>
      <c r="I404" s="77">
        <f>IF(A404=0,"",((A404/2)^2-((A404-2*C404)/2)^2)*3.14*7.85/1000)</f>
        <v>15.775360000000001</v>
      </c>
      <c r="J404" s="61">
        <f>IF(A404=0,"",1000*2*(3.14*(A404^4-(A404-2*C404)^4)/640000)*10/A404)</f>
        <v>61984.072180451134</v>
      </c>
      <c r="K404" s="84">
        <f>I404*Use_standard_price!$D$10</f>
        <v>22.085504</v>
      </c>
    </row>
    <row r="405" spans="1:11" x14ac:dyDescent="0.25">
      <c r="A405" s="91">
        <v>133</v>
      </c>
      <c r="B405" s="281">
        <f>A405-(2*C405)</f>
        <v>122.2</v>
      </c>
      <c r="C405" s="92">
        <v>5.4</v>
      </c>
      <c r="D405" s="221" t="s">
        <v>63</v>
      </c>
      <c r="E405" s="11">
        <f>IF(A405=0,"",IF(A405*0.01&lt;0.5,0.5,A405*0.01))</f>
        <v>1.33</v>
      </c>
      <c r="F405" s="12">
        <f>IF(C405=0,"",IF(C405*0.125&lt;0.4,0.4,C405*0.125))</f>
        <v>0.67500000000000004</v>
      </c>
      <c r="G405" s="77">
        <f>IF(A405=0,"",(A405+E405)-2*(C405-F405))</f>
        <v>124.88000000000001</v>
      </c>
      <c r="H405" s="82">
        <f>IF(A405=0,"",(A405-E405)-2*(C405+F405))</f>
        <v>119.51999999999998</v>
      </c>
      <c r="I405" s="77">
        <f>IF(A405=0,"",((A405/2)^2-((A405-2*C405)/2)^2)*3.14*7.85/1000)</f>
        <v>16.984146959999997</v>
      </c>
      <c r="J405" s="61">
        <f>IF(A405=0,"",1000*2*(3.14*(A405^4-(A405-2*C405)^4)/640000)*10/A405)</f>
        <v>66334.72111795489</v>
      </c>
      <c r="K405" s="84">
        <f>I405*Use_standard_price!$D$10</f>
        <v>23.777805743999995</v>
      </c>
    </row>
    <row r="406" spans="1:11" x14ac:dyDescent="0.25">
      <c r="A406" s="91">
        <v>133</v>
      </c>
      <c r="B406" s="281">
        <f>A406-(2*C406)</f>
        <v>121.8</v>
      </c>
      <c r="C406" s="92">
        <v>5.6</v>
      </c>
      <c r="D406" s="221" t="s">
        <v>63</v>
      </c>
      <c r="E406" s="11">
        <f>IF(A406=0,"",IF(A406*0.01&lt;0.5,0.5,A406*0.01))</f>
        <v>1.33</v>
      </c>
      <c r="F406" s="12">
        <f>IF(C406=0,"",IF(C406*0.125&lt;0.4,0.4,C406*0.125))</f>
        <v>0.7</v>
      </c>
      <c r="G406" s="77">
        <f>IF(A406=0,"",(A406+E406)-2*(C406-F406))</f>
        <v>124.53000000000002</v>
      </c>
      <c r="H406" s="82">
        <f>IF(A406=0,"",(A406-E406)-2*(C406+F406))</f>
        <v>119.07</v>
      </c>
      <c r="I406" s="77">
        <f>IF(A406=0,"",((A406/2)^2-((A406-2*C406)/2)^2)*3.14*7.85/1000)</f>
        <v>17.585582560000002</v>
      </c>
      <c r="J406" s="61">
        <f>IF(A406=0,"",1000*2*(3.14*(A406^4-(A406-2*C406)^4)/640000)*10/A406)</f>
        <v>68478.246698105257</v>
      </c>
      <c r="K406" s="84">
        <f>I406*Use_standard_price!$D$10</f>
        <v>24.619815584000001</v>
      </c>
    </row>
    <row r="407" spans="1:11" x14ac:dyDescent="0.25">
      <c r="A407" s="91">
        <v>133</v>
      </c>
      <c r="B407" s="281">
        <f>A407-(2*C407)</f>
        <v>120.4</v>
      </c>
      <c r="C407" s="92">
        <v>6.3</v>
      </c>
      <c r="D407" s="221" t="s">
        <v>63</v>
      </c>
      <c r="E407" s="11">
        <f>IF(A407=0,"",IF(A407*0.01&lt;0.5,0.5,A407*0.01))</f>
        <v>1.33</v>
      </c>
      <c r="F407" s="12">
        <f>IF(C407=0,"",IF(C407*0.125&lt;0.4,0.4,C407*0.125))</f>
        <v>0.78749999999999998</v>
      </c>
      <c r="G407" s="77">
        <f>IF(A407=0,"",(A407+E407)-2*(C407-F407))</f>
        <v>123.30500000000001</v>
      </c>
      <c r="H407" s="82">
        <f>IF(A407=0,"",(A407-E407)-2*(C407+F407))</f>
        <v>117.49499999999999</v>
      </c>
      <c r="I407" s="77">
        <f>IF(A407=0,"",((A407/2)^2-((A407-2*C407)/2)^2)*3.14*7.85/1000)</f>
        <v>19.675078289999991</v>
      </c>
      <c r="J407" s="61">
        <f>IF(A407=0,"",1000*2*(3.14*(A407^4-(A407-2*C407)^4)/640000)*10/A407)</f>
        <v>75815.998129421016</v>
      </c>
      <c r="K407" s="84">
        <f>I407*Use_standard_price!$D$10</f>
        <v>27.545109605999986</v>
      </c>
    </row>
    <row r="408" spans="1:11" x14ac:dyDescent="0.25">
      <c r="A408" s="91">
        <v>133</v>
      </c>
      <c r="B408" s="281">
        <f>A408-(2*C408)</f>
        <v>118.8</v>
      </c>
      <c r="C408" s="92">
        <v>7.1</v>
      </c>
      <c r="D408" s="221" t="s">
        <v>63</v>
      </c>
      <c r="E408" s="11">
        <f>IF(A408=0,"",IF(A408*0.01&lt;0.5,0.5,A408*0.01))</f>
        <v>1.33</v>
      </c>
      <c r="F408" s="12">
        <f>IF(C408=0,"",IF(C408*0.125&lt;0.4,0.4,C408*0.125))</f>
        <v>0.88749999999999996</v>
      </c>
      <c r="G408" s="77">
        <f>IF(A408=0,"",(A408+E408)-2*(C408-F408))</f>
        <v>121.90500000000002</v>
      </c>
      <c r="H408" s="82">
        <f>IF(A408=0,"",(A408-E408)-2*(C408+F408))</f>
        <v>115.69499999999999</v>
      </c>
      <c r="I408" s="77">
        <f>IF(A408=0,"",((A408/2)^2-((A408-2*C408)/2)^2)*3.14*7.85/1000)</f>
        <v>22.033494610000009</v>
      </c>
      <c r="J408" s="61">
        <f>IF(A408=0,"",1000*2*(3.14*(A408^4-(A408-2*C408)^4)/640000)*10/A408)</f>
        <v>83894.316642503793</v>
      </c>
      <c r="K408" s="84">
        <f>I408*Use_standard_price!$D$10</f>
        <v>30.84689245400001</v>
      </c>
    </row>
    <row r="409" spans="1:11" x14ac:dyDescent="0.25">
      <c r="A409" s="91">
        <v>133</v>
      </c>
      <c r="B409" s="281">
        <f>A409-(2*C409)</f>
        <v>117</v>
      </c>
      <c r="C409" s="92">
        <v>8</v>
      </c>
      <c r="D409" s="221" t="s">
        <v>63</v>
      </c>
      <c r="E409" s="11">
        <f>IF(A409=0,"",IF(A409*0.01&lt;0.5,0.5,A409*0.01))</f>
        <v>1.33</v>
      </c>
      <c r="F409" s="12">
        <f>IF(C409=0,"",IF(C409*0.125&lt;0.4,0.4,C409*0.125))</f>
        <v>1</v>
      </c>
      <c r="G409" s="77">
        <f>IF(A409=0,"",(A409+E409)-2*(C409-F409))</f>
        <v>120.33000000000001</v>
      </c>
      <c r="H409" s="82">
        <f>IF(A409=0,"",(A409-E409)-2*(C409+F409))</f>
        <v>113.66999999999999</v>
      </c>
      <c r="I409" s="77">
        <f>IF(A409=0,"",((A409/2)^2-((A409-2*C409)/2)^2)*3.14*7.85/1000)</f>
        <v>24.649000000000001</v>
      </c>
      <c r="J409" s="61">
        <f>IF(A409=0,"",1000*2*(3.14*(A409^4-(A409-2*C409)^4)/640000)*10/A409)</f>
        <v>92600.488721804504</v>
      </c>
      <c r="K409" s="84">
        <f>I409*Use_standard_price!$D$10</f>
        <v>34.508600000000001</v>
      </c>
    </row>
    <row r="410" spans="1:11" x14ac:dyDescent="0.25">
      <c r="A410" s="91">
        <v>133</v>
      </c>
      <c r="B410" s="281">
        <f>A410-(2*C410)</f>
        <v>115.4</v>
      </c>
      <c r="C410" s="92">
        <v>8.8000000000000007</v>
      </c>
      <c r="D410" s="221" t="s">
        <v>63</v>
      </c>
      <c r="E410" s="11">
        <f>IF(A410=0,"",IF(A410*0.01&lt;0.5,0.5,A410*0.01))</f>
        <v>1.33</v>
      </c>
      <c r="F410" s="12">
        <f>IF(C410=0,"",IF(C410*0.125&lt;0.4,0.4,C410*0.125))</f>
        <v>1.1000000000000001</v>
      </c>
      <c r="G410" s="77">
        <f>IF(A410=0,"",(A410+E410)-2*(C410-F410))</f>
        <v>118.93</v>
      </c>
      <c r="H410" s="82">
        <f>IF(A410=0,"",(A410-E410)-2*(C410+F410))</f>
        <v>111.86999999999999</v>
      </c>
      <c r="I410" s="77">
        <f>IF(A410=0,"",((A410/2)^2-((A410-2*C410)/2)^2)*3.14*7.85/1000)</f>
        <v>26.940371039999992</v>
      </c>
      <c r="J410" s="61">
        <f>IF(A410=0,"",1000*2*(3.14*(A410^4-(A410-2*C410)^4)/640000)*10/A410)</f>
        <v>100009.27337359395</v>
      </c>
      <c r="K410" s="84">
        <f>I410*Use_standard_price!$D$10</f>
        <v>37.716519455999986</v>
      </c>
    </row>
    <row r="411" spans="1:11" x14ac:dyDescent="0.25">
      <c r="A411" s="91">
        <v>133</v>
      </c>
      <c r="B411" s="281">
        <f>A411-(2*C411)</f>
        <v>113</v>
      </c>
      <c r="C411" s="92">
        <v>10</v>
      </c>
      <c r="D411" s="221" t="s">
        <v>63</v>
      </c>
      <c r="E411" s="11">
        <f>IF(A411=0,"",IF(A411*0.01&lt;0.5,0.5,A411*0.01))</f>
        <v>1.33</v>
      </c>
      <c r="F411" s="12">
        <f>IF(C411=0,"",IF(C411*0.125&lt;0.4,0.4,C411*0.125))</f>
        <v>1.25</v>
      </c>
      <c r="G411" s="77">
        <f>IF(A411=0,"",(A411+E411)-2*(C411-F411))</f>
        <v>116.83000000000001</v>
      </c>
      <c r="H411" s="82">
        <f>IF(A411=0,"",(A411-E411)-2*(C411+F411))</f>
        <v>109.16999999999999</v>
      </c>
      <c r="I411" s="77">
        <f>IF(A411=0,"",((A411/2)^2-((A411-2*C411)/2)^2)*3.14*7.85/1000)</f>
        <v>30.318270000000002</v>
      </c>
      <c r="J411" s="61">
        <f>IF(A411=0,"",1000*2*(3.14*(A411^4-(A411-2*C411)^4)/640000)*10/A411)</f>
        <v>110559.10488721804</v>
      </c>
      <c r="K411" s="84">
        <f>I411*Use_standard_price!$D$10</f>
        <v>42.445577999999998</v>
      </c>
    </row>
    <row r="412" spans="1:11" x14ac:dyDescent="0.25">
      <c r="A412" s="91">
        <v>133</v>
      </c>
      <c r="B412" s="281">
        <f>A412-(2*C412)</f>
        <v>111</v>
      </c>
      <c r="C412" s="92">
        <v>11</v>
      </c>
      <c r="D412" s="221" t="s">
        <v>63</v>
      </c>
      <c r="E412" s="11">
        <f>IF(A412=0,"",IF(A412*0.01&lt;0.5,0.5,A412*0.01))</f>
        <v>1.33</v>
      </c>
      <c r="F412" s="12">
        <f>IF(C412=0,"",IF(C412*0.125&lt;0.4,0.4,C412*0.125))</f>
        <v>1.375</v>
      </c>
      <c r="G412" s="77">
        <f>IF(A412=0,"",(A412+E412)-2*(C412-F412))</f>
        <v>115.08000000000001</v>
      </c>
      <c r="H412" s="82">
        <f>IF(A412=0,"",(A412-E412)-2*(C412+F412))</f>
        <v>106.91999999999999</v>
      </c>
      <c r="I412" s="77">
        <f>IF(A412=0,"",((A412/2)^2-((A412-2*C412)/2)^2)*3.14*7.85/1000)</f>
        <v>33.078958</v>
      </c>
      <c r="J412" s="61">
        <f>IF(A412=0,"",1000*2*(3.14*(A412^4-(A412-2*C412)^4)/640000)*10/A412)</f>
        <v>118852.01015037595</v>
      </c>
      <c r="K412" s="84">
        <f>I412*Use_standard_price!$D$10</f>
        <v>46.310541199999996</v>
      </c>
    </row>
    <row r="413" spans="1:11" x14ac:dyDescent="0.25">
      <c r="A413" s="91">
        <v>133</v>
      </c>
      <c r="B413" s="281">
        <f>A413-(2*C413)</f>
        <v>108</v>
      </c>
      <c r="C413" s="92">
        <v>12.5</v>
      </c>
      <c r="D413" s="221" t="s">
        <v>63</v>
      </c>
      <c r="E413" s="11">
        <f>IF(A413=0,"",IF(A413*0.01&lt;0.5,0.5,A413*0.01))</f>
        <v>1.33</v>
      </c>
      <c r="F413" s="12">
        <f>IF(C413=0,"",IF(C413*0.125&lt;0.4,0.4,C413*0.125))</f>
        <v>1.5625</v>
      </c>
      <c r="G413" s="77">
        <f>IF(A413=0,"",(A413+E413)-2*(C413-F413))</f>
        <v>112.45500000000001</v>
      </c>
      <c r="H413" s="82">
        <f>IF(A413=0,"",(A413-E413)-2*(C413+F413))</f>
        <v>103.54499999999999</v>
      </c>
      <c r="I413" s="77">
        <f>IF(A413=0,"",((A413/2)^2-((A413-2*C413)/2)^2)*3.14*7.85/1000)</f>
        <v>37.127556250000005</v>
      </c>
      <c r="J413" s="61">
        <f>IF(A413=0,"",1000*2*(3.14*(A413^4-(A413-2*C413)^4)/640000)*10/A413)</f>
        <v>130478.08517387218</v>
      </c>
      <c r="K413" s="84">
        <f>I413*Use_standard_price!$D$10</f>
        <v>51.978578750000004</v>
      </c>
    </row>
    <row r="414" spans="1:11" x14ac:dyDescent="0.25">
      <c r="A414" s="91">
        <v>133</v>
      </c>
      <c r="B414" s="281">
        <f>A414-(2*C414)</f>
        <v>104.6</v>
      </c>
      <c r="C414" s="92">
        <v>14.2</v>
      </c>
      <c r="D414" s="221" t="s">
        <v>63</v>
      </c>
      <c r="E414" s="11">
        <f>IF(A414=0,"",IF(A414*0.01&lt;0.5,0.5,A414*0.01))</f>
        <v>1.33</v>
      </c>
      <c r="F414" s="12">
        <f>IF(C414=0,"",IF(C414*0.125&lt;0.4,0.4,C414*0.125))</f>
        <v>1.7749999999999999</v>
      </c>
      <c r="G414" s="77">
        <f>IF(A414=0,"",(A414+E414)-2*(C414-F414))</f>
        <v>109.48000000000002</v>
      </c>
      <c r="H414" s="82">
        <f>IF(A414=0,"",(A414-E414)-2*(C414+F414))</f>
        <v>99.719999999999985</v>
      </c>
      <c r="I414" s="77">
        <f>IF(A414=0,"",((A414/2)^2-((A414-2*C414)/2)^2)*3.14*7.85/1000)</f>
        <v>41.581877040000016</v>
      </c>
      <c r="J414" s="61">
        <f>IF(A414=0,"",1000*2*(3.14*(A414^4-(A414-2*C414)^4)/640000)*10/A414)</f>
        <v>142533.37876006021</v>
      </c>
      <c r="K414" s="84">
        <f>I414*Use_standard_price!$D$10</f>
        <v>58.214627856000021</v>
      </c>
    </row>
    <row r="415" spans="1:11" x14ac:dyDescent="0.25">
      <c r="A415" s="91">
        <v>133</v>
      </c>
      <c r="B415" s="281">
        <f>A415-(2*C415)</f>
        <v>101</v>
      </c>
      <c r="C415" s="92">
        <v>16</v>
      </c>
      <c r="D415" s="221" t="s">
        <v>63</v>
      </c>
      <c r="E415" s="11">
        <f>IF(A415=0,"",IF(A415*0.01&lt;0.5,0.5,A415*0.01))</f>
        <v>1.33</v>
      </c>
      <c r="F415" s="12">
        <f>IF(C415=0,"",IF(C415*0.125&lt;0.4,0.4,C415*0.125))</f>
        <v>2</v>
      </c>
      <c r="G415" s="77">
        <f>IF(A415=0,"",(A415+E415)-2*(C415-F415))</f>
        <v>106.33000000000001</v>
      </c>
      <c r="H415" s="82">
        <f>IF(A415=0,"",(A415-E415)-2*(C415+F415))</f>
        <v>95.669999999999987</v>
      </c>
      <c r="I415" s="77">
        <f>IF(A415=0,"",((A415/2)^2-((A415-2*C415)/2)^2)*3.14*7.85/1000)</f>
        <v>46.142927999999998</v>
      </c>
      <c r="J415" s="61">
        <f>IF(A415=0,"",1000*2*(3.14*(A415^4-(A415-2*C415)^4)/640000)*10/A415)</f>
        <v>154078.6195488722</v>
      </c>
      <c r="K415" s="84">
        <f>I415*Use_standard_price!$D$10</f>
        <v>64.600099199999988</v>
      </c>
    </row>
    <row r="416" spans="1:11" x14ac:dyDescent="0.25">
      <c r="A416" s="91">
        <v>133</v>
      </c>
      <c r="B416" s="281">
        <f>A416-(2*C416)</f>
        <v>98</v>
      </c>
      <c r="C416" s="92">
        <v>17.5</v>
      </c>
      <c r="D416" s="221" t="s">
        <v>63</v>
      </c>
      <c r="E416" s="11">
        <f>IF(A416=0,"",IF(A416*0.01&lt;0.5,0.5,A416*0.01))</f>
        <v>1.33</v>
      </c>
      <c r="F416" s="12">
        <f>IF(C416=0,"",IF(C416*0.125&lt;0.4,0.4,C416*0.125))</f>
        <v>2.1875</v>
      </c>
      <c r="G416" s="77">
        <f>IF(A416=0,"",(A416+E416)-2*(C416-F416))</f>
        <v>103.70500000000001</v>
      </c>
      <c r="H416" s="82">
        <f>IF(A416=0,"",(A416-E416)-2*(C416+F416))</f>
        <v>92.294999999999987</v>
      </c>
      <c r="I416" s="77">
        <f>IF(A416=0,"",((A416/2)^2-((A416-2*C416)/2)^2)*3.14*7.85/1000)</f>
        <v>49.821791250000004</v>
      </c>
      <c r="J416" s="61">
        <f>IF(A416=0,"",1000*2*(3.14*(A416^4-(A416-2*C416)^4)/640000)*10/A416)</f>
        <v>162801.84720394737</v>
      </c>
      <c r="K416" s="84">
        <f>I416*Use_standard_price!$D$10</f>
        <v>69.750507749999997</v>
      </c>
    </row>
    <row r="417" spans="1:11" x14ac:dyDescent="0.25">
      <c r="A417" s="91">
        <v>133</v>
      </c>
      <c r="B417" s="281">
        <f>A417-(2*C417)</f>
        <v>93</v>
      </c>
      <c r="C417" s="92">
        <v>20</v>
      </c>
      <c r="D417" s="221" t="s">
        <v>63</v>
      </c>
      <c r="E417" s="11">
        <f>IF(A417=0,"",IF(A417*0.01&lt;0.5,0.5,A417*0.01))</f>
        <v>1.33</v>
      </c>
      <c r="F417" s="12">
        <f>IF(C417=0,"",IF(C417*0.125&lt;0.4,0.4,C417*0.125))</f>
        <v>2.5</v>
      </c>
      <c r="G417" s="77">
        <f>IF(A417=0,"",(A417+E417)-2*(C417-F417))</f>
        <v>99.330000000000013</v>
      </c>
      <c r="H417" s="82">
        <f>IF(A417=0,"",(A417-E417)-2*(C417+F417))</f>
        <v>86.669999999999987</v>
      </c>
      <c r="I417" s="77">
        <f>IF(A417=0,"",((A417/2)^2-((A417-2*C417)/2)^2)*3.14*7.85/1000)</f>
        <v>55.706740000000003</v>
      </c>
      <c r="J417" s="61">
        <f>IF(A417=0,"",1000*2*(3.14*(A417^4-(A417-2*C417)^4)/640000)*10/A417)</f>
        <v>175662.57819548878</v>
      </c>
      <c r="K417" s="84">
        <f>I417*Use_standard_price!$D$10</f>
        <v>77.989435999999998</v>
      </c>
    </row>
    <row r="418" spans="1:11" x14ac:dyDescent="0.25">
      <c r="A418" s="91">
        <v>133</v>
      </c>
      <c r="B418" s="281">
        <f>A418-(2*C418)</f>
        <v>88.6</v>
      </c>
      <c r="C418" s="92">
        <v>22.2</v>
      </c>
      <c r="D418" s="221" t="s">
        <v>63</v>
      </c>
      <c r="E418" s="11">
        <f>IF(A418=0,"",IF(A418*0.01&lt;0.5,0.5,A418*0.01))</f>
        <v>1.33</v>
      </c>
      <c r="F418" s="12">
        <f>IF(C418=0,"",IF(C418*0.125&lt;0.4,0.4,C418*0.125))</f>
        <v>2.7749999999999999</v>
      </c>
      <c r="G418" s="77">
        <f>IF(A418=0,"",(A418+E418)-2*(C418-F418))</f>
        <v>95.480000000000018</v>
      </c>
      <c r="H418" s="82">
        <f>IF(A418=0,"",(A418-E418)-2*(C418+F418))</f>
        <v>81.72</v>
      </c>
      <c r="I418" s="77">
        <f>IF(A418=0,"",((A418/2)^2-((A418-2*C418)/2)^2)*3.14*7.85/1000)</f>
        <v>60.630624240000003</v>
      </c>
      <c r="J418" s="61">
        <f>IF(A418=0,"",1000*2*(3.14*(A418^4-(A418-2*C418)^4)/640000)*10/A418)</f>
        <v>185389.00043584965</v>
      </c>
      <c r="K418" s="84">
        <f>I418*Use_standard_price!$D$10</f>
        <v>84.882873935999996</v>
      </c>
    </row>
    <row r="419" spans="1:11" x14ac:dyDescent="0.25">
      <c r="A419" s="91">
        <v>133</v>
      </c>
      <c r="B419" s="281">
        <f>A419-(2*C419)</f>
        <v>83</v>
      </c>
      <c r="C419" s="92">
        <v>25</v>
      </c>
      <c r="D419" s="221" t="s">
        <v>63</v>
      </c>
      <c r="E419" s="11">
        <f>IF(A419=0,"",IF(A419*0.01&lt;0.5,0.5,A419*0.01))</f>
        <v>1.33</v>
      </c>
      <c r="F419" s="12">
        <f>IF(C419=0,"",IF(C419*0.125&lt;0.4,0.4,C419*0.125))</f>
        <v>3.125</v>
      </c>
      <c r="G419" s="77">
        <f>IF(A419=0,"",(A419+E419)-2*(C419-F419))</f>
        <v>90.580000000000013</v>
      </c>
      <c r="H419" s="82">
        <f>IF(A419=0,"",(A419-E419)-2*(C419+F419))</f>
        <v>75.419999999999987</v>
      </c>
      <c r="I419" s="77">
        <f>IF(A419=0,"",((A419/2)^2-((A419-2*C419)/2)^2)*3.14*7.85/1000)</f>
        <v>66.552300000000002</v>
      </c>
      <c r="J419" s="61">
        <f>IF(A419=0,"",1000*2*(3.14*(A419^4-(A419-2*C419)^4)/640000)*10/A419)</f>
        <v>195838.6127819549</v>
      </c>
      <c r="K419" s="84">
        <f>I419*Use_standard_price!$D$10</f>
        <v>93.173220000000001</v>
      </c>
    </row>
    <row r="420" spans="1:11" x14ac:dyDescent="0.25">
      <c r="A420" s="91">
        <v>133</v>
      </c>
      <c r="B420" s="281">
        <f>A420-(2*C420)</f>
        <v>77</v>
      </c>
      <c r="C420" s="92">
        <v>28</v>
      </c>
      <c r="D420" s="221" t="s">
        <v>63</v>
      </c>
      <c r="E420" s="11">
        <f>IF(A420=0,"",IF(A420*0.01&lt;0.5,0.5,A420*0.01))</f>
        <v>1.33</v>
      </c>
      <c r="F420" s="12">
        <f>IF(C420=0,"",IF(C420*0.125&lt;0.4,0.4,C420*0.125))</f>
        <v>3.5</v>
      </c>
      <c r="G420" s="77">
        <f>IF(A420=0,"",(A420+E420)-2*(C420-F420))</f>
        <v>85.330000000000013</v>
      </c>
      <c r="H420" s="82">
        <f>IF(A420=0,"",(A420-E420)-2*(C420+F420))</f>
        <v>68.669999999999987</v>
      </c>
      <c r="I420" s="77">
        <f>IF(A420=0,"",((A420/2)^2-((A420-2*C420)/2)^2)*3.14*7.85/1000)</f>
        <v>72.468059999999994</v>
      </c>
      <c r="J420" s="61">
        <f>IF(A420=0,"",1000*2*(3.14*(A420^4-(A420-2*C420)^4)/640000)*10/A420)</f>
        <v>204917.22631578948</v>
      </c>
      <c r="K420" s="84">
        <f>I420*Use_standard_price!$D$10</f>
        <v>101.45528399999999</v>
      </c>
    </row>
    <row r="421" spans="1:11" x14ac:dyDescent="0.25">
      <c r="A421" s="91">
        <v>133</v>
      </c>
      <c r="B421" s="281">
        <f>A421-(2*C421)</f>
        <v>73</v>
      </c>
      <c r="C421" s="92">
        <v>30</v>
      </c>
      <c r="D421" s="221" t="s">
        <v>63</v>
      </c>
      <c r="E421" s="11">
        <f>IF(A421=0,"",IF(A421*0.01&lt;0.5,0.5,A421*0.01))</f>
        <v>1.33</v>
      </c>
      <c r="F421" s="12">
        <f>IF(C421=0,"",IF(C421*0.125&lt;0.4,0.4,C421*0.125))</f>
        <v>3.75</v>
      </c>
      <c r="G421" s="77">
        <f>IF(A421=0,"",(A421+E421)-2*(C421-F421))</f>
        <v>81.830000000000013</v>
      </c>
      <c r="H421" s="82">
        <f>IF(A421=0,"",(A421-E421)-2*(C421+F421))</f>
        <v>64.169999999999987</v>
      </c>
      <c r="I421" s="77">
        <f>IF(A421=0,"",((A421/2)^2-((A421-2*C421)/2)^2)*3.14*7.85/1000)</f>
        <v>76.165410000000008</v>
      </c>
      <c r="J421" s="61">
        <f>IF(A421=0,"",1000*2*(3.14*(A421^4-(A421-2*C421)^4)/640000)*10/A421)</f>
        <v>209900.79586466166</v>
      </c>
      <c r="K421" s="84">
        <f>I421*Use_standard_price!$D$10</f>
        <v>106.631574</v>
      </c>
    </row>
    <row r="422" spans="1:11" x14ac:dyDescent="0.25">
      <c r="A422" s="91">
        <v>133</v>
      </c>
      <c r="B422" s="281">
        <f>A422-(2*C422)</f>
        <v>69</v>
      </c>
      <c r="C422" s="92">
        <v>32</v>
      </c>
      <c r="D422" s="221" t="s">
        <v>63</v>
      </c>
      <c r="E422" s="11">
        <f>IF(A422=0,"",IF(A422*0.01&lt;0.5,0.5,A422*0.01))</f>
        <v>1.33</v>
      </c>
      <c r="F422" s="12">
        <f>IF(C422=0,"",IF(C422*0.125&lt;0.4,0.4,C422*0.125))</f>
        <v>4</v>
      </c>
      <c r="G422" s="77">
        <f>IF(A422=0,"",(A422+E422)-2*(C422-F422))</f>
        <v>78.330000000000013</v>
      </c>
      <c r="H422" s="82">
        <f>IF(A422=0,"",(A422-E422)-2*(C422+F422))</f>
        <v>59.669999999999987</v>
      </c>
      <c r="I422" s="77">
        <f>IF(A422=0,"",((A422/2)^2-((A422-2*C422)/2)^2)*3.14*7.85/1000)</f>
        <v>79.665567999999993</v>
      </c>
      <c r="J422" s="61">
        <f>IF(A422=0,"",1000*2*(3.14*(A422^4-(A422-2*C422)^4)/640000)*10/A422)</f>
        <v>214129.11278195487</v>
      </c>
      <c r="K422" s="84">
        <f>I422*Use_standard_price!$D$10</f>
        <v>111.53179519999999</v>
      </c>
    </row>
    <row r="423" spans="1:11" x14ac:dyDescent="0.25">
      <c r="A423" s="91">
        <v>133</v>
      </c>
      <c r="B423" s="281">
        <f>A423-(2*C423)</f>
        <v>61</v>
      </c>
      <c r="C423" s="92">
        <v>36</v>
      </c>
      <c r="D423" s="221" t="s">
        <v>63</v>
      </c>
      <c r="E423" s="11">
        <f>IF(A423=0,"",IF(A423*0.01&lt;0.5,0.5,A423*0.01))</f>
        <v>1.33</v>
      </c>
      <c r="F423" s="12">
        <f>IF(C423=0,"",IF(C423*0.125&lt;0.4,0.4,C423*0.125))</f>
        <v>4.5</v>
      </c>
      <c r="G423" s="77">
        <f>IF(A423=0,"",(A423+E423)-2*(C423-F423))</f>
        <v>71.330000000000013</v>
      </c>
      <c r="H423" s="82">
        <f>IF(A423=0,"",(A423-E423)-2*(C423+F423))</f>
        <v>50.669999999999987</v>
      </c>
      <c r="I423" s="77">
        <f>IF(A423=0,"",((A423/2)^2-((A423-2*C423)/2)^2)*3.14*7.85/1000)</f>
        <v>86.074308000000002</v>
      </c>
      <c r="J423" s="61">
        <f>IF(A423=0,"",1000*2*(3.14*(A423^4-(A423-2*C423)^4)/640000)*10/A423)</f>
        <v>220637.29398496242</v>
      </c>
      <c r="K423" s="84">
        <f>I423*Use_standard_price!$D$10</f>
        <v>120.5040312</v>
      </c>
    </row>
    <row r="424" spans="1:11" x14ac:dyDescent="0.25">
      <c r="A424" s="90">
        <v>139.69999999999999</v>
      </c>
      <c r="B424" s="281">
        <f>A424-(2*C424)</f>
        <v>131.69999999999999</v>
      </c>
      <c r="C424" s="82">
        <v>4</v>
      </c>
      <c r="D424" s="220" t="s">
        <v>63</v>
      </c>
      <c r="E424" s="11">
        <f>IF(A424=0,"",IF(A424*0.01&lt;0.5,0.5,A424*0.01))</f>
        <v>1.397</v>
      </c>
      <c r="F424" s="12">
        <f>IF(C424=0,"",IF(C424*0.125&lt;0.4,0.4,C424*0.125))</f>
        <v>0.5</v>
      </c>
      <c r="G424" s="77">
        <f>IF(A424=0,"",(A424+E424)-2*(C424-F424))</f>
        <v>134.09699999999998</v>
      </c>
      <c r="H424" s="82">
        <f>IF(A424=0,"",(A424-E424)-2*(C424+F424))</f>
        <v>129.303</v>
      </c>
      <c r="I424" s="77">
        <f>IF(A424=0,"",((A424/2)^2-((A424-2*C424)/2)^2)*3.14*7.85/1000)</f>
        <v>13.379477200000006</v>
      </c>
      <c r="J424" s="61">
        <f>IF(A424=0,"",1000*2*(3.14*(A424^4-(A424-2*C424)^4)/640000)*10/A424)</f>
        <v>56214.709577809612</v>
      </c>
      <c r="K424" s="84">
        <f>I424*Use_standard_price!$D$10</f>
        <v>18.731268080000007</v>
      </c>
    </row>
    <row r="425" spans="1:11" x14ac:dyDescent="0.25">
      <c r="A425" s="91">
        <v>139.69999999999999</v>
      </c>
      <c r="B425" s="281">
        <f>A425-(2*C425)</f>
        <v>130.69999999999999</v>
      </c>
      <c r="C425" s="92">
        <v>4.5</v>
      </c>
      <c r="D425" s="221" t="s">
        <v>63</v>
      </c>
      <c r="E425" s="11">
        <f>IF(A425=0,"",IF(A425*0.01&lt;0.5,0.5,A425*0.01))</f>
        <v>1.397</v>
      </c>
      <c r="F425" s="12">
        <f>IF(C425=0,"",IF(C425*0.125&lt;0.4,0.4,C425*0.125))</f>
        <v>0.5625</v>
      </c>
      <c r="G425" s="77">
        <f>IF(A425=0,"",(A425+E425)-2*(C425-F425))</f>
        <v>133.22199999999998</v>
      </c>
      <c r="H425" s="82">
        <f>IF(A425=0,"",(A425-E425)-2*(C425+F425))</f>
        <v>128.178</v>
      </c>
      <c r="I425" s="77">
        <f>IF(A425=0,"",((A425/2)^2-((A425-2*C425)/2)^2)*3.14*7.85/1000)</f>
        <v>14.99645159999999</v>
      </c>
      <c r="J425" s="61">
        <f>IF(A425=0,"",1000*2*(3.14*(A425^4-(A425-2*C425)^4)/640000)*10/A425)</f>
        <v>62559.993616750129</v>
      </c>
      <c r="K425" s="84">
        <f>I425*Use_standard_price!$D$10</f>
        <v>20.995032239999983</v>
      </c>
    </row>
    <row r="426" spans="1:11" x14ac:dyDescent="0.25">
      <c r="A426" s="90">
        <v>139.69999999999999</v>
      </c>
      <c r="B426" s="281">
        <f>A426-(2*C426)</f>
        <v>129.69999999999999</v>
      </c>
      <c r="C426" s="82">
        <v>5</v>
      </c>
      <c r="D426" s="220" t="s">
        <v>63</v>
      </c>
      <c r="E426" s="11">
        <f>IF(A426=0,"",IF(A426*0.01&lt;0.5,0.5,A426*0.01))</f>
        <v>1.397</v>
      </c>
      <c r="F426" s="12">
        <f>IF(C426=0,"",IF(C426*0.125&lt;0.4,0.4,C426*0.125))</f>
        <v>0.625</v>
      </c>
      <c r="G426" s="77">
        <f>IF(A426=0,"",(A426+E426)-2*(C426-F426))</f>
        <v>132.34699999999998</v>
      </c>
      <c r="H426" s="82">
        <f>IF(A426=0,"",(A426-E426)-2*(C426+F426))</f>
        <v>127.053</v>
      </c>
      <c r="I426" s="77">
        <f>IF(A426=0,"",((A426/2)^2-((A426-2*C426)/2)^2)*3.14*7.85/1000)</f>
        <v>16.601101500000002</v>
      </c>
      <c r="J426" s="61">
        <f>IF(A426=0,"",1000*2*(3.14*(A426^4-(A426-2*C426)^4)/640000)*10/A426)</f>
        <v>68761.291770042924</v>
      </c>
      <c r="K426" s="84">
        <f>I426*Use_standard_price!$D$10</f>
        <v>23.2415421</v>
      </c>
    </row>
    <row r="427" spans="1:11" x14ac:dyDescent="0.25">
      <c r="A427" s="91">
        <v>139.69999999999999</v>
      </c>
      <c r="B427" s="281">
        <f>A427-(2*C427)</f>
        <v>128.89999999999998</v>
      </c>
      <c r="C427" s="92">
        <v>5.4</v>
      </c>
      <c r="D427" s="221" t="s">
        <v>63</v>
      </c>
      <c r="E427" s="11">
        <f>IF(A427=0,"",IF(A427*0.01&lt;0.5,0.5,A427*0.01))</f>
        <v>1.397</v>
      </c>
      <c r="F427" s="12">
        <f>IF(C427=0,"",IF(C427*0.125&lt;0.4,0.4,C427*0.125))</f>
        <v>0.67500000000000004</v>
      </c>
      <c r="G427" s="77">
        <f>IF(A427=0,"",(A427+E427)-2*(C427-F427))</f>
        <v>131.64699999999999</v>
      </c>
      <c r="H427" s="82">
        <f>IF(A427=0,"",(A427-E427)-2*(C427+F427))</f>
        <v>126.15299999999999</v>
      </c>
      <c r="I427" s="77">
        <f>IF(A427=0,"",((A427/2)^2-((A427-2*C427)/2)^2)*3.14*7.85/1000)</f>
        <v>17.875947780000004</v>
      </c>
      <c r="J427" s="61">
        <f>IF(A427=0,"",1000*2*(3.14*(A427^4-(A427-2*C427)^4)/640000)*10/A427)</f>
        <v>73620.135962813161</v>
      </c>
      <c r="K427" s="84">
        <f>I427*Use_standard_price!$D$10</f>
        <v>25.026326892000004</v>
      </c>
    </row>
    <row r="428" spans="1:11" x14ac:dyDescent="0.25">
      <c r="A428" s="91">
        <v>139.69999999999999</v>
      </c>
      <c r="B428" s="281">
        <f>A428-(2*C428)</f>
        <v>128.5</v>
      </c>
      <c r="C428" s="92">
        <v>5.6</v>
      </c>
      <c r="D428" s="221" t="s">
        <v>63</v>
      </c>
      <c r="E428" s="11">
        <f>IF(A428=0,"",IF(A428*0.01&lt;0.5,0.5,A428*0.01))</f>
        <v>1.397</v>
      </c>
      <c r="F428" s="12">
        <f>IF(C428=0,"",IF(C428*0.125&lt;0.4,0.4,C428*0.125))</f>
        <v>0.7</v>
      </c>
      <c r="G428" s="77">
        <f>IF(A428=0,"",(A428+E428)-2*(C428-F428))</f>
        <v>131.29699999999997</v>
      </c>
      <c r="H428" s="82">
        <f>IF(A428=0,"",(A428-E428)-2*(C428+F428))</f>
        <v>125.703</v>
      </c>
      <c r="I428" s="77">
        <f>IF(A428=0,"",((A428/2)^2-((A428-2*C428)/2)^2)*3.14*7.85/1000)</f>
        <v>18.510413039999978</v>
      </c>
      <c r="J428" s="61">
        <f>IF(A428=0,"",1000*2*(3.14*(A428^4-(A428-2*C428)^4)/640000)*10/A428)</f>
        <v>76015.877351553238</v>
      </c>
      <c r="K428" s="84">
        <f>I428*Use_standard_price!$D$10</f>
        <v>25.914578255999967</v>
      </c>
    </row>
    <row r="429" spans="1:11" x14ac:dyDescent="0.25">
      <c r="A429" s="90">
        <v>139.69999999999999</v>
      </c>
      <c r="B429" s="281">
        <f>A429-(2*C429)</f>
        <v>127.1</v>
      </c>
      <c r="C429" s="82">
        <v>6.3</v>
      </c>
      <c r="D429" s="220" t="s">
        <v>48</v>
      </c>
      <c r="E429" s="11">
        <f>IF(A429=0,"",IF(A429*0.01&lt;0.5,0.5,A429*0.01))</f>
        <v>1.397</v>
      </c>
      <c r="F429" s="12">
        <f>IF(C429=0,"",IF(C429*0.125&lt;0.4,0.4,C429*0.125))</f>
        <v>0.78749999999999998</v>
      </c>
      <c r="G429" s="77">
        <f>IF(A429=0,"",(A429+E429)-2*(C429-F429))</f>
        <v>130.07199999999997</v>
      </c>
      <c r="H429" s="82">
        <f>IF(A429=0,"",(A429-E429)-2*(C429+F429))</f>
        <v>124.128</v>
      </c>
      <c r="I429" s="77">
        <f>IF(A429=0,"",((A429/2)^2-((A429-2*C429)/2)^2)*3.14*7.85/1000)</f>
        <v>20.715512579999992</v>
      </c>
      <c r="J429" s="61">
        <f>IF(A429=0,"",1000*2*(3.14*(A429^4-(A429-2*C429)^4)/640000)*10/A429)</f>
        <v>84226.514902827446</v>
      </c>
      <c r="K429" s="84">
        <f>I429*Use_standard_price!$D$10</f>
        <v>29.001717611999986</v>
      </c>
    </row>
    <row r="430" spans="1:11" x14ac:dyDescent="0.25">
      <c r="A430" s="91">
        <v>139.69999999999999</v>
      </c>
      <c r="B430" s="281">
        <f>A430-(2*C430)</f>
        <v>125.49999999999999</v>
      </c>
      <c r="C430" s="92">
        <v>7.1</v>
      </c>
      <c r="D430" s="221" t="s">
        <v>63</v>
      </c>
      <c r="E430" s="11">
        <f>IF(A430=0,"",IF(A430*0.01&lt;0.5,0.5,A430*0.01))</f>
        <v>1.397</v>
      </c>
      <c r="F430" s="12">
        <f>IF(C430=0,"",IF(C430*0.125&lt;0.4,0.4,C430*0.125))</f>
        <v>0.88749999999999996</v>
      </c>
      <c r="G430" s="77">
        <f>IF(A430=0,"",(A430+E430)-2*(C430-F430))</f>
        <v>128.67199999999997</v>
      </c>
      <c r="H430" s="82">
        <f>IF(A430=0,"",(A430-E430)-2*(C430+F430))</f>
        <v>122.328</v>
      </c>
      <c r="I430" s="77">
        <f>IF(A430=0,"",((A430/2)^2-((A430-2*C430)/2)^2)*3.14*7.85/1000)</f>
        <v>23.20604754</v>
      </c>
      <c r="J430" s="61">
        <f>IF(A430=0,"",1000*2*(3.14*(A430^4-(A430-2*C430)^4)/640000)*10/A430)</f>
        <v>93283.647237916943</v>
      </c>
      <c r="K430" s="84">
        <f>I430*Use_standard_price!$D$10</f>
        <v>32.488466555999999</v>
      </c>
    </row>
    <row r="431" spans="1:11" x14ac:dyDescent="0.25">
      <c r="A431" s="90">
        <v>139.69999999999999</v>
      </c>
      <c r="B431" s="281">
        <f>A431-(2*C431)</f>
        <v>123.69999999999999</v>
      </c>
      <c r="C431" s="82">
        <v>8</v>
      </c>
      <c r="D431" s="220" t="s">
        <v>63</v>
      </c>
      <c r="E431" s="11">
        <f>IF(A431=0,"",IF(A431*0.01&lt;0.5,0.5,A431*0.01))</f>
        <v>1.397</v>
      </c>
      <c r="F431" s="12">
        <f>IF(C431=0,"",IF(C431*0.125&lt;0.4,0.4,C431*0.125))</f>
        <v>1</v>
      </c>
      <c r="G431" s="77">
        <f>IF(A431=0,"",(A431+E431)-2*(C431-F431))</f>
        <v>127.09699999999998</v>
      </c>
      <c r="H431" s="82">
        <f>IF(A431=0,"",(A431-E431)-2*(C431+F431))</f>
        <v>120.303</v>
      </c>
      <c r="I431" s="77">
        <f>IF(A431=0,"",((A431/2)^2-((A431-2*C431)/2)^2)*3.14*7.85/1000)</f>
        <v>25.970186399999996</v>
      </c>
      <c r="J431" s="61">
        <f>IF(A431=0,"",1000*2*(3.14*(A431^4-(A431-2*C431)^4)/640000)*10/A431)</f>
        <v>103067.10884495346</v>
      </c>
      <c r="K431" s="84">
        <f>I431*Use_standard_price!$D$10</f>
        <v>36.358260959999988</v>
      </c>
    </row>
    <row r="432" spans="1:11" x14ac:dyDescent="0.25">
      <c r="A432" s="91">
        <v>139.69999999999999</v>
      </c>
      <c r="B432" s="281">
        <f>A432-(2*C432)</f>
        <v>122.1</v>
      </c>
      <c r="C432" s="92">
        <v>8.8000000000000007</v>
      </c>
      <c r="D432" s="221" t="s">
        <v>63</v>
      </c>
      <c r="E432" s="11">
        <f>IF(A432=0,"",IF(A432*0.01&lt;0.5,0.5,A432*0.01))</f>
        <v>1.397</v>
      </c>
      <c r="F432" s="12">
        <f>IF(C432=0,"",IF(C432*0.125&lt;0.4,0.4,C432*0.125))</f>
        <v>1.1000000000000001</v>
      </c>
      <c r="G432" s="77">
        <f>IF(A432=0,"",(A432+E432)-2*(C432-F432))</f>
        <v>125.69699999999997</v>
      </c>
      <c r="H432" s="82">
        <f>IF(A432=0,"",(A432-E432)-2*(C432+F432))</f>
        <v>118.503</v>
      </c>
      <c r="I432" s="77">
        <f>IF(A432=0,"",((A432/2)^2-((A432-2*C432)/2)^2)*3.14*7.85/1000)</f>
        <v>28.393676079999992</v>
      </c>
      <c r="J432" s="61">
        <f>IF(A432=0,"",1000*2*(3.14*(A432^4-(A432-2*C432)^4)/640000)*10/A432)</f>
        <v>111412.31918897634</v>
      </c>
      <c r="K432" s="84">
        <f>I432*Use_standard_price!$D$10</f>
        <v>39.751146511999984</v>
      </c>
    </row>
    <row r="433" spans="1:11" x14ac:dyDescent="0.25">
      <c r="A433" s="90">
        <v>139.69999999999999</v>
      </c>
      <c r="B433" s="281">
        <f>A433-(2*C433)</f>
        <v>119.69999999999999</v>
      </c>
      <c r="C433" s="82">
        <v>10</v>
      </c>
      <c r="D433" s="220" t="s">
        <v>63</v>
      </c>
      <c r="E433" s="11">
        <f>IF(A433=0,"",IF(A433*0.01&lt;0.5,0.5,A433*0.01))</f>
        <v>1.397</v>
      </c>
      <c r="F433" s="12">
        <f>IF(C433=0,"",IF(C433*0.125&lt;0.4,0.4,C433*0.125))</f>
        <v>1.25</v>
      </c>
      <c r="G433" s="77">
        <f>IF(A433=0,"",(A433+E433)-2*(C433-F433))</f>
        <v>123.59699999999998</v>
      </c>
      <c r="H433" s="82">
        <f>IF(A433=0,"",(A433-E433)-2*(C433+F433))</f>
        <v>115.803</v>
      </c>
      <c r="I433" s="77">
        <f>IF(A433=0,"",((A433/2)^2-((A433-2*C433)/2)^2)*3.14*7.85/1000)</f>
        <v>31.969753000000001</v>
      </c>
      <c r="J433" s="61">
        <f>IF(A433=0,"",1000*2*(3.14*(A433^4-(A433-2*C433)^4)/640000)*10/A433)</f>
        <v>123329.57282068717</v>
      </c>
      <c r="K433" s="84">
        <f>I433*Use_standard_price!$D$10</f>
        <v>44.757654199999998</v>
      </c>
    </row>
    <row r="434" spans="1:11" x14ac:dyDescent="0.25">
      <c r="A434" s="91">
        <v>139.69999999999999</v>
      </c>
      <c r="B434" s="281">
        <f>A434-(2*C434)</f>
        <v>117.69999999999999</v>
      </c>
      <c r="C434" s="92">
        <v>11</v>
      </c>
      <c r="D434" s="221" t="s">
        <v>63</v>
      </c>
      <c r="E434" s="11">
        <f>IF(A434=0,"",IF(A434*0.01&lt;0.5,0.5,A434*0.01))</f>
        <v>1.397</v>
      </c>
      <c r="F434" s="12">
        <f>IF(C434=0,"",IF(C434*0.125&lt;0.4,0.4,C434*0.125))</f>
        <v>1.375</v>
      </c>
      <c r="G434" s="77">
        <f>IF(A434=0,"",(A434+E434)-2*(C434-F434))</f>
        <v>121.84699999999998</v>
      </c>
      <c r="H434" s="82">
        <f>IF(A434=0,"",(A434-E434)-2*(C434+F434))</f>
        <v>113.553</v>
      </c>
      <c r="I434" s="77">
        <f>IF(A434=0,"",((A434/2)^2-((A434-2*C434)/2)^2)*3.14*7.85/1000)</f>
        <v>34.895589299999997</v>
      </c>
      <c r="J434" s="61">
        <f>IF(A434=0,"",1000*2*(3.14*(A434^4-(A434-2*C434)^4)/640000)*10/A434)</f>
        <v>132728.02270511808</v>
      </c>
      <c r="K434" s="84">
        <f>I434*Use_standard_price!$D$10</f>
        <v>48.853825019999995</v>
      </c>
    </row>
    <row r="435" spans="1:11" x14ac:dyDescent="0.25">
      <c r="A435" s="283">
        <v>139.69999999999999</v>
      </c>
      <c r="B435" s="281">
        <f>A435-(2*C435)</f>
        <v>114.69999999999999</v>
      </c>
      <c r="C435" s="281">
        <v>12.5</v>
      </c>
      <c r="D435" s="282" t="s">
        <v>63</v>
      </c>
      <c r="E435" s="11">
        <f>IF(A435=0,"",IF(A435*0.01&lt;0.5,0.5,A435*0.01))</f>
        <v>1.397</v>
      </c>
      <c r="F435" s="12">
        <f>IF(C435=0,"",IF(C435*0.125&lt;0.4,0.4,C435*0.125))</f>
        <v>1.5625</v>
      </c>
      <c r="G435" s="77">
        <f>IF(A435=0,"",(A435+E435)-2*(C435-F435))</f>
        <v>119.22199999999998</v>
      </c>
      <c r="H435" s="82">
        <f>IF(A435=0,"",(A435-E435)-2*(C435+F435))</f>
        <v>110.178</v>
      </c>
      <c r="I435" s="77">
        <f>IF(A435=0,"",((A435/2)^2-((A435-2*C435)/2)^2)*3.14*7.85/1000)</f>
        <v>39.19191</v>
      </c>
      <c r="J435" s="61">
        <f>IF(A435=0,"",1000*2*(3.14*(A435^4-(A435-2*C435)^4)/640000)*10/A435)</f>
        <v>145954.83703292769</v>
      </c>
      <c r="K435" s="84">
        <f>I435*Use_standard_price!$D$10</f>
        <v>54.868673999999999</v>
      </c>
    </row>
    <row r="436" spans="1:11" x14ac:dyDescent="0.25">
      <c r="A436" s="91">
        <v>139.69999999999999</v>
      </c>
      <c r="B436" s="281">
        <f>A436-(2*C436)</f>
        <v>111.29999999999998</v>
      </c>
      <c r="C436" s="92">
        <v>14.2</v>
      </c>
      <c r="D436" s="221" t="s">
        <v>63</v>
      </c>
      <c r="E436" s="11">
        <f>IF(A436=0,"",IF(A436*0.01&lt;0.5,0.5,A436*0.01))</f>
        <v>1.397</v>
      </c>
      <c r="F436" s="12">
        <f>IF(C436=0,"",IF(C436*0.125&lt;0.4,0.4,C436*0.125))</f>
        <v>1.7749999999999999</v>
      </c>
      <c r="G436" s="77">
        <f>IF(A436=0,"",(A436+E436)-2*(C436-F436))</f>
        <v>116.24699999999999</v>
      </c>
      <c r="H436" s="82">
        <f>IF(A436=0,"",(A436-E436)-2*(C436+F436))</f>
        <v>106.35299999999999</v>
      </c>
      <c r="I436" s="77">
        <f>IF(A436=0,"",((A436/2)^2-((A436-2*C436)/2)^2)*3.14*7.85/1000)</f>
        <v>43.926982899999999</v>
      </c>
      <c r="J436" s="61">
        <f>IF(A436=0,"",1000*2*(3.14*(A436^4-(A436-2*C436)^4)/640000)*10/A436)</f>
        <v>159741.3928966714</v>
      </c>
      <c r="K436" s="84">
        <f>I436*Use_standard_price!$D$10</f>
        <v>61.497776059999993</v>
      </c>
    </row>
    <row r="437" spans="1:11" x14ac:dyDescent="0.25">
      <c r="A437" s="91">
        <v>139.69999999999999</v>
      </c>
      <c r="B437" s="281">
        <f>A437-(2*C437)</f>
        <v>107.69999999999999</v>
      </c>
      <c r="C437" s="92">
        <v>16</v>
      </c>
      <c r="D437" s="221" t="s">
        <v>63</v>
      </c>
      <c r="E437" s="11">
        <f>IF(A437=0,"",IF(A437*0.01&lt;0.5,0.5,A437*0.01))</f>
        <v>1.397</v>
      </c>
      <c r="F437" s="12">
        <f>IF(C437=0,"",IF(C437*0.125&lt;0.4,0.4,C437*0.125))</f>
        <v>2</v>
      </c>
      <c r="G437" s="77">
        <f>IF(A437=0,"",(A437+E437)-2*(C437-F437))</f>
        <v>113.09699999999998</v>
      </c>
      <c r="H437" s="82">
        <f>IF(A437=0,"",(A437-E437)-2*(C437+F437))</f>
        <v>102.303</v>
      </c>
      <c r="I437" s="77">
        <f>IF(A437=0,"",((A437/2)^2-((A437-2*C437)/2)^2)*3.14*7.85/1000)</f>
        <v>48.785300799999995</v>
      </c>
      <c r="J437" s="61">
        <f>IF(A437=0,"",1000*2*(3.14*(A437^4-(A437-2*C437)^4)/640000)*10/A437)</f>
        <v>173024.67671925551</v>
      </c>
      <c r="K437" s="84">
        <f>I437*Use_standard_price!$D$10</f>
        <v>68.299421119999991</v>
      </c>
    </row>
    <row r="438" spans="1:11" x14ac:dyDescent="0.25">
      <c r="A438" s="91">
        <v>139.69999999999999</v>
      </c>
      <c r="B438" s="281">
        <f>A438-(2*C438)</f>
        <v>104.69999999999999</v>
      </c>
      <c r="C438" s="92">
        <v>17.5</v>
      </c>
      <c r="D438" s="221" t="s">
        <v>63</v>
      </c>
      <c r="E438" s="11">
        <f>IF(A438=0,"",IF(A438*0.01&lt;0.5,0.5,A438*0.01))</f>
        <v>1.397</v>
      </c>
      <c r="F438" s="12">
        <f>IF(C438=0,"",IF(C438*0.125&lt;0.4,0.4,C438*0.125))</f>
        <v>2.1875</v>
      </c>
      <c r="G438" s="77">
        <f>IF(A438=0,"",(A438+E438)-2*(C438-F438))</f>
        <v>110.47199999999998</v>
      </c>
      <c r="H438" s="82">
        <f>IF(A438=0,"",(A438-E438)-2*(C438+F438))</f>
        <v>98.927999999999997</v>
      </c>
      <c r="I438" s="77">
        <f>IF(A438=0,"",((A438/2)^2-((A438-2*C438)/2)^2)*3.14*7.85/1000)</f>
        <v>52.711886499999984</v>
      </c>
      <c r="J438" s="61">
        <f>IF(A438=0,"",1000*2*(3.14*(A438^4-(A438-2*C438)^4)/640000)*10/A438)</f>
        <v>183122.42850769503</v>
      </c>
      <c r="K438" s="84">
        <f>I438*Use_standard_price!$D$10</f>
        <v>73.796641099999974</v>
      </c>
    </row>
    <row r="439" spans="1:11" x14ac:dyDescent="0.25">
      <c r="A439" s="91">
        <v>139.69999999999999</v>
      </c>
      <c r="B439" s="281">
        <f>A439-(2*C439)</f>
        <v>99.699999999999989</v>
      </c>
      <c r="C439" s="92">
        <v>20</v>
      </c>
      <c r="D439" s="221" t="s">
        <v>48</v>
      </c>
      <c r="E439" s="11">
        <f>IF(A439=0,"",IF(A439*0.01&lt;0.5,0.5,A439*0.01))</f>
        <v>1.397</v>
      </c>
      <c r="F439" s="12">
        <f>IF(C439=0,"",IF(C439*0.125&lt;0.4,0.4,C439*0.125))</f>
        <v>2.5</v>
      </c>
      <c r="G439" s="77">
        <f>IF(A439=0,"",(A439+E439)-2*(C439-F439))</f>
        <v>106.09699999999998</v>
      </c>
      <c r="H439" s="82">
        <f>IF(A439=0,"",(A439-E439)-2*(C439+F439))</f>
        <v>93.302999999999997</v>
      </c>
      <c r="I439" s="77">
        <f>IF(A439=0,"",((A439/2)^2-((A439-2*C439)/2)^2)*3.14*7.85/1000)</f>
        <v>59.009705999999994</v>
      </c>
      <c r="J439" s="61">
        <f>IF(A439=0,"",1000*2*(3.14*(A439^4-(A439-2*C439)^4)/640000)*10/A439)</f>
        <v>198127.07413099494</v>
      </c>
      <c r="K439" s="84">
        <f>I439*Use_standard_price!$D$10</f>
        <v>82.613588399999983</v>
      </c>
    </row>
    <row r="440" spans="1:11" x14ac:dyDescent="0.25">
      <c r="A440" s="91">
        <v>139.69999999999999</v>
      </c>
      <c r="B440" s="281">
        <f>A440-(2*C440)</f>
        <v>95.299999999999983</v>
      </c>
      <c r="C440" s="92">
        <v>22.2</v>
      </c>
      <c r="D440" s="221" t="s">
        <v>63</v>
      </c>
      <c r="E440" s="11">
        <f>IF(A440=0,"",IF(A440*0.01&lt;0.5,0.5,A440*0.01))</f>
        <v>1.397</v>
      </c>
      <c r="F440" s="12">
        <f>IF(C440=0,"",IF(C440*0.125&lt;0.4,0.4,C440*0.125))</f>
        <v>2.7749999999999999</v>
      </c>
      <c r="G440" s="77">
        <f>IF(A440=0,"",(A440+E440)-2*(C440-F440))</f>
        <v>102.24699999999999</v>
      </c>
      <c r="H440" s="82">
        <f>IF(A440=0,"",(A440-E440)-2*(C440+F440))</f>
        <v>88.353000000000009</v>
      </c>
      <c r="I440" s="77">
        <f>IF(A440=0,"",((A440/2)^2-((A440-2*C440)/2)^2)*3.14*7.85/1000)</f>
        <v>64.296916499999995</v>
      </c>
      <c r="J440" s="61">
        <f>IF(A440=0,"",1000*2*(3.14*(A440^4-(A440-2*C440)^4)/640000)*10/A440)</f>
        <v>209590.93319989261</v>
      </c>
      <c r="K440" s="84">
        <f>I440*Use_standard_price!$D$10</f>
        <v>90.01568309999999</v>
      </c>
    </row>
    <row r="441" spans="1:11" x14ac:dyDescent="0.25">
      <c r="A441" s="91">
        <v>139.69999999999999</v>
      </c>
      <c r="B441" s="281">
        <f>A441-(2*C441)</f>
        <v>89.699999999999989</v>
      </c>
      <c r="C441" s="92">
        <v>25</v>
      </c>
      <c r="D441" s="221" t="s">
        <v>63</v>
      </c>
      <c r="E441" s="11">
        <f>IF(A441=0,"",IF(A441*0.01&lt;0.5,0.5,A441*0.01))</f>
        <v>1.397</v>
      </c>
      <c r="F441" s="12">
        <f>IF(C441=0,"",IF(C441*0.125&lt;0.4,0.4,C441*0.125))</f>
        <v>3.125</v>
      </c>
      <c r="G441" s="77">
        <f>IF(A441=0,"",(A441+E441)-2*(C441-F441))</f>
        <v>97.34699999999998</v>
      </c>
      <c r="H441" s="82">
        <f>IF(A441=0,"",(A441-E441)-2*(C441+F441))</f>
        <v>82.052999999999997</v>
      </c>
      <c r="I441" s="77">
        <f>IF(A441=0,"",((A441/2)^2-((A441-2*C441)/2)^2)*3.14*7.85/1000)</f>
        <v>70.681007499999993</v>
      </c>
      <c r="J441" s="61">
        <f>IF(A441=0,"",1000*2*(3.14*(A441^4-(A441-2*C441)^4)/640000)*10/A441)</f>
        <v>222054.84127684319</v>
      </c>
      <c r="K441" s="84">
        <f>I441*Use_standard_price!$D$10</f>
        <v>98.95341049999999</v>
      </c>
    </row>
    <row r="442" spans="1:11" x14ac:dyDescent="0.25">
      <c r="A442" s="91">
        <v>139.69999999999999</v>
      </c>
      <c r="B442" s="281">
        <f>A442-(2*C442)</f>
        <v>83.699999999999989</v>
      </c>
      <c r="C442" s="92">
        <v>28</v>
      </c>
      <c r="D442" s="221" t="s">
        <v>63</v>
      </c>
      <c r="E442" s="11">
        <f>IF(A442=0,"",IF(A442*0.01&lt;0.5,0.5,A442*0.01))</f>
        <v>1.397</v>
      </c>
      <c r="F442" s="12">
        <f>IF(C442=0,"",IF(C442*0.125&lt;0.4,0.4,C442*0.125))</f>
        <v>3.5</v>
      </c>
      <c r="G442" s="77">
        <f>IF(A442=0,"",(A442+E442)-2*(C442-F442))</f>
        <v>92.09699999999998</v>
      </c>
      <c r="H442" s="82">
        <f>IF(A442=0,"",(A442-E442)-2*(C442+F442))</f>
        <v>75.302999999999997</v>
      </c>
      <c r="I442" s="77">
        <f>IF(A442=0,"",((A442/2)^2-((A442-2*C442)/2)^2)*3.14*7.85/1000)</f>
        <v>77.092212399999994</v>
      </c>
      <c r="J442" s="61">
        <f>IF(A442=0,"",1000*2*(3.14*(A442^4-(A442-2*C442)^4)/640000)*10/A442)</f>
        <v>233054.30392083034</v>
      </c>
      <c r="K442" s="84">
        <f>I442*Use_standard_price!$D$10</f>
        <v>107.92909735999999</v>
      </c>
    </row>
    <row r="443" spans="1:11" x14ac:dyDescent="0.25">
      <c r="A443" s="91">
        <v>139.69999999999999</v>
      </c>
      <c r="B443" s="281">
        <f>A443-(2*C443)</f>
        <v>79.699999999999989</v>
      </c>
      <c r="C443" s="92">
        <v>30</v>
      </c>
      <c r="D443" s="221" t="s">
        <v>63</v>
      </c>
      <c r="E443" s="11">
        <f>IF(A443=0,"",IF(A443*0.01&lt;0.5,0.5,A443*0.01))</f>
        <v>1.397</v>
      </c>
      <c r="F443" s="12">
        <f>IF(C443=0,"",IF(C443*0.125&lt;0.4,0.4,C443*0.125))</f>
        <v>3.75</v>
      </c>
      <c r="G443" s="77">
        <f>IF(A443=0,"",(A443+E443)-2*(C443-F443))</f>
        <v>88.59699999999998</v>
      </c>
      <c r="H443" s="82">
        <f>IF(A443=0,"",(A443-E443)-2*(C443+F443))</f>
        <v>70.802999999999997</v>
      </c>
      <c r="I443" s="77">
        <f>IF(A443=0,"",((A443/2)^2-((A443-2*C443)/2)^2)*3.14*7.85/1000)</f>
        <v>81.119858999999991</v>
      </c>
      <c r="J443" s="61">
        <f>IF(A443=0,"",1000*2*(3.14*(A443^4-(A443-2*C443)^4)/640000)*10/A443)</f>
        <v>239186.69147566205</v>
      </c>
      <c r="K443" s="84">
        <f>I443*Use_standard_price!$D$10</f>
        <v>113.56780259999998</v>
      </c>
    </row>
    <row r="444" spans="1:11" x14ac:dyDescent="0.25">
      <c r="A444" s="91">
        <v>139.69999999999999</v>
      </c>
      <c r="B444" s="281">
        <f>A444-(2*C444)</f>
        <v>75.699999999999989</v>
      </c>
      <c r="C444" s="92">
        <v>32</v>
      </c>
      <c r="D444" s="221" t="s">
        <v>63</v>
      </c>
      <c r="E444" s="11">
        <f>IF(A444=0,"",IF(A444*0.01&lt;0.5,0.5,A444*0.01))</f>
        <v>1.397</v>
      </c>
      <c r="F444" s="12">
        <f>IF(C444=0,"",IF(C444*0.125&lt;0.4,0.4,C444*0.125))</f>
        <v>4</v>
      </c>
      <c r="G444" s="77">
        <f>IF(A444=0,"",(A444+E444)-2*(C444-F444))</f>
        <v>85.09699999999998</v>
      </c>
      <c r="H444" s="82">
        <f>IF(A444=0,"",(A444-E444)-2*(C444+F444))</f>
        <v>66.302999999999997</v>
      </c>
      <c r="I444" s="77">
        <f>IF(A444=0,"",((A444/2)^2-((A444-2*C444)/2)^2)*3.14*7.85/1000)</f>
        <v>84.950313599999987</v>
      </c>
      <c r="J444" s="61">
        <f>IF(A444=0,"",1000*2*(3.14*(A444^4-(A444-2*C444)^4)/640000)*10/A444)</f>
        <v>244462.07390808867</v>
      </c>
      <c r="K444" s="84">
        <f>I444*Use_standard_price!$D$10</f>
        <v>118.93043903999997</v>
      </c>
    </row>
    <row r="445" spans="1:11" x14ac:dyDescent="0.25">
      <c r="A445" s="91">
        <v>139.69999999999999</v>
      </c>
      <c r="B445" s="281">
        <f>A445-(2*C445)</f>
        <v>67.699999999999989</v>
      </c>
      <c r="C445" s="92">
        <v>36</v>
      </c>
      <c r="D445" s="221" t="s">
        <v>63</v>
      </c>
      <c r="E445" s="11">
        <f>IF(A445=0,"",IF(A445*0.01&lt;0.5,0.5,A445*0.01))</f>
        <v>1.397</v>
      </c>
      <c r="F445" s="12">
        <f>IF(C445=0,"",IF(C445*0.125&lt;0.4,0.4,C445*0.125))</f>
        <v>4.5</v>
      </c>
      <c r="G445" s="77">
        <f>IF(A445=0,"",(A445+E445)-2*(C445-F445))</f>
        <v>78.09699999999998</v>
      </c>
      <c r="H445" s="82">
        <f>IF(A445=0,"",(A445-E445)-2*(C445+F445))</f>
        <v>57.302999999999997</v>
      </c>
      <c r="I445" s="77">
        <f>IF(A445=0,"",((A445/2)^2-((A445-2*C445)/2)^2)*3.14*7.85/1000)</f>
        <v>92.01964679999999</v>
      </c>
      <c r="J445" s="61">
        <f>IF(A445=0,"",1000*2*(3.14*(A445^4-(A445-2*C445)^4)/640000)*10/A445)</f>
        <v>252772.82480873293</v>
      </c>
      <c r="K445" s="84">
        <f>I445*Use_standard_price!$D$10</f>
        <v>128.82750551999999</v>
      </c>
    </row>
    <row r="446" spans="1:11" x14ac:dyDescent="0.25">
      <c r="A446" s="91">
        <v>141.30000000000001</v>
      </c>
      <c r="B446" s="281">
        <f>A446-(2*C446)</f>
        <v>133.30000000000001</v>
      </c>
      <c r="C446" s="92">
        <v>4</v>
      </c>
      <c r="D446" s="221" t="s">
        <v>63</v>
      </c>
      <c r="E446" s="11">
        <f>IF(A446=0,"",IF(A446*0.01&lt;0.5,0.5,A446*0.01))</f>
        <v>1.413</v>
      </c>
      <c r="F446" s="12">
        <f>IF(C446=0,"",IF(C446*0.125&lt;0.4,0.4,C446*0.125))</f>
        <v>0.5</v>
      </c>
      <c r="G446" s="77">
        <f>IF(A446=0,"",(A446+E446)-2*(C446-F446))</f>
        <v>135.71300000000002</v>
      </c>
      <c r="H446" s="82">
        <f>IF(A446=0,"",(A446-E446)-2*(C446+F446))</f>
        <v>130.887</v>
      </c>
      <c r="I446" s="77">
        <f>IF(A446=0,"",((A446/2)^2-((A446-2*C446)/2)^2)*3.14*7.85/1000)</f>
        <v>13.537230799999996</v>
      </c>
      <c r="J446" s="61">
        <f>IF(A446=0,"",1000*2*(3.14*(A446^4-(A446-2*C446)^4)/640000)*10/A446)</f>
        <v>57566.198155555539</v>
      </c>
      <c r="K446" s="84">
        <f>I446*Use_standard_price!$D$10</f>
        <v>18.952123119999992</v>
      </c>
    </row>
    <row r="447" spans="1:11" x14ac:dyDescent="0.25">
      <c r="A447" s="91">
        <v>141.30000000000001</v>
      </c>
      <c r="B447" s="281">
        <f>A447-(2*C447)</f>
        <v>132.30000000000001</v>
      </c>
      <c r="C447" s="92">
        <v>4.5</v>
      </c>
      <c r="D447" s="221" t="s">
        <v>63</v>
      </c>
      <c r="E447" s="11">
        <f>IF(A447=0,"",IF(A447*0.01&lt;0.5,0.5,A447*0.01))</f>
        <v>1.413</v>
      </c>
      <c r="F447" s="12">
        <f>IF(C447=0,"",IF(C447*0.125&lt;0.4,0.4,C447*0.125))</f>
        <v>0.5625</v>
      </c>
      <c r="G447" s="77">
        <f>IF(A447=0,"",(A447+E447)-2*(C447-F447))</f>
        <v>134.83800000000002</v>
      </c>
      <c r="H447" s="82">
        <f>IF(A447=0,"",(A447-E447)-2*(C447+F447))</f>
        <v>129.762</v>
      </c>
      <c r="I447" s="77">
        <f>IF(A447=0,"",((A447/2)^2-((A447-2*C447)/2)^2)*3.14*7.85/1000)</f>
        <v>15.173924399999985</v>
      </c>
      <c r="J447" s="61">
        <f>IF(A447=0,"",1000*2*(3.14*(A447^4-(A447-2*C447)^4)/640000)*10/A447)</f>
        <v>64071.955799999952</v>
      </c>
      <c r="K447" s="84">
        <f>I447*Use_standard_price!$D$10</f>
        <v>21.243494159999976</v>
      </c>
    </row>
    <row r="448" spans="1:11" x14ac:dyDescent="0.25">
      <c r="A448" s="91">
        <v>141.30000000000001</v>
      </c>
      <c r="B448" s="281">
        <f>A448-(2*C448)</f>
        <v>131.30000000000001</v>
      </c>
      <c r="C448" s="92">
        <v>5</v>
      </c>
      <c r="D448" s="221" t="s">
        <v>63</v>
      </c>
      <c r="E448" s="11">
        <f>IF(A448=0,"",IF(A448*0.01&lt;0.5,0.5,A448*0.01))</f>
        <v>1.413</v>
      </c>
      <c r="F448" s="12">
        <f>IF(C448=0,"",IF(C448*0.125&lt;0.4,0.4,C448*0.125))</f>
        <v>0.625</v>
      </c>
      <c r="G448" s="77">
        <f>IF(A448=0,"",(A448+E448)-2*(C448-F448))</f>
        <v>133.96300000000002</v>
      </c>
      <c r="H448" s="82">
        <f>IF(A448=0,"",(A448-E448)-2*(C448+F448))</f>
        <v>128.637</v>
      </c>
      <c r="I448" s="77">
        <f>IF(A448=0,"",((A448/2)^2-((A448-2*C448)/2)^2)*3.14*7.85/1000)</f>
        <v>16.798293500000003</v>
      </c>
      <c r="J448" s="61">
        <f>IF(A448=0,"",1000*2*(3.14*(A448^4-(A448-2*C448)^4)/640000)*10/A448)</f>
        <v>70431.851305555552</v>
      </c>
      <c r="K448" s="84">
        <f>I448*Use_standard_price!$D$10</f>
        <v>23.517610900000005</v>
      </c>
    </row>
    <row r="449" spans="1:11" x14ac:dyDescent="0.25">
      <c r="A449" s="91">
        <v>141.30000000000001</v>
      </c>
      <c r="B449" s="281">
        <f>A449-(2*C449)</f>
        <v>130.5</v>
      </c>
      <c r="C449" s="92">
        <v>5.4</v>
      </c>
      <c r="D449" s="221" t="s">
        <v>63</v>
      </c>
      <c r="E449" s="11">
        <f>IF(A449=0,"",IF(A449*0.01&lt;0.5,0.5,A449*0.01))</f>
        <v>1.413</v>
      </c>
      <c r="F449" s="12">
        <f>IF(C449=0,"",IF(C449*0.125&lt;0.4,0.4,C449*0.125))</f>
        <v>0.67500000000000004</v>
      </c>
      <c r="G449" s="77">
        <f>IF(A449=0,"",(A449+E449)-2*(C449-F449))</f>
        <v>133.26300000000003</v>
      </c>
      <c r="H449" s="82">
        <f>IF(A449=0,"",(A449-E449)-2*(C449+F449))</f>
        <v>127.73699999999999</v>
      </c>
      <c r="I449" s="77">
        <f>IF(A449=0,"",((A449/2)^2-((A449-2*C449)/2)^2)*3.14*7.85/1000)</f>
        <v>18.088915140000015</v>
      </c>
      <c r="J449" s="61">
        <f>IF(A449=0,"",1000*2*(3.14*(A449^4-(A449-2*C449)^4)/640000)*10/A449)</f>
        <v>75416.223690000057</v>
      </c>
      <c r="K449" s="84">
        <f>I449*Use_standard_price!$D$10</f>
        <v>25.324481196000018</v>
      </c>
    </row>
    <row r="450" spans="1:11" x14ac:dyDescent="0.25">
      <c r="A450" s="91">
        <v>141.30000000000001</v>
      </c>
      <c r="B450" s="281">
        <f>A450-(2*C450)</f>
        <v>130.10000000000002</v>
      </c>
      <c r="C450" s="92">
        <v>5.6</v>
      </c>
      <c r="D450" s="221" t="s">
        <v>63</v>
      </c>
      <c r="E450" s="11">
        <f>IF(A450=0,"",IF(A450*0.01&lt;0.5,0.5,A450*0.01))</f>
        <v>1.413</v>
      </c>
      <c r="F450" s="12">
        <f>IF(C450=0,"",IF(C450*0.125&lt;0.4,0.4,C450*0.125))</f>
        <v>0.7</v>
      </c>
      <c r="G450" s="77">
        <f>IF(A450=0,"",(A450+E450)-2*(C450-F450))</f>
        <v>132.91300000000001</v>
      </c>
      <c r="H450" s="82">
        <f>IF(A450=0,"",(A450-E450)-2*(C450+F450))</f>
        <v>127.28700000000001</v>
      </c>
      <c r="I450" s="77">
        <f>IF(A450=0,"",((A450/2)^2-((A450-2*C450)/2)^2)*3.14*7.85/1000)</f>
        <v>18.731268079999978</v>
      </c>
      <c r="J450" s="61">
        <f>IF(A450=0,"",1000*2*(3.14*(A450^4-(A450-2*C450)^4)/640000)*10/A450)</f>
        <v>77874.279622222137</v>
      </c>
      <c r="K450" s="84">
        <f>I450*Use_standard_price!$D$10</f>
        <v>26.223775311999969</v>
      </c>
    </row>
    <row r="451" spans="1:11" x14ac:dyDescent="0.25">
      <c r="A451" s="91">
        <v>141.30000000000001</v>
      </c>
      <c r="B451" s="281">
        <f>A451-(2*C451)</f>
        <v>128.70000000000002</v>
      </c>
      <c r="C451" s="92">
        <v>6.3</v>
      </c>
      <c r="D451" s="221" t="s">
        <v>63</v>
      </c>
      <c r="E451" s="11">
        <f>IF(A451=0,"",IF(A451*0.01&lt;0.5,0.5,A451*0.01))</f>
        <v>1.413</v>
      </c>
      <c r="F451" s="12">
        <f>IF(C451=0,"",IF(C451*0.125&lt;0.4,0.4,C451*0.125))</f>
        <v>0.78749999999999998</v>
      </c>
      <c r="G451" s="77">
        <f>IF(A451=0,"",(A451+E451)-2*(C451-F451))</f>
        <v>131.68800000000002</v>
      </c>
      <c r="H451" s="82">
        <f>IF(A451=0,"",(A451-E451)-2*(C451+F451))</f>
        <v>125.712</v>
      </c>
      <c r="I451" s="77">
        <f>IF(A451=0,"",((A451/2)^2-((A451-2*C451)/2)^2)*3.14*7.85/1000)</f>
        <v>20.963974499999978</v>
      </c>
      <c r="J451" s="61">
        <f>IF(A451=0,"",1000*2*(3.14*(A451^4-(A451-2*C451)^4)/640000)*10/A451)</f>
        <v>86300.660249999914</v>
      </c>
      <c r="K451" s="84">
        <f>I451*Use_standard_price!$D$10</f>
        <v>29.349564299999965</v>
      </c>
    </row>
    <row r="452" spans="1:11" x14ac:dyDescent="0.25">
      <c r="A452" s="91">
        <v>141.30000000000001</v>
      </c>
      <c r="B452" s="281">
        <f>A452-(2*C452)</f>
        <v>127.10000000000001</v>
      </c>
      <c r="C452" s="92">
        <v>7.1</v>
      </c>
      <c r="D452" s="221" t="s">
        <v>63</v>
      </c>
      <c r="E452" s="11">
        <f>IF(A452=0,"",IF(A452*0.01&lt;0.5,0.5,A452*0.01))</f>
        <v>1.413</v>
      </c>
      <c r="F452" s="12">
        <f>IF(C452=0,"",IF(C452*0.125&lt;0.4,0.4,C452*0.125))</f>
        <v>0.88749999999999996</v>
      </c>
      <c r="G452" s="77">
        <f>IF(A452=0,"",(A452+E452)-2*(C452-F452))</f>
        <v>130.28800000000001</v>
      </c>
      <c r="H452" s="82">
        <f>IF(A452=0,"",(A452-E452)-2*(C452+F452))</f>
        <v>123.91200000000001</v>
      </c>
      <c r="I452" s="77">
        <f>IF(A452=0,"",((A452/2)^2-((A452-2*C452)/2)^2)*3.14*7.85/1000)</f>
        <v>23.486060180000003</v>
      </c>
      <c r="J452" s="61">
        <f>IF(A452=0,"",1000*2*(3.14*(A452^4-(A452-2*C452)^4)/640000)*10/A452)</f>
        <v>95599.871338888901</v>
      </c>
      <c r="K452" s="84">
        <f>I452*Use_standard_price!$D$10</f>
        <v>32.880484252000002</v>
      </c>
    </row>
    <row r="453" spans="1:11" x14ac:dyDescent="0.25">
      <c r="A453" s="91">
        <v>141.30000000000001</v>
      </c>
      <c r="B453" s="281">
        <f>A453-(2*C453)</f>
        <v>125.30000000000001</v>
      </c>
      <c r="C453" s="92">
        <v>8</v>
      </c>
      <c r="D453" s="221" t="s">
        <v>63</v>
      </c>
      <c r="E453" s="11">
        <f>IF(A453=0,"",IF(A453*0.01&lt;0.5,0.5,A453*0.01))</f>
        <v>1.413</v>
      </c>
      <c r="F453" s="12">
        <f>IF(C453=0,"",IF(C453*0.125&lt;0.4,0.4,C453*0.125))</f>
        <v>1</v>
      </c>
      <c r="G453" s="77">
        <f>IF(A453=0,"",(A453+E453)-2*(C453-F453))</f>
        <v>128.71300000000002</v>
      </c>
      <c r="H453" s="82">
        <f>IF(A453=0,"",(A453-E453)-2*(C453+F453))</f>
        <v>121.887</v>
      </c>
      <c r="I453" s="77">
        <f>IF(A453=0,"",((A453/2)^2-((A453-2*C453)/2)^2)*3.14*7.85/1000)</f>
        <v>26.285693600000002</v>
      </c>
      <c r="J453" s="61">
        <f>IF(A453=0,"",1000*2*(3.14*(A453^4-(A453-2*C453)^4)/640000)*10/A453)</f>
        <v>105649.96608888889</v>
      </c>
      <c r="K453" s="84">
        <f>I453*Use_standard_price!$D$10</f>
        <v>36.799971040000003</v>
      </c>
    </row>
    <row r="454" spans="1:11" x14ac:dyDescent="0.25">
      <c r="A454" s="91">
        <v>141.30000000000001</v>
      </c>
      <c r="B454" s="281">
        <f>A454-(2*C454)</f>
        <v>123.70000000000002</v>
      </c>
      <c r="C454" s="92">
        <v>8.8000000000000007</v>
      </c>
      <c r="D454" s="221" t="s">
        <v>63</v>
      </c>
      <c r="E454" s="11">
        <f>IF(A454=0,"",IF(A454*0.01&lt;0.5,0.5,A454*0.01))</f>
        <v>1.413</v>
      </c>
      <c r="F454" s="12">
        <f>IF(C454=0,"",IF(C454*0.125&lt;0.4,0.4,C454*0.125))</f>
        <v>1.1000000000000001</v>
      </c>
      <c r="G454" s="77">
        <f>IF(A454=0,"",(A454+E454)-2*(C454-F454))</f>
        <v>127.31300000000002</v>
      </c>
      <c r="H454" s="82">
        <f>IF(A454=0,"",(A454-E454)-2*(C454+F454))</f>
        <v>120.087</v>
      </c>
      <c r="I454" s="77">
        <f>IF(A454=0,"",((A454/2)^2-((A454-2*C454)/2)^2)*3.14*7.85/1000)</f>
        <v>28.740733999999989</v>
      </c>
      <c r="J454" s="61">
        <f>IF(A454=0,"",1000*2*(3.14*(A454^4-(A454-2*C454)^4)/640000)*10/A454)</f>
        <v>114227.12522222218</v>
      </c>
      <c r="K454" s="84">
        <f>I454*Use_standard_price!$D$10</f>
        <v>40.237027599999983</v>
      </c>
    </row>
    <row r="455" spans="1:11" x14ac:dyDescent="0.25">
      <c r="A455" s="91">
        <v>141.30000000000001</v>
      </c>
      <c r="B455" s="281">
        <f>A455-(2*C455)</f>
        <v>121.30000000000001</v>
      </c>
      <c r="C455" s="92">
        <v>10</v>
      </c>
      <c r="D455" s="221" t="s">
        <v>63</v>
      </c>
      <c r="E455" s="11">
        <f>IF(A455=0,"",IF(A455*0.01&lt;0.5,0.5,A455*0.01))</f>
        <v>1.413</v>
      </c>
      <c r="F455" s="12">
        <f>IF(C455=0,"",IF(C455*0.125&lt;0.4,0.4,C455*0.125))</f>
        <v>1.25</v>
      </c>
      <c r="G455" s="77">
        <f>IF(A455=0,"",(A455+E455)-2*(C455-F455))</f>
        <v>125.21300000000002</v>
      </c>
      <c r="H455" s="82">
        <f>IF(A455=0,"",(A455-E455)-2*(C455+F455))</f>
        <v>117.387</v>
      </c>
      <c r="I455" s="77">
        <f>IF(A455=0,"",((A455/2)^2-((A455-2*C455)/2)^2)*3.14*7.85/1000)</f>
        <v>32.364136999999992</v>
      </c>
      <c r="J455" s="61">
        <f>IF(A455=0,"",1000*2*(3.14*(A455^4-(A455-2*C455)^4)/640000)*10/A455)</f>
        <v>126483.40538888889</v>
      </c>
      <c r="K455" s="84">
        <f>I455*Use_standard_price!$D$10</f>
        <v>45.309791799999985</v>
      </c>
    </row>
    <row r="456" spans="1:11" x14ac:dyDescent="0.25">
      <c r="A456" s="91">
        <v>141.30000000000001</v>
      </c>
      <c r="B456" s="281">
        <f>A456-(2*C456)</f>
        <v>119.30000000000001</v>
      </c>
      <c r="C456" s="92">
        <v>11</v>
      </c>
      <c r="D456" s="221" t="s">
        <v>63</v>
      </c>
      <c r="E456" s="11">
        <f>IF(A456=0,"",IF(A456*0.01&lt;0.5,0.5,A456*0.01))</f>
        <v>1.413</v>
      </c>
      <c r="F456" s="12">
        <f>IF(C456=0,"",IF(C456*0.125&lt;0.4,0.4,C456*0.125))</f>
        <v>1.375</v>
      </c>
      <c r="G456" s="77">
        <f>IF(A456=0,"",(A456+E456)-2*(C456-F456))</f>
        <v>123.46300000000002</v>
      </c>
      <c r="H456" s="82">
        <f>IF(A456=0,"",(A456-E456)-2*(C456+F456))</f>
        <v>115.137</v>
      </c>
      <c r="I456" s="77">
        <f>IF(A456=0,"",((A456/2)^2-((A456-2*C456)/2)^2)*3.14*7.85/1000)</f>
        <v>35.329411699999987</v>
      </c>
      <c r="J456" s="61">
        <f>IF(A456=0,"",1000*2*(3.14*(A456^4-(A456-2*C456)^4)/640000)*10/A456)</f>
        <v>136156.25387222221</v>
      </c>
      <c r="K456" s="84">
        <f>I456*Use_standard_price!$D$10</f>
        <v>49.461176379999976</v>
      </c>
    </row>
    <row r="457" spans="1:11" x14ac:dyDescent="0.25">
      <c r="A457" s="91">
        <v>141.30000000000001</v>
      </c>
      <c r="B457" s="281">
        <f>A457-(2*C457)</f>
        <v>116.30000000000001</v>
      </c>
      <c r="C457" s="92">
        <v>12.5</v>
      </c>
      <c r="D457" s="221" t="s">
        <v>63</v>
      </c>
      <c r="E457" s="11">
        <f>IF(A457=0,"",IF(A457*0.01&lt;0.5,0.5,A457*0.01))</f>
        <v>1.413</v>
      </c>
      <c r="F457" s="12">
        <f>IF(C457=0,"",IF(C457*0.125&lt;0.4,0.4,C457*0.125))</f>
        <v>1.5625</v>
      </c>
      <c r="G457" s="77">
        <f>IF(A457=0,"",(A457+E457)-2*(C457-F457))</f>
        <v>120.83800000000002</v>
      </c>
      <c r="H457" s="82">
        <f>IF(A457=0,"",(A457-E457)-2*(C457+F457))</f>
        <v>111.762</v>
      </c>
      <c r="I457" s="77">
        <f>IF(A457=0,"",((A457/2)^2-((A457-2*C457)/2)^2)*3.14*7.85/1000)</f>
        <v>39.684890000000003</v>
      </c>
      <c r="J457" s="61">
        <f>IF(A457=0,"",1000*2*(3.14*(A457^4-(A457-2*C457)^4)/640000)*10/A457)</f>
        <v>149780.89388888891</v>
      </c>
      <c r="K457" s="84">
        <f>I457*Use_standard_price!$D$10</f>
        <v>55.558846000000003</v>
      </c>
    </row>
    <row r="458" spans="1:11" x14ac:dyDescent="0.25">
      <c r="A458" s="91">
        <v>141.30000000000001</v>
      </c>
      <c r="B458" s="281">
        <f>A458-(2*C458)</f>
        <v>112.9</v>
      </c>
      <c r="C458" s="92">
        <v>14.2</v>
      </c>
      <c r="D458" s="221" t="s">
        <v>63</v>
      </c>
      <c r="E458" s="11">
        <f>IF(A458=0,"",IF(A458*0.01&lt;0.5,0.5,A458*0.01))</f>
        <v>1.413</v>
      </c>
      <c r="F458" s="12">
        <f>IF(C458=0,"",IF(C458*0.125&lt;0.4,0.4,C458*0.125))</f>
        <v>1.7749999999999999</v>
      </c>
      <c r="G458" s="77">
        <f>IF(A458=0,"",(A458+E458)-2*(C458-F458))</f>
        <v>117.86300000000003</v>
      </c>
      <c r="H458" s="82">
        <f>IF(A458=0,"",(A458-E458)-2*(C458+F458))</f>
        <v>107.937</v>
      </c>
      <c r="I458" s="77">
        <f>IF(A458=0,"",((A458/2)^2-((A458-2*C458)/2)^2)*3.14*7.85/1000)</f>
        <v>44.487008180000004</v>
      </c>
      <c r="J458" s="61">
        <f>IF(A458=0,"",1000*2*(3.14*(A458^4-(A458-2*C458)^4)/640000)*10/A458)</f>
        <v>163998.47867222226</v>
      </c>
      <c r="K458" s="84">
        <f>I458*Use_standard_price!$D$10</f>
        <v>62.281811451999999</v>
      </c>
    </row>
    <row r="459" spans="1:11" x14ac:dyDescent="0.25">
      <c r="A459" s="91">
        <v>141.30000000000001</v>
      </c>
      <c r="B459" s="281">
        <f>A459-(2*C459)</f>
        <v>109.30000000000001</v>
      </c>
      <c r="C459" s="92">
        <v>16</v>
      </c>
      <c r="D459" s="221" t="s">
        <v>63</v>
      </c>
      <c r="E459" s="11">
        <f>IF(A459=0,"",IF(A459*0.01&lt;0.5,0.5,A459*0.01))</f>
        <v>1.413</v>
      </c>
      <c r="F459" s="12">
        <f>IF(C459=0,"",IF(C459*0.125&lt;0.4,0.4,C459*0.125))</f>
        <v>2</v>
      </c>
      <c r="G459" s="77">
        <f>IF(A459=0,"",(A459+E459)-2*(C459-F459))</f>
        <v>114.71300000000002</v>
      </c>
      <c r="H459" s="82">
        <f>IF(A459=0,"",(A459-E459)-2*(C459+F459))</f>
        <v>103.887</v>
      </c>
      <c r="I459" s="77">
        <f>IF(A459=0,"",((A459/2)^2-((A459-2*C459)/2)^2)*3.14*7.85/1000)</f>
        <v>49.416315200000007</v>
      </c>
      <c r="J459" s="61">
        <f>IF(A459=0,"",1000*2*(3.14*(A459^4-(A459-2*C459)^4)/640000)*10/A459)</f>
        <v>177715.38462222222</v>
      </c>
      <c r="K459" s="84">
        <f>I459*Use_standard_price!$D$10</f>
        <v>69.182841280000005</v>
      </c>
    </row>
    <row r="460" spans="1:11" x14ac:dyDescent="0.25">
      <c r="A460" s="91">
        <v>141.30000000000001</v>
      </c>
      <c r="B460" s="281">
        <f>A460-(2*C460)</f>
        <v>106.30000000000001</v>
      </c>
      <c r="C460" s="92">
        <v>17.5</v>
      </c>
      <c r="D460" s="221" t="s">
        <v>63</v>
      </c>
      <c r="E460" s="11">
        <f>IF(A460=0,"",IF(A460*0.01&lt;0.5,0.5,A460*0.01))</f>
        <v>1.413</v>
      </c>
      <c r="F460" s="12">
        <f>IF(C460=0,"",IF(C460*0.125&lt;0.4,0.4,C460*0.125))</f>
        <v>2.1875</v>
      </c>
      <c r="G460" s="77">
        <f>IF(A460=0,"",(A460+E460)-2*(C460-F460))</f>
        <v>112.08800000000002</v>
      </c>
      <c r="H460" s="82">
        <f>IF(A460=0,"",(A460-E460)-2*(C460+F460))</f>
        <v>100.512</v>
      </c>
      <c r="I460" s="77">
        <f>IF(A460=0,"",((A460/2)^2-((A460-2*C460)/2)^2)*3.14*7.85/1000)</f>
        <v>53.402058500000003</v>
      </c>
      <c r="J460" s="61">
        <f>IF(A460=0,"",1000*2*(3.14*(A460^4-(A460-2*C460)^4)/640000)*10/A460)</f>
        <v>188156.79380555559</v>
      </c>
      <c r="K460" s="84">
        <f>I460*Use_standard_price!$D$10</f>
        <v>74.762881899999996</v>
      </c>
    </row>
    <row r="461" spans="1:11" x14ac:dyDescent="0.25">
      <c r="A461" s="91">
        <v>141.30000000000001</v>
      </c>
      <c r="B461" s="281">
        <f>A461-(2*C461)</f>
        <v>101.30000000000001</v>
      </c>
      <c r="C461" s="92">
        <v>20</v>
      </c>
      <c r="D461" s="221" t="s">
        <v>63</v>
      </c>
      <c r="E461" s="11">
        <f>IF(A461=0,"",IF(A461*0.01&lt;0.5,0.5,A461*0.01))</f>
        <v>1.413</v>
      </c>
      <c r="F461" s="12">
        <f>IF(C461=0,"",IF(C461*0.125&lt;0.4,0.4,C461*0.125))</f>
        <v>2.5</v>
      </c>
      <c r="G461" s="77">
        <f>IF(A461=0,"",(A461+E461)-2*(C461-F461))</f>
        <v>107.71300000000002</v>
      </c>
      <c r="H461" s="82">
        <f>IF(A461=0,"",(A461-E461)-2*(C461+F461))</f>
        <v>94.887</v>
      </c>
      <c r="I461" s="77">
        <f>IF(A461=0,"",((A461/2)^2-((A461-2*C461)/2)^2)*3.14*7.85/1000)</f>
        <v>59.798473999999999</v>
      </c>
      <c r="J461" s="61">
        <f>IF(A461=0,"",1000*2*(3.14*(A461^4-(A461-2*C461)^4)/640000)*10/A461)</f>
        <v>203698.95522222226</v>
      </c>
      <c r="K461" s="84">
        <f>I461*Use_standard_price!$D$10</f>
        <v>83.717863599999987</v>
      </c>
    </row>
    <row r="462" spans="1:11" x14ac:dyDescent="0.25">
      <c r="A462" s="91">
        <v>141.30000000000001</v>
      </c>
      <c r="B462" s="281">
        <f>A462-(2*C462)</f>
        <v>96.9</v>
      </c>
      <c r="C462" s="92">
        <v>22.2</v>
      </c>
      <c r="D462" s="221" t="s">
        <v>63</v>
      </c>
      <c r="E462" s="11">
        <f>IF(A462=0,"",IF(A462*0.01&lt;0.5,0.5,A462*0.01))</f>
        <v>1.413</v>
      </c>
      <c r="F462" s="12">
        <f>IF(C462=0,"",IF(C462*0.125&lt;0.4,0.4,C462*0.125))</f>
        <v>2.7749999999999999</v>
      </c>
      <c r="G462" s="77">
        <f>IF(A462=0,"",(A462+E462)-2*(C462-F462))</f>
        <v>103.86300000000003</v>
      </c>
      <c r="H462" s="82">
        <f>IF(A462=0,"",(A462-E462)-2*(C462+F462))</f>
        <v>89.937000000000012</v>
      </c>
      <c r="I462" s="77">
        <f>IF(A462=0,"",((A462/2)^2-((A462-2*C462)/2)^2)*3.14*7.85/1000)</f>
        <v>65.172448980000013</v>
      </c>
      <c r="J462" s="61">
        <f>IF(A462=0,"",1000*2*(3.14*(A462^4-(A462-2*C462)^4)/640000)*10/A462)</f>
        <v>215600.00085000001</v>
      </c>
      <c r="K462" s="84">
        <f>I462*Use_standard_price!$D$10</f>
        <v>91.241428572000018</v>
      </c>
    </row>
    <row r="463" spans="1:11" x14ac:dyDescent="0.25">
      <c r="A463" s="91">
        <v>141.30000000000001</v>
      </c>
      <c r="B463" s="281">
        <f>A463-(2*C463)</f>
        <v>91.300000000000011</v>
      </c>
      <c r="C463" s="92">
        <v>25</v>
      </c>
      <c r="D463" s="221" t="s">
        <v>63</v>
      </c>
      <c r="E463" s="11">
        <f>IF(A463=0,"",IF(A463*0.01&lt;0.5,0.5,A463*0.01))</f>
        <v>1.413</v>
      </c>
      <c r="F463" s="12">
        <f>IF(C463=0,"",IF(C463*0.125&lt;0.4,0.4,C463*0.125))</f>
        <v>3.125</v>
      </c>
      <c r="G463" s="77">
        <f>IF(A463=0,"",(A463+E463)-2*(C463-F463))</f>
        <v>98.963000000000022</v>
      </c>
      <c r="H463" s="82">
        <f>IF(A463=0,"",(A463-E463)-2*(C463+F463))</f>
        <v>83.637</v>
      </c>
      <c r="I463" s="77">
        <f>IF(A463=0,"",((A463/2)^2-((A463-2*C463)/2)^2)*3.14*7.85/1000)</f>
        <v>71.666967499999998</v>
      </c>
      <c r="J463" s="61">
        <f>IF(A463=0,"",1000*2*(3.14*(A463^4-(A463-2*C463)^4)/640000)*10/A463)</f>
        <v>228572.95097222223</v>
      </c>
      <c r="K463" s="84">
        <f>I463*Use_standard_price!$D$10</f>
        <v>100.3337545</v>
      </c>
    </row>
    <row r="464" spans="1:11" x14ac:dyDescent="0.25">
      <c r="A464" s="91">
        <v>141.30000000000001</v>
      </c>
      <c r="B464" s="281">
        <f>A464-(2*C464)</f>
        <v>85.300000000000011</v>
      </c>
      <c r="C464" s="92">
        <v>28</v>
      </c>
      <c r="D464" s="221" t="s">
        <v>63</v>
      </c>
      <c r="E464" s="11">
        <f>IF(A464=0,"",IF(A464*0.01&lt;0.5,0.5,A464*0.01))</f>
        <v>1.413</v>
      </c>
      <c r="F464" s="12">
        <f>IF(C464=0,"",IF(C464*0.125&lt;0.4,0.4,C464*0.125))</f>
        <v>3.5</v>
      </c>
      <c r="G464" s="77">
        <f>IF(A464=0,"",(A464+E464)-2*(C464-F464))</f>
        <v>93.713000000000022</v>
      </c>
      <c r="H464" s="82">
        <f>IF(A464=0,"",(A464-E464)-2*(C464+F464))</f>
        <v>76.887</v>
      </c>
      <c r="I464" s="77">
        <f>IF(A464=0,"",((A464/2)^2-((A464-2*C464)/2)^2)*3.14*7.85/1000)</f>
        <v>78.196487600000012</v>
      </c>
      <c r="J464" s="61">
        <f>IF(A464=0,"",1000*2*(3.14*(A464^4-(A464-2*C464)^4)/640000)*10/A464)</f>
        <v>240060.61908888893</v>
      </c>
      <c r="K464" s="84">
        <f>I464*Use_standard_price!$D$10</f>
        <v>109.47508264000001</v>
      </c>
    </row>
    <row r="465" spans="1:11" x14ac:dyDescent="0.25">
      <c r="A465" s="91">
        <v>141.30000000000001</v>
      </c>
      <c r="B465" s="281">
        <f>A465-(2*C465)</f>
        <v>81.300000000000011</v>
      </c>
      <c r="C465" s="92">
        <v>30</v>
      </c>
      <c r="D465" s="221" t="s">
        <v>63</v>
      </c>
      <c r="E465" s="11">
        <f>IF(A465=0,"",IF(A465*0.01&lt;0.5,0.5,A465*0.01))</f>
        <v>1.413</v>
      </c>
      <c r="F465" s="12">
        <f>IF(C465=0,"",IF(C465*0.125&lt;0.4,0.4,C465*0.125))</f>
        <v>3.75</v>
      </c>
      <c r="G465" s="77">
        <f>IF(A465=0,"",(A465+E465)-2*(C465-F465))</f>
        <v>90.213000000000022</v>
      </c>
      <c r="H465" s="82">
        <f>IF(A465=0,"",(A465-E465)-2*(C465+F465))</f>
        <v>72.387</v>
      </c>
      <c r="I465" s="77">
        <f>IF(A465=0,"",((A465/2)^2-((A465-2*C465)/2)^2)*3.14*7.85/1000)</f>
        <v>82.303010999999998</v>
      </c>
      <c r="J465" s="61">
        <f>IF(A465=0,"",1000*2*(3.14*(A465^4-(A465-2*C465)^4)/640000)*10/A465)</f>
        <v>246486.64950000003</v>
      </c>
      <c r="K465" s="84">
        <f>I465*Use_standard_price!$D$10</f>
        <v>115.22421539999999</v>
      </c>
    </row>
    <row r="466" spans="1:11" x14ac:dyDescent="0.25">
      <c r="A466" s="91">
        <v>141.30000000000001</v>
      </c>
      <c r="B466" s="281">
        <f>A466-(2*C466)</f>
        <v>77.300000000000011</v>
      </c>
      <c r="C466" s="92">
        <v>32</v>
      </c>
      <c r="D466" s="221" t="s">
        <v>63</v>
      </c>
      <c r="E466" s="11">
        <f>IF(A466=0,"",IF(A466*0.01&lt;0.5,0.5,A466*0.01))</f>
        <v>1.413</v>
      </c>
      <c r="F466" s="12">
        <f>IF(C466=0,"",IF(C466*0.125&lt;0.4,0.4,C466*0.125))</f>
        <v>4</v>
      </c>
      <c r="G466" s="77">
        <f>IF(A466=0,"",(A466+E466)-2*(C466-F466))</f>
        <v>86.713000000000022</v>
      </c>
      <c r="H466" s="82">
        <f>IF(A466=0,"",(A466-E466)-2*(C466+F466))</f>
        <v>67.887</v>
      </c>
      <c r="I466" s="77">
        <f>IF(A466=0,"",((A466/2)^2-((A466-2*C466)/2)^2)*3.14*7.85/1000)</f>
        <v>86.212342400000011</v>
      </c>
      <c r="J466" s="61">
        <f>IF(A466=0,"",1000*2*(3.14*(A466^4-(A466-2*C466)^4)/640000)*10/A466)</f>
        <v>252031.0323555556</v>
      </c>
      <c r="K466" s="84">
        <f>I466*Use_standard_price!$D$10</f>
        <v>120.69727936000001</v>
      </c>
    </row>
    <row r="467" spans="1:11" x14ac:dyDescent="0.25">
      <c r="A467" s="91">
        <v>141.30000000000001</v>
      </c>
      <c r="B467" s="281">
        <f>A467-(2*C467)</f>
        <v>69.300000000000011</v>
      </c>
      <c r="C467" s="92">
        <v>36</v>
      </c>
      <c r="D467" s="221" t="s">
        <v>63</v>
      </c>
      <c r="E467" s="11">
        <f>IF(A467=0,"",IF(A467*0.01&lt;0.5,0.5,A467*0.01))</f>
        <v>1.413</v>
      </c>
      <c r="F467" s="12">
        <f>IF(C467=0,"",IF(C467*0.125&lt;0.4,0.4,C467*0.125))</f>
        <v>4.5</v>
      </c>
      <c r="G467" s="77">
        <f>IF(A467=0,"",(A467+E467)-2*(C467-F467))</f>
        <v>79.713000000000022</v>
      </c>
      <c r="H467" s="82">
        <f>IF(A467=0,"",(A467-E467)-2*(C467+F467))</f>
        <v>58.887</v>
      </c>
      <c r="I467" s="77">
        <f>IF(A467=0,"",((A467/2)^2-((A467-2*C467)/2)^2)*3.14*7.85/1000)</f>
        <v>93.439429199999992</v>
      </c>
      <c r="J467" s="61">
        <f>IF(A467=0,"",1000*2*(3.14*(A467^4-(A467-2*C467)^4)/640000)*10/A467)</f>
        <v>260808.93540000005</v>
      </c>
      <c r="K467" s="84">
        <f>I467*Use_standard_price!$D$10</f>
        <v>130.81520087999999</v>
      </c>
    </row>
    <row r="468" spans="1:11" x14ac:dyDescent="0.25">
      <c r="A468" s="91">
        <v>152.4</v>
      </c>
      <c r="B468" s="281">
        <f>A468-(2*C468)</f>
        <v>143.4</v>
      </c>
      <c r="C468" s="92">
        <v>4.5</v>
      </c>
      <c r="D468" s="221" t="s">
        <v>63</v>
      </c>
      <c r="E468" s="11">
        <f>IF(A468=0,"",IF(A468*0.01&lt;0.5,0.5,A468*0.01))</f>
        <v>1.524</v>
      </c>
      <c r="F468" s="12">
        <f>IF(C468=0,"",IF(C468*0.125&lt;0.4,0.4,C468*0.125))</f>
        <v>0.5625</v>
      </c>
      <c r="G468" s="77">
        <f>IF(A468=0,"",(A468+E468)-2*(C468-F468))</f>
        <v>146.04900000000001</v>
      </c>
      <c r="H468" s="82">
        <f>IF(A468=0,"",(A468-E468)-2*(C468+F468))</f>
        <v>140.751</v>
      </c>
      <c r="I468" s="77">
        <f>IF(A468=0,"",((A468/2)^2-((A468-2*C468)/2)^2)*3.14*7.85/1000)</f>
        <v>16.405141950000004</v>
      </c>
      <c r="J468" s="61">
        <f>IF(A468=0,"",1000*2*(3.14*(A468^4-(A468-2*C468)^4)/640000)*10/A468)</f>
        <v>75059.139802854363</v>
      </c>
      <c r="K468" s="84">
        <f>I468*Use_standard_price!$D$10</f>
        <v>22.967198730000003</v>
      </c>
    </row>
    <row r="469" spans="1:11" x14ac:dyDescent="0.25">
      <c r="A469" s="91">
        <v>152.4</v>
      </c>
      <c r="B469" s="281">
        <f>A469-(2*C469)</f>
        <v>142.4</v>
      </c>
      <c r="C469" s="92">
        <v>5</v>
      </c>
      <c r="D469" s="221" t="s">
        <v>63</v>
      </c>
      <c r="E469" s="11">
        <f>IF(A469=0,"",IF(A469*0.01&lt;0.5,0.5,A469*0.01))</f>
        <v>1.524</v>
      </c>
      <c r="F469" s="12">
        <f>IF(C469=0,"",IF(C469*0.125&lt;0.4,0.4,C469*0.125))</f>
        <v>0.625</v>
      </c>
      <c r="G469" s="77">
        <f>IF(A469=0,"",(A469+E469)-2*(C469-F469))</f>
        <v>145.17400000000001</v>
      </c>
      <c r="H469" s="82">
        <f>IF(A469=0,"",(A469-E469)-2*(C469+F469))</f>
        <v>139.626</v>
      </c>
      <c r="I469" s="77">
        <f>IF(A469=0,"",((A469/2)^2-((A469-2*C469)/2)^2)*3.14*7.85/1000)</f>
        <v>18.166313000000002</v>
      </c>
      <c r="J469" s="61">
        <f>IF(A469=0,"",1000*2*(3.14*(A469^4-(A469-2*C469)^4)/640000)*10/A469)</f>
        <v>82574.61935170606</v>
      </c>
      <c r="K469" s="84">
        <f>I469*Use_standard_price!$D$10</f>
        <v>25.432838200000003</v>
      </c>
    </row>
    <row r="470" spans="1:11" x14ac:dyDescent="0.25">
      <c r="A470" s="91">
        <v>152.4</v>
      </c>
      <c r="B470" s="281">
        <f>A470-(2*C470)</f>
        <v>141.6</v>
      </c>
      <c r="C470" s="92">
        <v>5.4</v>
      </c>
      <c r="D470" s="221" t="s">
        <v>63</v>
      </c>
      <c r="E470" s="11">
        <f>IF(A470=0,"",IF(A470*0.01&lt;0.5,0.5,A470*0.01))</f>
        <v>1.524</v>
      </c>
      <c r="F470" s="12">
        <f>IF(C470=0,"",IF(C470*0.125&lt;0.4,0.4,C470*0.125))</f>
        <v>0.67500000000000004</v>
      </c>
      <c r="G470" s="77">
        <f>IF(A470=0,"",(A470+E470)-2*(C470-F470))</f>
        <v>144.47400000000002</v>
      </c>
      <c r="H470" s="82">
        <f>IF(A470=0,"",(A470-E470)-2*(C470+F470))</f>
        <v>138.726</v>
      </c>
      <c r="I470" s="77">
        <f>IF(A470=0,"",((A470/2)^2-((A470-2*C470)/2)^2)*3.14*7.85/1000)</f>
        <v>19.566376200000025</v>
      </c>
      <c r="J470" s="61">
        <f>IF(A470=0,"",1000*2*(3.14*(A470^4-(A470-2*C470)^4)/640000)*10/A470)</f>
        <v>88474.09157007889</v>
      </c>
      <c r="K470" s="84">
        <f>I470*Use_standard_price!$D$10</f>
        <v>27.392926680000034</v>
      </c>
    </row>
    <row r="471" spans="1:11" x14ac:dyDescent="0.25">
      <c r="A471" s="91">
        <v>152.4</v>
      </c>
      <c r="B471" s="281">
        <f>A471-(2*C471)</f>
        <v>141.20000000000002</v>
      </c>
      <c r="C471" s="92">
        <v>5.6</v>
      </c>
      <c r="D471" s="221" t="s">
        <v>63</v>
      </c>
      <c r="E471" s="11">
        <f>IF(A471=0,"",IF(A471*0.01&lt;0.5,0.5,A471*0.01))</f>
        <v>1.524</v>
      </c>
      <c r="F471" s="12">
        <f>IF(C471=0,"",IF(C471*0.125&lt;0.4,0.4,C471*0.125))</f>
        <v>0.7</v>
      </c>
      <c r="G471" s="77">
        <f>IF(A471=0,"",(A471+E471)-2*(C471-F471))</f>
        <v>144.124</v>
      </c>
      <c r="H471" s="82">
        <f>IF(A471=0,"",(A471-E471)-2*(C471+F471))</f>
        <v>138.27600000000001</v>
      </c>
      <c r="I471" s="77">
        <f>IF(A471=0,"",((A471/2)^2-((A471-2*C471)/2)^2)*3.14*7.85/1000)</f>
        <v>20.263449919999974</v>
      </c>
      <c r="J471" s="61">
        <f>IF(A471=0,"",1000*2*(3.14*(A471^4-(A471-2*C471)^4)/640000)*10/A471)</f>
        <v>91386.577142257142</v>
      </c>
      <c r="K471" s="84">
        <f>I471*Use_standard_price!$D$10</f>
        <v>28.368829887999961</v>
      </c>
    </row>
    <row r="472" spans="1:11" x14ac:dyDescent="0.25">
      <c r="A472" s="91">
        <v>152.4</v>
      </c>
      <c r="B472" s="281">
        <f>A472-(2*C472)</f>
        <v>139.80000000000001</v>
      </c>
      <c r="C472" s="92">
        <v>6.3</v>
      </c>
      <c r="D472" s="221" t="s">
        <v>63</v>
      </c>
      <c r="E472" s="11">
        <f>IF(A472=0,"",IF(A472*0.01&lt;0.5,0.5,A472*0.01))</f>
        <v>1.524</v>
      </c>
      <c r="F472" s="12">
        <f>IF(C472=0,"",IF(C472*0.125&lt;0.4,0.4,C472*0.125))</f>
        <v>0.78749999999999998</v>
      </c>
      <c r="G472" s="77">
        <f>IF(A472=0,"",(A472+E472)-2*(C472-F472))</f>
        <v>142.899</v>
      </c>
      <c r="H472" s="82">
        <f>IF(A472=0,"",(A472-E472)-2*(C472+F472))</f>
        <v>136.70099999999999</v>
      </c>
      <c r="I472" s="77">
        <f>IF(A472=0,"",((A472/2)^2-((A472-2*C472)/2)^2)*3.14*7.85/1000)</f>
        <v>22.687679069999984</v>
      </c>
      <c r="J472" s="61">
        <f>IF(A472=0,"",1000*2*(3.14*(A472^4-(A472-2*C472)^4)/640000)*10/A472)</f>
        <v>101387.09483592515</v>
      </c>
      <c r="K472" s="84">
        <f>I472*Use_standard_price!$D$10</f>
        <v>31.762750697999977</v>
      </c>
    </row>
    <row r="473" spans="1:11" x14ac:dyDescent="0.25">
      <c r="A473" s="91">
        <v>152.4</v>
      </c>
      <c r="B473" s="281">
        <f>A473-(2*C473)</f>
        <v>138.20000000000002</v>
      </c>
      <c r="C473" s="92">
        <v>7.1</v>
      </c>
      <c r="D473" s="221" t="s">
        <v>63</v>
      </c>
      <c r="E473" s="11">
        <f>IF(A473=0,"",IF(A473*0.01&lt;0.5,0.5,A473*0.01))</f>
        <v>1.524</v>
      </c>
      <c r="F473" s="12">
        <f>IF(C473=0,"",IF(C473*0.125&lt;0.4,0.4,C473*0.125))</f>
        <v>0.88749999999999996</v>
      </c>
      <c r="G473" s="77">
        <f>IF(A473=0,"",(A473+E473)-2*(C473-F473))</f>
        <v>141.499</v>
      </c>
      <c r="H473" s="82">
        <f>IF(A473=0,"",(A473-E473)-2*(C473+F473))</f>
        <v>134.90100000000001</v>
      </c>
      <c r="I473" s="77">
        <f>IF(A473=0,"",((A473/2)^2-((A473-2*C473)/2)^2)*3.14*7.85/1000)</f>
        <v>25.428647869999978</v>
      </c>
      <c r="J473" s="61">
        <f>IF(A473=0,"",1000*2*(3.14*(A473^4-(A473-2*C473)^4)/640000)*10/A473)</f>
        <v>112454.18537975718</v>
      </c>
      <c r="K473" s="84">
        <f>I473*Use_standard_price!$D$10</f>
        <v>35.600107017999967</v>
      </c>
    </row>
    <row r="474" spans="1:11" x14ac:dyDescent="0.25">
      <c r="A474" s="91">
        <v>152.4</v>
      </c>
      <c r="B474" s="281">
        <f>A474-(2*C474)</f>
        <v>136.4</v>
      </c>
      <c r="C474" s="92">
        <v>8</v>
      </c>
      <c r="D474" s="221" t="s">
        <v>63</v>
      </c>
      <c r="E474" s="11">
        <f>IF(A474=0,"",IF(A474*0.01&lt;0.5,0.5,A474*0.01))</f>
        <v>1.524</v>
      </c>
      <c r="F474" s="12">
        <f>IF(C474=0,"",IF(C474*0.125&lt;0.4,0.4,C474*0.125))</f>
        <v>1</v>
      </c>
      <c r="G474" s="77">
        <f>IF(A474=0,"",(A474+E474)-2*(C474-F474))</f>
        <v>139.92400000000001</v>
      </c>
      <c r="H474" s="82">
        <f>IF(A474=0,"",(A474-E474)-2*(C474+F474))</f>
        <v>132.876</v>
      </c>
      <c r="I474" s="77">
        <f>IF(A474=0,"",((A474/2)^2-((A474-2*C474)/2)^2)*3.14*7.85/1000)</f>
        <v>28.474524799999994</v>
      </c>
      <c r="J474" s="61">
        <f>IF(A474=0,"",1000*2*(3.14*(A474^4-(A474-2*C474)^4)/640000)*10/A474)</f>
        <v>124453.5284745407</v>
      </c>
      <c r="K474" s="84">
        <f>I474*Use_standard_price!$D$10</f>
        <v>39.864334719999988</v>
      </c>
    </row>
    <row r="475" spans="1:11" x14ac:dyDescent="0.25">
      <c r="A475" s="91">
        <v>152.4</v>
      </c>
      <c r="B475" s="281">
        <f>A475-(2*C475)</f>
        <v>134.80000000000001</v>
      </c>
      <c r="C475" s="92">
        <v>8.8000000000000007</v>
      </c>
      <c r="D475" s="221" t="s">
        <v>63</v>
      </c>
      <c r="E475" s="11">
        <f>IF(A475=0,"",IF(A475*0.01&lt;0.5,0.5,A475*0.01))</f>
        <v>1.524</v>
      </c>
      <c r="F475" s="12">
        <f>IF(C475=0,"",IF(C475*0.125&lt;0.4,0.4,C475*0.125))</f>
        <v>1.1000000000000001</v>
      </c>
      <c r="G475" s="77">
        <f>IF(A475=0,"",(A475+E475)-2*(C475-F475))</f>
        <v>138.524</v>
      </c>
      <c r="H475" s="82">
        <f>IF(A475=0,"",(A475-E475)-2*(C475+F475))</f>
        <v>131.07599999999999</v>
      </c>
      <c r="I475" s="77">
        <f>IF(A475=0,"",((A475/2)^2-((A475-2*C475)/2)^2)*3.14*7.85/1000)</f>
        <v>31.148448319999986</v>
      </c>
      <c r="J475" s="61">
        <f>IF(A475=0,"",1000*2*(3.14*(A475^4-(A475-2*C475)^4)/640000)*10/A475)</f>
        <v>134728.22163989503</v>
      </c>
      <c r="K475" s="84">
        <f>I475*Use_standard_price!$D$10</f>
        <v>43.607827647999976</v>
      </c>
    </row>
    <row r="476" spans="1:11" x14ac:dyDescent="0.25">
      <c r="A476" s="91">
        <v>152.4</v>
      </c>
      <c r="B476" s="281">
        <f>A476-(2*C476)</f>
        <v>132.4</v>
      </c>
      <c r="C476" s="92">
        <v>10</v>
      </c>
      <c r="D476" s="221" t="s">
        <v>63</v>
      </c>
      <c r="E476" s="11">
        <f>IF(A476=0,"",IF(A476*0.01&lt;0.5,0.5,A476*0.01))</f>
        <v>1.524</v>
      </c>
      <c r="F476" s="12">
        <f>IF(C476=0,"",IF(C476*0.125&lt;0.4,0.4,C476*0.125))</f>
        <v>1.25</v>
      </c>
      <c r="G476" s="77">
        <f>IF(A476=0,"",(A476+E476)-2*(C476-F476))</f>
        <v>136.42400000000001</v>
      </c>
      <c r="H476" s="82">
        <f>IF(A476=0,"",(A476-E476)-2*(C476+F476))</f>
        <v>128.376</v>
      </c>
      <c r="I476" s="77">
        <f>IF(A476=0,"",((A476/2)^2-((A476-2*C476)/2)^2)*3.14*7.85/1000)</f>
        <v>35.100175999999998</v>
      </c>
      <c r="J476" s="61">
        <f>IF(A476=0,"",1000*2*(3.14*(A476^4-(A476-2*C476)^4)/640000)*10/A476)</f>
        <v>149468.99762729663</v>
      </c>
      <c r="K476" s="84">
        <f>I476*Use_standard_price!$D$10</f>
        <v>49.140246399999995</v>
      </c>
    </row>
    <row r="477" spans="1:11" x14ac:dyDescent="0.25">
      <c r="A477" s="91">
        <v>152.4</v>
      </c>
      <c r="B477" s="281">
        <f>A477-(2*C477)</f>
        <v>130.4</v>
      </c>
      <c r="C477" s="92">
        <v>11</v>
      </c>
      <c r="D477" s="221" t="s">
        <v>63</v>
      </c>
      <c r="E477" s="11">
        <f>IF(A477=0,"",IF(A477*0.01&lt;0.5,0.5,A477*0.01))</f>
        <v>1.524</v>
      </c>
      <c r="F477" s="12">
        <f>IF(C477=0,"",IF(C477*0.125&lt;0.4,0.4,C477*0.125))</f>
        <v>1.375</v>
      </c>
      <c r="G477" s="77">
        <f>IF(A477=0,"",(A477+E477)-2*(C477-F477))</f>
        <v>134.67400000000001</v>
      </c>
      <c r="H477" s="82">
        <f>IF(A477=0,"",(A477-E477)-2*(C477+F477))</f>
        <v>126.126</v>
      </c>
      <c r="I477" s="77">
        <f>IF(A477=0,"",((A477/2)^2-((A477-2*C477)/2)^2)*3.14*7.85/1000)</f>
        <v>38.339054600000011</v>
      </c>
      <c r="J477" s="61">
        <f>IF(A477=0,"",1000*2*(3.14*(A477^4-(A477-2*C477)^4)/640000)*10/A477)</f>
        <v>161155.80640052506</v>
      </c>
      <c r="K477" s="84">
        <f>I477*Use_standard_price!$D$10</f>
        <v>53.674676440000013</v>
      </c>
    </row>
    <row r="478" spans="1:11" x14ac:dyDescent="0.25">
      <c r="A478" s="91">
        <v>152.4</v>
      </c>
      <c r="B478" s="281">
        <f>A478-(2*C478)</f>
        <v>127.4</v>
      </c>
      <c r="C478" s="92">
        <v>12.5</v>
      </c>
      <c r="D478" s="221" t="s">
        <v>63</v>
      </c>
      <c r="E478" s="11">
        <f>IF(A478=0,"",IF(A478*0.01&lt;0.5,0.5,A478*0.01))</f>
        <v>1.524</v>
      </c>
      <c r="F478" s="12">
        <f>IF(C478=0,"",IF(C478*0.125&lt;0.4,0.4,C478*0.125))</f>
        <v>1.5625</v>
      </c>
      <c r="G478" s="77">
        <f>IF(A478=0,"",(A478+E478)-2*(C478-F478))</f>
        <v>132.04900000000001</v>
      </c>
      <c r="H478" s="82">
        <f>IF(A478=0,"",(A478-E478)-2*(C478+F478))</f>
        <v>122.751</v>
      </c>
      <c r="I478" s="77">
        <f>IF(A478=0,"",((A478/2)^2-((A478-2*C478)/2)^2)*3.14*7.85/1000)</f>
        <v>43.104938749999995</v>
      </c>
      <c r="J478" s="61">
        <f>IF(A478=0,"",1000*2*(3.14*(A478^4-(A478-2*C478)^4)/640000)*10/A478)</f>
        <v>177705.63530101712</v>
      </c>
      <c r="K478" s="84">
        <f>I478*Use_standard_price!$D$10</f>
        <v>60.34691424999999</v>
      </c>
    </row>
    <row r="479" spans="1:11" x14ac:dyDescent="0.25">
      <c r="A479" s="91">
        <v>152.4</v>
      </c>
      <c r="B479" s="281">
        <f>A479-(2*C479)</f>
        <v>124</v>
      </c>
      <c r="C479" s="92">
        <v>14.2</v>
      </c>
      <c r="D479" s="221" t="s">
        <v>63</v>
      </c>
      <c r="E479" s="11">
        <f>IF(A479=0,"",IF(A479*0.01&lt;0.5,0.5,A479*0.01))</f>
        <v>1.524</v>
      </c>
      <c r="F479" s="12">
        <f>IF(C479=0,"",IF(C479*0.125&lt;0.4,0.4,C479*0.125))</f>
        <v>1.7749999999999999</v>
      </c>
      <c r="G479" s="77">
        <f>IF(A479=0,"",(A479+E479)-2*(C479-F479))</f>
        <v>129.07400000000001</v>
      </c>
      <c r="H479" s="82">
        <f>IF(A479=0,"",(A479-E479)-2*(C479+F479))</f>
        <v>118.926</v>
      </c>
      <c r="I479" s="77">
        <f>IF(A479=0,"",((A479/2)^2-((A479-2*C479)/2)^2)*3.14*7.85/1000)</f>
        <v>48.372183560000011</v>
      </c>
      <c r="J479" s="61">
        <f>IF(A479=0,"",1000*2*(3.14*(A479^4-(A479-2*C479)^4)/640000)*10/A479)</f>
        <v>195100.41255611557</v>
      </c>
      <c r="K479" s="84">
        <f>I479*Use_standard_price!$D$10</f>
        <v>67.721056984000015</v>
      </c>
    </row>
    <row r="480" spans="1:11" x14ac:dyDescent="0.25">
      <c r="A480" s="91">
        <v>152.4</v>
      </c>
      <c r="B480" s="281">
        <f>A480-(2*C480)</f>
        <v>120.4</v>
      </c>
      <c r="C480" s="92">
        <v>16</v>
      </c>
      <c r="D480" s="221" t="s">
        <v>63</v>
      </c>
      <c r="E480" s="11">
        <f>IF(A480=0,"",IF(A480*0.01&lt;0.5,0.5,A480*0.01))</f>
        <v>1.524</v>
      </c>
      <c r="F480" s="12">
        <f>IF(C480=0,"",IF(C480*0.125&lt;0.4,0.4,C480*0.125))</f>
        <v>2</v>
      </c>
      <c r="G480" s="77">
        <f>IF(A480=0,"",(A480+E480)-2*(C480-F480))</f>
        <v>125.92400000000001</v>
      </c>
      <c r="H480" s="82">
        <f>IF(A480=0,"",(A480-E480)-2*(C480+F480))</f>
        <v>114.876</v>
      </c>
      <c r="I480" s="77">
        <f>IF(A480=0,"",((A480/2)^2-((A480-2*C480)/2)^2)*3.14*7.85/1000)</f>
        <v>53.793977600000005</v>
      </c>
      <c r="J480" s="61">
        <f>IF(A480=0,"",1000*2*(3.14*(A480^4-(A480-2*C480)^4)/640000)*10/A480)</f>
        <v>212022.93239265098</v>
      </c>
      <c r="K480" s="84">
        <f>I480*Use_standard_price!$D$10</f>
        <v>75.311568640000004</v>
      </c>
    </row>
    <row r="481" spans="1:11" x14ac:dyDescent="0.25">
      <c r="A481" s="91">
        <v>152.4</v>
      </c>
      <c r="B481" s="281">
        <f>A481-(2*C481)</f>
        <v>117.4</v>
      </c>
      <c r="C481" s="92">
        <v>17.5</v>
      </c>
      <c r="D481" s="221" t="s">
        <v>63</v>
      </c>
      <c r="E481" s="11">
        <f>IF(A481=0,"",IF(A481*0.01&lt;0.5,0.5,A481*0.01))</f>
        <v>1.524</v>
      </c>
      <c r="F481" s="12">
        <f>IF(C481=0,"",IF(C481*0.125&lt;0.4,0.4,C481*0.125))</f>
        <v>2.1875</v>
      </c>
      <c r="G481" s="77">
        <f>IF(A481=0,"",(A481+E481)-2*(C481-F481))</f>
        <v>123.29900000000001</v>
      </c>
      <c r="H481" s="82">
        <f>IF(A481=0,"",(A481-E481)-2*(C481+F481))</f>
        <v>111.501</v>
      </c>
      <c r="I481" s="77">
        <f>IF(A481=0,"",((A481/2)^2-((A481-2*C481)/2)^2)*3.14*7.85/1000)</f>
        <v>58.190126749999997</v>
      </c>
      <c r="J481" s="61">
        <f>IF(A481=0,"",1000*2*(3.14*(A481^4-(A481-2*C481)^4)/640000)*10/A481)</f>
        <v>225012.37834038719</v>
      </c>
      <c r="K481" s="84">
        <f>I481*Use_standard_price!$D$10</f>
        <v>81.466177449999989</v>
      </c>
    </row>
    <row r="482" spans="1:11" x14ac:dyDescent="0.25">
      <c r="A482" s="91">
        <v>152.4</v>
      </c>
      <c r="B482" s="281">
        <f>A482-(2*C482)</f>
        <v>112.4</v>
      </c>
      <c r="C482" s="92">
        <v>20</v>
      </c>
      <c r="D482" s="221" t="s">
        <v>63</v>
      </c>
      <c r="E482" s="11">
        <f>IF(A482=0,"",IF(A482*0.01&lt;0.5,0.5,A482*0.01))</f>
        <v>1.524</v>
      </c>
      <c r="F482" s="12">
        <f>IF(C482=0,"",IF(C482*0.125&lt;0.4,0.4,C482*0.125))</f>
        <v>2.5</v>
      </c>
      <c r="G482" s="77">
        <f>IF(A482=0,"",(A482+E482)-2*(C482-F482))</f>
        <v>118.92400000000001</v>
      </c>
      <c r="H482" s="82">
        <f>IF(A482=0,"",(A482-E482)-2*(C482+F482))</f>
        <v>105.876</v>
      </c>
      <c r="I482" s="77">
        <f>IF(A482=0,"",((A482/2)^2-((A482-2*C482)/2)^2)*3.14*7.85/1000)</f>
        <v>65.270552000000009</v>
      </c>
      <c r="J482" s="61">
        <f>IF(A482=0,"",1000*2*(3.14*(A482^4-(A482-2*C482)^4)/640000)*10/A482)</f>
        <v>244555.33803674541</v>
      </c>
      <c r="K482" s="84">
        <f>I482*Use_standard_price!$D$10</f>
        <v>91.378772800000007</v>
      </c>
    </row>
    <row r="483" spans="1:11" x14ac:dyDescent="0.25">
      <c r="A483" s="91">
        <v>152.4</v>
      </c>
      <c r="B483" s="281">
        <f>A483-(2*C483)</f>
        <v>108</v>
      </c>
      <c r="C483" s="92">
        <v>22.2</v>
      </c>
      <c r="D483" s="221" t="s">
        <v>63</v>
      </c>
      <c r="E483" s="11">
        <f>IF(A483=0,"",IF(A483*0.01&lt;0.5,0.5,A483*0.01))</f>
        <v>1.524</v>
      </c>
      <c r="F483" s="12">
        <f>IF(C483=0,"",IF(C483*0.125&lt;0.4,0.4,C483*0.125))</f>
        <v>2.7749999999999999</v>
      </c>
      <c r="G483" s="77">
        <f>IF(A483=0,"",(A483+E483)-2*(C483-F483))</f>
        <v>115.07400000000001</v>
      </c>
      <c r="H483" s="82">
        <f>IF(A483=0,"",(A483-E483)-2*(C483+F483))</f>
        <v>100.92600000000002</v>
      </c>
      <c r="I483" s="77">
        <f>IF(A483=0,"",((A483/2)^2-((A483-2*C483)/2)^2)*3.14*7.85/1000)</f>
        <v>71.246455560000015</v>
      </c>
      <c r="J483" s="61">
        <f>IF(A483=0,"",1000*2*(3.14*(A483^4-(A483-2*C483)^4)/640000)*10/A483)</f>
        <v>259726.72226740164</v>
      </c>
      <c r="K483" s="84">
        <f>I483*Use_standard_price!$D$10</f>
        <v>99.745037784000019</v>
      </c>
    </row>
    <row r="484" spans="1:11" x14ac:dyDescent="0.25">
      <c r="A484" s="91">
        <v>152.4</v>
      </c>
      <c r="B484" s="281">
        <f>A484-(2*C484)</f>
        <v>102.4</v>
      </c>
      <c r="C484" s="92">
        <v>25</v>
      </c>
      <c r="D484" s="221" t="s">
        <v>63</v>
      </c>
      <c r="E484" s="11">
        <f>IF(A484=0,"",IF(A484*0.01&lt;0.5,0.5,A484*0.01))</f>
        <v>1.524</v>
      </c>
      <c r="F484" s="12">
        <f>IF(C484=0,"",IF(C484*0.125&lt;0.4,0.4,C484*0.125))</f>
        <v>3.125</v>
      </c>
      <c r="G484" s="77">
        <f>IF(A484=0,"",(A484+E484)-2*(C484-F484))</f>
        <v>110.17400000000001</v>
      </c>
      <c r="H484" s="82">
        <f>IF(A484=0,"",(A484-E484)-2*(C484+F484))</f>
        <v>94.626000000000005</v>
      </c>
      <c r="I484" s="77">
        <f>IF(A484=0,"",((A484/2)^2-((A484-2*C484)/2)^2)*3.14*7.85/1000)</f>
        <v>78.507064999999983</v>
      </c>
      <c r="J484" s="61">
        <f>IF(A484=0,"",1000*2*(3.14*(A484^4-(A484-2*C484)^4)/640000)*10/A484)</f>
        <v>276530.134816273</v>
      </c>
      <c r="K484" s="84">
        <f>I484*Use_standard_price!$D$10</f>
        <v>109.90989099999997</v>
      </c>
    </row>
    <row r="485" spans="1:11" x14ac:dyDescent="0.25">
      <c r="A485" s="91">
        <v>152.4</v>
      </c>
      <c r="B485" s="281">
        <f>A485-(2*C485)</f>
        <v>96.4</v>
      </c>
      <c r="C485" s="92">
        <v>28</v>
      </c>
      <c r="D485" s="221" t="s">
        <v>63</v>
      </c>
      <c r="E485" s="11">
        <f>IF(A485=0,"",IF(A485*0.01&lt;0.5,0.5,A485*0.01))</f>
        <v>1.524</v>
      </c>
      <c r="F485" s="12">
        <f>IF(C485=0,"",IF(C485*0.125&lt;0.4,0.4,C485*0.125))</f>
        <v>3.5</v>
      </c>
      <c r="G485" s="77">
        <f>IF(A485=0,"",(A485+E485)-2*(C485-F485))</f>
        <v>104.92400000000001</v>
      </c>
      <c r="H485" s="82">
        <f>IF(A485=0,"",(A485-E485)-2*(C485+F485))</f>
        <v>87.876000000000005</v>
      </c>
      <c r="I485" s="77">
        <f>IF(A485=0,"",((A485/2)^2-((A485-2*C485)/2)^2)*3.14*7.85/1000)</f>
        <v>85.857396800000004</v>
      </c>
      <c r="J485" s="61">
        <f>IF(A485=0,"",1000*2*(3.14*(A485^4-(A485-2*C485)^4)/640000)*10/A485)</f>
        <v>291720.23071076121</v>
      </c>
      <c r="K485" s="84">
        <f>I485*Use_standard_price!$D$10</f>
        <v>120.20035552</v>
      </c>
    </row>
    <row r="486" spans="1:11" x14ac:dyDescent="0.25">
      <c r="A486" s="91">
        <v>152.4</v>
      </c>
      <c r="B486" s="281">
        <f>A486-(2*C486)</f>
        <v>92.4</v>
      </c>
      <c r="C486" s="92">
        <v>30</v>
      </c>
      <c r="D486" s="221" t="s">
        <v>63</v>
      </c>
      <c r="E486" s="11">
        <f>IF(A486=0,"",IF(A486*0.01&lt;0.5,0.5,A486*0.01))</f>
        <v>1.524</v>
      </c>
      <c r="F486" s="12">
        <f>IF(C486=0,"",IF(C486*0.125&lt;0.4,0.4,C486*0.125))</f>
        <v>3.75</v>
      </c>
      <c r="G486" s="77">
        <f>IF(A486=0,"",(A486+E486)-2*(C486-F486))</f>
        <v>101.42400000000001</v>
      </c>
      <c r="H486" s="82">
        <f>IF(A486=0,"",(A486-E486)-2*(C486+F486))</f>
        <v>83.376000000000005</v>
      </c>
      <c r="I486" s="77">
        <f>IF(A486=0,"",((A486/2)^2-((A486-2*C486)/2)^2)*3.14*7.85/1000)</f>
        <v>90.511128000000014</v>
      </c>
      <c r="J486" s="61">
        <f>IF(A486=0,"",1000*2*(3.14*(A486^4-(A486-2*C486)^4)/640000)*10/A486)</f>
        <v>300390.35981102375</v>
      </c>
      <c r="K486" s="84">
        <f>I486*Use_standard_price!$D$10</f>
        <v>126.71557920000001</v>
      </c>
    </row>
    <row r="487" spans="1:11" x14ac:dyDescent="0.25">
      <c r="A487" s="91">
        <v>152.4</v>
      </c>
      <c r="B487" s="281">
        <f>A487-(2*C487)</f>
        <v>88.4</v>
      </c>
      <c r="C487" s="92">
        <v>32</v>
      </c>
      <c r="D487" s="221" t="s">
        <v>63</v>
      </c>
      <c r="E487" s="11">
        <f>IF(A487=0,"",IF(A487*0.01&lt;0.5,0.5,A487*0.01))</f>
        <v>1.524</v>
      </c>
      <c r="F487" s="12">
        <f>IF(C487=0,"",IF(C487*0.125&lt;0.4,0.4,C487*0.125))</f>
        <v>4</v>
      </c>
      <c r="G487" s="77">
        <f>IF(A487=0,"",(A487+E487)-2*(C487-F487))</f>
        <v>97.924000000000007</v>
      </c>
      <c r="H487" s="82">
        <f>IF(A487=0,"",(A487-E487)-2*(C487+F487))</f>
        <v>78.876000000000005</v>
      </c>
      <c r="I487" s="77">
        <f>IF(A487=0,"",((A487/2)^2-((A487-2*C487)/2)^2)*3.14*7.85/1000)</f>
        <v>94.967667200000008</v>
      </c>
      <c r="J487" s="61">
        <f>IF(A487=0,"",1000*2*(3.14*(A487^4-(A487-2*C487)^4)/640000)*10/A487)</f>
        <v>308004.70388241479</v>
      </c>
      <c r="K487" s="84">
        <f>I487*Use_standard_price!$D$10</f>
        <v>132.95473408000001</v>
      </c>
    </row>
    <row r="488" spans="1:11" x14ac:dyDescent="0.25">
      <c r="A488" s="91">
        <v>152.4</v>
      </c>
      <c r="B488" s="281">
        <f>A488-(2*C488)</f>
        <v>80.400000000000006</v>
      </c>
      <c r="C488" s="92">
        <v>36</v>
      </c>
      <c r="D488" s="221" t="s">
        <v>63</v>
      </c>
      <c r="E488" s="11">
        <f>IF(A488=0,"",IF(A488*0.01&lt;0.5,0.5,A488*0.01))</f>
        <v>1.524</v>
      </c>
      <c r="F488" s="12">
        <f>IF(C488=0,"",IF(C488*0.125&lt;0.4,0.4,C488*0.125))</f>
        <v>4.5</v>
      </c>
      <c r="G488" s="77">
        <f>IF(A488=0,"",(A488+E488)-2*(C488-F488))</f>
        <v>90.924000000000007</v>
      </c>
      <c r="H488" s="82">
        <f>IF(A488=0,"",(A488-E488)-2*(C488+F488))</f>
        <v>69.876000000000005</v>
      </c>
      <c r="I488" s="77">
        <f>IF(A488=0,"",((A488/2)^2-((A488-2*C488)/2)^2)*3.14*7.85/1000)</f>
        <v>103.28916960000001</v>
      </c>
      <c r="J488" s="61">
        <f>IF(A488=0,"",1000*2*(3.14*(A488^4-(A488-2*C488)^4)/640000)*10/A488)</f>
        <v>320419.69489133859</v>
      </c>
      <c r="K488" s="84">
        <f>I488*Use_standard_price!$D$10</f>
        <v>144.60483744000001</v>
      </c>
    </row>
    <row r="489" spans="1:11" x14ac:dyDescent="0.25">
      <c r="A489" s="91">
        <v>152.4</v>
      </c>
      <c r="B489" s="281">
        <f>A489-(2*C489)</f>
        <v>72.400000000000006</v>
      </c>
      <c r="C489" s="92">
        <v>40</v>
      </c>
      <c r="D489" s="221" t="s">
        <v>63</v>
      </c>
      <c r="E489" s="11">
        <f>IF(A489=0,"",IF(A489*0.01&lt;0.5,0.5,A489*0.01))</f>
        <v>1.524</v>
      </c>
      <c r="F489" s="12">
        <f>IF(C489=0,"",IF(C489*0.125&lt;0.4,0.4,C489*0.125))</f>
        <v>5</v>
      </c>
      <c r="G489" s="77">
        <f>IF(A489=0,"",(A489+E489)-2*(C489-F489))</f>
        <v>83.924000000000007</v>
      </c>
      <c r="H489" s="82">
        <f>IF(A489=0,"",(A489-E489)-2*(C489+F489))</f>
        <v>60.876000000000005</v>
      </c>
      <c r="I489" s="77">
        <f>IF(A489=0,"",((A489/2)^2-((A489-2*C489)/2)^2)*3.14*7.85/1000)</f>
        <v>110.82190399999999</v>
      </c>
      <c r="J489" s="61">
        <f>IF(A489=0,"",1000*2*(3.14*(A489^4-(A489-2*C489)^4)/640000)*10/A489)</f>
        <v>329632.96058792662</v>
      </c>
      <c r="K489" s="84">
        <f>I489*Use_standard_price!$D$10</f>
        <v>155.15066559999997</v>
      </c>
    </row>
    <row r="490" spans="1:11" x14ac:dyDescent="0.25">
      <c r="A490" s="91">
        <v>159</v>
      </c>
      <c r="B490" s="281">
        <f>A490-(2*C490)</f>
        <v>150</v>
      </c>
      <c r="C490" s="92">
        <v>4.5</v>
      </c>
      <c r="D490" s="221" t="s">
        <v>63</v>
      </c>
      <c r="E490" s="11">
        <f>IF(A490=0,"",IF(A490*0.01&lt;0.5,0.5,A490*0.01))</f>
        <v>1.59</v>
      </c>
      <c r="F490" s="12">
        <f>IF(C490=0,"",IF(C490*0.125&lt;0.4,0.4,C490*0.125))</f>
        <v>0.5625</v>
      </c>
      <c r="G490" s="77">
        <f>IF(A490=0,"",(A490+E490)-2*(C490-F490))</f>
        <v>152.715</v>
      </c>
      <c r="H490" s="82">
        <f>IF(A490=0,"",(A490-E490)-2*(C490+F490))</f>
        <v>147.285</v>
      </c>
      <c r="I490" s="77">
        <f>IF(A490=0,"",((A490/2)^2-((A490-2*C490)/2)^2)*3.14*7.85/1000)</f>
        <v>17.137217249999999</v>
      </c>
      <c r="J490" s="61">
        <f>IF(A490=0,"",1000*2*(3.14*(A490^4-(A490-2*C490)^4)/640000)*10/A490)</f>
        <v>82004.704705188677</v>
      </c>
      <c r="K490" s="84">
        <f>I490*Use_standard_price!$D$10</f>
        <v>23.992104149999996</v>
      </c>
    </row>
    <row r="491" spans="1:11" x14ac:dyDescent="0.25">
      <c r="A491" s="91">
        <v>159</v>
      </c>
      <c r="B491" s="281">
        <f>A491-(2*C491)</f>
        <v>149</v>
      </c>
      <c r="C491" s="92">
        <v>5</v>
      </c>
      <c r="D491" s="221" t="s">
        <v>63</v>
      </c>
      <c r="E491" s="11">
        <f>IF(A491=0,"",IF(A491*0.01&lt;0.5,0.5,A491*0.01))</f>
        <v>1.59</v>
      </c>
      <c r="F491" s="12">
        <f>IF(C491=0,"",IF(C491*0.125&lt;0.4,0.4,C491*0.125))</f>
        <v>0.625</v>
      </c>
      <c r="G491" s="77">
        <f>IF(A491=0,"",(A491+E491)-2*(C491-F491))</f>
        <v>151.84</v>
      </c>
      <c r="H491" s="82">
        <f>IF(A491=0,"",(A491-E491)-2*(C491+F491))</f>
        <v>146.16</v>
      </c>
      <c r="I491" s="77">
        <f>IF(A491=0,"",((A491/2)^2-((A491-2*C491)/2)^2)*3.14*7.85/1000)</f>
        <v>18.97973</v>
      </c>
      <c r="J491" s="61">
        <f>IF(A491=0,"",1000*2*(3.14*(A491^4-(A491-2*C491)^4)/640000)*10/A491)</f>
        <v>90253.128616352202</v>
      </c>
      <c r="K491" s="84">
        <f>I491*Use_standard_price!$D$10</f>
        <v>26.571621999999998</v>
      </c>
    </row>
    <row r="492" spans="1:11" x14ac:dyDescent="0.25">
      <c r="A492" s="91">
        <v>159</v>
      </c>
      <c r="B492" s="281">
        <f>A492-(2*C492)</f>
        <v>148.19999999999999</v>
      </c>
      <c r="C492" s="92">
        <v>5.4</v>
      </c>
      <c r="D492" s="221" t="s">
        <v>63</v>
      </c>
      <c r="E492" s="11">
        <f>IF(A492=0,"",IF(A492*0.01&lt;0.5,0.5,A492*0.01))</f>
        <v>1.59</v>
      </c>
      <c r="F492" s="12">
        <f>IF(C492=0,"",IF(C492*0.125&lt;0.4,0.4,C492*0.125))</f>
        <v>0.67500000000000004</v>
      </c>
      <c r="G492" s="77">
        <f>IF(A492=0,"",(A492+E492)-2*(C492-F492))</f>
        <v>151.14000000000001</v>
      </c>
      <c r="H492" s="82">
        <f>IF(A492=0,"",(A492-E492)-2*(C492+F492))</f>
        <v>145.26</v>
      </c>
      <c r="I492" s="77">
        <f>IF(A492=0,"",((A492/2)^2-((A492-2*C492)/2)^2)*3.14*7.85/1000)</f>
        <v>20.444866560000012</v>
      </c>
      <c r="J492" s="61">
        <f>IF(A492=0,"",1000*2*(3.14*(A492^4-(A492-2*C492)^4)/640000)*10/A492)</f>
        <v>96733.38366067929</v>
      </c>
      <c r="K492" s="84">
        <f>I492*Use_standard_price!$D$10</f>
        <v>28.622813184000016</v>
      </c>
    </row>
    <row r="493" spans="1:11" x14ac:dyDescent="0.25">
      <c r="A493" s="91">
        <v>159</v>
      </c>
      <c r="B493" s="281">
        <f>A493-(2*C493)</f>
        <v>147.80000000000001</v>
      </c>
      <c r="C493" s="92">
        <v>5.6</v>
      </c>
      <c r="D493" s="221" t="s">
        <v>63</v>
      </c>
      <c r="E493" s="11">
        <f>IF(A493=0,"",IF(A493*0.01&lt;0.5,0.5,A493*0.01))</f>
        <v>1.59</v>
      </c>
      <c r="F493" s="12">
        <f>IF(C493=0,"",IF(C493*0.125&lt;0.4,0.4,C493*0.125))</f>
        <v>0.7</v>
      </c>
      <c r="G493" s="77">
        <f>IF(A493=0,"",(A493+E493)-2*(C493-F493))</f>
        <v>150.79</v>
      </c>
      <c r="H493" s="82">
        <f>IF(A493=0,"",(A493-E493)-2*(C493+F493))</f>
        <v>144.81</v>
      </c>
      <c r="I493" s="77">
        <f>IF(A493=0,"",((A493/2)^2-((A493-2*C493)/2)^2)*3.14*7.85/1000)</f>
        <v>21.174476959999978</v>
      </c>
      <c r="J493" s="61">
        <f>IF(A493=0,"",1000*2*(3.14*(A493^4-(A493-2*C493)^4)/640000)*10/A493)</f>
        <v>99934.404248352104</v>
      </c>
      <c r="K493" s="84">
        <f>I493*Use_standard_price!$D$10</f>
        <v>29.644267743999968</v>
      </c>
    </row>
    <row r="494" spans="1:11" x14ac:dyDescent="0.25">
      <c r="A494" s="91">
        <v>159</v>
      </c>
      <c r="B494" s="281">
        <f>A494-(2*C494)</f>
        <v>146.4</v>
      </c>
      <c r="C494" s="92">
        <v>6.3</v>
      </c>
      <c r="D494" s="221" t="s">
        <v>48</v>
      </c>
      <c r="E494" s="11">
        <f>IF(A494=0,"",IF(A494*0.01&lt;0.5,0.5,A494*0.01))</f>
        <v>1.59</v>
      </c>
      <c r="F494" s="12">
        <f>IF(C494=0,"",IF(C494*0.125&lt;0.4,0.4,C494*0.125))</f>
        <v>0.78749999999999998</v>
      </c>
      <c r="G494" s="77">
        <f>IF(A494=0,"",(A494+E494)-2*(C494-F494))</f>
        <v>149.565</v>
      </c>
      <c r="H494" s="82">
        <f>IF(A494=0,"",(A494-E494)-2*(C494+F494))</f>
        <v>143.23499999999999</v>
      </c>
      <c r="I494" s="77">
        <f>IF(A494=0,"",((A494/2)^2-((A494-2*C494)/2)^2)*3.14*7.85/1000)</f>
        <v>23.712584489999983</v>
      </c>
      <c r="J494" s="61">
        <f>IF(A494=0,"",1000*2*(3.14*(A494^4-(A494-2*C494)^4)/640000)*10/A494)</f>
        <v>110935.05621945277</v>
      </c>
      <c r="K494" s="84">
        <f>I494*Use_standard_price!$D$10</f>
        <v>33.197618285999972</v>
      </c>
    </row>
    <row r="495" spans="1:11" x14ac:dyDescent="0.25">
      <c r="A495" s="91">
        <v>159</v>
      </c>
      <c r="B495" s="281">
        <f>A495-(2*C495)</f>
        <v>144.80000000000001</v>
      </c>
      <c r="C495" s="92">
        <v>7.1</v>
      </c>
      <c r="D495" s="221" t="s">
        <v>63</v>
      </c>
      <c r="E495" s="11">
        <f>IF(A495=0,"",IF(A495*0.01&lt;0.5,0.5,A495*0.01))</f>
        <v>1.59</v>
      </c>
      <c r="F495" s="12">
        <f>IF(C495=0,"",IF(C495*0.125&lt;0.4,0.4,C495*0.125))</f>
        <v>0.88749999999999996</v>
      </c>
      <c r="G495" s="77">
        <f>IF(A495=0,"",(A495+E495)-2*(C495-F495))</f>
        <v>148.16499999999999</v>
      </c>
      <c r="H495" s="82">
        <f>IF(A495=0,"",(A495-E495)-2*(C495+F495))</f>
        <v>141.435</v>
      </c>
      <c r="I495" s="77">
        <f>IF(A495=0,"",((A495/2)^2-((A495-2*C495)/2)^2)*3.14*7.85/1000)</f>
        <v>26.583700009999976</v>
      </c>
      <c r="J495" s="61">
        <f>IF(A495=0,"",1000*2*(3.14*(A495^4-(A495-2*C495)^4)/640000)*10/A495)</f>
        <v>123126.62955278608</v>
      </c>
      <c r="K495" s="84">
        <f>I495*Use_standard_price!$D$10</f>
        <v>37.217180013999965</v>
      </c>
    </row>
    <row r="496" spans="1:11" x14ac:dyDescent="0.25">
      <c r="A496" s="91">
        <v>159</v>
      </c>
      <c r="B496" s="281">
        <f>A496-(2*C496)</f>
        <v>143</v>
      </c>
      <c r="C496" s="92">
        <v>8</v>
      </c>
      <c r="D496" s="221" t="s">
        <v>63</v>
      </c>
      <c r="E496" s="11">
        <f>IF(A496=0,"",IF(A496*0.01&lt;0.5,0.5,A496*0.01))</f>
        <v>1.59</v>
      </c>
      <c r="F496" s="12">
        <f>IF(C496=0,"",IF(C496*0.125&lt;0.4,0.4,C496*0.125))</f>
        <v>1</v>
      </c>
      <c r="G496" s="77">
        <f>IF(A496=0,"",(A496+E496)-2*(C496-F496))</f>
        <v>146.59</v>
      </c>
      <c r="H496" s="82">
        <f>IF(A496=0,"",(A496-E496)-2*(C496+F496))</f>
        <v>139.41</v>
      </c>
      <c r="I496" s="77">
        <f>IF(A496=0,"",((A496/2)^2-((A496-2*C496)/2)^2)*3.14*7.85/1000)</f>
        <v>29.775992000000002</v>
      </c>
      <c r="J496" s="61">
        <f>IF(A496=0,"",1000*2*(3.14*(A496^4-(A496-2*C496)^4)/640000)*10/A496)</f>
        <v>136367.4352201258</v>
      </c>
      <c r="K496" s="84">
        <f>I496*Use_standard_price!$D$10</f>
        <v>41.686388800000003</v>
      </c>
    </row>
    <row r="497" spans="1:11" x14ac:dyDescent="0.25">
      <c r="A497" s="91">
        <v>159</v>
      </c>
      <c r="B497" s="281">
        <f>A497-(2*C497)</f>
        <v>141.4</v>
      </c>
      <c r="C497" s="92">
        <v>8.8000000000000007</v>
      </c>
      <c r="D497" s="221" t="s">
        <v>63</v>
      </c>
      <c r="E497" s="11">
        <f>IF(A497=0,"",IF(A497*0.01&lt;0.5,0.5,A497*0.01))</f>
        <v>1.59</v>
      </c>
      <c r="F497" s="12">
        <f>IF(C497=0,"",IF(C497*0.125&lt;0.4,0.4,C497*0.125))</f>
        <v>1.1000000000000001</v>
      </c>
      <c r="G497" s="77">
        <f>IF(A497=0,"",(A497+E497)-2*(C497-F497))</f>
        <v>145.19</v>
      </c>
      <c r="H497" s="82">
        <f>IF(A497=0,"",(A497-E497)-2*(C497+F497))</f>
        <v>137.60999999999999</v>
      </c>
      <c r="I497" s="77">
        <f>IF(A497=0,"",((A497/2)^2-((A497-2*C497)/2)^2)*3.14*7.85/1000)</f>
        <v>32.580062239999982</v>
      </c>
      <c r="J497" s="61">
        <f>IF(A497=0,"",1000*2*(3.14*(A497^4-(A497-2*C497)^4)/640000)*10/A497)</f>
        <v>147724.7340777861</v>
      </c>
      <c r="K497" s="84">
        <f>I497*Use_standard_price!$D$10</f>
        <v>45.612087135999971</v>
      </c>
    </row>
    <row r="498" spans="1:11" x14ac:dyDescent="0.25">
      <c r="A498" s="91">
        <v>159</v>
      </c>
      <c r="B498" s="281">
        <f>A498-(2*C498)</f>
        <v>139</v>
      </c>
      <c r="C498" s="92">
        <v>10</v>
      </c>
      <c r="D498" s="221" t="s">
        <v>63</v>
      </c>
      <c r="E498" s="11">
        <f>IF(A498=0,"",IF(A498*0.01&lt;0.5,0.5,A498*0.01))</f>
        <v>1.59</v>
      </c>
      <c r="F498" s="12">
        <f>IF(C498=0,"",IF(C498*0.125&lt;0.4,0.4,C498*0.125))</f>
        <v>1.25</v>
      </c>
      <c r="G498" s="77">
        <f>IF(A498=0,"",(A498+E498)-2*(C498-F498))</f>
        <v>143.09</v>
      </c>
      <c r="H498" s="82">
        <f>IF(A498=0,"",(A498-E498)-2*(C498+F498))</f>
        <v>134.91</v>
      </c>
      <c r="I498" s="77">
        <f>IF(A498=0,"",((A498/2)^2-((A498-2*C498)/2)^2)*3.14*7.85/1000)</f>
        <v>36.72701</v>
      </c>
      <c r="J498" s="61">
        <f>IF(A498=0,"",1000*2*(3.14*(A498^4-(A498-2*C498)^4)/640000)*10/A498)</f>
        <v>164052.60786163525</v>
      </c>
      <c r="K498" s="84">
        <f>I498*Use_standard_price!$D$10</f>
        <v>51.417814</v>
      </c>
    </row>
    <row r="499" spans="1:11" x14ac:dyDescent="0.25">
      <c r="A499" s="91">
        <v>159</v>
      </c>
      <c r="B499" s="281">
        <f>A499-(2*C499)</f>
        <v>137</v>
      </c>
      <c r="C499" s="92">
        <v>11</v>
      </c>
      <c r="D499" s="221" t="s">
        <v>63</v>
      </c>
      <c r="E499" s="11">
        <f>IF(A499=0,"",IF(A499*0.01&lt;0.5,0.5,A499*0.01))</f>
        <v>1.59</v>
      </c>
      <c r="F499" s="12">
        <f>IF(C499=0,"",IF(C499*0.125&lt;0.4,0.4,C499*0.125))</f>
        <v>1.375</v>
      </c>
      <c r="G499" s="77">
        <f>IF(A499=0,"",(A499+E499)-2*(C499-F499))</f>
        <v>141.34</v>
      </c>
      <c r="H499" s="82">
        <f>IF(A499=0,"",(A499-E499)-2*(C499+F499))</f>
        <v>132.66</v>
      </c>
      <c r="I499" s="77">
        <f>IF(A499=0,"",((A499/2)^2-((A499-2*C499)/2)^2)*3.14*7.85/1000)</f>
        <v>40.128571999999998</v>
      </c>
      <c r="J499" s="61">
        <f>IF(A499=0,"",1000*2*(3.14*(A499^4-(A499-2*C499)^4)/640000)*10/A499)</f>
        <v>177028.36163522012</v>
      </c>
      <c r="K499" s="84">
        <f>I499*Use_standard_price!$D$10</f>
        <v>56.180000799999995</v>
      </c>
    </row>
    <row r="500" spans="1:11" x14ac:dyDescent="0.25">
      <c r="A500" s="91">
        <v>159</v>
      </c>
      <c r="B500" s="281">
        <f>A500-(2*C500)</f>
        <v>134</v>
      </c>
      <c r="C500" s="92">
        <v>12.5</v>
      </c>
      <c r="D500" s="221" t="s">
        <v>48</v>
      </c>
      <c r="E500" s="11">
        <f>IF(A500=0,"",IF(A500*0.01&lt;0.5,0.5,A500*0.01))</f>
        <v>1.59</v>
      </c>
      <c r="F500" s="12">
        <f>IF(C500=0,"",IF(C500*0.125&lt;0.4,0.4,C500*0.125))</f>
        <v>1.5625</v>
      </c>
      <c r="G500" s="77">
        <f>IF(A500=0,"",(A500+E500)-2*(C500-F500))</f>
        <v>138.715</v>
      </c>
      <c r="H500" s="82">
        <f>IF(A500=0,"",(A500-E500)-2*(C500+F500))</f>
        <v>129.285</v>
      </c>
      <c r="I500" s="77">
        <f>IF(A500=0,"",((A500/2)^2-((A500-2*C500)/2)^2)*3.14*7.85/1000)</f>
        <v>45.138481249999998</v>
      </c>
      <c r="J500" s="61">
        <f>IF(A500=0,"",1000*2*(3.14*(A500^4-(A500-2*C500)^4)/640000)*10/A500)</f>
        <v>195454.52407625786</v>
      </c>
      <c r="K500" s="84">
        <f>I500*Use_standard_price!$D$10</f>
        <v>63.193873749999995</v>
      </c>
    </row>
    <row r="501" spans="1:11" x14ac:dyDescent="0.25">
      <c r="A501" s="91">
        <v>159</v>
      </c>
      <c r="B501" s="281">
        <f>A501-(2*C501)</f>
        <v>130.6</v>
      </c>
      <c r="C501" s="92">
        <v>14.2</v>
      </c>
      <c r="D501" s="221" t="s">
        <v>63</v>
      </c>
      <c r="E501" s="11">
        <f>IF(A501=0,"",IF(A501*0.01&lt;0.5,0.5,A501*0.01))</f>
        <v>1.59</v>
      </c>
      <c r="F501" s="12">
        <f>IF(C501=0,"",IF(C501*0.125&lt;0.4,0.4,C501*0.125))</f>
        <v>1.7749999999999999</v>
      </c>
      <c r="G501" s="77">
        <f>IF(A501=0,"",(A501+E501)-2*(C501-F501))</f>
        <v>135.74</v>
      </c>
      <c r="H501" s="82">
        <f>IF(A501=0,"",(A501-E501)-2*(C501+F501))</f>
        <v>125.46</v>
      </c>
      <c r="I501" s="77">
        <f>IF(A501=0,"",((A501/2)^2-((A501-2*C501)/2)^2)*3.14*7.85/1000)</f>
        <v>50.682287840000022</v>
      </c>
      <c r="J501" s="61">
        <f>IF(A501=0,"",1000*2*(3.14*(A501^4-(A501-2*C501)^4)/640000)*10/A501)</f>
        <v>214893.46892457869</v>
      </c>
      <c r="K501" s="84">
        <f>I501*Use_standard_price!$D$10</f>
        <v>70.955202976000024</v>
      </c>
    </row>
    <row r="502" spans="1:11" x14ac:dyDescent="0.25">
      <c r="A502" s="91">
        <v>159</v>
      </c>
      <c r="B502" s="281">
        <f>A502-(2*C502)</f>
        <v>127</v>
      </c>
      <c r="C502" s="92">
        <v>16</v>
      </c>
      <c r="D502" s="221" t="s">
        <v>63</v>
      </c>
      <c r="E502" s="11">
        <f>IF(A502=0,"",IF(A502*0.01&lt;0.5,0.5,A502*0.01))</f>
        <v>1.59</v>
      </c>
      <c r="F502" s="12">
        <f>IF(C502=0,"",IF(C502*0.125&lt;0.4,0.4,C502*0.125))</f>
        <v>2</v>
      </c>
      <c r="G502" s="77">
        <f>IF(A502=0,"",(A502+E502)-2*(C502-F502))</f>
        <v>132.59</v>
      </c>
      <c r="H502" s="82">
        <f>IF(A502=0,"",(A502-E502)-2*(C502+F502))</f>
        <v>121.41</v>
      </c>
      <c r="I502" s="77">
        <f>IF(A502=0,"",((A502/2)^2-((A502-2*C502)/2)^2)*3.14*7.85/1000)</f>
        <v>56.396912</v>
      </c>
      <c r="J502" s="61">
        <f>IF(A502=0,"",1000*2*(3.14*(A502^4-(A502-2*C502)^4)/640000)*10/A502)</f>
        <v>233885.76352201257</v>
      </c>
      <c r="K502" s="84">
        <f>I502*Use_standard_price!$D$10</f>
        <v>78.955676799999992</v>
      </c>
    </row>
    <row r="503" spans="1:11" x14ac:dyDescent="0.25">
      <c r="A503" s="91">
        <v>159</v>
      </c>
      <c r="B503" s="281">
        <f>A503-(2*C503)</f>
        <v>124</v>
      </c>
      <c r="C503" s="92">
        <v>17.5</v>
      </c>
      <c r="D503" s="221" t="s">
        <v>63</v>
      </c>
      <c r="E503" s="11">
        <f>IF(A503=0,"",IF(A503*0.01&lt;0.5,0.5,A503*0.01))</f>
        <v>1.59</v>
      </c>
      <c r="F503" s="12">
        <f>IF(C503=0,"",IF(C503*0.125&lt;0.4,0.4,C503*0.125))</f>
        <v>2.1875</v>
      </c>
      <c r="G503" s="77">
        <f>IF(A503=0,"",(A503+E503)-2*(C503-F503))</f>
        <v>129.965</v>
      </c>
      <c r="H503" s="82">
        <f>IF(A503=0,"",(A503-E503)-2*(C503+F503))</f>
        <v>118.035</v>
      </c>
      <c r="I503" s="77">
        <f>IF(A503=0,"",((A503/2)^2-((A503-2*C503)/2)^2)*3.14*7.85/1000)</f>
        <v>61.037086250000002</v>
      </c>
      <c r="J503" s="61">
        <f>IF(A503=0,"",1000*2*(3.14*(A503^4-(A503-2*C503)^4)/640000)*10/A503)</f>
        <v>248526.30049135222</v>
      </c>
      <c r="K503" s="84">
        <f>I503*Use_standard_price!$D$10</f>
        <v>85.451920749999999</v>
      </c>
    </row>
    <row r="504" spans="1:11" x14ac:dyDescent="0.25">
      <c r="A504" s="91">
        <v>159</v>
      </c>
      <c r="B504" s="281">
        <f>A504-(2*C504)</f>
        <v>119</v>
      </c>
      <c r="C504" s="92">
        <v>20</v>
      </c>
      <c r="D504" s="221" t="s">
        <v>63</v>
      </c>
      <c r="E504" s="11">
        <f>IF(A504=0,"",IF(A504*0.01&lt;0.5,0.5,A504*0.01))</f>
        <v>1.59</v>
      </c>
      <c r="F504" s="12">
        <f>IF(C504=0,"",IF(C504*0.125&lt;0.4,0.4,C504*0.125))</f>
        <v>2.5</v>
      </c>
      <c r="G504" s="77">
        <f>IF(A504=0,"",(A504+E504)-2*(C504-F504))</f>
        <v>125.59</v>
      </c>
      <c r="H504" s="82">
        <f>IF(A504=0,"",(A504-E504)-2*(C504+F504))</f>
        <v>112.41</v>
      </c>
      <c r="I504" s="77">
        <f>IF(A504=0,"",((A504/2)^2-((A504-2*C504)/2)^2)*3.14*7.85/1000)</f>
        <v>68.52422</v>
      </c>
      <c r="J504" s="61">
        <f>IF(A504=0,"",1000*2*(3.14*(A504^4-(A504-2*C504)^4)/640000)*10/A504)</f>
        <v>270673.82578616362</v>
      </c>
      <c r="K504" s="84">
        <f>I504*Use_standard_price!$D$10</f>
        <v>95.933907999999988</v>
      </c>
    </row>
    <row r="505" spans="1:11" x14ac:dyDescent="0.25">
      <c r="A505" s="91">
        <v>159</v>
      </c>
      <c r="B505" s="281">
        <f>A505-(2*C505)</f>
        <v>114.6</v>
      </c>
      <c r="C505" s="92">
        <v>22.2</v>
      </c>
      <c r="D505" s="221" t="s">
        <v>63</v>
      </c>
      <c r="E505" s="11">
        <f>IF(A505=0,"",IF(A505*0.01&lt;0.5,0.5,A505*0.01))</f>
        <v>1.59</v>
      </c>
      <c r="F505" s="12">
        <f>IF(C505=0,"",IF(C505*0.125&lt;0.4,0.4,C505*0.125))</f>
        <v>2.7749999999999999</v>
      </c>
      <c r="G505" s="77">
        <f>IF(A505=0,"",(A505+E505)-2*(C505-F505))</f>
        <v>121.74000000000001</v>
      </c>
      <c r="H505" s="82">
        <f>IF(A505=0,"",(A505-E505)-2*(C505+F505))</f>
        <v>107.46000000000001</v>
      </c>
      <c r="I505" s="77">
        <f>IF(A505=0,"",((A505/2)^2-((A505-2*C505)/2)^2)*3.14*7.85/1000)</f>
        <v>74.85802704000001</v>
      </c>
      <c r="J505" s="61">
        <f>IF(A505=0,"",1000*2*(3.14*(A505^4-(A505-2*C505)^4)/640000)*10/A505)</f>
        <v>287987.0436244529</v>
      </c>
      <c r="K505" s="84">
        <f>I505*Use_standard_price!$D$10</f>
        <v>104.80123785600001</v>
      </c>
    </row>
    <row r="506" spans="1:11" x14ac:dyDescent="0.25">
      <c r="A506" s="91">
        <v>159</v>
      </c>
      <c r="B506" s="281">
        <f>A506-(2*C506)</f>
        <v>109</v>
      </c>
      <c r="C506" s="92">
        <v>25</v>
      </c>
      <c r="D506" s="221" t="s">
        <v>63</v>
      </c>
      <c r="E506" s="11">
        <f>IF(A506=0,"",IF(A506*0.01&lt;0.5,0.5,A506*0.01))</f>
        <v>1.59</v>
      </c>
      <c r="F506" s="12">
        <f>IF(C506=0,"",IF(C506*0.125&lt;0.4,0.4,C506*0.125))</f>
        <v>3.125</v>
      </c>
      <c r="G506" s="77">
        <f>IF(A506=0,"",(A506+E506)-2*(C506-F506))</f>
        <v>116.84</v>
      </c>
      <c r="H506" s="82">
        <f>IF(A506=0,"",(A506-E506)-2*(C506+F506))</f>
        <v>101.16</v>
      </c>
      <c r="I506" s="77">
        <f>IF(A506=0,"",((A506/2)^2-((A506-2*C506)/2)^2)*3.14*7.85/1000)</f>
        <v>82.574149999999989</v>
      </c>
      <c r="J506" s="61">
        <f>IF(A506=0,"",1000*2*(3.14*(A506^4-(A506-2*C506)^4)/640000)*10/A506)</f>
        <v>307316.88522012578</v>
      </c>
      <c r="K506" s="84">
        <f>I506*Use_standard_price!$D$10</f>
        <v>115.60380999999998</v>
      </c>
    </row>
    <row r="507" spans="1:11" x14ac:dyDescent="0.25">
      <c r="A507" s="91">
        <v>159</v>
      </c>
      <c r="B507" s="281">
        <f>A507-(2*C507)</f>
        <v>103</v>
      </c>
      <c r="C507" s="92">
        <v>28</v>
      </c>
      <c r="D507" s="221" t="s">
        <v>63</v>
      </c>
      <c r="E507" s="11">
        <f>IF(A507=0,"",IF(A507*0.01&lt;0.5,0.5,A507*0.01))</f>
        <v>1.59</v>
      </c>
      <c r="F507" s="12">
        <f>IF(C507=0,"",IF(C507*0.125&lt;0.4,0.4,C507*0.125))</f>
        <v>3.5</v>
      </c>
      <c r="G507" s="77">
        <f>IF(A507=0,"",(A507+E507)-2*(C507-F507))</f>
        <v>111.59</v>
      </c>
      <c r="H507" s="82">
        <f>IF(A507=0,"",(A507-E507)-2*(C507+F507))</f>
        <v>94.41</v>
      </c>
      <c r="I507" s="77">
        <f>IF(A507=0,"",((A507/2)^2-((A507-2*C507)/2)^2)*3.14*7.85/1000)</f>
        <v>90.412532000000013</v>
      </c>
      <c r="J507" s="61">
        <f>IF(A507=0,"",1000*2*(3.14*(A507^4-(A507-2*C507)^4)/640000)*10/A507)</f>
        <v>324971.53522012581</v>
      </c>
      <c r="K507" s="84">
        <f>I507*Use_standard_price!$D$10</f>
        <v>126.57754480000001</v>
      </c>
    </row>
    <row r="508" spans="1:11" x14ac:dyDescent="0.25">
      <c r="A508" s="91">
        <v>159</v>
      </c>
      <c r="B508" s="281">
        <f>A508-(2*C508)</f>
        <v>99</v>
      </c>
      <c r="C508" s="92">
        <v>30</v>
      </c>
      <c r="D508" s="221" t="s">
        <v>63</v>
      </c>
      <c r="E508" s="11">
        <f>IF(A508=0,"",IF(A508*0.01&lt;0.5,0.5,A508*0.01))</f>
        <v>1.59</v>
      </c>
      <c r="F508" s="12">
        <f>IF(C508=0,"",IF(C508*0.125&lt;0.4,0.4,C508*0.125))</f>
        <v>3.75</v>
      </c>
      <c r="G508" s="77">
        <f>IF(A508=0,"",(A508+E508)-2*(C508-F508))</f>
        <v>108.09</v>
      </c>
      <c r="H508" s="82">
        <f>IF(A508=0,"",(A508-E508)-2*(C508+F508))</f>
        <v>89.91</v>
      </c>
      <c r="I508" s="77">
        <f>IF(A508=0,"",((A508/2)^2-((A508-2*C508)/2)^2)*3.14*7.85/1000)</f>
        <v>95.391630000000006</v>
      </c>
      <c r="J508" s="61">
        <f>IF(A508=0,"",1000*2*(3.14*(A508^4-(A508-2*C508)^4)/640000)*10/A508)</f>
        <v>335148.93679245288</v>
      </c>
      <c r="K508" s="84">
        <f>I508*Use_standard_price!$D$10</f>
        <v>133.548282</v>
      </c>
    </row>
    <row r="509" spans="1:11" x14ac:dyDescent="0.25">
      <c r="A509" s="91">
        <v>159</v>
      </c>
      <c r="B509" s="281">
        <f>A509-(2*C509)</f>
        <v>95</v>
      </c>
      <c r="C509" s="92">
        <v>32</v>
      </c>
      <c r="D509" s="221" t="s">
        <v>63</v>
      </c>
      <c r="E509" s="11">
        <f>IF(A509=0,"",IF(A509*0.01&lt;0.5,0.5,A509*0.01))</f>
        <v>1.59</v>
      </c>
      <c r="F509" s="12">
        <f>IF(C509=0,"",IF(C509*0.125&lt;0.4,0.4,C509*0.125))</f>
        <v>4</v>
      </c>
      <c r="G509" s="77">
        <f>IF(A509=0,"",(A509+E509)-2*(C509-F509))</f>
        <v>104.59</v>
      </c>
      <c r="H509" s="82">
        <f>IF(A509=0,"",(A509-E509)-2*(C509+F509))</f>
        <v>85.41</v>
      </c>
      <c r="I509" s="77">
        <f>IF(A509=0,"",((A509/2)^2-((A509-2*C509)/2)^2)*3.14*7.85/1000)</f>
        <v>100.17353600000001</v>
      </c>
      <c r="J509" s="61">
        <f>IF(A509=0,"",1000*2*(3.14*(A509^4-(A509-2*C509)^4)/640000)*10/A509)</f>
        <v>344164.69635220122</v>
      </c>
      <c r="K509" s="84">
        <f>I509*Use_standard_price!$D$10</f>
        <v>140.24295040000001</v>
      </c>
    </row>
    <row r="510" spans="1:11" x14ac:dyDescent="0.25">
      <c r="A510" s="91">
        <v>159</v>
      </c>
      <c r="B510" s="281">
        <f>A510-(2*C510)</f>
        <v>87</v>
      </c>
      <c r="C510" s="92">
        <v>36</v>
      </c>
      <c r="D510" s="221" t="s">
        <v>63</v>
      </c>
      <c r="E510" s="11">
        <f>IF(A510=0,"",IF(A510*0.01&lt;0.5,0.5,A510*0.01))</f>
        <v>1.59</v>
      </c>
      <c r="F510" s="12">
        <f>IF(C510=0,"",IF(C510*0.125&lt;0.4,0.4,C510*0.125))</f>
        <v>4.5</v>
      </c>
      <c r="G510" s="77">
        <f>IF(A510=0,"",(A510+E510)-2*(C510-F510))</f>
        <v>97.59</v>
      </c>
      <c r="H510" s="82">
        <f>IF(A510=0,"",(A510-E510)-2*(C510+F510))</f>
        <v>76.41</v>
      </c>
      <c r="I510" s="77">
        <f>IF(A510=0,"",((A510/2)^2-((A510-2*C510)/2)^2)*3.14*7.85/1000)</f>
        <v>109.14577199999999</v>
      </c>
      <c r="J510" s="61">
        <f>IF(A510=0,"",1000*2*(3.14*(A510^4-(A510-2*C510)^4)/640000)*10/A510)</f>
        <v>359075.29245283018</v>
      </c>
      <c r="K510" s="84">
        <f>I510*Use_standard_price!$D$10</f>
        <v>152.80408079999998</v>
      </c>
    </row>
    <row r="511" spans="1:11" x14ac:dyDescent="0.25">
      <c r="A511" s="91">
        <v>159</v>
      </c>
      <c r="B511" s="281">
        <f>A511-(2*C511)</f>
        <v>79</v>
      </c>
      <c r="C511" s="92">
        <v>40</v>
      </c>
      <c r="D511" s="221" t="s">
        <v>63</v>
      </c>
      <c r="E511" s="11">
        <f>IF(A511=0,"",IF(A511*0.01&lt;0.5,0.5,A511*0.01))</f>
        <v>1.59</v>
      </c>
      <c r="F511" s="12">
        <f>IF(C511=0,"",IF(C511*0.125&lt;0.4,0.4,C511*0.125))</f>
        <v>5</v>
      </c>
      <c r="G511" s="77">
        <f>IF(A511=0,"",(A511+E511)-2*(C511-F511))</f>
        <v>90.59</v>
      </c>
      <c r="H511" s="82">
        <f>IF(A511=0,"",(A511-E511)-2*(C511+F511))</f>
        <v>67.41</v>
      </c>
      <c r="I511" s="77">
        <f>IF(A511=0,"",((A511/2)^2-((A511-2*C511)/2)^2)*3.14*7.85/1000)</f>
        <v>117.32924</v>
      </c>
      <c r="J511" s="61">
        <f>IF(A511=0,"",1000*2*(3.14*(A511^4-(A511-2*C511)^4)/640000)*10/A511)</f>
        <v>370393.41257861629</v>
      </c>
      <c r="K511" s="84">
        <f>I511*Use_standard_price!$D$10</f>
        <v>164.26093599999999</v>
      </c>
    </row>
    <row r="512" spans="1:11" x14ac:dyDescent="0.25">
      <c r="A512" s="91">
        <v>168.3</v>
      </c>
      <c r="B512" s="281">
        <f>A512-(2*C512)</f>
        <v>159.30000000000001</v>
      </c>
      <c r="C512" s="92">
        <v>4.5</v>
      </c>
      <c r="D512" s="221" t="s">
        <v>63</v>
      </c>
      <c r="E512" s="11">
        <f>IF(A512=0,"",IF(A512*0.01&lt;0.5,0.5,A512*0.01))</f>
        <v>1.6830000000000001</v>
      </c>
      <c r="F512" s="12">
        <f>IF(C512=0,"",IF(C512*0.125&lt;0.4,0.4,C512*0.125))</f>
        <v>0.5625</v>
      </c>
      <c r="G512" s="77">
        <f>IF(A512=0,"",(A512+E512)-2*(C512-F512))</f>
        <v>162.108</v>
      </c>
      <c r="H512" s="82">
        <f>IF(A512=0,"",(A512-E512)-2*(C512+F512))</f>
        <v>156.49200000000002</v>
      </c>
      <c r="I512" s="77">
        <f>IF(A512=0,"",((A512/2)^2-((A512-2*C512)/2)^2)*3.14*7.85/1000)</f>
        <v>18.168777899999988</v>
      </c>
      <c r="J512" s="61">
        <f>IF(A512=0,"",1000*2*(3.14*(A512^4-(A512-2*C512)^4)/640000)*10/A512)</f>
        <v>92313.964499197828</v>
      </c>
      <c r="K512" s="84">
        <f>I512*Use_standard_price!$D$10</f>
        <v>25.436289059999982</v>
      </c>
    </row>
    <row r="513" spans="1:11" x14ac:dyDescent="0.25">
      <c r="A513" s="90">
        <v>168.3</v>
      </c>
      <c r="B513" s="281">
        <f>A513-(2*C513)</f>
        <v>158.30000000000001</v>
      </c>
      <c r="C513" s="82">
        <v>5</v>
      </c>
      <c r="D513" s="220" t="s">
        <v>63</v>
      </c>
      <c r="E513" s="11">
        <f>IF(A513=0,"",IF(A513*0.01&lt;0.5,0.5,A513*0.01))</f>
        <v>1.6830000000000001</v>
      </c>
      <c r="F513" s="12">
        <f>IF(C513=0,"",IF(C513*0.125&lt;0.4,0.4,C513*0.125))</f>
        <v>0.625</v>
      </c>
      <c r="G513" s="77">
        <f>IF(A513=0,"",(A513+E513)-2*(C513-F513))</f>
        <v>161.233</v>
      </c>
      <c r="H513" s="82">
        <f>IF(A513=0,"",(A513-E513)-2*(C513+F513))</f>
        <v>155.36700000000002</v>
      </c>
      <c r="I513" s="77">
        <f>IF(A513=0,"",((A513/2)^2-((A513-2*C513)/2)^2)*3.14*7.85/1000)</f>
        <v>20.125908499999998</v>
      </c>
      <c r="J513" s="61">
        <f>IF(A513=0,"",1000*2*(3.14*(A513^4-(A513-2*C513)^4)/640000)*10/A513)</f>
        <v>101653.20038755203</v>
      </c>
      <c r="K513" s="84">
        <f>I513*Use_standard_price!$D$10</f>
        <v>28.176271899999996</v>
      </c>
    </row>
    <row r="514" spans="1:11" x14ac:dyDescent="0.25">
      <c r="A514" s="91">
        <v>168.3</v>
      </c>
      <c r="B514" s="281">
        <f>A514-(2*C514)</f>
        <v>157.5</v>
      </c>
      <c r="C514" s="92">
        <v>5.4</v>
      </c>
      <c r="D514" s="221" t="s">
        <v>63</v>
      </c>
      <c r="E514" s="11">
        <f>IF(A514=0,"",IF(A514*0.01&lt;0.5,0.5,A514*0.01))</f>
        <v>1.6830000000000001</v>
      </c>
      <c r="F514" s="12">
        <f>IF(C514=0,"",IF(C514*0.125&lt;0.4,0.4,C514*0.125))</f>
        <v>0.67500000000000004</v>
      </c>
      <c r="G514" s="77">
        <f>IF(A514=0,"",(A514+E514)-2*(C514-F514))</f>
        <v>160.53300000000002</v>
      </c>
      <c r="H514" s="82">
        <f>IF(A514=0,"",(A514-E514)-2*(C514+F514))</f>
        <v>154.46700000000001</v>
      </c>
      <c r="I514" s="77">
        <f>IF(A514=0,"",((A514/2)^2-((A514-2*C514)/2)^2)*3.14*7.85/1000)</f>
        <v>21.682739340000023</v>
      </c>
      <c r="J514" s="61">
        <f>IF(A514=0,"",1000*2*(3.14*(A514^4-(A514-2*C514)^4)/640000)*10/A514)</f>
        <v>108998.2495862568</v>
      </c>
      <c r="K514" s="84">
        <f>I514*Use_standard_price!$D$10</f>
        <v>30.35583507600003</v>
      </c>
    </row>
    <row r="515" spans="1:11" x14ac:dyDescent="0.25">
      <c r="A515" s="91">
        <v>168.3</v>
      </c>
      <c r="B515" s="281">
        <f>A515-(2*C515)</f>
        <v>157.10000000000002</v>
      </c>
      <c r="C515" s="92">
        <v>5.6</v>
      </c>
      <c r="D515" s="221" t="s">
        <v>63</v>
      </c>
      <c r="E515" s="11">
        <f>IF(A515=0,"",IF(A515*0.01&lt;0.5,0.5,A515*0.01))</f>
        <v>1.6830000000000001</v>
      </c>
      <c r="F515" s="12">
        <f>IF(C515=0,"",IF(C515*0.125&lt;0.4,0.4,C515*0.125))</f>
        <v>0.7</v>
      </c>
      <c r="G515" s="77">
        <f>IF(A515=0,"",(A515+E515)-2*(C515-F515))</f>
        <v>160.18299999999999</v>
      </c>
      <c r="H515" s="82">
        <f>IF(A515=0,"",(A515-E515)-2*(C515+F515))</f>
        <v>154.01700000000002</v>
      </c>
      <c r="I515" s="77">
        <f>IF(A515=0,"",((A515/2)^2-((A515-2*C515)/2)^2)*3.14*7.85/1000)</f>
        <v>22.458196879999974</v>
      </c>
      <c r="J515" s="61">
        <f>IF(A515=0,"",1000*2*(3.14*(A515^4-(A515-2*C515)^4)/640000)*10/A515)</f>
        <v>112629.05025181214</v>
      </c>
      <c r="K515" s="84">
        <f>I515*Use_standard_price!$D$10</f>
        <v>31.44147563199996</v>
      </c>
    </row>
    <row r="516" spans="1:11" x14ac:dyDescent="0.25">
      <c r="A516" s="90">
        <v>168.3</v>
      </c>
      <c r="B516" s="281">
        <f>A516-(2*C516)</f>
        <v>155.70000000000002</v>
      </c>
      <c r="C516" s="82">
        <v>6.3</v>
      </c>
      <c r="D516" s="220" t="s">
        <v>63</v>
      </c>
      <c r="E516" s="11">
        <f>IF(A516=0,"",IF(A516*0.01&lt;0.5,0.5,A516*0.01))</f>
        <v>1.6830000000000001</v>
      </c>
      <c r="F516" s="12">
        <f>IF(C516=0,"",IF(C516*0.125&lt;0.4,0.4,C516*0.125))</f>
        <v>0.78749999999999998</v>
      </c>
      <c r="G516" s="77">
        <f>IF(A516=0,"",(A516+E516)-2*(C516-F516))</f>
        <v>158.958</v>
      </c>
      <c r="H516" s="82">
        <f>IF(A516=0,"",(A516-E516)-2*(C516+F516))</f>
        <v>152.44200000000001</v>
      </c>
      <c r="I516" s="77">
        <f>IF(A516=0,"",((A516/2)^2-((A516-2*C516)/2)^2)*3.14*7.85/1000)</f>
        <v>25.156769399999988</v>
      </c>
      <c r="J516" s="61">
        <f>IF(A516=0,"",1000*2*(3.14*(A516^4-(A516-2*C516)^4)/640000)*10/A516)</f>
        <v>125120.20321443849</v>
      </c>
      <c r="K516" s="84">
        <f>I516*Use_standard_price!$D$10</f>
        <v>35.219477159999983</v>
      </c>
    </row>
    <row r="517" spans="1:11" x14ac:dyDescent="0.25">
      <c r="A517" s="91">
        <v>168.3</v>
      </c>
      <c r="B517" s="281">
        <f>A517-(2*C517)</f>
        <v>154.10000000000002</v>
      </c>
      <c r="C517" s="92">
        <v>7.1</v>
      </c>
      <c r="D517" s="221" t="s">
        <v>63</v>
      </c>
      <c r="E517" s="11">
        <f>IF(A517=0,"",IF(A517*0.01&lt;0.5,0.5,A517*0.01))</f>
        <v>1.6830000000000001</v>
      </c>
      <c r="F517" s="12">
        <f>IF(C517=0,"",IF(C517*0.125&lt;0.4,0.4,C517*0.125))</f>
        <v>0.88749999999999996</v>
      </c>
      <c r="G517" s="77">
        <f>IF(A517=0,"",(A517+E517)-2*(C517-F517))</f>
        <v>157.55799999999999</v>
      </c>
      <c r="H517" s="82">
        <f>IF(A517=0,"",(A517-E517)-2*(C517+F517))</f>
        <v>150.64200000000002</v>
      </c>
      <c r="I517" s="77">
        <f>IF(A517=0,"",((A517/2)^2-((A517-2*C517)/2)^2)*3.14*7.85/1000)</f>
        <v>28.211273479999964</v>
      </c>
      <c r="J517" s="61">
        <f>IF(A517=0,"",1000*2*(3.14*(A517^4-(A517-2*C517)^4)/640000)*10/A517)</f>
        <v>138989.08240029699</v>
      </c>
      <c r="K517" s="84">
        <f>I517*Use_standard_price!$D$10</f>
        <v>39.49578287199995</v>
      </c>
    </row>
    <row r="518" spans="1:11" x14ac:dyDescent="0.25">
      <c r="A518" s="90">
        <v>168.3</v>
      </c>
      <c r="B518" s="281">
        <f>A518-(2*C518)</f>
        <v>152.30000000000001</v>
      </c>
      <c r="C518" s="82">
        <v>8</v>
      </c>
      <c r="D518" s="220" t="s">
        <v>63</v>
      </c>
      <c r="E518" s="11">
        <f>IF(A518=0,"",IF(A518*0.01&lt;0.5,0.5,A518*0.01))</f>
        <v>1.6830000000000001</v>
      </c>
      <c r="F518" s="12">
        <f>IF(C518=0,"",IF(C518*0.125&lt;0.4,0.4,C518*0.125))</f>
        <v>1</v>
      </c>
      <c r="G518" s="77">
        <f>IF(A518=0,"",(A518+E518)-2*(C518-F518))</f>
        <v>155.983</v>
      </c>
      <c r="H518" s="82">
        <f>IF(A518=0,"",(A518-E518)-2*(C518+F518))</f>
        <v>148.61700000000002</v>
      </c>
      <c r="I518" s="77">
        <f>IF(A518=0,"",((A518/2)^2-((A518-2*C518)/2)^2)*3.14*7.85/1000)</f>
        <v>31.60987759999999</v>
      </c>
      <c r="J518" s="61">
        <f>IF(A518=0,"",1000*2*(3.14*(A518^4-(A518-2*C518)^4)/640000)*10/A518)</f>
        <v>154083.60333666077</v>
      </c>
      <c r="K518" s="84">
        <f>I518*Use_standard_price!$D$10</f>
        <v>44.253828639999981</v>
      </c>
    </row>
    <row r="519" spans="1:11" x14ac:dyDescent="0.25">
      <c r="A519" s="91">
        <v>168.3</v>
      </c>
      <c r="B519" s="281">
        <f>A519-(2*C519)</f>
        <v>150.70000000000002</v>
      </c>
      <c r="C519" s="92">
        <v>8.8000000000000007</v>
      </c>
      <c r="D519" s="221" t="s">
        <v>63</v>
      </c>
      <c r="E519" s="11">
        <f>IF(A519=0,"",IF(A519*0.01&lt;0.5,0.5,A519*0.01))</f>
        <v>1.6830000000000001</v>
      </c>
      <c r="F519" s="12">
        <f>IF(C519=0,"",IF(C519*0.125&lt;0.4,0.4,C519*0.125))</f>
        <v>1.1000000000000001</v>
      </c>
      <c r="G519" s="77">
        <f>IF(A519=0,"",(A519+E519)-2*(C519-F519))</f>
        <v>154.583</v>
      </c>
      <c r="H519" s="82">
        <f>IF(A519=0,"",(A519-E519)-2*(C519+F519))</f>
        <v>146.81700000000001</v>
      </c>
      <c r="I519" s="77">
        <f>IF(A519=0,"",((A519/2)^2-((A519-2*C519)/2)^2)*3.14*7.85/1000)</f>
        <v>34.597336399999989</v>
      </c>
      <c r="J519" s="61">
        <f>IF(A519=0,"",1000*2*(3.14*(A519^4-(A519-2*C519)^4)/640000)*10/A519)</f>
        <v>167059.14617908496</v>
      </c>
      <c r="K519" s="84">
        <f>I519*Use_standard_price!$D$10</f>
        <v>48.43627095999998</v>
      </c>
    </row>
    <row r="520" spans="1:11" x14ac:dyDescent="0.25">
      <c r="A520" s="90">
        <v>168.3</v>
      </c>
      <c r="B520" s="281">
        <f>A520-(2*C520)</f>
        <v>148.30000000000001</v>
      </c>
      <c r="C520" s="82">
        <v>10</v>
      </c>
      <c r="D520" s="220" t="s">
        <v>63</v>
      </c>
      <c r="E520" s="11">
        <f>IF(A520=0,"",IF(A520*0.01&lt;0.5,0.5,A520*0.01))</f>
        <v>1.6830000000000001</v>
      </c>
      <c r="F520" s="12">
        <f>IF(C520=0,"",IF(C520*0.125&lt;0.4,0.4,C520*0.125))</f>
        <v>1.25</v>
      </c>
      <c r="G520" s="77">
        <f>IF(A520=0,"",(A520+E520)-2*(C520-F520))</f>
        <v>152.483</v>
      </c>
      <c r="H520" s="82">
        <f>IF(A520=0,"",(A520-E520)-2*(C520+F520))</f>
        <v>144.11700000000002</v>
      </c>
      <c r="I520" s="77">
        <f>IF(A520=0,"",((A520/2)^2-((A520-2*C520)/2)^2)*3.14*7.85/1000)</f>
        <v>39.019366999999995</v>
      </c>
      <c r="J520" s="61">
        <f>IF(A520=0,"",1000*2*(3.14*(A520^4-(A520-2*C520)^4)/640000)*10/A520)</f>
        <v>185762.45070083192</v>
      </c>
      <c r="K520" s="84">
        <f>I520*Use_standard_price!$D$10</f>
        <v>54.627113799999989</v>
      </c>
    </row>
    <row r="521" spans="1:11" x14ac:dyDescent="0.25">
      <c r="A521" s="91">
        <v>168.3</v>
      </c>
      <c r="B521" s="281">
        <f>A521-(2*C521)</f>
        <v>146.30000000000001</v>
      </c>
      <c r="C521" s="92">
        <v>11</v>
      </c>
      <c r="D521" s="221" t="s">
        <v>63</v>
      </c>
      <c r="E521" s="11">
        <f>IF(A521=0,"",IF(A521*0.01&lt;0.5,0.5,A521*0.01))</f>
        <v>1.6830000000000001</v>
      </c>
      <c r="F521" s="12">
        <f>IF(C521=0,"",IF(C521*0.125&lt;0.4,0.4,C521*0.125))</f>
        <v>1.375</v>
      </c>
      <c r="G521" s="77">
        <f>IF(A521=0,"",(A521+E521)-2*(C521-F521))</f>
        <v>150.733</v>
      </c>
      <c r="H521" s="82">
        <f>IF(A521=0,"",(A521-E521)-2*(C521+F521))</f>
        <v>141.86700000000002</v>
      </c>
      <c r="I521" s="77">
        <f>IF(A521=0,"",((A521/2)^2-((A521-2*C521)/2)^2)*3.14*7.85/1000)</f>
        <v>42.650164699999998</v>
      </c>
      <c r="J521" s="61">
        <f>IF(A521=0,"",1000*2*(3.14*(A521^4-(A521-2*C521)^4)/640000)*10/A521)</f>
        <v>200670.25891143794</v>
      </c>
      <c r="K521" s="84">
        <f>I521*Use_standard_price!$D$10</f>
        <v>59.710230579999994</v>
      </c>
    </row>
    <row r="522" spans="1:11" x14ac:dyDescent="0.25">
      <c r="A522" s="283">
        <v>168.3</v>
      </c>
      <c r="B522" s="281">
        <f>A522-(2*C522)</f>
        <v>143.30000000000001</v>
      </c>
      <c r="C522" s="281">
        <v>12.5</v>
      </c>
      <c r="D522" s="282" t="s">
        <v>63</v>
      </c>
      <c r="E522" s="11">
        <f>IF(A522=0,"",IF(A522*0.01&lt;0.5,0.5,A522*0.01))</f>
        <v>1.6830000000000001</v>
      </c>
      <c r="F522" s="12">
        <f>IF(C522=0,"",IF(C522*0.125&lt;0.4,0.4,C522*0.125))</f>
        <v>1.5625</v>
      </c>
      <c r="G522" s="77">
        <f>IF(A522=0,"",(A522+E522)-2*(C522-F522))</f>
        <v>148.108</v>
      </c>
      <c r="H522" s="82">
        <f>IF(A522=0,"",(A522-E522)-2*(C522+F522))</f>
        <v>138.49200000000002</v>
      </c>
      <c r="I522" s="77">
        <f>IF(A522=0,"",((A522/2)^2-((A522-2*C522)/2)^2)*3.14*7.85/1000)</f>
        <v>48.003927500000003</v>
      </c>
      <c r="J522" s="61">
        <f>IF(A522=0,"",1000*2*(3.14*(A522^4-(A522-2*C522)^4)/640000)*10/A522)</f>
        <v>221913.90646687464</v>
      </c>
      <c r="K522" s="84">
        <f>I522*Use_standard_price!$D$10</f>
        <v>67.205498500000004</v>
      </c>
    </row>
    <row r="523" spans="1:11" x14ac:dyDescent="0.25">
      <c r="A523" s="91">
        <v>168.3</v>
      </c>
      <c r="B523" s="281">
        <f>A523-(2*C523)</f>
        <v>139.9</v>
      </c>
      <c r="C523" s="92">
        <v>14.2</v>
      </c>
      <c r="D523" s="221" t="s">
        <v>63</v>
      </c>
      <c r="E523" s="11">
        <f>IF(A523=0,"",IF(A523*0.01&lt;0.5,0.5,A523*0.01))</f>
        <v>1.6830000000000001</v>
      </c>
      <c r="F523" s="12">
        <f>IF(C523=0,"",IF(C523*0.125&lt;0.4,0.4,C523*0.125))</f>
        <v>1.7749999999999999</v>
      </c>
      <c r="G523" s="77">
        <f>IF(A523=0,"",(A523+E523)-2*(C523-F523))</f>
        <v>145.13300000000001</v>
      </c>
      <c r="H523" s="82">
        <f>IF(A523=0,"",(A523-E523)-2*(C523+F523))</f>
        <v>134.66700000000003</v>
      </c>
      <c r="I523" s="77">
        <f>IF(A523=0,"",((A523/2)^2-((A523-2*C523)/2)^2)*3.14*7.85/1000)</f>
        <v>53.937434780000004</v>
      </c>
      <c r="J523" s="61">
        <f>IF(A523=0,"",1000*2*(3.14*(A523^4-(A523-2*C523)^4)/640000)*10/A523)</f>
        <v>244429.67705475344</v>
      </c>
      <c r="K523" s="84">
        <f>I523*Use_standard_price!$D$10</f>
        <v>75.512408691999994</v>
      </c>
    </row>
    <row r="524" spans="1:11" x14ac:dyDescent="0.25">
      <c r="A524" s="91">
        <v>168.3</v>
      </c>
      <c r="B524" s="281">
        <f>A524-(2*C524)</f>
        <v>136.30000000000001</v>
      </c>
      <c r="C524" s="92">
        <v>16</v>
      </c>
      <c r="D524" s="221" t="s">
        <v>48</v>
      </c>
      <c r="E524" s="11">
        <f>IF(A524=0,"",IF(A524*0.01&lt;0.5,0.5,A524*0.01))</f>
        <v>1.6830000000000001</v>
      </c>
      <c r="F524" s="12">
        <f>IF(C524=0,"",IF(C524*0.125&lt;0.4,0.4,C524*0.125))</f>
        <v>2</v>
      </c>
      <c r="G524" s="77">
        <f>IF(A524=0,"",(A524+E524)-2*(C524-F524))</f>
        <v>141.983</v>
      </c>
      <c r="H524" s="82">
        <f>IF(A524=0,"",(A524-E524)-2*(C524+F524))</f>
        <v>130.61700000000002</v>
      </c>
      <c r="I524" s="77">
        <f>IF(A524=0,"",((A524/2)^2-((A524-2*C524)/2)^2)*3.14*7.85/1000)</f>
        <v>60.064683199999997</v>
      </c>
      <c r="J524" s="61">
        <f>IF(A524=0,"",1000*2*(3.14*(A524^4-(A524-2*C524)^4)/640000)*10/A524)</f>
        <v>266545.99658657168</v>
      </c>
      <c r="K524" s="84">
        <f>I524*Use_standard_price!$D$10</f>
        <v>84.090556479999989</v>
      </c>
    </row>
    <row r="525" spans="1:11" x14ac:dyDescent="0.25">
      <c r="A525" s="91">
        <v>168.3</v>
      </c>
      <c r="B525" s="281">
        <f>A525-(2*C525)</f>
        <v>133.30000000000001</v>
      </c>
      <c r="C525" s="92">
        <v>17.5</v>
      </c>
      <c r="D525" s="221" t="s">
        <v>63</v>
      </c>
      <c r="E525" s="11">
        <f>IF(A525=0,"",IF(A525*0.01&lt;0.5,0.5,A525*0.01))</f>
        <v>1.6830000000000001</v>
      </c>
      <c r="F525" s="12">
        <f>IF(C525=0,"",IF(C525*0.125&lt;0.4,0.4,C525*0.125))</f>
        <v>2.1875</v>
      </c>
      <c r="G525" s="77">
        <f>IF(A525=0,"",(A525+E525)-2*(C525-F525))</f>
        <v>139.358</v>
      </c>
      <c r="H525" s="82">
        <f>IF(A525=0,"",(A525-E525)-2*(C525+F525))</f>
        <v>127.24200000000002</v>
      </c>
      <c r="I525" s="77">
        <f>IF(A525=0,"",((A525/2)^2-((A525-2*C525)/2)^2)*3.14*7.85/1000)</f>
        <v>65.048710999999997</v>
      </c>
      <c r="J525" s="61">
        <f>IF(A525=0,"",1000*2*(3.14*(A525^4-(A525-2*C525)^4)/640000)*10/A525)</f>
        <v>283685.57948514563</v>
      </c>
      <c r="K525" s="84">
        <f>I525*Use_standard_price!$D$10</f>
        <v>91.068195399999993</v>
      </c>
    </row>
    <row r="526" spans="1:11" x14ac:dyDescent="0.25">
      <c r="A526" s="91">
        <v>168.3</v>
      </c>
      <c r="B526" s="281">
        <f>A526-(2*C526)</f>
        <v>128.30000000000001</v>
      </c>
      <c r="C526" s="92">
        <v>20</v>
      </c>
      <c r="D526" s="221" t="s">
        <v>63</v>
      </c>
      <c r="E526" s="11">
        <f>IF(A526=0,"",IF(A526*0.01&lt;0.5,0.5,A526*0.01))</f>
        <v>1.6830000000000001</v>
      </c>
      <c r="F526" s="12">
        <f>IF(C526=0,"",IF(C526*0.125&lt;0.4,0.4,C526*0.125))</f>
        <v>2.5</v>
      </c>
      <c r="G526" s="77">
        <f>IF(A526=0,"",(A526+E526)-2*(C526-F526))</f>
        <v>134.983</v>
      </c>
      <c r="H526" s="82">
        <f>IF(A526=0,"",(A526-E526)-2*(C526+F526))</f>
        <v>121.61700000000002</v>
      </c>
      <c r="I526" s="77">
        <f>IF(A526=0,"",((A526/2)^2-((A526-2*C526)/2)^2)*3.14*7.85/1000)</f>
        <v>73.108933999999991</v>
      </c>
      <c r="J526" s="61">
        <f>IF(A526=0,"",1000*2*(3.14*(A526^4-(A526-2*C526)^4)/640000)*10/A526)</f>
        <v>309789.60021330963</v>
      </c>
      <c r="K526" s="84">
        <f>I526*Use_standard_price!$D$10</f>
        <v>102.35250759999998</v>
      </c>
    </row>
    <row r="527" spans="1:11" x14ac:dyDescent="0.25">
      <c r="A527" s="91">
        <v>168.3</v>
      </c>
      <c r="B527" s="281">
        <f>A527-(2*C527)</f>
        <v>123.9</v>
      </c>
      <c r="C527" s="92">
        <v>22.2</v>
      </c>
      <c r="D527" s="221" t="s">
        <v>63</v>
      </c>
      <c r="E527" s="11">
        <f>IF(A527=0,"",IF(A527*0.01&lt;0.5,0.5,A527*0.01))</f>
        <v>1.6830000000000001</v>
      </c>
      <c r="F527" s="12">
        <f>IF(C527=0,"",IF(C527*0.125&lt;0.4,0.4,C527*0.125))</f>
        <v>2.7749999999999999</v>
      </c>
      <c r="G527" s="77">
        <f>IF(A527=0,"",(A527+E527)-2*(C527-F527))</f>
        <v>131.13300000000001</v>
      </c>
      <c r="H527" s="82">
        <f>IF(A527=0,"",(A527-E527)-2*(C527+F527))</f>
        <v>116.66700000000003</v>
      </c>
      <c r="I527" s="77">
        <f>IF(A527=0,"",((A527/2)^2-((A527-2*C527)/2)^2)*3.14*7.85/1000)</f>
        <v>79.947059580000001</v>
      </c>
      <c r="J527" s="61">
        <f>IF(A527=0,"",1000*2*(3.14*(A527^4-(A527-2*C527)^4)/640000)*10/A527)</f>
        <v>330371.50910775416</v>
      </c>
      <c r="K527" s="84">
        <f>I527*Use_standard_price!$D$10</f>
        <v>111.92588341199999</v>
      </c>
    </row>
    <row r="528" spans="1:11" x14ac:dyDescent="0.25">
      <c r="A528" s="91">
        <v>168.3</v>
      </c>
      <c r="B528" s="281">
        <f>A528-(2*C528)</f>
        <v>118.30000000000001</v>
      </c>
      <c r="C528" s="92">
        <v>25</v>
      </c>
      <c r="D528" s="221" t="s">
        <v>63</v>
      </c>
      <c r="E528" s="11">
        <f>IF(A528=0,"",IF(A528*0.01&lt;0.5,0.5,A528*0.01))</f>
        <v>1.6830000000000001</v>
      </c>
      <c r="F528" s="12">
        <f>IF(C528=0,"",IF(C528*0.125&lt;0.4,0.4,C528*0.125))</f>
        <v>3.125</v>
      </c>
      <c r="G528" s="77">
        <f>IF(A528=0,"",(A528+E528)-2*(C528-F528))</f>
        <v>126.233</v>
      </c>
      <c r="H528" s="82">
        <f>IF(A528=0,"",(A528-E528)-2*(C528+F528))</f>
        <v>110.36700000000002</v>
      </c>
      <c r="I528" s="77">
        <f>IF(A528=0,"",((A528/2)^2-((A528-2*C528)/2)^2)*3.14*7.85/1000)</f>
        <v>88.305042500000013</v>
      </c>
      <c r="J528" s="61">
        <f>IF(A528=0,"",1000*2*(3.14*(A528^4-(A528-2*C528)^4)/640000)*10/A528)</f>
        <v>353577.92721999408</v>
      </c>
      <c r="K528" s="84">
        <f>I528*Use_standard_price!$D$10</f>
        <v>123.62705950000002</v>
      </c>
    </row>
    <row r="529" spans="1:11" x14ac:dyDescent="0.25">
      <c r="A529" s="91">
        <v>168.3</v>
      </c>
      <c r="B529" s="281">
        <f>A529-(2*C529)</f>
        <v>112.30000000000001</v>
      </c>
      <c r="C529" s="92">
        <v>28</v>
      </c>
      <c r="D529" s="221" t="s">
        <v>63</v>
      </c>
      <c r="E529" s="11">
        <f>IF(A529=0,"",IF(A529*0.01&lt;0.5,0.5,A529*0.01))</f>
        <v>1.6830000000000001</v>
      </c>
      <c r="F529" s="12">
        <f>IF(C529=0,"",IF(C529*0.125&lt;0.4,0.4,C529*0.125))</f>
        <v>3.5</v>
      </c>
      <c r="G529" s="77">
        <f>IF(A529=0,"",(A529+E529)-2*(C529-F529))</f>
        <v>120.983</v>
      </c>
      <c r="H529" s="82">
        <f>IF(A529=0,"",(A529-E529)-2*(C529+F529))</f>
        <v>103.61700000000002</v>
      </c>
      <c r="I529" s="77">
        <f>IF(A529=0,"",((A529/2)^2-((A529-2*C529)/2)^2)*3.14*7.85/1000)</f>
        <v>96.831131600000006</v>
      </c>
      <c r="J529" s="61">
        <f>IF(A529=0,"",1000*2*(3.14*(A529^4-(A529-2*C529)^4)/640000)*10/A529)</f>
        <v>375040.83858265012</v>
      </c>
      <c r="K529" s="84">
        <f>I529*Use_standard_price!$D$10</f>
        <v>135.56358424000001</v>
      </c>
    </row>
    <row r="530" spans="1:11" x14ac:dyDescent="0.25">
      <c r="A530" s="91">
        <v>168.3</v>
      </c>
      <c r="B530" s="281">
        <f>A530-(2*C530)</f>
        <v>108.30000000000001</v>
      </c>
      <c r="C530" s="92">
        <v>30</v>
      </c>
      <c r="D530" s="221" t="s">
        <v>63</v>
      </c>
      <c r="E530" s="11">
        <f>IF(A530=0,"",IF(A530*0.01&lt;0.5,0.5,A530*0.01))</f>
        <v>1.6830000000000001</v>
      </c>
      <c r="F530" s="12">
        <f>IF(C530=0,"",IF(C530*0.125&lt;0.4,0.4,C530*0.125))</f>
        <v>3.75</v>
      </c>
      <c r="G530" s="77">
        <f>IF(A530=0,"",(A530+E530)-2*(C530-F530))</f>
        <v>117.483</v>
      </c>
      <c r="H530" s="82">
        <f>IF(A530=0,"",(A530-E530)-2*(C530+F530))</f>
        <v>99.117000000000019</v>
      </c>
      <c r="I530" s="77">
        <f>IF(A530=0,"",((A530/2)^2-((A530-2*C530)/2)^2)*3.14*7.85/1000)</f>
        <v>102.26870100000001</v>
      </c>
      <c r="J530" s="61">
        <f>IF(A530=0,"",1000*2*(3.14*(A530^4-(A530-2*C530)^4)/640000)*10/A530)</f>
        <v>387563.15976737975</v>
      </c>
      <c r="K530" s="84">
        <f>I530*Use_standard_price!$D$10</f>
        <v>143.17618139999999</v>
      </c>
    </row>
    <row r="531" spans="1:11" x14ac:dyDescent="0.25">
      <c r="A531" s="91">
        <v>168.3</v>
      </c>
      <c r="B531" s="281">
        <f>A531-(2*C531)</f>
        <v>104.30000000000001</v>
      </c>
      <c r="C531" s="92">
        <v>32</v>
      </c>
      <c r="D531" s="221" t="s">
        <v>63</v>
      </c>
      <c r="E531" s="11">
        <f>IF(A531=0,"",IF(A531*0.01&lt;0.5,0.5,A531*0.01))</f>
        <v>1.6830000000000001</v>
      </c>
      <c r="F531" s="12">
        <f>IF(C531=0,"",IF(C531*0.125&lt;0.4,0.4,C531*0.125))</f>
        <v>4</v>
      </c>
      <c r="G531" s="77">
        <f>IF(A531=0,"",(A531+E531)-2*(C531-F531))</f>
        <v>113.983</v>
      </c>
      <c r="H531" s="82">
        <f>IF(A531=0,"",(A531-E531)-2*(C531+F531))</f>
        <v>94.617000000000019</v>
      </c>
      <c r="I531" s="77">
        <f>IF(A531=0,"",((A531/2)^2-((A531-2*C531)/2)^2)*3.14*7.85/1000)</f>
        <v>107.50907839999999</v>
      </c>
      <c r="J531" s="61">
        <f>IF(A531=0,"",1000*2*(3.14*(A531^4-(A531-2*C531)^4)/640000)*10/A531)</f>
        <v>398772.21578514564</v>
      </c>
      <c r="K531" s="84">
        <f>I531*Use_standard_price!$D$10</f>
        <v>150.51270975999998</v>
      </c>
    </row>
    <row r="532" spans="1:11" x14ac:dyDescent="0.25">
      <c r="A532" s="91">
        <v>168.3</v>
      </c>
      <c r="B532" s="281">
        <f>A532-(2*C532)</f>
        <v>96.300000000000011</v>
      </c>
      <c r="C532" s="92">
        <v>36</v>
      </c>
      <c r="D532" s="221" t="s">
        <v>63</v>
      </c>
      <c r="E532" s="11">
        <f>IF(A532=0,"",IF(A532*0.01&lt;0.5,0.5,A532*0.01))</f>
        <v>1.6830000000000001</v>
      </c>
      <c r="F532" s="12">
        <f>IF(C532=0,"",IF(C532*0.125&lt;0.4,0.4,C532*0.125))</f>
        <v>4.5</v>
      </c>
      <c r="G532" s="77">
        <f>IF(A532=0,"",(A532+E532)-2*(C532-F532))</f>
        <v>106.983</v>
      </c>
      <c r="H532" s="82">
        <f>IF(A532=0,"",(A532-E532)-2*(C532+F532))</f>
        <v>85.617000000000019</v>
      </c>
      <c r="I532" s="77">
        <f>IF(A532=0,"",((A532/2)^2-((A532-2*C532)/2)^2)*3.14*7.85/1000)</f>
        <v>117.3982572</v>
      </c>
      <c r="J532" s="61">
        <f>IF(A532=0,"",1000*2*(3.14*(A532^4-(A532-2*C532)^4)/640000)*10/A532)</f>
        <v>417627.73531443859</v>
      </c>
      <c r="K532" s="84">
        <f>I532*Use_standard_price!$D$10</f>
        <v>164.35756007999998</v>
      </c>
    </row>
    <row r="533" spans="1:11" x14ac:dyDescent="0.25">
      <c r="A533" s="91">
        <v>168.3</v>
      </c>
      <c r="B533" s="281">
        <f>A533-(2*C533)</f>
        <v>88.300000000000011</v>
      </c>
      <c r="C533" s="92">
        <v>40</v>
      </c>
      <c r="D533" s="221" t="s">
        <v>63</v>
      </c>
      <c r="E533" s="11">
        <f>IF(A533=0,"",IF(A533*0.01&lt;0.5,0.5,A533*0.01))</f>
        <v>1.6830000000000001</v>
      </c>
      <c r="F533" s="12">
        <f>IF(C533=0,"",IF(C533*0.125&lt;0.4,0.4,C533*0.125))</f>
        <v>5</v>
      </c>
      <c r="G533" s="77">
        <f>IF(A533=0,"",(A533+E533)-2*(C533-F533))</f>
        <v>99.983000000000004</v>
      </c>
      <c r="H533" s="82">
        <f>IF(A533=0,"",(A533-E533)-2*(C533+F533))</f>
        <v>76.617000000000019</v>
      </c>
      <c r="I533" s="77">
        <f>IF(A533=0,"",((A533/2)^2-((A533-2*C533)/2)^2)*3.14*7.85/1000)</f>
        <v>126.49866800000001</v>
      </c>
      <c r="J533" s="61">
        <f>IF(A533=0,"",1000*2*(3.14*(A533^4-(A533-2*C533)^4)/640000)*10/A533)</f>
        <v>432325.98141295312</v>
      </c>
      <c r="K533" s="84">
        <f>I533*Use_standard_price!$D$10</f>
        <v>177.0981352</v>
      </c>
    </row>
    <row r="534" spans="1:11" x14ac:dyDescent="0.25">
      <c r="A534" s="91">
        <v>168.3</v>
      </c>
      <c r="B534" s="281">
        <f>A534-(2*C534)</f>
        <v>78.300000000000011</v>
      </c>
      <c r="C534" s="92">
        <v>45</v>
      </c>
      <c r="D534" s="221" t="s">
        <v>63</v>
      </c>
      <c r="E534" s="11">
        <f>IF(A534=0,"",IF(A534*0.01&lt;0.5,0.5,A534*0.01))</f>
        <v>1.6830000000000001</v>
      </c>
      <c r="F534" s="12">
        <f>IF(C534=0,"",IF(C534*0.125&lt;0.4,0.4,C534*0.125))</f>
        <v>5.625</v>
      </c>
      <c r="G534" s="77">
        <f>IF(A534=0,"",(A534+E534)-2*(C534-F534))</f>
        <v>91.233000000000004</v>
      </c>
      <c r="H534" s="82">
        <f>IF(A534=0,"",(A534-E534)-2*(C534+F534))</f>
        <v>65.367000000000019</v>
      </c>
      <c r="I534" s="77">
        <f>IF(A534=0,"",((A534/2)^2-((A534-2*C534)/2)^2)*3.14*7.85/1000)</f>
        <v>136.76497649999999</v>
      </c>
      <c r="J534" s="61">
        <f>IF(A534=0,"",1000*2*(3.14*(A534^4-(A534-2*C534)^4)/640000)*10/A534)</f>
        <v>445854.56872860971</v>
      </c>
      <c r="K534" s="84">
        <f>I534*Use_standard_price!$D$10</f>
        <v>191.47096709999997</v>
      </c>
    </row>
    <row r="535" spans="1:11" x14ac:dyDescent="0.25">
      <c r="A535" s="90">
        <v>177.8</v>
      </c>
      <c r="B535" s="281">
        <f>A535-(2*C535)</f>
        <v>167.8</v>
      </c>
      <c r="C535" s="82">
        <v>5</v>
      </c>
      <c r="D535" s="220" t="s">
        <v>63</v>
      </c>
      <c r="E535" s="11">
        <f>IF(A535=0,"",IF(A535*0.01&lt;0.5,0.5,A535*0.01))</f>
        <v>1.7780000000000002</v>
      </c>
      <c r="F535" s="12">
        <f>IF(C535=0,"",IF(C535*0.125&lt;0.4,0.4,C535*0.125))</f>
        <v>0.625</v>
      </c>
      <c r="G535" s="77">
        <f>IF(A535=0,"",(A535+E535)-2*(C535-F535))</f>
        <v>170.828</v>
      </c>
      <c r="H535" s="82">
        <f>IF(A535=0,"",(A535-E535)-2*(C535+F535))</f>
        <v>164.77200000000002</v>
      </c>
      <c r="I535" s="77">
        <f>IF(A535=0,"",((A535/2)^2-((A535-2*C535)/2)^2)*3.14*7.85/1000)</f>
        <v>21.296735999999999</v>
      </c>
      <c r="J535" s="61">
        <f>IF(A535=0,"",1000*2*(3.14*(A535^4-(A535-2*C535)^4)/640000)*10/A535)</f>
        <v>113999.40315860519</v>
      </c>
      <c r="K535" s="84">
        <f>I535*Use_standard_price!$D$10</f>
        <v>29.815430399999997</v>
      </c>
    </row>
    <row r="536" spans="1:11" x14ac:dyDescent="0.25">
      <c r="A536" s="91">
        <v>177.8</v>
      </c>
      <c r="B536" s="281">
        <f>A536-(2*C536)</f>
        <v>167</v>
      </c>
      <c r="C536" s="92">
        <v>5.4</v>
      </c>
      <c r="D536" s="221" t="s">
        <v>63</v>
      </c>
      <c r="E536" s="11">
        <f>IF(A536=0,"",IF(A536*0.01&lt;0.5,0.5,A536*0.01))</f>
        <v>1.7780000000000002</v>
      </c>
      <c r="F536" s="12">
        <f>IF(C536=0,"",IF(C536*0.125&lt;0.4,0.4,C536*0.125))</f>
        <v>0.67500000000000004</v>
      </c>
      <c r="G536" s="77">
        <f>IF(A536=0,"",(A536+E536)-2*(C536-F536))</f>
        <v>170.12800000000001</v>
      </c>
      <c r="H536" s="82">
        <f>IF(A536=0,"",(A536-E536)-2*(C536+F536))</f>
        <v>163.87200000000001</v>
      </c>
      <c r="I536" s="77">
        <f>IF(A536=0,"",((A536/2)^2-((A536-2*C536)/2)^2)*3.14*7.85/1000)</f>
        <v>22.947233040000022</v>
      </c>
      <c r="J536" s="61">
        <f>IF(A536=0,"",1000*2*(3.14*(A536^4-(A536-2*C536)^4)/640000)*10/A536)</f>
        <v>122283.91135721048</v>
      </c>
      <c r="K536" s="84">
        <f>I536*Use_standard_price!$D$10</f>
        <v>32.126126256000028</v>
      </c>
    </row>
    <row r="537" spans="1:11" x14ac:dyDescent="0.25">
      <c r="A537" s="91">
        <v>177.8</v>
      </c>
      <c r="B537" s="281">
        <f>A537-(2*C537)</f>
        <v>166.60000000000002</v>
      </c>
      <c r="C537" s="92">
        <v>5.6</v>
      </c>
      <c r="D537" s="221" t="s">
        <v>63</v>
      </c>
      <c r="E537" s="11">
        <f>IF(A537=0,"",IF(A537*0.01&lt;0.5,0.5,A537*0.01))</f>
        <v>1.7780000000000002</v>
      </c>
      <c r="F537" s="12">
        <f>IF(C537=0,"",IF(C537*0.125&lt;0.4,0.4,C537*0.125))</f>
        <v>0.7</v>
      </c>
      <c r="G537" s="77">
        <f>IF(A537=0,"",(A537+E537)-2*(C537-F537))</f>
        <v>169.77799999999999</v>
      </c>
      <c r="H537" s="82">
        <f>IF(A537=0,"",(A537-E537)-2*(C537+F537))</f>
        <v>163.42200000000003</v>
      </c>
      <c r="I537" s="77">
        <f>IF(A537=0,"",((A537/2)^2-((A537-2*C537)/2)^2)*3.14*7.85/1000)</f>
        <v>23.769523679999974</v>
      </c>
      <c r="J537" s="61">
        <f>IF(A537=0,"",1000*2*(3.14*(A537^4-(A537-2*C537)^4)/640000)*10/A537)</f>
        <v>126381.76703622038</v>
      </c>
      <c r="K537" s="84">
        <f>I537*Use_standard_price!$D$10</f>
        <v>33.277333151999962</v>
      </c>
    </row>
    <row r="538" spans="1:11" x14ac:dyDescent="0.25">
      <c r="A538" s="90">
        <v>177.8</v>
      </c>
      <c r="B538" s="281">
        <f>A538-(2*C538)</f>
        <v>165.20000000000002</v>
      </c>
      <c r="C538" s="82">
        <v>6.3</v>
      </c>
      <c r="D538" s="220" t="s">
        <v>63</v>
      </c>
      <c r="E538" s="11">
        <f>IF(A538=0,"",IF(A538*0.01&lt;0.5,0.5,A538*0.01))</f>
        <v>1.7780000000000002</v>
      </c>
      <c r="F538" s="12">
        <f>IF(C538=0,"",IF(C538*0.125&lt;0.4,0.4,C538*0.125))</f>
        <v>0.78749999999999998</v>
      </c>
      <c r="G538" s="77">
        <f>IF(A538=0,"",(A538+E538)-2*(C538-F538))</f>
        <v>168.553</v>
      </c>
      <c r="H538" s="82">
        <f>IF(A538=0,"",(A538-E538)-2*(C538+F538))</f>
        <v>161.84700000000001</v>
      </c>
      <c r="I538" s="77">
        <f>IF(A538=0,"",((A538/2)^2-((A538-2*C538)/2)^2)*3.14*7.85/1000)</f>
        <v>26.632012049999993</v>
      </c>
      <c r="J538" s="61">
        <f>IF(A538=0,"",1000*2*(3.14*(A538^4-(A538-2*C538)^4)/640000)*10/A538)</f>
        <v>140493.58059507873</v>
      </c>
      <c r="K538" s="84">
        <f>I538*Use_standard_price!$D$10</f>
        <v>37.284816869999986</v>
      </c>
    </row>
    <row r="539" spans="1:11" x14ac:dyDescent="0.25">
      <c r="A539" s="91">
        <v>177.8</v>
      </c>
      <c r="B539" s="281">
        <f>A539-(2*C539)</f>
        <v>163.60000000000002</v>
      </c>
      <c r="C539" s="92">
        <v>7.1</v>
      </c>
      <c r="D539" s="221" t="s">
        <v>63</v>
      </c>
      <c r="E539" s="11">
        <f>IF(A539=0,"",IF(A539*0.01&lt;0.5,0.5,A539*0.01))</f>
        <v>1.7780000000000002</v>
      </c>
      <c r="F539" s="12">
        <f>IF(C539=0,"",IF(C539*0.125&lt;0.4,0.4,C539*0.125))</f>
        <v>0.88749999999999996</v>
      </c>
      <c r="G539" s="77">
        <f>IF(A539=0,"",(A539+E539)-2*(C539-F539))</f>
        <v>167.15299999999999</v>
      </c>
      <c r="H539" s="82">
        <f>IF(A539=0,"",(A539-E539)-2*(C539+F539))</f>
        <v>160.04700000000003</v>
      </c>
      <c r="I539" s="77">
        <f>IF(A539=0,"",((A539/2)^2-((A539-2*C539)/2)^2)*3.14*7.85/1000)</f>
        <v>29.873848529999986</v>
      </c>
      <c r="J539" s="61">
        <f>IF(A539=0,"",1000*2*(3.14*(A539^4-(A539-2*C539)^4)/640000)*10/A539)</f>
        <v>156187.94060407754</v>
      </c>
      <c r="K539" s="84">
        <f>I539*Use_standard_price!$D$10</f>
        <v>41.823387941999975</v>
      </c>
    </row>
    <row r="540" spans="1:11" x14ac:dyDescent="0.25">
      <c r="A540" s="90">
        <v>177.8</v>
      </c>
      <c r="B540" s="281">
        <f>A540-(2*C540)</f>
        <v>161.80000000000001</v>
      </c>
      <c r="C540" s="82">
        <v>8</v>
      </c>
      <c r="D540" s="220" t="s">
        <v>63</v>
      </c>
      <c r="E540" s="11">
        <f>IF(A540=0,"",IF(A540*0.01&lt;0.5,0.5,A540*0.01))</f>
        <v>1.7780000000000002</v>
      </c>
      <c r="F540" s="12">
        <f>IF(C540=0,"",IF(C540*0.125&lt;0.4,0.4,C540*0.125))</f>
        <v>1</v>
      </c>
      <c r="G540" s="77">
        <f>IF(A540=0,"",(A540+E540)-2*(C540-F540))</f>
        <v>165.578</v>
      </c>
      <c r="H540" s="82">
        <f>IF(A540=0,"",(A540-E540)-2*(C540+F540))</f>
        <v>158.02200000000002</v>
      </c>
      <c r="I540" s="77">
        <f>IF(A540=0,"",((A540/2)^2-((A540-2*C540)/2)^2)*3.14*7.85/1000)</f>
        <v>33.483201599999994</v>
      </c>
      <c r="J540" s="61">
        <f>IF(A540=0,"",1000*2*(3.14*(A540^4-(A540-2*C540)^4)/640000)*10/A540)</f>
        <v>173302.13092103487</v>
      </c>
      <c r="K540" s="84">
        <f>I540*Use_standard_price!$D$10</f>
        <v>46.876482239999987</v>
      </c>
    </row>
    <row r="541" spans="1:11" x14ac:dyDescent="0.25">
      <c r="A541" s="91">
        <v>177.8</v>
      </c>
      <c r="B541" s="281">
        <f>A541-(2*C541)</f>
        <v>160.20000000000002</v>
      </c>
      <c r="C541" s="92">
        <v>8.8000000000000007</v>
      </c>
      <c r="D541" s="221" t="s">
        <v>63</v>
      </c>
      <c r="E541" s="11">
        <f>IF(A541=0,"",IF(A541*0.01&lt;0.5,0.5,A541*0.01))</f>
        <v>1.7780000000000002</v>
      </c>
      <c r="F541" s="12">
        <f>IF(C541=0,"",IF(C541*0.125&lt;0.4,0.4,C541*0.125))</f>
        <v>1.1000000000000001</v>
      </c>
      <c r="G541" s="77">
        <f>IF(A541=0,"",(A541+E541)-2*(C541-F541))</f>
        <v>164.178</v>
      </c>
      <c r="H541" s="82">
        <f>IF(A541=0,"",(A541-E541)-2*(C541+F541))</f>
        <v>156.22200000000001</v>
      </c>
      <c r="I541" s="77">
        <f>IF(A541=0,"",((A541/2)^2-((A541-2*C541)/2)^2)*3.14*7.85/1000)</f>
        <v>36.657992800000002</v>
      </c>
      <c r="J541" s="61">
        <f>IF(A541=0,"",1000*2*(3.14*(A541^4-(A541-2*C541)^4)/640000)*10/A541)</f>
        <v>188042.76746276714</v>
      </c>
      <c r="K541" s="84">
        <f>I541*Use_standard_price!$D$10</f>
        <v>51.321189920000002</v>
      </c>
    </row>
    <row r="542" spans="1:11" x14ac:dyDescent="0.25">
      <c r="A542" s="90">
        <v>177.8</v>
      </c>
      <c r="B542" s="281">
        <f>A542-(2*C542)</f>
        <v>157.80000000000001</v>
      </c>
      <c r="C542" s="82">
        <v>10</v>
      </c>
      <c r="D542" s="220" t="s">
        <v>63</v>
      </c>
      <c r="E542" s="11">
        <f>IF(A542=0,"",IF(A542*0.01&lt;0.5,0.5,A542*0.01))</f>
        <v>1.7780000000000002</v>
      </c>
      <c r="F542" s="12">
        <f>IF(C542=0,"",IF(C542*0.125&lt;0.4,0.4,C542*0.125))</f>
        <v>1.25</v>
      </c>
      <c r="G542" s="77">
        <f>IF(A542=0,"",(A542+E542)-2*(C542-F542))</f>
        <v>162.078</v>
      </c>
      <c r="H542" s="82">
        <f>IF(A542=0,"",(A542-E542)-2*(C542+F542))</f>
        <v>153.52200000000002</v>
      </c>
      <c r="I542" s="77">
        <f>IF(A542=0,"",((A542/2)^2-((A542-2*C542)/2)^2)*3.14*7.85/1000)</f>
        <v>41.361021999999998</v>
      </c>
      <c r="J542" s="61">
        <f>IF(A542=0,"",1000*2*(3.14*(A542^4-(A542-2*C542)^4)/640000)*10/A542)</f>
        <v>209340.59253768282</v>
      </c>
      <c r="K542" s="84">
        <f>I542*Use_standard_price!$D$10</f>
        <v>57.905430799999991</v>
      </c>
    </row>
    <row r="543" spans="1:11" x14ac:dyDescent="0.25">
      <c r="A543" s="91">
        <v>177.8</v>
      </c>
      <c r="B543" s="281">
        <f>A543-(2*C543)</f>
        <v>155.80000000000001</v>
      </c>
      <c r="C543" s="92">
        <v>11</v>
      </c>
      <c r="D543" s="221" t="s">
        <v>63</v>
      </c>
      <c r="E543" s="11">
        <f>IF(A543=0,"",IF(A543*0.01&lt;0.5,0.5,A543*0.01))</f>
        <v>1.7780000000000002</v>
      </c>
      <c r="F543" s="12">
        <f>IF(C543=0,"",IF(C543*0.125&lt;0.4,0.4,C543*0.125))</f>
        <v>1.375</v>
      </c>
      <c r="G543" s="77">
        <f>IF(A543=0,"",(A543+E543)-2*(C543-F543))</f>
        <v>160.328</v>
      </c>
      <c r="H543" s="82">
        <f>IF(A543=0,"",(A543-E543)-2*(C543+F543))</f>
        <v>151.27200000000002</v>
      </c>
      <c r="I543" s="77">
        <f>IF(A543=0,"",((A543/2)^2-((A543-2*C543)/2)^2)*3.14*7.85/1000)</f>
        <v>45.225985200000004</v>
      </c>
      <c r="J543" s="61">
        <f>IF(A543=0,"",1000*2*(3.14*(A543^4-(A543-2*C543)^4)/640000)*10/A543)</f>
        <v>226361.93222902139</v>
      </c>
      <c r="K543" s="84">
        <f>I543*Use_standard_price!$D$10</f>
        <v>63.31637928</v>
      </c>
    </row>
    <row r="544" spans="1:11" x14ac:dyDescent="0.25">
      <c r="A544" s="90">
        <v>177.8</v>
      </c>
      <c r="B544" s="281">
        <f>A544-(2*C544)</f>
        <v>152.80000000000001</v>
      </c>
      <c r="C544" s="82">
        <v>12.5</v>
      </c>
      <c r="D544" s="220" t="s">
        <v>63</v>
      </c>
      <c r="E544" s="11">
        <f>IF(A544=0,"",IF(A544*0.01&lt;0.5,0.5,A544*0.01))</f>
        <v>1.7780000000000002</v>
      </c>
      <c r="F544" s="12">
        <f>IF(C544=0,"",IF(C544*0.125&lt;0.4,0.4,C544*0.125))</f>
        <v>1.5625</v>
      </c>
      <c r="G544" s="77">
        <f>IF(A544=0,"",(A544+E544)-2*(C544-F544))</f>
        <v>157.703</v>
      </c>
      <c r="H544" s="82">
        <f>IF(A544=0,"",(A544-E544)-2*(C544+F544))</f>
        <v>147.89700000000002</v>
      </c>
      <c r="I544" s="77">
        <f>IF(A544=0,"",((A544/2)^2-((A544-2*C544)/2)^2)*3.14*7.85/1000)</f>
        <v>50.930996250000007</v>
      </c>
      <c r="J544" s="61">
        <f>IF(A544=0,"",1000*2*(3.14*(A544^4-(A544-2*C544)^4)/640000)*10/A544)</f>
        <v>250693.38150801463</v>
      </c>
      <c r="K544" s="84">
        <f>I544*Use_standard_price!$D$10</f>
        <v>71.30339475000001</v>
      </c>
    </row>
    <row r="545" spans="1:11" x14ac:dyDescent="0.25">
      <c r="A545" s="91">
        <v>177.8</v>
      </c>
      <c r="B545" s="281">
        <f>A545-(2*C545)</f>
        <v>149.4</v>
      </c>
      <c r="C545" s="92">
        <v>14.2</v>
      </c>
      <c r="D545" s="221" t="s">
        <v>63</v>
      </c>
      <c r="E545" s="11">
        <f>IF(A545=0,"",IF(A545*0.01&lt;0.5,0.5,A545*0.01))</f>
        <v>1.7780000000000002</v>
      </c>
      <c r="F545" s="12">
        <f>IF(C545=0,"",IF(C545*0.125&lt;0.4,0.4,C545*0.125))</f>
        <v>1.7749999999999999</v>
      </c>
      <c r="G545" s="77">
        <f>IF(A545=0,"",(A545+E545)-2*(C545-F545))</f>
        <v>154.72800000000001</v>
      </c>
      <c r="H545" s="82">
        <f>IF(A545=0,"",(A545-E545)-2*(C545+F545))</f>
        <v>144.07200000000003</v>
      </c>
      <c r="I545" s="77">
        <f>IF(A545=0,"",((A545/2)^2-((A545-2*C545)/2)^2)*3.14*7.85/1000)</f>
        <v>57.262584880000027</v>
      </c>
      <c r="J545" s="61">
        <f>IF(A545=0,"",1000*2*(3.14*(A545^4-(A545-2*C545)^4)/640000)*10/A545)</f>
        <v>276589.53046524193</v>
      </c>
      <c r="K545" s="84">
        <f>I545*Use_standard_price!$D$10</f>
        <v>80.167618832000031</v>
      </c>
    </row>
    <row r="546" spans="1:11" x14ac:dyDescent="0.25">
      <c r="A546" s="91">
        <v>177.8</v>
      </c>
      <c r="B546" s="281">
        <f>A546-(2*C546)</f>
        <v>145.80000000000001</v>
      </c>
      <c r="C546" s="92">
        <v>16</v>
      </c>
      <c r="D546" s="221" t="s">
        <v>63</v>
      </c>
      <c r="E546" s="11">
        <f>IF(A546=0,"",IF(A546*0.01&lt;0.5,0.5,A546*0.01))</f>
        <v>1.7780000000000002</v>
      </c>
      <c r="F546" s="12">
        <f>IF(C546=0,"",IF(C546*0.125&lt;0.4,0.4,C546*0.125))</f>
        <v>2</v>
      </c>
      <c r="G546" s="77">
        <f>IF(A546=0,"",(A546+E546)-2*(C546-F546))</f>
        <v>151.578</v>
      </c>
      <c r="H546" s="82">
        <f>IF(A546=0,"",(A546-E546)-2*(C546+F546))</f>
        <v>140.02200000000002</v>
      </c>
      <c r="I546" s="77">
        <f>IF(A546=0,"",((A546/2)^2-((A546-2*C546)/2)^2)*3.14*7.85/1000)</f>
        <v>63.811331200000005</v>
      </c>
      <c r="J546" s="61">
        <f>IF(A546=0,"",1000*2*(3.14*(A546^4-(A546-2*C546)^4)/640000)*10/A546)</f>
        <v>302147.95393655798</v>
      </c>
      <c r="K546" s="84">
        <f>I546*Use_standard_price!$D$10</f>
        <v>89.335863680000003</v>
      </c>
    </row>
    <row r="547" spans="1:11" x14ac:dyDescent="0.25">
      <c r="A547" s="91">
        <v>177.8</v>
      </c>
      <c r="B547" s="281">
        <f>A547-(2*C547)</f>
        <v>142.80000000000001</v>
      </c>
      <c r="C547" s="92">
        <v>17.5</v>
      </c>
      <c r="D547" s="221" t="s">
        <v>63</v>
      </c>
      <c r="E547" s="11">
        <f>IF(A547=0,"",IF(A547*0.01&lt;0.5,0.5,A547*0.01))</f>
        <v>1.7780000000000002</v>
      </c>
      <c r="F547" s="12">
        <f>IF(C547=0,"",IF(C547*0.125&lt;0.4,0.4,C547*0.125))</f>
        <v>2.1875</v>
      </c>
      <c r="G547" s="77">
        <f>IF(A547=0,"",(A547+E547)-2*(C547-F547))</f>
        <v>148.953</v>
      </c>
      <c r="H547" s="82">
        <f>IF(A547=0,"",(A547-E547)-2*(C547+F547))</f>
        <v>136.64700000000002</v>
      </c>
      <c r="I547" s="77">
        <f>IF(A547=0,"",((A547/2)^2-((A547-2*C547)/2)^2)*3.14*7.85/1000)</f>
        <v>69.146607250000002</v>
      </c>
      <c r="J547" s="61">
        <f>IF(A547=0,"",1000*2*(3.14*(A547^4-(A547-2*C547)^4)/640000)*10/A547)</f>
        <v>322048.96211318905</v>
      </c>
      <c r="K547" s="84">
        <f>I547*Use_standard_price!$D$10</f>
        <v>96.805250149999992</v>
      </c>
    </row>
    <row r="548" spans="1:11" x14ac:dyDescent="0.25">
      <c r="A548" s="91">
        <v>177.8</v>
      </c>
      <c r="B548" s="281">
        <f>A548-(2*C548)</f>
        <v>137.80000000000001</v>
      </c>
      <c r="C548" s="92">
        <v>20</v>
      </c>
      <c r="D548" s="221" t="s">
        <v>63</v>
      </c>
      <c r="E548" s="11">
        <f>IF(A548=0,"",IF(A548*0.01&lt;0.5,0.5,A548*0.01))</f>
        <v>1.7780000000000002</v>
      </c>
      <c r="F548" s="12">
        <f>IF(C548=0,"",IF(C548*0.125&lt;0.4,0.4,C548*0.125))</f>
        <v>2.5</v>
      </c>
      <c r="G548" s="77">
        <f>IF(A548=0,"",(A548+E548)-2*(C548-F548))</f>
        <v>144.578</v>
      </c>
      <c r="H548" s="82">
        <f>IF(A548=0,"",(A548-E548)-2*(C548+F548))</f>
        <v>131.02200000000002</v>
      </c>
      <c r="I548" s="77">
        <f>IF(A548=0,"",((A548/2)^2-((A548-2*C548)/2)^2)*3.14*7.85/1000)</f>
        <v>77.792243999999997</v>
      </c>
      <c r="J548" s="61">
        <f>IF(A548=0,"",1000*2*(3.14*(A548^4-(A548-2*C548)^4)/640000)*10/A548)</f>
        <v>352541.16460292472</v>
      </c>
      <c r="K548" s="84">
        <f>I548*Use_standard_price!$D$10</f>
        <v>108.90914159999998</v>
      </c>
    </row>
    <row r="549" spans="1:11" x14ac:dyDescent="0.25">
      <c r="A549" s="91">
        <v>177.8</v>
      </c>
      <c r="B549" s="281">
        <f>A549-(2*C549)</f>
        <v>133.4</v>
      </c>
      <c r="C549" s="92">
        <v>22.2</v>
      </c>
      <c r="D549" s="221" t="s">
        <v>63</v>
      </c>
      <c r="E549" s="11">
        <f>IF(A549=0,"",IF(A549*0.01&lt;0.5,0.5,A549*0.01))</f>
        <v>1.7780000000000002</v>
      </c>
      <c r="F549" s="12">
        <f>IF(C549=0,"",IF(C549*0.125&lt;0.4,0.4,C549*0.125))</f>
        <v>2.7749999999999999</v>
      </c>
      <c r="G549" s="77">
        <f>IF(A549=0,"",(A549+E549)-2*(C549-F549))</f>
        <v>140.72800000000001</v>
      </c>
      <c r="H549" s="82">
        <f>IF(A549=0,"",(A549-E549)-2*(C549+F549))</f>
        <v>126.07200000000003</v>
      </c>
      <c r="I549" s="77">
        <f>IF(A549=0,"",((A549/2)^2-((A549-2*C549)/2)^2)*3.14*7.85/1000)</f>
        <v>85.145533680000014</v>
      </c>
      <c r="J549" s="61">
        <f>IF(A549=0,"",1000*2*(3.14*(A549^4-(A549-2*C549)^4)/640000)*10/A549)</f>
        <v>376765.61604634434</v>
      </c>
      <c r="K549" s="84">
        <f>I549*Use_standard_price!$D$10</f>
        <v>119.20374715200001</v>
      </c>
    </row>
    <row r="550" spans="1:11" x14ac:dyDescent="0.25">
      <c r="A550" s="91">
        <v>177.8</v>
      </c>
      <c r="B550" s="281">
        <f>A550-(2*C550)</f>
        <v>127.80000000000001</v>
      </c>
      <c r="C550" s="92">
        <v>25</v>
      </c>
      <c r="D550" s="221" t="s">
        <v>63</v>
      </c>
      <c r="E550" s="11">
        <f>IF(A550=0,"",IF(A550*0.01&lt;0.5,0.5,A550*0.01))</f>
        <v>1.7780000000000002</v>
      </c>
      <c r="F550" s="12">
        <f>IF(C550=0,"",IF(C550*0.125&lt;0.4,0.4,C550*0.125))</f>
        <v>3.125</v>
      </c>
      <c r="G550" s="77">
        <f>IF(A550=0,"",(A550+E550)-2*(C550-F550))</f>
        <v>135.828</v>
      </c>
      <c r="H550" s="82">
        <f>IF(A550=0,"",(A550-E550)-2*(C550+F550))</f>
        <v>119.77200000000002</v>
      </c>
      <c r="I550" s="77">
        <f>IF(A550=0,"",((A550/2)^2-((A550-2*C550)/2)^2)*3.14*7.85/1000)</f>
        <v>94.159180000000006</v>
      </c>
      <c r="J550" s="61">
        <f>IF(A550=0,"",1000*2*(3.14*(A550^4-(A550-2*C550)^4)/640000)*10/A550)</f>
        <v>404315.83412823401</v>
      </c>
      <c r="K550" s="84">
        <f>I550*Use_standard_price!$D$10</f>
        <v>131.82285200000001</v>
      </c>
    </row>
    <row r="551" spans="1:11" x14ac:dyDescent="0.25">
      <c r="A551" s="91">
        <v>177.8</v>
      </c>
      <c r="B551" s="281">
        <f>A551-(2*C551)</f>
        <v>121.80000000000001</v>
      </c>
      <c r="C551" s="92">
        <v>28</v>
      </c>
      <c r="D551" s="221" t="s">
        <v>63</v>
      </c>
      <c r="E551" s="11">
        <f>IF(A551=0,"",IF(A551*0.01&lt;0.5,0.5,A551*0.01))</f>
        <v>1.7780000000000002</v>
      </c>
      <c r="F551" s="12">
        <f>IF(C551=0,"",IF(C551*0.125&lt;0.4,0.4,C551*0.125))</f>
        <v>3.5</v>
      </c>
      <c r="G551" s="77">
        <f>IF(A551=0,"",(A551+E551)-2*(C551-F551))</f>
        <v>130.578</v>
      </c>
      <c r="H551" s="82">
        <f>IF(A551=0,"",(A551-E551)-2*(C551+F551))</f>
        <v>113.02200000000002</v>
      </c>
      <c r="I551" s="77">
        <f>IF(A551=0,"",((A551/2)^2-((A551-2*C551)/2)^2)*3.14*7.85/1000)</f>
        <v>103.38776559999998</v>
      </c>
      <c r="J551" s="61">
        <f>IF(A551=0,"",1000*2*(3.14*(A551^4-(A551-2*C551)^4)/640000)*10/A551)</f>
        <v>430076.30483779538</v>
      </c>
      <c r="K551" s="84">
        <f>I551*Use_standard_price!$D$10</f>
        <v>144.74287183999996</v>
      </c>
    </row>
    <row r="552" spans="1:11" x14ac:dyDescent="0.25">
      <c r="A552" s="91">
        <v>177.8</v>
      </c>
      <c r="B552" s="281">
        <f>A552-(2*C552)</f>
        <v>117.80000000000001</v>
      </c>
      <c r="C552" s="92">
        <v>30</v>
      </c>
      <c r="D552" s="221" t="s">
        <v>63</v>
      </c>
      <c r="E552" s="11">
        <f>IF(A552=0,"",IF(A552*0.01&lt;0.5,0.5,A552*0.01))</f>
        <v>1.7780000000000002</v>
      </c>
      <c r="F552" s="12">
        <f>IF(C552=0,"",IF(C552*0.125&lt;0.4,0.4,C552*0.125))</f>
        <v>3.75</v>
      </c>
      <c r="G552" s="77">
        <f>IF(A552=0,"",(A552+E552)-2*(C552-F552))</f>
        <v>127.078</v>
      </c>
      <c r="H552" s="82">
        <f>IF(A552=0,"",(A552-E552)-2*(C552+F552))</f>
        <v>108.52200000000002</v>
      </c>
      <c r="I552" s="77">
        <f>IF(A552=0,"",((A552/2)^2-((A552-2*C552)/2)^2)*3.14*7.85/1000)</f>
        <v>109.293666</v>
      </c>
      <c r="J552" s="61">
        <f>IF(A552=0,"",1000*2*(3.14*(A552^4-(A552-2*C552)^4)/640000)*10/A552)</f>
        <v>445262.86355230608</v>
      </c>
      <c r="K552" s="84">
        <f>I552*Use_standard_price!$D$10</f>
        <v>153.01113239999998</v>
      </c>
    </row>
    <row r="553" spans="1:11" x14ac:dyDescent="0.25">
      <c r="A553" s="91">
        <v>177.8</v>
      </c>
      <c r="B553" s="281">
        <f>A553-(2*C553)</f>
        <v>113.80000000000001</v>
      </c>
      <c r="C553" s="92">
        <v>32</v>
      </c>
      <c r="D553" s="221" t="s">
        <v>63</v>
      </c>
      <c r="E553" s="11">
        <f>IF(A553=0,"",IF(A553*0.01&lt;0.5,0.5,A553*0.01))</f>
        <v>1.7780000000000002</v>
      </c>
      <c r="F553" s="12">
        <f>IF(C553=0,"",IF(C553*0.125&lt;0.4,0.4,C553*0.125))</f>
        <v>4</v>
      </c>
      <c r="G553" s="77">
        <f>IF(A553=0,"",(A553+E553)-2*(C553-F553))</f>
        <v>123.578</v>
      </c>
      <c r="H553" s="82">
        <f>IF(A553=0,"",(A553-E553)-2*(C553+F553))</f>
        <v>104.02200000000002</v>
      </c>
      <c r="I553" s="77">
        <f>IF(A553=0,"",((A553/2)^2-((A553-2*C553)/2)^2)*3.14*7.85/1000)</f>
        <v>115.00237440000002</v>
      </c>
      <c r="J553" s="61">
        <f>IF(A553=0,"",1000*2*(3.14*(A553^4-(A553-2*C553)^4)/640000)*10/A553)</f>
        <v>458978.72538492701</v>
      </c>
      <c r="K553" s="84">
        <f>I553*Use_standard_price!$D$10</f>
        <v>161.00332416000003</v>
      </c>
    </row>
    <row r="554" spans="1:11" x14ac:dyDescent="0.25">
      <c r="A554" s="91">
        <v>177.8</v>
      </c>
      <c r="B554" s="281">
        <f>A554-(2*C554)</f>
        <v>105.80000000000001</v>
      </c>
      <c r="C554" s="92">
        <v>36</v>
      </c>
      <c r="D554" s="221" t="s">
        <v>63</v>
      </c>
      <c r="E554" s="11">
        <f>IF(A554=0,"",IF(A554*0.01&lt;0.5,0.5,A554*0.01))</f>
        <v>1.7780000000000002</v>
      </c>
      <c r="F554" s="12">
        <f>IF(C554=0,"",IF(C554*0.125&lt;0.4,0.4,C554*0.125))</f>
        <v>4.5</v>
      </c>
      <c r="G554" s="77">
        <f>IF(A554=0,"",(A554+E554)-2*(C554-F554))</f>
        <v>116.578</v>
      </c>
      <c r="H554" s="82">
        <f>IF(A554=0,"",(A554-E554)-2*(C554+F554))</f>
        <v>95.02200000000002</v>
      </c>
      <c r="I554" s="77">
        <f>IF(A554=0,"",((A554/2)^2-((A554-2*C554)/2)^2)*3.14*7.85/1000)</f>
        <v>125.8282152</v>
      </c>
      <c r="J554" s="61">
        <f>IF(A554=0,"",1000*2*(3.14*(A554^4-(A554-2*C554)^4)/640000)*10/A554)</f>
        <v>482387.61950686178</v>
      </c>
      <c r="K554" s="84">
        <f>I554*Use_standard_price!$D$10</f>
        <v>176.15950128</v>
      </c>
    </row>
    <row r="555" spans="1:11" x14ac:dyDescent="0.25">
      <c r="A555" s="91">
        <v>177.8</v>
      </c>
      <c r="B555" s="281">
        <f>A555-(2*C555)</f>
        <v>97.800000000000011</v>
      </c>
      <c r="C555" s="92">
        <v>40</v>
      </c>
      <c r="D555" s="221" t="s">
        <v>63</v>
      </c>
      <c r="E555" s="11">
        <f>IF(A555=0,"",IF(A555*0.01&lt;0.5,0.5,A555*0.01))</f>
        <v>1.7780000000000002</v>
      </c>
      <c r="F555" s="12">
        <f>IF(C555=0,"",IF(C555*0.125&lt;0.4,0.4,C555*0.125))</f>
        <v>5</v>
      </c>
      <c r="G555" s="77">
        <f>IF(A555=0,"",(A555+E555)-2*(C555-F555))</f>
        <v>109.578</v>
      </c>
      <c r="H555" s="82">
        <f>IF(A555=0,"",(A555-E555)-2*(C555+F555))</f>
        <v>86.02200000000002</v>
      </c>
      <c r="I555" s="77">
        <f>IF(A555=0,"",((A555/2)^2-((A555-2*C555)/2)^2)*3.14*7.85/1000)</f>
        <v>135.86528799999999</v>
      </c>
      <c r="J555" s="61">
        <f>IF(A555=0,"",1000*2*(3.14*(A555^4-(A555-2*C555)^4)/640000)*10/A555)</f>
        <v>501047.60164679418</v>
      </c>
      <c r="K555" s="84">
        <f>I555*Use_standard_price!$D$10</f>
        <v>190.21140319999998</v>
      </c>
    </row>
    <row r="556" spans="1:11" x14ac:dyDescent="0.25">
      <c r="A556" s="91">
        <v>177.8</v>
      </c>
      <c r="B556" s="281">
        <f>A556-(2*C556)</f>
        <v>87.800000000000011</v>
      </c>
      <c r="C556" s="92">
        <v>45</v>
      </c>
      <c r="D556" s="221" t="s">
        <v>63</v>
      </c>
      <c r="E556" s="11">
        <f>IF(A556=0,"",IF(A556*0.01&lt;0.5,0.5,A556*0.01))</f>
        <v>1.7780000000000002</v>
      </c>
      <c r="F556" s="12">
        <f>IF(C556=0,"",IF(C556*0.125&lt;0.4,0.4,C556*0.125))</f>
        <v>5.625</v>
      </c>
      <c r="G556" s="77">
        <f>IF(A556=0,"",(A556+E556)-2*(C556-F556))</f>
        <v>100.828</v>
      </c>
      <c r="H556" s="82">
        <f>IF(A556=0,"",(A556-E556)-2*(C556+F556))</f>
        <v>74.77200000000002</v>
      </c>
      <c r="I556" s="77">
        <f>IF(A556=0,"",((A556/2)^2-((A556-2*C556)/2)^2)*3.14*7.85/1000)</f>
        <v>147.302424</v>
      </c>
      <c r="J556" s="61">
        <f>IF(A556=0,"",1000*2*(3.14*(A556^4-(A556-2*C556)^4)/640000)*10/A556)</f>
        <v>518740.97960854898</v>
      </c>
      <c r="K556" s="84">
        <f>I556*Use_standard_price!$D$10</f>
        <v>206.22339359999998</v>
      </c>
    </row>
    <row r="557" spans="1:11" x14ac:dyDescent="0.25">
      <c r="A557" s="91">
        <v>177.8</v>
      </c>
      <c r="B557" s="281">
        <f>A557-(2*C557)</f>
        <v>77.800000000000011</v>
      </c>
      <c r="C557" s="92">
        <v>50</v>
      </c>
      <c r="D557" s="221" t="s">
        <v>63</v>
      </c>
      <c r="E557" s="11">
        <f>IF(A557=0,"",IF(A557*0.01&lt;0.5,0.5,A557*0.01))</f>
        <v>1.7780000000000002</v>
      </c>
      <c r="F557" s="12">
        <f>IF(C557=0,"",IF(C557*0.125&lt;0.4,0.4,C557*0.125))</f>
        <v>6.25</v>
      </c>
      <c r="G557" s="77">
        <f>IF(A557=0,"",(A557+E557)-2*(C557-F557))</f>
        <v>92.078000000000003</v>
      </c>
      <c r="H557" s="82">
        <f>IF(A557=0,"",(A557-E557)-2*(C557+F557))</f>
        <v>63.52200000000002</v>
      </c>
      <c r="I557" s="77">
        <f>IF(A557=0,"",((A557/2)^2-((A557-2*C557)/2)^2)*3.14*7.85/1000)</f>
        <v>157.50711000000001</v>
      </c>
      <c r="J557" s="61">
        <f>IF(A557=0,"",1000*2*(3.14*(A557^4-(A557-2*C557)^4)/640000)*10/A557)</f>
        <v>531318.05605174368</v>
      </c>
      <c r="K557" s="84">
        <f>I557*Use_standard_price!$D$10</f>
        <v>220.50995399999999</v>
      </c>
    </row>
    <row r="558" spans="1:11" x14ac:dyDescent="0.25">
      <c r="A558" s="91">
        <v>193.7</v>
      </c>
      <c r="B558" s="281">
        <f>A558-(2*C558)</f>
        <v>182.5</v>
      </c>
      <c r="C558" s="92">
        <v>5.6</v>
      </c>
      <c r="D558" s="221" t="s">
        <v>63</v>
      </c>
      <c r="E558" s="11">
        <f>IF(A558=0,"",IF(A558*0.01&lt;0.5,0.5,A558*0.01))</f>
        <v>1.9369999999999998</v>
      </c>
      <c r="F558" s="12">
        <f>IF(C558=0,"",IF(C558*0.125&lt;0.4,0.4,C558*0.125))</f>
        <v>0.7</v>
      </c>
      <c r="G558" s="77">
        <f>IF(A558=0,"",(A558+E558)-2*(C558-F558))</f>
        <v>185.83699999999999</v>
      </c>
      <c r="H558" s="82">
        <f>IF(A558=0,"",(A558-E558)-2*(C558+F558))</f>
        <v>179.16299999999998</v>
      </c>
      <c r="I558" s="77">
        <f>IF(A558=0,"",((A558/2)^2-((A558-2*C558)/2)^2)*3.14*7.85/1000)</f>
        <v>25.96427063999997</v>
      </c>
      <c r="J558" s="61">
        <f>IF(A558=0,"",1000*2*(3.14*(A558^4-(A558-2*C558)^4)/640000)*10/A558)</f>
        <v>151174.73294874525</v>
      </c>
      <c r="K558" s="84">
        <f>I558*Use_standard_price!$D$10</f>
        <v>36.349978895999953</v>
      </c>
    </row>
    <row r="559" spans="1:11" x14ac:dyDescent="0.25">
      <c r="A559" s="90">
        <v>193.7</v>
      </c>
      <c r="B559" s="281">
        <f>A559-(2*C559)</f>
        <v>181.1</v>
      </c>
      <c r="C559" s="82">
        <v>6.3</v>
      </c>
      <c r="D559" s="220" t="s">
        <v>63</v>
      </c>
      <c r="E559" s="11">
        <f>IF(A559=0,"",IF(A559*0.01&lt;0.5,0.5,A559*0.01))</f>
        <v>1.9369999999999998</v>
      </c>
      <c r="F559" s="12">
        <f>IF(C559=0,"",IF(C559*0.125&lt;0.4,0.4,C559*0.125))</f>
        <v>0.78749999999999998</v>
      </c>
      <c r="G559" s="77">
        <f>IF(A559=0,"",(A559+E559)-2*(C559-F559))</f>
        <v>184.61199999999999</v>
      </c>
      <c r="H559" s="82">
        <f>IF(A559=0,"",(A559-E559)-2*(C559+F559))</f>
        <v>177.58799999999997</v>
      </c>
      <c r="I559" s="77">
        <f>IF(A559=0,"",((A559/2)^2-((A559-2*C559)/2)^2)*3.14*7.85/1000)</f>
        <v>29.101102379999976</v>
      </c>
      <c r="J559" s="61">
        <f>IF(A559=0,"",1000*2*(3.14*(A559^4-(A559-2*C559)^4)/640000)*10/A559)</f>
        <v>168220.8768849507</v>
      </c>
      <c r="K559" s="84">
        <f>I559*Use_standard_price!$D$10</f>
        <v>40.741543331999964</v>
      </c>
    </row>
    <row r="560" spans="1:11" x14ac:dyDescent="0.25">
      <c r="A560" s="91">
        <v>193.7</v>
      </c>
      <c r="B560" s="281">
        <f>A560-(2*C560)</f>
        <v>179.5</v>
      </c>
      <c r="C560" s="92">
        <v>7.1</v>
      </c>
      <c r="D560" s="221" t="s">
        <v>63</v>
      </c>
      <c r="E560" s="11">
        <f>IF(A560=0,"",IF(A560*0.01&lt;0.5,0.5,A560*0.01))</f>
        <v>1.9369999999999998</v>
      </c>
      <c r="F560" s="12">
        <f>IF(C560=0,"",IF(C560*0.125&lt;0.4,0.4,C560*0.125))</f>
        <v>0.88749999999999996</v>
      </c>
      <c r="G560" s="77">
        <f>IF(A560=0,"",(A560+E560)-2*(C560-F560))</f>
        <v>183.21199999999999</v>
      </c>
      <c r="H560" s="82">
        <f>IF(A560=0,"",(A560-E560)-2*(C560+F560))</f>
        <v>175.78799999999998</v>
      </c>
      <c r="I560" s="77">
        <f>IF(A560=0,"",((A560/2)^2-((A560-2*C560)/2)^2)*3.14*7.85/1000)</f>
        <v>32.656474139999972</v>
      </c>
      <c r="J560" s="61">
        <f>IF(A560=0,"",1000*2*(3.14*(A560^4-(A560-2*C560)^4)/640000)*10/A560)</f>
        <v>187224.03374572514</v>
      </c>
      <c r="K560" s="84">
        <f>I560*Use_standard_price!$D$10</f>
        <v>45.719063795999958</v>
      </c>
    </row>
    <row r="561" spans="1:11" x14ac:dyDescent="0.25">
      <c r="A561" s="90">
        <v>193.7</v>
      </c>
      <c r="B561" s="281">
        <f>A561-(2*C561)</f>
        <v>177.7</v>
      </c>
      <c r="C561" s="82">
        <v>8</v>
      </c>
      <c r="D561" s="220" t="s">
        <v>63</v>
      </c>
      <c r="E561" s="11">
        <f>IF(A561=0,"",IF(A561*0.01&lt;0.5,0.5,A561*0.01))</f>
        <v>1.9369999999999998</v>
      </c>
      <c r="F561" s="12">
        <f>IF(C561=0,"",IF(C561*0.125&lt;0.4,0.4,C561*0.125))</f>
        <v>1</v>
      </c>
      <c r="G561" s="77">
        <f>IF(A561=0,"",(A561+E561)-2*(C561-F561))</f>
        <v>181.637</v>
      </c>
      <c r="H561" s="82">
        <f>IF(A561=0,"",(A561-E561)-2*(C561+F561))</f>
        <v>173.76299999999998</v>
      </c>
      <c r="I561" s="77">
        <f>IF(A561=0,"",((A561/2)^2-((A561-2*C561)/2)^2)*3.14*7.85/1000)</f>
        <v>36.618554399999987</v>
      </c>
      <c r="J561" s="61">
        <f>IF(A561=0,"",1000*2*(3.14*(A561^4-(A561-2*C561)^4)/640000)*10/A561)</f>
        <v>208003.66981951456</v>
      </c>
      <c r="K561" s="84">
        <f>I561*Use_standard_price!$D$10</f>
        <v>51.26597615999998</v>
      </c>
    </row>
    <row r="562" spans="1:11" x14ac:dyDescent="0.25">
      <c r="A562" s="91">
        <v>193.7</v>
      </c>
      <c r="B562" s="281">
        <f>A562-(2*C562)</f>
        <v>176.1</v>
      </c>
      <c r="C562" s="92">
        <v>8.8000000000000007</v>
      </c>
      <c r="D562" s="221" t="s">
        <v>63</v>
      </c>
      <c r="E562" s="11">
        <f>IF(A562=0,"",IF(A562*0.01&lt;0.5,0.5,A562*0.01))</f>
        <v>1.9369999999999998</v>
      </c>
      <c r="F562" s="12">
        <f>IF(C562=0,"",IF(C562*0.125&lt;0.4,0.4,C562*0.125))</f>
        <v>1.1000000000000001</v>
      </c>
      <c r="G562" s="77">
        <f>IF(A562=0,"",(A562+E562)-2*(C562-F562))</f>
        <v>180.23699999999999</v>
      </c>
      <c r="H562" s="82">
        <f>IF(A562=0,"",(A562-E562)-2*(C562+F562))</f>
        <v>171.96299999999997</v>
      </c>
      <c r="I562" s="77">
        <f>IF(A562=0,"",((A562/2)^2-((A562-2*C562)/2)^2)*3.14*7.85/1000)</f>
        <v>40.106880879999977</v>
      </c>
      <c r="J562" s="61">
        <f>IF(A562=0,"",1000*2*(3.14*(A562^4-(A562-2*C562)^4)/640000)*10/A562)</f>
        <v>225951.93194703126</v>
      </c>
      <c r="K562" s="84">
        <f>I562*Use_standard_price!$D$10</f>
        <v>56.149633231999964</v>
      </c>
    </row>
    <row r="563" spans="1:11" x14ac:dyDescent="0.25">
      <c r="A563" s="90">
        <v>193.7</v>
      </c>
      <c r="B563" s="281">
        <f>A563-(2*C563)</f>
        <v>173.7</v>
      </c>
      <c r="C563" s="82">
        <v>10</v>
      </c>
      <c r="D563" s="220" t="s">
        <v>63</v>
      </c>
      <c r="E563" s="11">
        <f>IF(A563=0,"",IF(A563*0.01&lt;0.5,0.5,A563*0.01))</f>
        <v>1.9369999999999998</v>
      </c>
      <c r="F563" s="12">
        <f>IF(C563=0,"",IF(C563*0.125&lt;0.4,0.4,C563*0.125))</f>
        <v>1.25</v>
      </c>
      <c r="G563" s="77">
        <f>IF(A563=0,"",(A563+E563)-2*(C563-F563))</f>
        <v>178.137</v>
      </c>
      <c r="H563" s="82">
        <f>IF(A563=0,"",(A563-E563)-2*(C563+F563))</f>
        <v>169.26299999999998</v>
      </c>
      <c r="I563" s="77">
        <f>IF(A563=0,"",((A563/2)^2-((A563-2*C563)/2)^2)*3.14*7.85/1000)</f>
        <v>45.280213000000003</v>
      </c>
      <c r="J563" s="61">
        <f>IF(A563=0,"",1000*2*(3.14*(A563^4-(A563-2*C563)^4)/640000)*10/A563)</f>
        <v>251972.16332498699</v>
      </c>
      <c r="K563" s="84">
        <f>I563*Use_standard_price!$D$10</f>
        <v>63.392298199999999</v>
      </c>
    </row>
    <row r="564" spans="1:11" x14ac:dyDescent="0.25">
      <c r="A564" s="91">
        <v>193.7</v>
      </c>
      <c r="B564" s="281">
        <f>A564-(2*C564)</f>
        <v>171.7</v>
      </c>
      <c r="C564" s="92">
        <v>11</v>
      </c>
      <c r="D564" s="221" t="s">
        <v>63</v>
      </c>
      <c r="E564" s="11">
        <f>IF(A564=0,"",IF(A564*0.01&lt;0.5,0.5,A564*0.01))</f>
        <v>1.9369999999999998</v>
      </c>
      <c r="F564" s="12">
        <f>IF(C564=0,"",IF(C564*0.125&lt;0.4,0.4,C564*0.125))</f>
        <v>1.375</v>
      </c>
      <c r="G564" s="77">
        <f>IF(A564=0,"",(A564+E564)-2*(C564-F564))</f>
        <v>176.387</v>
      </c>
      <c r="H564" s="82">
        <f>IF(A564=0,"",(A564-E564)-2*(C564+F564))</f>
        <v>167.01299999999998</v>
      </c>
      <c r="I564" s="77">
        <f>IF(A564=0,"",((A564/2)^2-((A564-2*C564)/2)^2)*3.14*7.85/1000)</f>
        <v>49.53709529999999</v>
      </c>
      <c r="J564" s="61">
        <f>IF(A564=0,"",1000*2*(3.14*(A564^4-(A564-2*C564)^4)/640000)*10/A564)</f>
        <v>272847.4096964635</v>
      </c>
      <c r="K564" s="84">
        <f>I564*Use_standard_price!$D$10</f>
        <v>69.35193341999998</v>
      </c>
    </row>
    <row r="565" spans="1:11" x14ac:dyDescent="0.25">
      <c r="A565" s="90">
        <v>193.7</v>
      </c>
      <c r="B565" s="281">
        <f>A565-(2*C565)</f>
        <v>168.7</v>
      </c>
      <c r="C565" s="82">
        <v>12.5</v>
      </c>
      <c r="D565" s="220" t="s">
        <v>63</v>
      </c>
      <c r="E565" s="11">
        <f>IF(A565=0,"",IF(A565*0.01&lt;0.5,0.5,A565*0.01))</f>
        <v>1.9369999999999998</v>
      </c>
      <c r="F565" s="12">
        <f>IF(C565=0,"",IF(C565*0.125&lt;0.4,0.4,C565*0.125))</f>
        <v>1.5625</v>
      </c>
      <c r="G565" s="77">
        <f>IF(A565=0,"",(A565+E565)-2*(C565-F565))</f>
        <v>173.762</v>
      </c>
      <c r="H565" s="82">
        <f>IF(A565=0,"",(A565-E565)-2*(C565+F565))</f>
        <v>163.63799999999998</v>
      </c>
      <c r="I565" s="77">
        <f>IF(A565=0,"",((A565/2)^2-((A565-2*C565)/2)^2)*3.14*7.85/1000)</f>
        <v>55.829985000000001</v>
      </c>
      <c r="J565" s="61">
        <f>IF(A565=0,"",1000*2*(3.14*(A565^4-(A565-2*C565)^4)/640000)*10/A565)</f>
        <v>302821.34002194111</v>
      </c>
      <c r="K565" s="84">
        <f>I565*Use_standard_price!$D$10</f>
        <v>78.161979000000002</v>
      </c>
    </row>
    <row r="566" spans="1:11" x14ac:dyDescent="0.25">
      <c r="A566" s="283">
        <v>193.7</v>
      </c>
      <c r="B566" s="281">
        <f>A566-(2*C566)</f>
        <v>165.29999999999998</v>
      </c>
      <c r="C566" s="281">
        <v>14.2</v>
      </c>
      <c r="D566" s="282" t="s">
        <v>63</v>
      </c>
      <c r="E566" s="11">
        <f>IF(A566=0,"",IF(A566*0.01&lt;0.5,0.5,A566*0.01))</f>
        <v>1.9369999999999998</v>
      </c>
      <c r="F566" s="12">
        <f>IF(C566=0,"",IF(C566*0.125&lt;0.4,0.4,C566*0.125))</f>
        <v>1.7749999999999999</v>
      </c>
      <c r="G566" s="77">
        <f>IF(A566=0,"",(A566+E566)-2*(C566-F566))</f>
        <v>170.78700000000001</v>
      </c>
      <c r="H566" s="82">
        <f>IF(A566=0,"",(A566-E566)-2*(C566+F566))</f>
        <v>159.81299999999999</v>
      </c>
      <c r="I566" s="77">
        <f>IF(A566=0,"",((A566/2)^2-((A566-2*C566)/2)^2)*3.14*7.85/1000)</f>
        <v>62.827836100000013</v>
      </c>
      <c r="J566" s="61">
        <f>IF(A566=0,"",1000*2*(3.14*(A566^4-(A566-2*C566)^4)/640000)*10/A566)</f>
        <v>334912.34902160557</v>
      </c>
      <c r="K566" s="84">
        <f>I566*Use_standard_price!$D$10</f>
        <v>87.95897054000001</v>
      </c>
    </row>
    <row r="567" spans="1:11" x14ac:dyDescent="0.25">
      <c r="A567" s="283">
        <v>193.7</v>
      </c>
      <c r="B567" s="281">
        <f>A567-(2*C567)</f>
        <v>161.69999999999999</v>
      </c>
      <c r="C567" s="281">
        <v>16</v>
      </c>
      <c r="D567" s="282" t="s">
        <v>63</v>
      </c>
      <c r="E567" s="11">
        <f>IF(A567=0,"",IF(A567*0.01&lt;0.5,0.5,A567*0.01))</f>
        <v>1.9369999999999998</v>
      </c>
      <c r="F567" s="12">
        <f>IF(C567=0,"",IF(C567*0.125&lt;0.4,0.4,C567*0.125))</f>
        <v>2</v>
      </c>
      <c r="G567" s="77">
        <f>IF(A567=0,"",(A567+E567)-2*(C567-F567))</f>
        <v>167.637</v>
      </c>
      <c r="H567" s="82">
        <f>IF(A567=0,"",(A567-E567)-2*(C567+F567))</f>
        <v>155.76299999999998</v>
      </c>
      <c r="I567" s="77">
        <f>IF(A567=0,"",((A567/2)^2-((A567-2*C567)/2)^2)*3.14*7.85/1000)</f>
        <v>70.082036799999983</v>
      </c>
      <c r="J567" s="61">
        <f>IF(A567=0,"",1000*2*(3.14*(A567^4-(A567-2*C567)^4)/640000)*10/A567)</f>
        <v>366799.70031223528</v>
      </c>
      <c r="K567" s="84">
        <f>I567*Use_standard_price!$D$10</f>
        <v>98.114851519999974</v>
      </c>
    </row>
    <row r="568" spans="1:11" x14ac:dyDescent="0.25">
      <c r="A568" s="91">
        <v>193.7</v>
      </c>
      <c r="B568" s="281">
        <f>A568-(2*C568)</f>
        <v>158.69999999999999</v>
      </c>
      <c r="C568" s="92">
        <v>17.5</v>
      </c>
      <c r="D568" s="221" t="s">
        <v>63</v>
      </c>
      <c r="E568" s="11">
        <f>IF(A568=0,"",IF(A568*0.01&lt;0.5,0.5,A568*0.01))</f>
        <v>1.9369999999999998</v>
      </c>
      <c r="F568" s="12">
        <f>IF(C568=0,"",IF(C568*0.125&lt;0.4,0.4,C568*0.125))</f>
        <v>2.1875</v>
      </c>
      <c r="G568" s="77">
        <f>IF(A568=0,"",(A568+E568)-2*(C568-F568))</f>
        <v>165.012</v>
      </c>
      <c r="H568" s="82">
        <f>IF(A568=0,"",(A568-E568)-2*(C568+F568))</f>
        <v>152.38799999999998</v>
      </c>
      <c r="I568" s="77">
        <f>IF(A568=0,"",((A568/2)^2-((A568-2*C568)/2)^2)*3.14*7.85/1000)</f>
        <v>76.005191499999995</v>
      </c>
      <c r="J568" s="61">
        <f>IF(A568=0,"",1000*2*(3.14*(A568^4-(A568-2*C568)^4)/640000)*10/A568)</f>
        <v>391794.91687028902</v>
      </c>
      <c r="K568" s="84">
        <f>I568*Use_standard_price!$D$10</f>
        <v>106.40726809999998</v>
      </c>
    </row>
    <row r="569" spans="1:11" x14ac:dyDescent="0.25">
      <c r="A569" s="91">
        <v>193.7</v>
      </c>
      <c r="B569" s="281">
        <f>A569-(2*C569)</f>
        <v>153.69999999999999</v>
      </c>
      <c r="C569" s="92">
        <v>20</v>
      </c>
      <c r="D569" s="221" t="s">
        <v>63</v>
      </c>
      <c r="E569" s="11">
        <f>IF(A569=0,"",IF(A569*0.01&lt;0.5,0.5,A569*0.01))</f>
        <v>1.9369999999999998</v>
      </c>
      <c r="F569" s="12">
        <f>IF(C569=0,"",IF(C569*0.125&lt;0.4,0.4,C569*0.125))</f>
        <v>2.5</v>
      </c>
      <c r="G569" s="77">
        <f>IF(A569=0,"",(A569+E569)-2*(C569-F569))</f>
        <v>160.637</v>
      </c>
      <c r="H569" s="82">
        <f>IF(A569=0,"",(A569-E569)-2*(C569+F569))</f>
        <v>146.76299999999998</v>
      </c>
      <c r="I569" s="77">
        <f>IF(A569=0,"",((A569/2)^2-((A569-2*C569)/2)^2)*3.14*7.85/1000)</f>
        <v>85.630626000000007</v>
      </c>
      <c r="J569" s="61">
        <f>IF(A569=0,"",1000*2*(3.14*(A569^4-(A569-2*C569)^4)/640000)*10/A569)</f>
        <v>430416.88219979347</v>
      </c>
      <c r="K569" s="84">
        <f>I569*Use_standard_price!$D$10</f>
        <v>119.8828764</v>
      </c>
    </row>
    <row r="570" spans="1:11" x14ac:dyDescent="0.25">
      <c r="A570" s="91">
        <v>193.7</v>
      </c>
      <c r="B570" s="281">
        <f>A570-(2*C570)</f>
        <v>149.29999999999998</v>
      </c>
      <c r="C570" s="92">
        <v>22.2</v>
      </c>
      <c r="D570" s="221" t="s">
        <v>63</v>
      </c>
      <c r="E570" s="11">
        <f>IF(A570=0,"",IF(A570*0.01&lt;0.5,0.5,A570*0.01))</f>
        <v>1.9369999999999998</v>
      </c>
      <c r="F570" s="12">
        <f>IF(C570=0,"",IF(C570*0.125&lt;0.4,0.4,C570*0.125))</f>
        <v>2.7749999999999999</v>
      </c>
      <c r="G570" s="77">
        <f>IF(A570=0,"",(A570+E570)-2*(C570-F570))</f>
        <v>156.78700000000001</v>
      </c>
      <c r="H570" s="82">
        <f>IF(A570=0,"",(A570-E570)-2*(C570+F570))</f>
        <v>141.81299999999999</v>
      </c>
      <c r="I570" s="77">
        <f>IF(A570=0,"",((A570/2)^2-((A570-2*C570)/2)^2)*3.14*7.85/1000)</f>
        <v>93.8461377</v>
      </c>
      <c r="J570" s="61">
        <f>IF(A570=0,"",1000*2*(3.14*(A570^4-(A570-2*C570)^4)/640000)*10/A570)</f>
        <v>461426.19818402163</v>
      </c>
      <c r="K570" s="84">
        <f>I570*Use_standard_price!$D$10</f>
        <v>131.38459277999999</v>
      </c>
    </row>
    <row r="571" spans="1:11" x14ac:dyDescent="0.25">
      <c r="A571" s="91">
        <v>193.7</v>
      </c>
      <c r="B571" s="281">
        <f>A571-(2*C571)</f>
        <v>143.69999999999999</v>
      </c>
      <c r="C571" s="92">
        <v>25</v>
      </c>
      <c r="D571" s="221" t="s">
        <v>63</v>
      </c>
      <c r="E571" s="11">
        <f>IF(A571=0,"",IF(A571*0.01&lt;0.5,0.5,A571*0.01))</f>
        <v>1.9369999999999998</v>
      </c>
      <c r="F571" s="12">
        <f>IF(C571=0,"",IF(C571*0.125&lt;0.4,0.4,C571*0.125))</f>
        <v>3.125</v>
      </c>
      <c r="G571" s="77">
        <f>IF(A571=0,"",(A571+E571)-2*(C571-F571))</f>
        <v>151.887</v>
      </c>
      <c r="H571" s="82">
        <f>IF(A571=0,"",(A571-E571)-2*(C571+F571))</f>
        <v>135.51299999999998</v>
      </c>
      <c r="I571" s="77">
        <f>IF(A571=0,"",((A571/2)^2-((A571-2*C571)/2)^2)*3.14*7.85/1000)</f>
        <v>103.95715750000001</v>
      </c>
      <c r="J571" s="61">
        <f>IF(A571=0,"",1000*2*(3.14*(A571^4-(A571-2*C571)^4)/640000)*10/A571)</f>
        <v>497118.08910105826</v>
      </c>
      <c r="K571" s="84">
        <f>I571*Use_standard_price!$D$10</f>
        <v>145.5400205</v>
      </c>
    </row>
    <row r="572" spans="1:11" x14ac:dyDescent="0.25">
      <c r="A572" s="91">
        <v>193.7</v>
      </c>
      <c r="B572" s="281">
        <f>A572-(2*C572)</f>
        <v>137.69999999999999</v>
      </c>
      <c r="C572" s="92">
        <v>28</v>
      </c>
      <c r="D572" s="221" t="s">
        <v>63</v>
      </c>
      <c r="E572" s="11">
        <f>IF(A572=0,"",IF(A572*0.01&lt;0.5,0.5,A572*0.01))</f>
        <v>1.9369999999999998</v>
      </c>
      <c r="F572" s="12">
        <f>IF(C572=0,"",IF(C572*0.125&lt;0.4,0.4,C572*0.125))</f>
        <v>3.5</v>
      </c>
      <c r="G572" s="77">
        <f>IF(A572=0,"",(A572+E572)-2*(C572-F572))</f>
        <v>146.637</v>
      </c>
      <c r="H572" s="82">
        <f>IF(A572=0,"",(A572-E572)-2*(C572+F572))</f>
        <v>128.76299999999998</v>
      </c>
      <c r="I572" s="77">
        <f>IF(A572=0,"",((A572/2)^2-((A572-2*C572)/2)^2)*3.14*7.85/1000)</f>
        <v>114.36150039999998</v>
      </c>
      <c r="J572" s="61">
        <f>IF(A572=0,"",1000*2*(3.14*(A572^4-(A572-2*C572)^4)/640000)*10/A572)</f>
        <v>530997.90016592655</v>
      </c>
      <c r="K572" s="84">
        <f>I572*Use_standard_price!$D$10</f>
        <v>160.10610055999996</v>
      </c>
    </row>
    <row r="573" spans="1:11" x14ac:dyDescent="0.25">
      <c r="A573" s="91">
        <v>193.7</v>
      </c>
      <c r="B573" s="281">
        <f>A573-(2*C573)</f>
        <v>133.69999999999999</v>
      </c>
      <c r="C573" s="92">
        <v>30</v>
      </c>
      <c r="D573" s="221" t="s">
        <v>63</v>
      </c>
      <c r="E573" s="11">
        <f>IF(A573=0,"",IF(A573*0.01&lt;0.5,0.5,A573*0.01))</f>
        <v>1.9369999999999998</v>
      </c>
      <c r="F573" s="12">
        <f>IF(C573=0,"",IF(C573*0.125&lt;0.4,0.4,C573*0.125))</f>
        <v>3.75</v>
      </c>
      <c r="G573" s="77">
        <f>IF(A573=0,"",(A573+E573)-2*(C573-F573))</f>
        <v>143.137</v>
      </c>
      <c r="H573" s="82">
        <f>IF(A573=0,"",(A573-E573)-2*(C573+F573))</f>
        <v>124.26299999999998</v>
      </c>
      <c r="I573" s="77">
        <f>IF(A573=0,"",((A573/2)^2-((A573-2*C573)/2)^2)*3.14*7.85/1000)</f>
        <v>121.05123899999997</v>
      </c>
      <c r="J573" s="61">
        <f>IF(A573=0,"",1000*2*(3.14*(A573^4-(A573-2*C573)^4)/640000)*10/A573)</f>
        <v>551256.24232395447</v>
      </c>
      <c r="K573" s="84">
        <f>I573*Use_standard_price!$D$10</f>
        <v>169.47173459999993</v>
      </c>
    </row>
    <row r="574" spans="1:11" x14ac:dyDescent="0.25">
      <c r="A574" s="91">
        <v>193.7</v>
      </c>
      <c r="B574" s="281">
        <f>A574-(2*C574)</f>
        <v>129.69999999999999</v>
      </c>
      <c r="C574" s="92">
        <v>32</v>
      </c>
      <c r="D574" s="221" t="s">
        <v>63</v>
      </c>
      <c r="E574" s="11">
        <f>IF(A574=0,"",IF(A574*0.01&lt;0.5,0.5,A574*0.01))</f>
        <v>1.9369999999999998</v>
      </c>
      <c r="F574" s="12">
        <f>IF(C574=0,"",IF(C574*0.125&lt;0.4,0.4,C574*0.125))</f>
        <v>4</v>
      </c>
      <c r="G574" s="77">
        <f>IF(A574=0,"",(A574+E574)-2*(C574-F574))</f>
        <v>139.637</v>
      </c>
      <c r="H574" s="82">
        <f>IF(A574=0,"",(A574-E574)-2*(C574+F574))</f>
        <v>119.76299999999998</v>
      </c>
      <c r="I574" s="77">
        <f>IF(A574=0,"",((A574/2)^2-((A574-2*C574)/2)^2)*3.14*7.85/1000)</f>
        <v>127.54378559999999</v>
      </c>
      <c r="J574" s="61">
        <f>IF(A574=0,"",1000*2*(3.14*(A574^4-(A574-2*C574)^4)/640000)*10/A574)</f>
        <v>569775.66739576659</v>
      </c>
      <c r="K574" s="84">
        <f>I574*Use_standard_price!$D$10</f>
        <v>178.56129983999998</v>
      </c>
    </row>
    <row r="575" spans="1:11" x14ac:dyDescent="0.25">
      <c r="A575" s="91">
        <v>193.7</v>
      </c>
      <c r="B575" s="281">
        <f>A575-(2*C575)</f>
        <v>121.69999999999999</v>
      </c>
      <c r="C575" s="92">
        <v>36</v>
      </c>
      <c r="D575" s="221" t="s">
        <v>63</v>
      </c>
      <c r="E575" s="11">
        <f>IF(A575=0,"",IF(A575*0.01&lt;0.5,0.5,A575*0.01))</f>
        <v>1.9369999999999998</v>
      </c>
      <c r="F575" s="12">
        <f>IF(C575=0,"",IF(C575*0.125&lt;0.4,0.4,C575*0.125))</f>
        <v>4.5</v>
      </c>
      <c r="G575" s="77">
        <f>IF(A575=0,"",(A575+E575)-2*(C575-F575))</f>
        <v>132.637</v>
      </c>
      <c r="H575" s="82">
        <f>IF(A575=0,"",(A575-E575)-2*(C575+F575))</f>
        <v>110.76299999999998</v>
      </c>
      <c r="I575" s="77">
        <f>IF(A575=0,"",((A575/2)^2-((A575-2*C575)/2)^2)*3.14*7.85/1000)</f>
        <v>139.93730279999994</v>
      </c>
      <c r="J575" s="61">
        <f>IF(A575=0,"",1000*2*(3.14*(A575^4-(A575-2*C575)^4)/640000)*10/A575)</f>
        <v>602004.56243975204</v>
      </c>
      <c r="K575" s="84">
        <f>I575*Use_standard_price!$D$10</f>
        <v>195.91222391999992</v>
      </c>
    </row>
    <row r="576" spans="1:11" x14ac:dyDescent="0.25">
      <c r="A576" s="91">
        <v>193.7</v>
      </c>
      <c r="B576" s="281">
        <f>A576-(2*C576)</f>
        <v>113.69999999999999</v>
      </c>
      <c r="C576" s="92">
        <v>40</v>
      </c>
      <c r="D576" s="221" t="s">
        <v>63</v>
      </c>
      <c r="E576" s="11">
        <f>IF(A576=0,"",IF(A576*0.01&lt;0.5,0.5,A576*0.01))</f>
        <v>1.9369999999999998</v>
      </c>
      <c r="F576" s="12">
        <f>IF(C576=0,"",IF(C576*0.125&lt;0.4,0.4,C576*0.125))</f>
        <v>5</v>
      </c>
      <c r="G576" s="77">
        <f>IF(A576=0,"",(A576+E576)-2*(C576-F576))</f>
        <v>125.637</v>
      </c>
      <c r="H576" s="82">
        <f>IF(A576=0,"",(A576-E576)-2*(C576+F576))</f>
        <v>101.76299999999998</v>
      </c>
      <c r="I576" s="77">
        <f>IF(A576=0,"",((A576/2)^2-((A576-2*C576)/2)^2)*3.14*7.85/1000)</f>
        <v>151.54205199999998</v>
      </c>
      <c r="J576" s="61">
        <f>IF(A576=0,"",1000*2*(3.14*(A576^4-(A576-2*C576)^4)/640000)*10/A576)</f>
        <v>628467.05319669575</v>
      </c>
      <c r="K576" s="84">
        <f>I576*Use_standard_price!$D$10</f>
        <v>212.15887279999995</v>
      </c>
    </row>
    <row r="577" spans="1:11" x14ac:dyDescent="0.25">
      <c r="A577" s="91">
        <v>193.7</v>
      </c>
      <c r="B577" s="281">
        <f>A577-(2*C577)</f>
        <v>103.69999999999999</v>
      </c>
      <c r="C577" s="92">
        <v>45</v>
      </c>
      <c r="D577" s="221" t="s">
        <v>63</v>
      </c>
      <c r="E577" s="11">
        <f>IF(A577=0,"",IF(A577*0.01&lt;0.5,0.5,A577*0.01))</f>
        <v>1.9369999999999998</v>
      </c>
      <c r="F577" s="12">
        <f>IF(C577=0,"",IF(C577*0.125&lt;0.4,0.4,C577*0.125))</f>
        <v>5.625</v>
      </c>
      <c r="G577" s="77">
        <f>IF(A577=0,"",(A577+E577)-2*(C577-F577))</f>
        <v>116.887</v>
      </c>
      <c r="H577" s="82">
        <f>IF(A577=0,"",(A577-E577)-2*(C577+F577))</f>
        <v>90.512999999999977</v>
      </c>
      <c r="I577" s="77">
        <f>IF(A577=0,"",((A577/2)^2-((A577-2*C577)/2)^2)*3.14*7.85/1000)</f>
        <v>164.9387835</v>
      </c>
      <c r="J577" s="61">
        <f>IF(A577=0,"",1000*2*(3.14*(A577^4-(A577-2*C577)^4)/640000)*10/A577)</f>
        <v>654547.59417127003</v>
      </c>
      <c r="K577" s="84">
        <f>I577*Use_standard_price!$D$10</f>
        <v>230.91429689999998</v>
      </c>
    </row>
    <row r="578" spans="1:11" x14ac:dyDescent="0.25">
      <c r="A578" s="91">
        <v>193.7</v>
      </c>
      <c r="B578" s="281">
        <f>A578-(2*C578)</f>
        <v>93.699999999999989</v>
      </c>
      <c r="C578" s="92">
        <v>50</v>
      </c>
      <c r="D578" s="221" t="s">
        <v>63</v>
      </c>
      <c r="E578" s="11">
        <f>IF(A578=0,"",IF(A578*0.01&lt;0.5,0.5,A578*0.01))</f>
        <v>1.9369999999999998</v>
      </c>
      <c r="F578" s="12">
        <f>IF(C578=0,"",IF(C578*0.125&lt;0.4,0.4,C578*0.125))</f>
        <v>6.25</v>
      </c>
      <c r="G578" s="77">
        <f>IF(A578=0,"",(A578+E578)-2*(C578-F578))</f>
        <v>108.137</v>
      </c>
      <c r="H578" s="82">
        <f>IF(A578=0,"",(A578-E578)-2*(C578+F578))</f>
        <v>79.262999999999977</v>
      </c>
      <c r="I578" s="77">
        <f>IF(A578=0,"",((A578/2)^2-((A578-2*C578)/2)^2)*3.14*7.85/1000)</f>
        <v>177.10306499999999</v>
      </c>
      <c r="J578" s="61">
        <f>IF(A578=0,"",1000*2*(3.14*(A578^4-(A578-2*C578)^4)/640000)*10/A578)</f>
        <v>674080.84811693337</v>
      </c>
      <c r="K578" s="84">
        <f>I578*Use_standard_price!$D$10</f>
        <v>247.94429099999996</v>
      </c>
    </row>
    <row r="579" spans="1:11" x14ac:dyDescent="0.25">
      <c r="A579" s="91">
        <v>193.7</v>
      </c>
      <c r="B579" s="281">
        <f>A579-(2*C579)</f>
        <v>83.699999999999989</v>
      </c>
      <c r="C579" s="92">
        <v>55</v>
      </c>
      <c r="D579" s="221" t="s">
        <v>63</v>
      </c>
      <c r="E579" s="11">
        <f>IF(A579=0,"",IF(A579*0.01&lt;0.5,0.5,A579*0.01))</f>
        <v>1.9369999999999998</v>
      </c>
      <c r="F579" s="12">
        <f>IF(C579=0,"",IF(C579*0.125&lt;0.4,0.4,C579*0.125))</f>
        <v>6.875</v>
      </c>
      <c r="G579" s="77">
        <f>IF(A579=0,"",(A579+E579)-2*(C579-F579))</f>
        <v>99.387</v>
      </c>
      <c r="H579" s="82">
        <f>IF(A579=0,"",(A579-E579)-2*(C579+F579))</f>
        <v>68.012999999999977</v>
      </c>
      <c r="I579" s="77">
        <f>IF(A579=0,"",((A579/2)^2-((A579-2*C579)/2)^2)*3.14*7.85/1000)</f>
        <v>188.03489649999997</v>
      </c>
      <c r="J579" s="61">
        <f>IF(A579=0,"",1000*2*(3.14*(A579^4-(A579-2*C579)^4)/640000)*10/A579)</f>
        <v>688266.80728975206</v>
      </c>
      <c r="K579" s="84">
        <f>I579*Use_standard_price!$D$10</f>
        <v>263.24885509999996</v>
      </c>
    </row>
    <row r="580" spans="1:11" x14ac:dyDescent="0.25">
      <c r="A580" s="91">
        <v>203</v>
      </c>
      <c r="B580" s="281">
        <f>A580-(2*C580)</f>
        <v>190.4</v>
      </c>
      <c r="C580" s="92">
        <v>6.3</v>
      </c>
      <c r="D580" s="221" t="s">
        <v>63</v>
      </c>
      <c r="E580" s="11">
        <f>IF(A580=0,"",IF(A580*0.01&lt;0.5,0.5,A580*0.01))</f>
        <v>2.0300000000000002</v>
      </c>
      <c r="F580" s="12">
        <f>IF(C580=0,"",IF(C580*0.125&lt;0.4,0.4,C580*0.125))</f>
        <v>0.78749999999999998</v>
      </c>
      <c r="G580" s="77">
        <f>IF(A580=0,"",(A580+E580)-2*(C580-F580))</f>
        <v>194.005</v>
      </c>
      <c r="H580" s="82">
        <f>IF(A580=0,"",(A580-E580)-2*(C580+F580))</f>
        <v>186.79499999999999</v>
      </c>
      <c r="I580" s="77">
        <f>IF(A580=0,"",((A580/2)^2-((A580-2*C580)/2)^2)*3.14*7.85/1000)</f>
        <v>30.54528728999998</v>
      </c>
      <c r="J580" s="61">
        <f>IF(A580=0,"",1000*2*(3.14*(A580^4-(A580-2*C580)^4)/640000)*10/A580)</f>
        <v>185597.6739054826</v>
      </c>
      <c r="K580" s="84">
        <f>I580*Use_standard_price!$D$10</f>
        <v>42.763402205999967</v>
      </c>
    </row>
    <row r="581" spans="1:11" x14ac:dyDescent="0.25">
      <c r="A581" s="91">
        <v>203</v>
      </c>
      <c r="B581" s="281">
        <f>A581-(2*C581)</f>
        <v>188.8</v>
      </c>
      <c r="C581" s="92">
        <v>7.1</v>
      </c>
      <c r="D581" s="221" t="s">
        <v>63</v>
      </c>
      <c r="E581" s="11">
        <f>IF(A581=0,"",IF(A581*0.01&lt;0.5,0.5,A581*0.01))</f>
        <v>2.0300000000000002</v>
      </c>
      <c r="F581" s="12">
        <f>IF(C581=0,"",IF(C581*0.125&lt;0.4,0.4,C581*0.125))</f>
        <v>0.88749999999999996</v>
      </c>
      <c r="G581" s="77">
        <f>IF(A581=0,"",(A581+E581)-2*(C581-F581))</f>
        <v>192.60499999999999</v>
      </c>
      <c r="H581" s="82">
        <f>IF(A581=0,"",(A581-E581)-2*(C581+F581))</f>
        <v>184.995</v>
      </c>
      <c r="I581" s="77">
        <f>IF(A581=0,"",((A581/2)^2-((A581-2*C581)/2)^2)*3.14*7.85/1000)</f>
        <v>34.284047609999988</v>
      </c>
      <c r="J581" s="61">
        <f>IF(A581=0,"",1000*2*(3.14*(A581^4-(A581-2*C581)^4)/640000)*10/A581)</f>
        <v>206683.29202095073</v>
      </c>
      <c r="K581" s="84">
        <f>I581*Use_standard_price!$D$10</f>
        <v>47.997666653999978</v>
      </c>
    </row>
    <row r="582" spans="1:11" x14ac:dyDescent="0.25">
      <c r="A582" s="91">
        <v>203</v>
      </c>
      <c r="B582" s="281">
        <f>A582-(2*C582)</f>
        <v>187</v>
      </c>
      <c r="C582" s="92">
        <v>8</v>
      </c>
      <c r="D582" s="221" t="s">
        <v>63</v>
      </c>
      <c r="E582" s="11">
        <f>IF(A582=0,"",IF(A582*0.01&lt;0.5,0.5,A582*0.01))</f>
        <v>2.0300000000000002</v>
      </c>
      <c r="F582" s="12">
        <f>IF(C582=0,"",IF(C582*0.125&lt;0.4,0.4,C582*0.125))</f>
        <v>1</v>
      </c>
      <c r="G582" s="77">
        <f>IF(A582=0,"",(A582+E582)-2*(C582-F582))</f>
        <v>191.03</v>
      </c>
      <c r="H582" s="82">
        <f>IF(A582=0,"",(A582-E582)-2*(C582+F582))</f>
        <v>182.97</v>
      </c>
      <c r="I582" s="77">
        <f>IF(A582=0,"",((A582/2)^2-((A582-2*C582)/2)^2)*3.14*7.85/1000)</f>
        <v>38.452440000000003</v>
      </c>
      <c r="J582" s="61">
        <f>IF(A582=0,"",1000*2*(3.14*(A582^4-(A582-2*C582)^4)/640000)*10/A582)</f>
        <v>229772.36157635463</v>
      </c>
      <c r="K582" s="84">
        <f>I582*Use_standard_price!$D$10</f>
        <v>53.833416</v>
      </c>
    </row>
    <row r="583" spans="1:11" x14ac:dyDescent="0.25">
      <c r="A583" s="91">
        <v>203</v>
      </c>
      <c r="B583" s="281">
        <f>A583-(2*C583)</f>
        <v>185.4</v>
      </c>
      <c r="C583" s="92">
        <v>8.8000000000000007</v>
      </c>
      <c r="D583" s="221" t="s">
        <v>63</v>
      </c>
      <c r="E583" s="11">
        <f>IF(A583=0,"",IF(A583*0.01&lt;0.5,0.5,A583*0.01))</f>
        <v>2.0300000000000002</v>
      </c>
      <c r="F583" s="12">
        <f>IF(C583=0,"",IF(C583*0.125&lt;0.4,0.4,C583*0.125))</f>
        <v>1.1000000000000001</v>
      </c>
      <c r="G583" s="77">
        <f>IF(A583=0,"",(A583+E583)-2*(C583-F583))</f>
        <v>189.63</v>
      </c>
      <c r="H583" s="82">
        <f>IF(A583=0,"",(A583-E583)-2*(C583+F583))</f>
        <v>181.17</v>
      </c>
      <c r="I583" s="77">
        <f>IF(A583=0,"",((A583/2)^2-((A583-2*C583)/2)^2)*3.14*7.85/1000)</f>
        <v>42.124155039999977</v>
      </c>
      <c r="J583" s="61">
        <f>IF(A583=0,"",1000*2*(3.14*(A583^4-(A583-2*C583)^4)/640000)*10/A583)</f>
        <v>249743.86009994074</v>
      </c>
      <c r="K583" s="84">
        <f>I583*Use_standard_price!$D$10</f>
        <v>58.973817055999966</v>
      </c>
    </row>
    <row r="584" spans="1:11" x14ac:dyDescent="0.25">
      <c r="A584" s="91">
        <v>203</v>
      </c>
      <c r="B584" s="281">
        <f>A584-(2*C584)</f>
        <v>183</v>
      </c>
      <c r="C584" s="92">
        <v>10</v>
      </c>
      <c r="D584" s="221" t="s">
        <v>63</v>
      </c>
      <c r="E584" s="11">
        <f>IF(A584=0,"",IF(A584*0.01&lt;0.5,0.5,A584*0.01))</f>
        <v>2.0300000000000002</v>
      </c>
      <c r="F584" s="12">
        <f>IF(C584=0,"",IF(C584*0.125&lt;0.4,0.4,C584*0.125))</f>
        <v>1.25</v>
      </c>
      <c r="G584" s="77">
        <f>IF(A584=0,"",(A584+E584)-2*(C584-F584))</f>
        <v>187.53</v>
      </c>
      <c r="H584" s="82">
        <f>IF(A584=0,"",(A584-E584)-2*(C584+F584))</f>
        <v>178.47</v>
      </c>
      <c r="I584" s="77">
        <f>IF(A584=0,"",((A584/2)^2-((A584-2*C584)/2)^2)*3.14*7.85/1000)</f>
        <v>47.572569999999999</v>
      </c>
      <c r="J584" s="61">
        <f>IF(A584=0,"",1000*2*(3.14*(A584^4-(A584-2*C584)^4)/640000)*10/A584)</f>
        <v>278746.81009852223</v>
      </c>
      <c r="K584" s="84">
        <f>I584*Use_standard_price!$D$10</f>
        <v>66.601597999999996</v>
      </c>
    </row>
    <row r="585" spans="1:11" x14ac:dyDescent="0.25">
      <c r="A585" s="91">
        <v>203</v>
      </c>
      <c r="B585" s="281">
        <f>A585-(2*C585)</f>
        <v>181</v>
      </c>
      <c r="C585" s="92">
        <v>11</v>
      </c>
      <c r="D585" s="221" t="s">
        <v>63</v>
      </c>
      <c r="E585" s="11">
        <f>IF(A585=0,"",IF(A585*0.01&lt;0.5,0.5,A585*0.01))</f>
        <v>2.0300000000000002</v>
      </c>
      <c r="F585" s="12">
        <f>IF(C585=0,"",IF(C585*0.125&lt;0.4,0.4,C585*0.125))</f>
        <v>1.375</v>
      </c>
      <c r="G585" s="77">
        <f>IF(A585=0,"",(A585+E585)-2*(C585-F585))</f>
        <v>185.78</v>
      </c>
      <c r="H585" s="82">
        <f>IF(A585=0,"",(A585-E585)-2*(C585+F585))</f>
        <v>176.22</v>
      </c>
      <c r="I585" s="77">
        <f>IF(A585=0,"",((A585/2)^2-((A585-2*C585)/2)^2)*3.14*7.85/1000)</f>
        <v>52.058688000000004</v>
      </c>
      <c r="J585" s="61">
        <f>IF(A585=0,"",1000*2*(3.14*(A585^4-(A585-2*C585)^4)/640000)*10/A585)</f>
        <v>302059.95665024634</v>
      </c>
      <c r="K585" s="84">
        <f>I585*Use_standard_price!$D$10</f>
        <v>72.882163199999994</v>
      </c>
    </row>
    <row r="586" spans="1:11" x14ac:dyDescent="0.25">
      <c r="A586" s="91">
        <v>203</v>
      </c>
      <c r="B586" s="281">
        <f>A586-(2*C586)</f>
        <v>178</v>
      </c>
      <c r="C586" s="92">
        <v>12.5</v>
      </c>
      <c r="D586" s="221" t="s">
        <v>63</v>
      </c>
      <c r="E586" s="11">
        <f>IF(A586=0,"",IF(A586*0.01&lt;0.5,0.5,A586*0.01))</f>
        <v>2.0300000000000002</v>
      </c>
      <c r="F586" s="12">
        <f>IF(C586=0,"",IF(C586*0.125&lt;0.4,0.4,C586*0.125))</f>
        <v>1.5625</v>
      </c>
      <c r="G586" s="77">
        <f>IF(A586=0,"",(A586+E586)-2*(C586-F586))</f>
        <v>183.155</v>
      </c>
      <c r="H586" s="82">
        <f>IF(A586=0,"",(A586-E586)-2*(C586+F586))</f>
        <v>172.845</v>
      </c>
      <c r="I586" s="77">
        <f>IF(A586=0,"",((A586/2)^2-((A586-2*C586)/2)^2)*3.14*7.85/1000)</f>
        <v>58.695431249999992</v>
      </c>
      <c r="J586" s="61">
        <f>IF(A586=0,"",1000*2*(3.14*(A586^4-(A586-2*C586)^4)/640000)*10/A586)</f>
        <v>335609.65063115762</v>
      </c>
      <c r="K586" s="84">
        <f>I586*Use_standard_price!$D$10</f>
        <v>82.173603749999984</v>
      </c>
    </row>
    <row r="587" spans="1:11" x14ac:dyDescent="0.25">
      <c r="A587" s="91">
        <v>203</v>
      </c>
      <c r="B587" s="281">
        <f>A587-(2*C587)</f>
        <v>174.6</v>
      </c>
      <c r="C587" s="92">
        <v>14.2</v>
      </c>
      <c r="D587" s="221" t="s">
        <v>63</v>
      </c>
      <c r="E587" s="11">
        <f>IF(A587=0,"",IF(A587*0.01&lt;0.5,0.5,A587*0.01))</f>
        <v>2.0300000000000002</v>
      </c>
      <c r="F587" s="12">
        <f>IF(C587=0,"",IF(C587*0.125&lt;0.4,0.4,C587*0.125))</f>
        <v>1.7749999999999999</v>
      </c>
      <c r="G587" s="77">
        <f>IF(A587=0,"",(A587+E587)-2*(C587-F587))</f>
        <v>180.18</v>
      </c>
      <c r="H587" s="82">
        <f>IF(A587=0,"",(A587-E587)-2*(C587+F587))</f>
        <v>169.02</v>
      </c>
      <c r="I587" s="77">
        <f>IF(A587=0,"",((A587/2)^2-((A587-2*C587)/2)^2)*3.14*7.85/1000)</f>
        <v>66.082983040000016</v>
      </c>
      <c r="J587" s="61">
        <f>IF(A587=0,"",1000*2*(3.14*(A587^4-(A587-2*C587)^4)/640000)*10/A587)</f>
        <v>371635.96681521193</v>
      </c>
      <c r="K587" s="84">
        <f>I587*Use_standard_price!$D$10</f>
        <v>92.516176256000023</v>
      </c>
    </row>
    <row r="588" spans="1:11" x14ac:dyDescent="0.25">
      <c r="A588" s="91">
        <v>203</v>
      </c>
      <c r="B588" s="281">
        <f>A588-(2*C588)</f>
        <v>171</v>
      </c>
      <c r="C588" s="92">
        <v>16</v>
      </c>
      <c r="D588" s="221" t="s">
        <v>63</v>
      </c>
      <c r="E588" s="11">
        <f>IF(A588=0,"",IF(A588*0.01&lt;0.5,0.5,A588*0.01))</f>
        <v>2.0300000000000002</v>
      </c>
      <c r="F588" s="12">
        <f>IF(C588=0,"",IF(C588*0.125&lt;0.4,0.4,C588*0.125))</f>
        <v>2</v>
      </c>
      <c r="G588" s="77">
        <f>IF(A588=0,"",(A588+E588)-2*(C588-F588))</f>
        <v>177.03</v>
      </c>
      <c r="H588" s="82">
        <f>IF(A588=0,"",(A588-E588)-2*(C588+F588))</f>
        <v>164.97</v>
      </c>
      <c r="I588" s="77">
        <f>IF(A588=0,"",((A588/2)^2-((A588-2*C588)/2)^2)*3.14*7.85/1000)</f>
        <v>73.749808000000002</v>
      </c>
      <c r="J588" s="61">
        <f>IF(A588=0,"",1000*2*(3.14*(A588^4-(A588-2*C588)^4)/640000)*10/A588)</f>
        <v>407554.9852216749</v>
      </c>
      <c r="K588" s="84">
        <f>I588*Use_standard_price!$D$10</f>
        <v>103.2497312</v>
      </c>
    </row>
    <row r="589" spans="1:11" x14ac:dyDescent="0.25">
      <c r="A589" s="91">
        <v>203</v>
      </c>
      <c r="B589" s="281">
        <f>A589-(2*C589)</f>
        <v>168</v>
      </c>
      <c r="C589" s="92">
        <v>17.5</v>
      </c>
      <c r="D589" s="221" t="s">
        <v>63</v>
      </c>
      <c r="E589" s="11">
        <f>IF(A589=0,"",IF(A589*0.01&lt;0.5,0.5,A589*0.01))</f>
        <v>2.0300000000000002</v>
      </c>
      <c r="F589" s="12">
        <f>IF(C589=0,"",IF(C589*0.125&lt;0.4,0.4,C589*0.125))</f>
        <v>2.1875</v>
      </c>
      <c r="G589" s="77">
        <f>IF(A589=0,"",(A589+E589)-2*(C589-F589))</f>
        <v>174.405</v>
      </c>
      <c r="H589" s="82">
        <f>IF(A589=0,"",(A589-E589)-2*(C589+F589))</f>
        <v>161.595</v>
      </c>
      <c r="I589" s="77">
        <f>IF(A589=0,"",((A589/2)^2-((A589-2*C589)/2)^2)*3.14*7.85/1000)</f>
        <v>80.016816250000005</v>
      </c>
      <c r="J589" s="61">
        <f>IF(A589=0,"",1000*2*(3.14*(A589^4-(A589-2*C589)^4)/640000)*10/A589)</f>
        <v>435804.30506465532</v>
      </c>
      <c r="K589" s="84">
        <f>I589*Use_standard_price!$D$10</f>
        <v>112.02354275</v>
      </c>
    </row>
    <row r="590" spans="1:11" x14ac:dyDescent="0.25">
      <c r="A590" s="91">
        <v>203</v>
      </c>
      <c r="B590" s="281">
        <f>A590-(2*C590)</f>
        <v>163</v>
      </c>
      <c r="C590" s="92">
        <v>20</v>
      </c>
      <c r="D590" s="221" t="s">
        <v>63</v>
      </c>
      <c r="E590" s="11">
        <f>IF(A590=0,"",IF(A590*0.01&lt;0.5,0.5,A590*0.01))</f>
        <v>2.0300000000000002</v>
      </c>
      <c r="F590" s="12">
        <f>IF(C590=0,"",IF(C590*0.125&lt;0.4,0.4,C590*0.125))</f>
        <v>2.5</v>
      </c>
      <c r="G590" s="77">
        <f>IF(A590=0,"",(A590+E590)-2*(C590-F590))</f>
        <v>170.03</v>
      </c>
      <c r="H590" s="82">
        <f>IF(A590=0,"",(A590-E590)-2*(C590+F590))</f>
        <v>155.97</v>
      </c>
      <c r="I590" s="77">
        <f>IF(A590=0,"",((A590/2)^2-((A590-2*C590)/2)^2)*3.14*7.85/1000)</f>
        <v>90.215339999999998</v>
      </c>
      <c r="J590" s="61">
        <f>IF(A590=0,"",1000*2*(3.14*(A590^4-(A590-2*C590)^4)/640000)*10/A590)</f>
        <v>479637.86157635471</v>
      </c>
      <c r="K590" s="84">
        <f>I590*Use_standard_price!$D$10</f>
        <v>126.30147599999999</v>
      </c>
    </row>
    <row r="591" spans="1:11" x14ac:dyDescent="0.25">
      <c r="A591" s="91">
        <v>203</v>
      </c>
      <c r="B591" s="281">
        <f>A591-(2*C591)</f>
        <v>158.6</v>
      </c>
      <c r="C591" s="92">
        <v>22.2</v>
      </c>
      <c r="D591" s="221" t="s">
        <v>63</v>
      </c>
      <c r="E591" s="11">
        <f>IF(A591=0,"",IF(A591*0.01&lt;0.5,0.5,A591*0.01))</f>
        <v>2.0300000000000002</v>
      </c>
      <c r="F591" s="12">
        <f>IF(C591=0,"",IF(C591*0.125&lt;0.4,0.4,C591*0.125))</f>
        <v>2.7749999999999999</v>
      </c>
      <c r="G591" s="77">
        <f>IF(A591=0,"",(A591+E591)-2*(C591-F591))</f>
        <v>166.18</v>
      </c>
      <c r="H591" s="82">
        <f>IF(A591=0,"",(A591-E591)-2*(C591+F591))</f>
        <v>151.02000000000001</v>
      </c>
      <c r="I591" s="77">
        <f>IF(A591=0,"",((A591/2)^2-((A591-2*C591)/2)^2)*3.14*7.85/1000)</f>
        <v>98.935170240000005</v>
      </c>
      <c r="J591" s="61">
        <f>IF(A591=0,"",1000*2*(3.14*(A591^4-(A591-2*C591)^4)/640000)*10/A591)</f>
        <v>515016.06046486698</v>
      </c>
      <c r="K591" s="84">
        <f>I591*Use_standard_price!$D$10</f>
        <v>138.50923833600001</v>
      </c>
    </row>
    <row r="592" spans="1:11" x14ac:dyDescent="0.25">
      <c r="A592" s="91">
        <v>203</v>
      </c>
      <c r="B592" s="281">
        <f>A592-(2*C592)</f>
        <v>153</v>
      </c>
      <c r="C592" s="92">
        <v>25</v>
      </c>
      <c r="D592" s="221" t="s">
        <v>63</v>
      </c>
      <c r="E592" s="11">
        <f>IF(A592=0,"",IF(A592*0.01&lt;0.5,0.5,A592*0.01))</f>
        <v>2.0300000000000002</v>
      </c>
      <c r="F592" s="12">
        <f>IF(C592=0,"",IF(C592*0.125&lt;0.4,0.4,C592*0.125))</f>
        <v>3.125</v>
      </c>
      <c r="G592" s="77">
        <f>IF(A592=0,"",(A592+E592)-2*(C592-F592))</f>
        <v>161.28</v>
      </c>
      <c r="H592" s="82">
        <f>IF(A592=0,"",(A592-E592)-2*(C592+F592))</f>
        <v>144.72</v>
      </c>
      <c r="I592" s="77">
        <f>IF(A592=0,"",((A592/2)^2-((A592-2*C592)/2)^2)*3.14*7.85/1000)</f>
        <v>109.68804999999999</v>
      </c>
      <c r="J592" s="61">
        <f>IF(A592=0,"",1000*2*(3.14*(A592^4-(A592-2*C592)^4)/640000)*10/A592)</f>
        <v>555977.4100985222</v>
      </c>
      <c r="K592" s="84">
        <f>I592*Use_standard_price!$D$10</f>
        <v>153.56326999999999</v>
      </c>
    </row>
    <row r="593" spans="1:11" x14ac:dyDescent="0.25">
      <c r="A593" s="91">
        <v>203</v>
      </c>
      <c r="B593" s="281">
        <f>A593-(2*C593)</f>
        <v>147</v>
      </c>
      <c r="C593" s="92">
        <v>28</v>
      </c>
      <c r="D593" s="221" t="s">
        <v>63</v>
      </c>
      <c r="E593" s="11">
        <f>IF(A593=0,"",IF(A593*0.01&lt;0.5,0.5,A593*0.01))</f>
        <v>2.0300000000000002</v>
      </c>
      <c r="F593" s="12">
        <f>IF(C593=0,"",IF(C593*0.125&lt;0.4,0.4,C593*0.125))</f>
        <v>3.5</v>
      </c>
      <c r="G593" s="77">
        <f>IF(A593=0,"",(A593+E593)-2*(C593-F593))</f>
        <v>156.03</v>
      </c>
      <c r="H593" s="82">
        <f>IF(A593=0,"",(A593-E593)-2*(C593+F593))</f>
        <v>137.97</v>
      </c>
      <c r="I593" s="77">
        <f>IF(A593=0,"",((A593/2)^2-((A593-2*C593)/2)^2)*3.14*7.85/1000)</f>
        <v>120.78009999999999</v>
      </c>
      <c r="J593" s="61">
        <f>IF(A593=0,"",1000*2*(3.14*(A593^4-(A593-2*C593)^4)/640000)*10/A593)</f>
        <v>595146.39655172417</v>
      </c>
      <c r="K593" s="84">
        <f>I593*Use_standard_price!$D$10</f>
        <v>169.09213999999997</v>
      </c>
    </row>
    <row r="594" spans="1:11" x14ac:dyDescent="0.25">
      <c r="A594" s="91">
        <v>203</v>
      </c>
      <c r="B594" s="281">
        <f>A594-(2*C594)</f>
        <v>143</v>
      </c>
      <c r="C594" s="92">
        <v>30</v>
      </c>
      <c r="D594" s="221" t="s">
        <v>63</v>
      </c>
      <c r="E594" s="11">
        <f>IF(A594=0,"",IF(A594*0.01&lt;0.5,0.5,A594*0.01))</f>
        <v>2.0300000000000002</v>
      </c>
      <c r="F594" s="12">
        <f>IF(C594=0,"",IF(C594*0.125&lt;0.4,0.4,C594*0.125))</f>
        <v>3.75</v>
      </c>
      <c r="G594" s="77">
        <f>IF(A594=0,"",(A594+E594)-2*(C594-F594))</f>
        <v>152.53</v>
      </c>
      <c r="H594" s="82">
        <f>IF(A594=0,"",(A594-E594)-2*(C594+F594))</f>
        <v>133.47</v>
      </c>
      <c r="I594" s="77">
        <f>IF(A594=0,"",((A594/2)^2-((A594-2*C594)/2)^2)*3.14*7.85/1000)</f>
        <v>127.92831</v>
      </c>
      <c r="J594" s="61">
        <f>IF(A594=0,"",1000*2*(3.14*(A594^4-(A594-2*C594)^4)/640000)*10/A594)</f>
        <v>618728.91798029549</v>
      </c>
      <c r="K594" s="84">
        <f>I594*Use_standard_price!$D$10</f>
        <v>179.09963399999998</v>
      </c>
    </row>
    <row r="595" spans="1:11" x14ac:dyDescent="0.25">
      <c r="A595" s="91">
        <v>203</v>
      </c>
      <c r="B595" s="281">
        <f>A595-(2*C595)</f>
        <v>139</v>
      </c>
      <c r="C595" s="92">
        <v>32</v>
      </c>
      <c r="D595" s="221" t="s">
        <v>63</v>
      </c>
      <c r="E595" s="11">
        <f>IF(A595=0,"",IF(A595*0.01&lt;0.5,0.5,A595*0.01))</f>
        <v>2.0300000000000002</v>
      </c>
      <c r="F595" s="12">
        <f>IF(C595=0,"",IF(C595*0.125&lt;0.4,0.4,C595*0.125))</f>
        <v>4</v>
      </c>
      <c r="G595" s="77">
        <f>IF(A595=0,"",(A595+E595)-2*(C595-F595))</f>
        <v>149.03</v>
      </c>
      <c r="H595" s="82">
        <f>IF(A595=0,"",(A595-E595)-2*(C595+F595))</f>
        <v>128.97</v>
      </c>
      <c r="I595" s="77">
        <f>IF(A595=0,"",((A595/2)^2-((A595-2*C595)/2)^2)*3.14*7.85/1000)</f>
        <v>134.87932800000002</v>
      </c>
      <c r="J595" s="61">
        <f>IF(A595=0,"",1000*2*(3.14*(A595^4-(A595-2*C595)^4)/640000)*10/A595)</f>
        <v>640413.36354679812</v>
      </c>
      <c r="K595" s="84">
        <f>I595*Use_standard_price!$D$10</f>
        <v>188.8310592</v>
      </c>
    </row>
    <row r="596" spans="1:11" x14ac:dyDescent="0.25">
      <c r="A596" s="91">
        <v>203</v>
      </c>
      <c r="B596" s="281">
        <f>A596-(2*C596)</f>
        <v>131</v>
      </c>
      <c r="C596" s="92">
        <v>36</v>
      </c>
      <c r="D596" s="221" t="s">
        <v>63</v>
      </c>
      <c r="E596" s="11">
        <f>IF(A596=0,"",IF(A596*0.01&lt;0.5,0.5,A596*0.01))</f>
        <v>2.0300000000000002</v>
      </c>
      <c r="F596" s="12">
        <f>IF(C596=0,"",IF(C596*0.125&lt;0.4,0.4,C596*0.125))</f>
        <v>4.5</v>
      </c>
      <c r="G596" s="77">
        <f>IF(A596=0,"",(A596+E596)-2*(C596-F596))</f>
        <v>142.03</v>
      </c>
      <c r="H596" s="82">
        <f>IF(A596=0,"",(A596-E596)-2*(C596+F596))</f>
        <v>119.97</v>
      </c>
      <c r="I596" s="77">
        <f>IF(A596=0,"",((A596/2)^2-((A596-2*C596)/2)^2)*3.14*7.85/1000)</f>
        <v>148.18978799999999</v>
      </c>
      <c r="J596" s="61">
        <f>IF(A596=0,"",1000*2*(3.14*(A596^4-(A596-2*C596)^4)/640000)*10/A596)</f>
        <v>678503.80640394113</v>
      </c>
      <c r="K596" s="84">
        <f>I596*Use_standard_price!$D$10</f>
        <v>207.46570319999998</v>
      </c>
    </row>
    <row r="597" spans="1:11" x14ac:dyDescent="0.25">
      <c r="A597" s="91">
        <v>203</v>
      </c>
      <c r="B597" s="281">
        <f>A597-(2*C597)</f>
        <v>123</v>
      </c>
      <c r="C597" s="92">
        <v>40</v>
      </c>
      <c r="D597" s="221" t="s">
        <v>63</v>
      </c>
      <c r="E597" s="11">
        <f>IF(A597=0,"",IF(A597*0.01&lt;0.5,0.5,A597*0.01))</f>
        <v>2.0300000000000002</v>
      </c>
      <c r="F597" s="12">
        <f>IF(C597=0,"",IF(C597*0.125&lt;0.4,0.4,C597*0.125))</f>
        <v>5</v>
      </c>
      <c r="G597" s="77">
        <f>IF(A597=0,"",(A597+E597)-2*(C597-F597))</f>
        <v>135.03</v>
      </c>
      <c r="H597" s="82">
        <f>IF(A597=0,"",(A597-E597)-2*(C597+F597))</f>
        <v>110.97</v>
      </c>
      <c r="I597" s="77">
        <f>IF(A597=0,"",((A597/2)^2-((A597-2*C597)/2)^2)*3.14*7.85/1000)</f>
        <v>160.71147999999999</v>
      </c>
      <c r="J597" s="61">
        <f>IF(A597=0,"",1000*2*(3.14*(A597^4-(A597-2*C597)^4)/640000)*10/A597)</f>
        <v>710219.58522167499</v>
      </c>
      <c r="K597" s="84">
        <f>I597*Use_standard_price!$D$10</f>
        <v>224.99607199999997</v>
      </c>
    </row>
    <row r="598" spans="1:11" x14ac:dyDescent="0.25">
      <c r="A598" s="91">
        <v>203</v>
      </c>
      <c r="B598" s="281">
        <f>A598-(2*C598)</f>
        <v>113</v>
      </c>
      <c r="C598" s="92">
        <v>45</v>
      </c>
      <c r="D598" s="221" t="s">
        <v>63</v>
      </c>
      <c r="E598" s="11">
        <f>IF(A598=0,"",IF(A598*0.01&lt;0.5,0.5,A598*0.01))</f>
        <v>2.0300000000000002</v>
      </c>
      <c r="F598" s="12">
        <f>IF(C598=0,"",IF(C598*0.125&lt;0.4,0.4,C598*0.125))</f>
        <v>5.625</v>
      </c>
      <c r="G598" s="77">
        <f>IF(A598=0,"",(A598+E598)-2*(C598-F598))</f>
        <v>126.28</v>
      </c>
      <c r="H598" s="82">
        <f>IF(A598=0,"",(A598-E598)-2*(C598+F598))</f>
        <v>99.72</v>
      </c>
      <c r="I598" s="77">
        <f>IF(A598=0,"",((A598/2)^2-((A598-2*C598)/2)^2)*3.14*7.85/1000)</f>
        <v>175.25439</v>
      </c>
      <c r="J598" s="61">
        <f>IF(A598=0,"",1000*2*(3.14*(A598^4-(A598-2*C598)^4)/640000)*10/A598)</f>
        <v>742044.60665024631</v>
      </c>
      <c r="K598" s="84">
        <f>I598*Use_standard_price!$D$10</f>
        <v>245.356146</v>
      </c>
    </row>
    <row r="599" spans="1:11" x14ac:dyDescent="0.25">
      <c r="A599" s="91">
        <v>203</v>
      </c>
      <c r="B599" s="281">
        <f>A599-(2*C599)</f>
        <v>103</v>
      </c>
      <c r="C599" s="92">
        <v>50</v>
      </c>
      <c r="D599" s="221" t="s">
        <v>63</v>
      </c>
      <c r="E599" s="11">
        <f>IF(A599=0,"",IF(A599*0.01&lt;0.5,0.5,A599*0.01))</f>
        <v>2.0300000000000002</v>
      </c>
      <c r="F599" s="12">
        <f>IF(C599=0,"",IF(C599*0.125&lt;0.4,0.4,C599*0.125))</f>
        <v>6.25</v>
      </c>
      <c r="G599" s="77">
        <f>IF(A599=0,"",(A599+E599)-2*(C599-F599))</f>
        <v>117.53</v>
      </c>
      <c r="H599" s="82">
        <f>IF(A599=0,"",(A599-E599)-2*(C599+F599))</f>
        <v>88.47</v>
      </c>
      <c r="I599" s="77">
        <f>IF(A599=0,"",((A599/2)^2-((A599-2*C599)/2)^2)*3.14*7.85/1000)</f>
        <v>188.56485000000001</v>
      </c>
      <c r="J599" s="61">
        <f>IF(A599=0,"",1000*2*(3.14*(A599^4-(A599-2*C599)^4)/640000)*10/A599)</f>
        <v>766453.31157635467</v>
      </c>
      <c r="K599" s="84">
        <f>I599*Use_standard_price!$D$10</f>
        <v>263.99079</v>
      </c>
    </row>
    <row r="600" spans="1:11" x14ac:dyDescent="0.25">
      <c r="A600" s="91">
        <v>203</v>
      </c>
      <c r="B600" s="281">
        <f>A600-(2*C600)</f>
        <v>93</v>
      </c>
      <c r="C600" s="92">
        <v>55</v>
      </c>
      <c r="D600" s="221" t="s">
        <v>63</v>
      </c>
      <c r="E600" s="11">
        <f>IF(A600=0,"",IF(A600*0.01&lt;0.5,0.5,A600*0.01))</f>
        <v>2.0300000000000002</v>
      </c>
      <c r="F600" s="12">
        <f>IF(C600=0,"",IF(C600*0.125&lt;0.4,0.4,C600*0.125))</f>
        <v>6.875</v>
      </c>
      <c r="G600" s="77">
        <f>IF(A600=0,"",(A600+E600)-2*(C600-F600))</f>
        <v>108.78</v>
      </c>
      <c r="H600" s="82">
        <f>IF(A600=0,"",(A600-E600)-2*(C600+F600))</f>
        <v>77.22</v>
      </c>
      <c r="I600" s="77">
        <f>IF(A600=0,"",((A600/2)^2-((A600-2*C600)/2)^2)*3.14*7.85/1000)</f>
        <v>200.64286000000001</v>
      </c>
      <c r="J600" s="61">
        <f>IF(A600=0,"",1000*2*(3.14*(A600^4-(A600-2*C600)^4)/640000)*10/A600)</f>
        <v>784698.60640394082</v>
      </c>
      <c r="K600" s="84">
        <f>I600*Use_standard_price!$D$10</f>
        <v>280.90000400000002</v>
      </c>
    </row>
    <row r="601" spans="1:11" x14ac:dyDescent="0.25">
      <c r="A601" s="91">
        <v>203</v>
      </c>
      <c r="B601" s="281">
        <f>A601-(2*C601)</f>
        <v>83</v>
      </c>
      <c r="C601" s="92">
        <v>60</v>
      </c>
      <c r="D601" s="221" t="s">
        <v>63</v>
      </c>
      <c r="E601" s="11">
        <f>IF(A601=0,"",IF(A601*0.01&lt;0.5,0.5,A601*0.01))</f>
        <v>2.0300000000000002</v>
      </c>
      <c r="F601" s="12">
        <f>IF(C601=0,"",IF(C601*0.125&lt;0.4,0.4,C601*0.125))</f>
        <v>7.5</v>
      </c>
      <c r="G601" s="77">
        <f>IF(A601=0,"",(A601+E601)-2*(C601-F601))</f>
        <v>100.03</v>
      </c>
      <c r="H601" s="82">
        <f>IF(A601=0,"",(A601-E601)-2*(C601+F601))</f>
        <v>65.97</v>
      </c>
      <c r="I601" s="77">
        <f>IF(A601=0,"",((A601/2)^2-((A601-2*C601)/2)^2)*3.14*7.85/1000)</f>
        <v>211.48841999999999</v>
      </c>
      <c r="J601" s="61">
        <f>IF(A601=0,"",1000*2*(3.14*(A601^4-(A601-2*C601)^4)/640000)*10/A601)</f>
        <v>797917.38768472918</v>
      </c>
      <c r="K601" s="84">
        <f>I601*Use_standard_price!$D$10</f>
        <v>296.08378799999997</v>
      </c>
    </row>
    <row r="602" spans="1:11" x14ac:dyDescent="0.25">
      <c r="A602" s="91">
        <v>203</v>
      </c>
      <c r="B602" s="281">
        <f>A602-(2*C602)</f>
        <v>99</v>
      </c>
      <c r="C602" s="92">
        <v>52</v>
      </c>
      <c r="D602" s="221" t="s">
        <v>63</v>
      </c>
      <c r="E602" s="11">
        <f>IF(A602=0,"",IF(A602*0.01&lt;0.5,0.5,A602*0.01))</f>
        <v>2.0300000000000002</v>
      </c>
      <c r="F602" s="12">
        <f>IF(C602=0,"",IF(C602*0.125&lt;0.4,0.4,C602*0.125))</f>
        <v>6.5</v>
      </c>
      <c r="G602" s="77">
        <f>IF(A602=0,"",(A602+E602)-2*(C602-F602))</f>
        <v>114.03</v>
      </c>
      <c r="H602" s="82">
        <f>IF(A602=0,"",(A602-E602)-2*(C602+F602))</f>
        <v>83.97</v>
      </c>
      <c r="I602" s="77">
        <f>IF(A602=0,"",((A602/2)^2-((A602-2*C602)/2)^2)*3.14*7.85/1000)</f>
        <v>193.543948</v>
      </c>
      <c r="J602" s="61">
        <f>IF(A602=0,"",1000*2*(3.14*(A602^4-(A602-2*C602)^4)/640000)*10/A602)</f>
        <v>774424.77389162558</v>
      </c>
      <c r="K602" s="84">
        <f>I602*Use_standard_price!$D$10</f>
        <v>270.96152719999998</v>
      </c>
    </row>
    <row r="603" spans="1:11" x14ac:dyDescent="0.25">
      <c r="A603" s="90">
        <v>219.1</v>
      </c>
      <c r="B603" s="281">
        <f>A603-(2*C603)</f>
        <v>206.5</v>
      </c>
      <c r="C603" s="82">
        <v>6.3</v>
      </c>
      <c r="D603" s="220" t="s">
        <v>63</v>
      </c>
      <c r="E603" s="11">
        <f>IF(A603=0,"",IF(A603*0.01&lt;0.5,0.5,A603*0.01))</f>
        <v>2.1909999999999998</v>
      </c>
      <c r="F603" s="12">
        <f>IF(C603=0,"",IF(C603*0.125&lt;0.4,0.4,C603*0.125))</f>
        <v>0.78749999999999998</v>
      </c>
      <c r="G603" s="77">
        <f>IF(A603=0,"",(A603+E603)-2*(C603-F603))</f>
        <v>210.26599999999999</v>
      </c>
      <c r="H603" s="82">
        <f>IF(A603=0,"",(A603-E603)-2*(C603+F603))</f>
        <v>202.73399999999998</v>
      </c>
      <c r="I603" s="77">
        <f>IF(A603=0,"",((A603/2)^2-((A603-2*C603)/2)^2)*3.14*7.85/1000)</f>
        <v>33.045435359999985</v>
      </c>
      <c r="J603" s="61">
        <f>IF(A603=0,"",1000*2*(3.14*(A603^4-(A603-2*C603)^4)/640000)*10/A603)</f>
        <v>217702.3813257507</v>
      </c>
      <c r="K603" s="84">
        <f>I603*Use_standard_price!$D$10</f>
        <v>46.263609503999973</v>
      </c>
    </row>
    <row r="604" spans="1:11" x14ac:dyDescent="0.25">
      <c r="A604" s="91">
        <v>219.1</v>
      </c>
      <c r="B604" s="281">
        <f>A604-(2*C604)</f>
        <v>204.9</v>
      </c>
      <c r="C604" s="92">
        <v>7.1</v>
      </c>
      <c r="D604" s="221" t="s">
        <v>63</v>
      </c>
      <c r="E604" s="11">
        <f>IF(A604=0,"",IF(A604*0.01&lt;0.5,0.5,A604*0.01))</f>
        <v>2.1909999999999998</v>
      </c>
      <c r="F604" s="12">
        <f>IF(C604=0,"",IF(C604*0.125&lt;0.4,0.4,C604*0.125))</f>
        <v>0.88749999999999996</v>
      </c>
      <c r="G604" s="77">
        <f>IF(A604=0,"",(A604+E604)-2*(C604-F604))</f>
        <v>208.86599999999999</v>
      </c>
      <c r="H604" s="82">
        <f>IF(A604=0,"",(A604-E604)-2*(C604+F604))</f>
        <v>200.934</v>
      </c>
      <c r="I604" s="77">
        <f>IF(A604=0,"",((A604/2)^2-((A604-2*C604)/2)^2)*3.14*7.85/1000)</f>
        <v>37.101674799999969</v>
      </c>
      <c r="J604" s="61">
        <f>IF(A604=0,"",1000*2*(3.14*(A604^4-(A604-2*C604)^4)/640000)*10/A604)</f>
        <v>242649.86287822895</v>
      </c>
      <c r="K604" s="84">
        <f>I604*Use_standard_price!$D$10</f>
        <v>51.942344719999952</v>
      </c>
    </row>
    <row r="605" spans="1:11" x14ac:dyDescent="0.25">
      <c r="A605" s="90">
        <v>219.1</v>
      </c>
      <c r="B605" s="281">
        <f>A605-(2*C605)</f>
        <v>203.1</v>
      </c>
      <c r="C605" s="82">
        <v>8</v>
      </c>
      <c r="D605" s="220" t="s">
        <v>63</v>
      </c>
      <c r="E605" s="11">
        <f>IF(A605=0,"",IF(A605*0.01&lt;0.5,0.5,A605*0.01))</f>
        <v>2.1909999999999998</v>
      </c>
      <c r="F605" s="12">
        <f>IF(C605=0,"",IF(C605*0.125&lt;0.4,0.4,C605*0.125))</f>
        <v>1</v>
      </c>
      <c r="G605" s="77">
        <f>IF(A605=0,"",(A605+E605)-2*(C605-F605))</f>
        <v>207.291</v>
      </c>
      <c r="H605" s="82">
        <f>IF(A605=0,"",(A605-E605)-2*(C605+F605))</f>
        <v>198.90899999999999</v>
      </c>
      <c r="I605" s="77">
        <f>IF(A605=0,"",((A605/2)^2-((A605-2*C605)/2)^2)*3.14*7.85/1000)</f>
        <v>41.627231199999983</v>
      </c>
      <c r="J605" s="61">
        <f>IF(A605=0,"",1000*2*(3.14*(A605^4-(A605-2*C605)^4)/640000)*10/A605)</f>
        <v>270025.78418384289</v>
      </c>
      <c r="K605" s="84">
        <f>I605*Use_standard_price!$D$10</f>
        <v>58.278123679999972</v>
      </c>
    </row>
    <row r="606" spans="1:11" x14ac:dyDescent="0.25">
      <c r="A606" s="91">
        <v>219.1</v>
      </c>
      <c r="B606" s="281">
        <f>A606-(2*C606)</f>
        <v>201.5</v>
      </c>
      <c r="C606" s="92">
        <v>8.8000000000000007</v>
      </c>
      <c r="D606" s="221" t="s">
        <v>63</v>
      </c>
      <c r="E606" s="11">
        <f>IF(A606=0,"",IF(A606*0.01&lt;0.5,0.5,A606*0.01))</f>
        <v>2.1909999999999998</v>
      </c>
      <c r="F606" s="12">
        <f>IF(C606=0,"",IF(C606*0.125&lt;0.4,0.4,C606*0.125))</f>
        <v>1.1000000000000001</v>
      </c>
      <c r="G606" s="77">
        <f>IF(A606=0,"",(A606+E606)-2*(C606-F606))</f>
        <v>205.89099999999999</v>
      </c>
      <c r="H606" s="82">
        <f>IF(A606=0,"",(A606-E606)-2*(C606+F606))</f>
        <v>197.10899999999998</v>
      </c>
      <c r="I606" s="77">
        <f>IF(A606=0,"",((A606/2)^2-((A606-2*C606)/2)^2)*3.14*7.85/1000)</f>
        <v>45.616425359999987</v>
      </c>
      <c r="J606" s="61">
        <f>IF(A606=0,"",1000*2*(3.14*(A606^4-(A606-2*C606)^4)/640000)*10/A606)</f>
        <v>293756.54740288446</v>
      </c>
      <c r="K606" s="84">
        <f>I606*Use_standard_price!$D$10</f>
        <v>63.862995503999976</v>
      </c>
    </row>
    <row r="607" spans="1:11" x14ac:dyDescent="0.25">
      <c r="A607" s="90">
        <v>219.1</v>
      </c>
      <c r="B607" s="281">
        <f>A607-(2*C607)</f>
        <v>199.1</v>
      </c>
      <c r="C607" s="82">
        <v>10</v>
      </c>
      <c r="D607" s="220" t="s">
        <v>63</v>
      </c>
      <c r="E607" s="11">
        <f>IF(A607=0,"",IF(A607*0.01&lt;0.5,0.5,A607*0.01))</f>
        <v>2.1909999999999998</v>
      </c>
      <c r="F607" s="12">
        <f>IF(C607=0,"",IF(C607*0.125&lt;0.4,0.4,C607*0.125))</f>
        <v>1.25</v>
      </c>
      <c r="G607" s="77">
        <f>IF(A607=0,"",(A607+E607)-2*(C607-F607))</f>
        <v>203.791</v>
      </c>
      <c r="H607" s="82">
        <f>IF(A607=0,"",(A607-E607)-2*(C607+F607))</f>
        <v>194.40899999999999</v>
      </c>
      <c r="I607" s="77">
        <f>IF(A607=0,"",((A607/2)^2-((A607-2*C607)/2)^2)*3.14*7.85/1000)</f>
        <v>51.541059000000004</v>
      </c>
      <c r="J607" s="61">
        <f>IF(A607=0,"",1000*2*(3.14*(A607^4-(A607-2*C607)^4)/640000)*10/A607)</f>
        <v>328308.051722273</v>
      </c>
      <c r="K607" s="84">
        <f>I607*Use_standard_price!$D$10</f>
        <v>72.157482599999994</v>
      </c>
    </row>
    <row r="608" spans="1:11" x14ac:dyDescent="0.25">
      <c r="A608" s="91">
        <v>219.1</v>
      </c>
      <c r="B608" s="281">
        <f>A608-(2*C608)</f>
        <v>197.1</v>
      </c>
      <c r="C608" s="92">
        <v>11</v>
      </c>
      <c r="D608" s="221" t="s">
        <v>63</v>
      </c>
      <c r="E608" s="11">
        <f>IF(A608=0,"",IF(A608*0.01&lt;0.5,0.5,A608*0.01))</f>
        <v>2.1909999999999998</v>
      </c>
      <c r="F608" s="12">
        <f>IF(C608=0,"",IF(C608*0.125&lt;0.4,0.4,C608*0.125))</f>
        <v>1.375</v>
      </c>
      <c r="G608" s="77">
        <f>IF(A608=0,"",(A608+E608)-2*(C608-F608))</f>
        <v>202.041</v>
      </c>
      <c r="H608" s="82">
        <f>IF(A608=0,"",(A608-E608)-2*(C608+F608))</f>
        <v>192.15899999999999</v>
      </c>
      <c r="I608" s="77">
        <f>IF(A608=0,"",((A608/2)^2-((A608-2*C608)/2)^2)*3.14*7.85/1000)</f>
        <v>56.424025900000011</v>
      </c>
      <c r="J608" s="61">
        <f>IF(A608=0,"",1000*2*(3.14*(A608^4-(A608-2*C608)^4)/640000)*10/A608)</f>
        <v>356162.32116172987</v>
      </c>
      <c r="K608" s="84">
        <f>I608*Use_standard_price!$D$10</f>
        <v>78.993636260000017</v>
      </c>
    </row>
    <row r="609" spans="1:11" x14ac:dyDescent="0.25">
      <c r="A609" s="90">
        <v>219.1</v>
      </c>
      <c r="B609" s="281">
        <f>A609-(2*C609)</f>
        <v>194.1</v>
      </c>
      <c r="C609" s="82">
        <v>12.5</v>
      </c>
      <c r="D609" s="220" t="s">
        <v>63</v>
      </c>
      <c r="E609" s="11">
        <f>IF(A609=0,"",IF(A609*0.01&lt;0.5,0.5,A609*0.01))</f>
        <v>2.1909999999999998</v>
      </c>
      <c r="F609" s="12">
        <f>IF(C609=0,"",IF(C609*0.125&lt;0.4,0.4,C609*0.125))</f>
        <v>1.5625</v>
      </c>
      <c r="G609" s="77">
        <f>IF(A609=0,"",(A609+E609)-2*(C609-F609))</f>
        <v>199.416</v>
      </c>
      <c r="H609" s="82">
        <f>IF(A609=0,"",(A609-E609)-2*(C609+F609))</f>
        <v>188.78399999999999</v>
      </c>
      <c r="I609" s="77">
        <f>IF(A609=0,"",((A609/2)^2-((A609-2*C609)/2)^2)*3.14*7.85/1000)</f>
        <v>63.656042499999998</v>
      </c>
      <c r="J609" s="61">
        <f>IF(A609=0,"",1000*2*(3.14*(A609^4-(A609-2*C609)^4)/640000)*10/A609)</f>
        <v>396383.1141950023</v>
      </c>
      <c r="K609" s="84">
        <f>I609*Use_standard_price!$D$10</f>
        <v>89.118459499999986</v>
      </c>
    </row>
    <row r="610" spans="1:11" x14ac:dyDescent="0.25">
      <c r="A610" s="283">
        <v>219.1</v>
      </c>
      <c r="B610" s="281">
        <f>A610-(2*C610)</f>
        <v>190.7</v>
      </c>
      <c r="C610" s="281">
        <v>14.2</v>
      </c>
      <c r="D610" s="282" t="s">
        <v>63</v>
      </c>
      <c r="E610" s="11">
        <f>IF(A610=0,"",IF(A610*0.01&lt;0.5,0.5,A610*0.01))</f>
        <v>2.1909999999999998</v>
      </c>
      <c r="F610" s="12">
        <f>IF(C610=0,"",IF(C610*0.125&lt;0.4,0.4,C610*0.125))</f>
        <v>1.7749999999999999</v>
      </c>
      <c r="G610" s="77">
        <f>IF(A610=0,"",(A610+E610)-2*(C610-F610))</f>
        <v>196.441</v>
      </c>
      <c r="H610" s="82">
        <f>IF(A610=0,"",(A610-E610)-2*(C610+F610))</f>
        <v>184.959</v>
      </c>
      <c r="I610" s="77">
        <f>IF(A610=0,"",((A610/2)^2-((A610-2*C610)/2)^2)*3.14*7.85/1000)</f>
        <v>71.718237420000008</v>
      </c>
      <c r="J610" s="61">
        <f>IF(A610=0,"",1000*2*(3.14*(A610^4-(A610-2*C610)^4)/640000)*10/A610)</f>
        <v>439766.6863016659</v>
      </c>
      <c r="K610" s="84">
        <f>I610*Use_standard_price!$D$10</f>
        <v>100.40553238800001</v>
      </c>
    </row>
    <row r="611" spans="1:11" x14ac:dyDescent="0.25">
      <c r="A611" s="283">
        <v>219.1</v>
      </c>
      <c r="B611" s="281">
        <f>A611-(2*C611)</f>
        <v>187.1</v>
      </c>
      <c r="C611" s="281">
        <v>16</v>
      </c>
      <c r="D611" s="282" t="s">
        <v>63</v>
      </c>
      <c r="E611" s="11">
        <f>IF(A611=0,"",IF(A611*0.01&lt;0.5,0.5,A611*0.01))</f>
        <v>2.1909999999999998</v>
      </c>
      <c r="F611" s="12">
        <f>IF(C611=0,"",IF(C611*0.125&lt;0.4,0.4,C611*0.125))</f>
        <v>2</v>
      </c>
      <c r="G611" s="77">
        <f>IF(A611=0,"",(A611+E611)-2*(C611-F611))</f>
        <v>193.291</v>
      </c>
      <c r="H611" s="82">
        <f>IF(A611=0,"",(A611-E611)-2*(C611+F611))</f>
        <v>180.90899999999999</v>
      </c>
      <c r="I611" s="77">
        <f>IF(A611=0,"",((A611/2)^2-((A611-2*C611)/2)^2)*3.14*7.85/1000)</f>
        <v>80.099390400000019</v>
      </c>
      <c r="J611" s="61">
        <f>IF(A611=0,"",1000*2*(3.14*(A611^4-(A611-2*C611)^4)/640000)*10/A611)</f>
        <v>483241.23574148794</v>
      </c>
      <c r="K611" s="84">
        <f>I611*Use_standard_price!$D$10</f>
        <v>112.13914656000001</v>
      </c>
    </row>
    <row r="612" spans="1:11" x14ac:dyDescent="0.25">
      <c r="A612" s="91">
        <v>219.1</v>
      </c>
      <c r="B612" s="281">
        <f>A612-(2*C612)</f>
        <v>184.1</v>
      </c>
      <c r="C612" s="92">
        <v>17.5</v>
      </c>
      <c r="D612" s="221" t="s">
        <v>63</v>
      </c>
      <c r="E612" s="11">
        <f>IF(A612=0,"",IF(A612*0.01&lt;0.5,0.5,A612*0.01))</f>
        <v>2.1909999999999998</v>
      </c>
      <c r="F612" s="12">
        <f>IF(C612=0,"",IF(C612*0.125&lt;0.4,0.4,C612*0.125))</f>
        <v>2.1875</v>
      </c>
      <c r="G612" s="77">
        <f>IF(A612=0,"",(A612+E612)-2*(C612-F612))</f>
        <v>190.666</v>
      </c>
      <c r="H612" s="82">
        <f>IF(A612=0,"",(A612-E612)-2*(C612+F612))</f>
        <v>177.53399999999999</v>
      </c>
      <c r="I612" s="77">
        <f>IF(A612=0,"",((A612/2)^2-((A612-2*C612)/2)^2)*3.14*7.85/1000)</f>
        <v>86.961671999999993</v>
      </c>
      <c r="J612" s="61">
        <f>IF(A612=0,"",1000*2*(3.14*(A612^4-(A612-2*C612)^4)/640000)*10/A612)</f>
        <v>517603.42454952095</v>
      </c>
      <c r="K612" s="84">
        <f>I612*Use_standard_price!$D$10</f>
        <v>121.74634079999998</v>
      </c>
    </row>
    <row r="613" spans="1:11" x14ac:dyDescent="0.25">
      <c r="A613" s="283">
        <v>219.1</v>
      </c>
      <c r="B613" s="281">
        <f>A613-(2*C613)</f>
        <v>179.1</v>
      </c>
      <c r="C613" s="281">
        <v>20</v>
      </c>
      <c r="D613" s="282" t="s">
        <v>63</v>
      </c>
      <c r="E613" s="11">
        <f>IF(A613=0,"",IF(A613*0.01&lt;0.5,0.5,A613*0.01))</f>
        <v>2.1909999999999998</v>
      </c>
      <c r="F613" s="12">
        <f>IF(C613=0,"",IF(C613*0.125&lt;0.4,0.4,C613*0.125))</f>
        <v>2.5</v>
      </c>
      <c r="G613" s="77">
        <f>IF(A613=0,"",(A613+E613)-2*(C613-F613))</f>
        <v>186.291</v>
      </c>
      <c r="H613" s="82">
        <f>IF(A613=0,"",(A613-E613)-2*(C613+F613))</f>
        <v>171.90899999999999</v>
      </c>
      <c r="I613" s="77">
        <f>IF(A613=0,"",((A613/2)^2-((A613-2*C613)/2)^2)*3.14*7.85/1000)</f>
        <v>98.152317999999994</v>
      </c>
      <c r="J613" s="61">
        <f>IF(A613=0,"",1000*2*(3.14*(A613^4-(A613-2*C613)^4)/640000)*10/A613)</f>
        <v>571256.80855636706</v>
      </c>
      <c r="K613" s="84">
        <f>I613*Use_standard_price!$D$10</f>
        <v>137.41324519999998</v>
      </c>
    </row>
    <row r="614" spans="1:11" x14ac:dyDescent="0.25">
      <c r="A614" s="91">
        <v>219.1</v>
      </c>
      <c r="B614" s="281">
        <f>A614-(2*C614)</f>
        <v>174.7</v>
      </c>
      <c r="C614" s="92">
        <v>22.2</v>
      </c>
      <c r="D614" s="221" t="s">
        <v>63</v>
      </c>
      <c r="E614" s="11">
        <f>IF(A614=0,"",IF(A614*0.01&lt;0.5,0.5,A614*0.01))</f>
        <v>2.1909999999999998</v>
      </c>
      <c r="F614" s="12">
        <f>IF(C614=0,"",IF(C614*0.125&lt;0.4,0.4,C614*0.125))</f>
        <v>2.7749999999999999</v>
      </c>
      <c r="G614" s="77">
        <f>IF(A614=0,"",(A614+E614)-2*(C614-F614))</f>
        <v>182.441</v>
      </c>
      <c r="H614" s="82">
        <f>IF(A614=0,"",(A614-E614)-2*(C614+F614))</f>
        <v>166.959</v>
      </c>
      <c r="I614" s="77">
        <f>IF(A614=0,"",((A614/2)^2-((A614-2*C614)/2)^2)*3.14*7.85/1000)</f>
        <v>107.74521582000001</v>
      </c>
      <c r="J614" s="61">
        <f>IF(A614=0,"",1000*2*(3.14*(A614^4-(A614-2*C614)^4)/640000)*10/A614)</f>
        <v>614898.40442690556</v>
      </c>
      <c r="K614" s="84">
        <f>I614*Use_standard_price!$D$10</f>
        <v>150.84330214800002</v>
      </c>
    </row>
    <row r="615" spans="1:11" x14ac:dyDescent="0.25">
      <c r="A615" s="91">
        <v>219.1</v>
      </c>
      <c r="B615" s="281">
        <f>A615-(2*C615)</f>
        <v>169.1</v>
      </c>
      <c r="C615" s="92">
        <v>25</v>
      </c>
      <c r="D615" s="221" t="s">
        <v>63</v>
      </c>
      <c r="E615" s="11">
        <f>IF(A615=0,"",IF(A615*0.01&lt;0.5,0.5,A615*0.01))</f>
        <v>2.1909999999999998</v>
      </c>
      <c r="F615" s="12">
        <f>IF(C615=0,"",IF(C615*0.125&lt;0.4,0.4,C615*0.125))</f>
        <v>3.125</v>
      </c>
      <c r="G615" s="77">
        <f>IF(A615=0,"",(A615+E615)-2*(C615-F615))</f>
        <v>177.541</v>
      </c>
      <c r="H615" s="82">
        <f>IF(A615=0,"",(A615-E615)-2*(C615+F615))</f>
        <v>160.65899999999999</v>
      </c>
      <c r="I615" s="77">
        <f>IF(A615=0,"",((A615/2)^2-((A615-2*C615)/2)^2)*3.14*7.85/1000)</f>
        <v>119.60927249999999</v>
      </c>
      <c r="J615" s="61">
        <f>IF(A615=0,"",1000*2*(3.14*(A615^4-(A615-2*C615)^4)/640000)*10/A615)</f>
        <v>665869.99087003653</v>
      </c>
      <c r="K615" s="84">
        <f>I615*Use_standard_price!$D$10</f>
        <v>167.45298149999996</v>
      </c>
    </row>
    <row r="616" spans="1:11" x14ac:dyDescent="0.25">
      <c r="A616" s="91">
        <v>219.1</v>
      </c>
      <c r="B616" s="281">
        <f>A616-(2*C616)</f>
        <v>163.1</v>
      </c>
      <c r="C616" s="92">
        <v>28</v>
      </c>
      <c r="D616" s="221" t="s">
        <v>63</v>
      </c>
      <c r="E616" s="11">
        <f>IF(A616=0,"",IF(A616*0.01&lt;0.5,0.5,A616*0.01))</f>
        <v>2.1909999999999998</v>
      </c>
      <c r="F616" s="12">
        <f>IF(C616=0,"",IF(C616*0.125&lt;0.4,0.4,C616*0.125))</f>
        <v>3.5</v>
      </c>
      <c r="G616" s="77">
        <f>IF(A616=0,"",(A616+E616)-2*(C616-F616))</f>
        <v>172.291</v>
      </c>
      <c r="H616" s="82">
        <f>IF(A616=0,"",(A616-E616)-2*(C616+F616))</f>
        <v>153.90899999999999</v>
      </c>
      <c r="I616" s="77">
        <f>IF(A616=0,"",((A616/2)^2-((A616-2*C616)/2)^2)*3.14*7.85/1000)</f>
        <v>131.8918692</v>
      </c>
      <c r="J616" s="61">
        <f>IF(A616=0,"",1000*2*(3.14*(A616^4-(A616-2*C616)^4)/640000)*10/A616)</f>
        <v>715141.86496293941</v>
      </c>
      <c r="K616" s="84">
        <f>I616*Use_standard_price!$D$10</f>
        <v>184.64861687999999</v>
      </c>
    </row>
    <row r="617" spans="1:11" x14ac:dyDescent="0.25">
      <c r="A617" s="91">
        <v>219.1</v>
      </c>
      <c r="B617" s="281">
        <f>A617-(2*C617)</f>
        <v>159.1</v>
      </c>
      <c r="C617" s="92">
        <v>30</v>
      </c>
      <c r="D617" s="221" t="s">
        <v>63</v>
      </c>
      <c r="E617" s="11">
        <f>IF(A617=0,"",IF(A617*0.01&lt;0.5,0.5,A617*0.01))</f>
        <v>2.1909999999999998</v>
      </c>
      <c r="F617" s="12">
        <f>IF(C617=0,"",IF(C617*0.125&lt;0.4,0.4,C617*0.125))</f>
        <v>3.75</v>
      </c>
      <c r="G617" s="77">
        <f>IF(A617=0,"",(A617+E617)-2*(C617-F617))</f>
        <v>168.791</v>
      </c>
      <c r="H617" s="82">
        <f>IF(A617=0,"",(A617-E617)-2*(C617+F617))</f>
        <v>149.40899999999999</v>
      </c>
      <c r="I617" s="77">
        <f>IF(A617=0,"",((A617/2)^2-((A617-2*C617)/2)^2)*3.14*7.85/1000)</f>
        <v>139.833777</v>
      </c>
      <c r="J617" s="61">
        <f>IF(A617=0,"",1000*2*(3.14*(A617^4-(A617-2*C617)^4)/640000)*10/A617)</f>
        <v>745106.62650410773</v>
      </c>
      <c r="K617" s="84">
        <f>I617*Use_standard_price!$D$10</f>
        <v>195.76728779999999</v>
      </c>
    </row>
    <row r="618" spans="1:11" x14ac:dyDescent="0.25">
      <c r="A618" s="91">
        <v>219.1</v>
      </c>
      <c r="B618" s="281">
        <f>A618-(2*C618)</f>
        <v>155.1</v>
      </c>
      <c r="C618" s="92">
        <v>32</v>
      </c>
      <c r="D618" s="221" t="s">
        <v>63</v>
      </c>
      <c r="E618" s="11">
        <f>IF(A618=0,"",IF(A618*0.01&lt;0.5,0.5,A618*0.01))</f>
        <v>2.1909999999999998</v>
      </c>
      <c r="F618" s="12">
        <f>IF(C618=0,"",IF(C618*0.125&lt;0.4,0.4,C618*0.125))</f>
        <v>4</v>
      </c>
      <c r="G618" s="77">
        <f>IF(A618=0,"",(A618+E618)-2*(C618-F618))</f>
        <v>165.291</v>
      </c>
      <c r="H618" s="82">
        <f>IF(A618=0,"",(A618-E618)-2*(C618+F618))</f>
        <v>144.90899999999999</v>
      </c>
      <c r="I618" s="77">
        <f>IF(A618=0,"",((A618/2)^2-((A618-2*C618)/2)^2)*3.14*7.85/1000)</f>
        <v>147.57849280000002</v>
      </c>
      <c r="J618" s="61">
        <f>IF(A618=0,"",1000*2*(3.14*(A618^4-(A618-2*C618)^4)/640000)*10/A618)</f>
        <v>772894.55746380659</v>
      </c>
      <c r="K618" s="84">
        <f>I618*Use_standard_price!$D$10</f>
        <v>206.60988992000003</v>
      </c>
    </row>
    <row r="619" spans="1:11" x14ac:dyDescent="0.25">
      <c r="A619" s="91">
        <v>219.1</v>
      </c>
      <c r="B619" s="281">
        <f>A619-(2*C619)</f>
        <v>147.1</v>
      </c>
      <c r="C619" s="92">
        <v>36</v>
      </c>
      <c r="D619" s="221" t="s">
        <v>63</v>
      </c>
      <c r="E619" s="11">
        <f>IF(A619=0,"",IF(A619*0.01&lt;0.5,0.5,A619*0.01))</f>
        <v>2.1909999999999998</v>
      </c>
      <c r="F619" s="12">
        <f>IF(C619=0,"",IF(C619*0.125&lt;0.4,0.4,C619*0.125))</f>
        <v>4.5</v>
      </c>
      <c r="G619" s="77">
        <f>IF(A619=0,"",(A619+E619)-2*(C619-F619))</f>
        <v>158.291</v>
      </c>
      <c r="H619" s="82">
        <f>IF(A619=0,"",(A619-E619)-2*(C619+F619))</f>
        <v>135.90899999999999</v>
      </c>
      <c r="I619" s="77">
        <f>IF(A619=0,"",((A619/2)^2-((A619-2*C619)/2)^2)*3.14*7.85/1000)</f>
        <v>162.47634839999998</v>
      </c>
      <c r="J619" s="61">
        <f>IF(A619=0,"",1000*2*(3.14*(A619^4-(A619-2*C619)^4)/640000)*10/A619)</f>
        <v>822369.45556211774</v>
      </c>
      <c r="K619" s="84">
        <f>I619*Use_standard_price!$D$10</f>
        <v>227.46688775999996</v>
      </c>
    </row>
    <row r="620" spans="1:11" x14ac:dyDescent="0.25">
      <c r="A620" s="91">
        <v>219.1</v>
      </c>
      <c r="B620" s="281">
        <f>A620-(2*C620)</f>
        <v>139.1</v>
      </c>
      <c r="C620" s="92">
        <v>40</v>
      </c>
      <c r="D620" s="221" t="s">
        <v>63</v>
      </c>
      <c r="E620" s="11">
        <f>IF(A620=0,"",IF(A620*0.01&lt;0.5,0.5,A620*0.01))</f>
        <v>2.1909999999999998</v>
      </c>
      <c r="F620" s="12">
        <f>IF(C620=0,"",IF(C620*0.125&lt;0.4,0.4,C620*0.125))</f>
        <v>5</v>
      </c>
      <c r="G620" s="77">
        <f>IF(A620=0,"",(A620+E620)-2*(C620-F620))</f>
        <v>151.291</v>
      </c>
      <c r="H620" s="82">
        <f>IF(A620=0,"",(A620-E620)-2*(C620+F620))</f>
        <v>126.90899999999999</v>
      </c>
      <c r="I620" s="77">
        <f>IF(A620=0,"",((A620/2)^2-((A620-2*C620)/2)^2)*3.14*7.85/1000)</f>
        <v>176.58543599999999</v>
      </c>
      <c r="J620" s="61">
        <f>IF(A620=0,"",1000*2*(3.14*(A620^4-(A620-2*C620)^4)/640000)*10/A620)</f>
        <v>864398.09890187124</v>
      </c>
      <c r="K620" s="84">
        <f>I620*Use_standard_price!$D$10</f>
        <v>247.21961039999997</v>
      </c>
    </row>
    <row r="621" spans="1:11" x14ac:dyDescent="0.25">
      <c r="A621" s="91">
        <v>219.1</v>
      </c>
      <c r="B621" s="281">
        <f>A621-(2*C621)</f>
        <v>129.1</v>
      </c>
      <c r="C621" s="92">
        <v>45</v>
      </c>
      <c r="D621" s="221" t="s">
        <v>63</v>
      </c>
      <c r="E621" s="11">
        <f>IF(A621=0,"",IF(A621*0.01&lt;0.5,0.5,A621*0.01))</f>
        <v>2.1909999999999998</v>
      </c>
      <c r="F621" s="12">
        <f>IF(C621=0,"",IF(C621*0.125&lt;0.4,0.4,C621*0.125))</f>
        <v>5.625</v>
      </c>
      <c r="G621" s="77">
        <f>IF(A621=0,"",(A621+E621)-2*(C621-F621))</f>
        <v>142.541</v>
      </c>
      <c r="H621" s="82">
        <f>IF(A621=0,"",(A621-E621)-2*(C621+F621))</f>
        <v>115.65899999999999</v>
      </c>
      <c r="I621" s="77">
        <f>IF(A621=0,"",((A621/2)^2-((A621-2*C621)/2)^2)*3.14*7.85/1000)</f>
        <v>193.11259049999998</v>
      </c>
      <c r="J621" s="61">
        <f>IF(A621=0,"",1000*2*(3.14*(A621^4-(A621-2*C621)^4)/640000)*10/A621)</f>
        <v>907658.14333329536</v>
      </c>
      <c r="K621" s="84">
        <f>I621*Use_standard_price!$D$10</f>
        <v>270.35762669999997</v>
      </c>
    </row>
    <row r="622" spans="1:11" x14ac:dyDescent="0.25">
      <c r="A622" s="91">
        <v>219.1</v>
      </c>
      <c r="B622" s="281">
        <f>A622-(2*C622)</f>
        <v>119.1</v>
      </c>
      <c r="C622" s="92">
        <v>50</v>
      </c>
      <c r="D622" s="221" t="s">
        <v>63</v>
      </c>
      <c r="E622" s="11">
        <f>IF(A622=0,"",IF(A622*0.01&lt;0.5,0.5,A622*0.01))</f>
        <v>2.1909999999999998</v>
      </c>
      <c r="F622" s="12">
        <f>IF(C622=0,"",IF(C622*0.125&lt;0.4,0.4,C622*0.125))</f>
        <v>6.25</v>
      </c>
      <c r="G622" s="77">
        <f>IF(A622=0,"",(A622+E622)-2*(C622-F622))</f>
        <v>133.791</v>
      </c>
      <c r="H622" s="82">
        <f>IF(A622=0,"",(A622-E622)-2*(C622+F622))</f>
        <v>104.40899999999999</v>
      </c>
      <c r="I622" s="77">
        <f>IF(A622=0,"",((A622/2)^2-((A622-2*C622)/2)^2)*3.14*7.85/1000)</f>
        <v>208.40729499999998</v>
      </c>
      <c r="J622" s="61">
        <f>IF(A622=0,"",1000*2*(3.14*(A622^4-(A622-2*C622)^4)/640000)*10/A622)</f>
        <v>941952.05642058409</v>
      </c>
      <c r="K622" s="84">
        <f>I622*Use_standard_price!$D$10</f>
        <v>291.77021299999996</v>
      </c>
    </row>
    <row r="623" spans="1:11" x14ac:dyDescent="0.25">
      <c r="A623" s="91">
        <v>219.1</v>
      </c>
      <c r="B623" s="281">
        <f>A623-(2*C623)</f>
        <v>109.1</v>
      </c>
      <c r="C623" s="92">
        <v>55</v>
      </c>
      <c r="D623" s="221" t="s">
        <v>63</v>
      </c>
      <c r="E623" s="11">
        <f>IF(A623=0,"",IF(A623*0.01&lt;0.5,0.5,A623*0.01))</f>
        <v>2.1909999999999998</v>
      </c>
      <c r="F623" s="12">
        <f>IF(C623=0,"",IF(C623*0.125&lt;0.4,0.4,C623*0.125))</f>
        <v>6.875</v>
      </c>
      <c r="G623" s="77">
        <f>IF(A623=0,"",(A623+E623)-2*(C623-F623))</f>
        <v>125.041</v>
      </c>
      <c r="H623" s="82">
        <f>IF(A623=0,"",(A623-E623)-2*(C623+F623))</f>
        <v>93.158999999999992</v>
      </c>
      <c r="I623" s="77">
        <f>IF(A623=0,"",((A623/2)^2-((A623-2*C623)/2)^2)*3.14*7.85/1000)</f>
        <v>222.4695495</v>
      </c>
      <c r="J623" s="61">
        <f>IF(A623=0,"",1000*2*(3.14*(A623^4-(A623-2*C623)^4)/640000)*10/A623)</f>
        <v>968613.72908112721</v>
      </c>
      <c r="K623" s="84">
        <f>I623*Use_standard_price!$D$10</f>
        <v>311.45736929999998</v>
      </c>
    </row>
    <row r="624" spans="1:11" x14ac:dyDescent="0.25">
      <c r="A624" s="91">
        <v>219.1</v>
      </c>
      <c r="B624" s="281">
        <f>A624-(2*C624)</f>
        <v>99.1</v>
      </c>
      <c r="C624" s="92">
        <v>60</v>
      </c>
      <c r="D624" s="221" t="s">
        <v>63</v>
      </c>
      <c r="E624" s="11">
        <f>IF(A624=0,"",IF(A624*0.01&lt;0.5,0.5,A624*0.01))</f>
        <v>2.1909999999999998</v>
      </c>
      <c r="F624" s="12">
        <f>IF(C624=0,"",IF(C624*0.125&lt;0.4,0.4,C624*0.125))</f>
        <v>7.5</v>
      </c>
      <c r="G624" s="77">
        <f>IF(A624=0,"",(A624+E624)-2*(C624-F624))</f>
        <v>116.291</v>
      </c>
      <c r="H624" s="82">
        <f>IF(A624=0,"",(A624-E624)-2*(C624+F624))</f>
        <v>81.908999999999992</v>
      </c>
      <c r="I624" s="77">
        <f>IF(A624=0,"",((A624/2)^2-((A624-2*C624)/2)^2)*3.14*7.85/1000)</f>
        <v>235.29935400000002</v>
      </c>
      <c r="J624" s="61">
        <f>IF(A624=0,"",1000*2*(3.14*(A624^4-(A624-2*C624)^4)/640000)*10/A624)</f>
        <v>988869.56706572347</v>
      </c>
      <c r="K624" s="84">
        <f>I624*Use_standard_price!$D$10</f>
        <v>329.41909559999999</v>
      </c>
    </row>
    <row r="625" spans="1:11" x14ac:dyDescent="0.25">
      <c r="A625" s="91">
        <v>219.1</v>
      </c>
      <c r="B625" s="281">
        <f>A625-(2*C625)</f>
        <v>109.1</v>
      </c>
      <c r="C625" s="92">
        <v>55</v>
      </c>
      <c r="D625" s="221" t="s">
        <v>63</v>
      </c>
      <c r="E625" s="11">
        <f>IF(A625=0,"",IF(A625*0.01&lt;0.5,0.5,A625*0.01))</f>
        <v>2.1909999999999998</v>
      </c>
      <c r="F625" s="12">
        <f>IF(C625=0,"",IF(C625*0.125&lt;0.4,0.4,C625*0.125))</f>
        <v>6.875</v>
      </c>
      <c r="G625" s="77">
        <f>IF(A625=0,"",(A625+E625)-2*(C625-F625))</f>
        <v>125.041</v>
      </c>
      <c r="H625" s="82">
        <f>IF(A625=0,"",(A625-E625)-2*(C625+F625))</f>
        <v>93.158999999999992</v>
      </c>
      <c r="I625" s="77">
        <f>IF(A625=0,"",((A625/2)^2-((A625-2*C625)/2)^2)*3.14*7.85/1000)</f>
        <v>222.4695495</v>
      </c>
      <c r="J625" s="61">
        <f>IF(A625=0,"",1000*2*(3.14*(A625^4-(A625-2*C625)^4)/640000)*10/A625)</f>
        <v>968613.72908112721</v>
      </c>
      <c r="K625" s="84">
        <f>I625*Use_standard_price!$D$10</f>
        <v>311.45736929999998</v>
      </c>
    </row>
    <row r="626" spans="1:11" x14ac:dyDescent="0.25">
      <c r="A626" s="91">
        <v>229</v>
      </c>
      <c r="B626" s="281">
        <f>A626-(2*C626)</f>
        <v>216.4</v>
      </c>
      <c r="C626" s="92">
        <v>6.3</v>
      </c>
      <c r="D626" s="221" t="s">
        <v>63</v>
      </c>
      <c r="E626" s="11">
        <f>IF(A626=0,"",IF(A626*0.01&lt;0.5,0.5,A626*0.01))</f>
        <v>2.29</v>
      </c>
      <c r="F626" s="12">
        <f>IF(C626=0,"",IF(C626*0.125&lt;0.4,0.4,C626*0.125))</f>
        <v>0.78749999999999998</v>
      </c>
      <c r="G626" s="77">
        <f>IF(A626=0,"",(A626+E626)-2*(C626-F626))</f>
        <v>220.26499999999999</v>
      </c>
      <c r="H626" s="82">
        <f>IF(A626=0,"",(A626-E626)-2*(C626+F626))</f>
        <v>212.535</v>
      </c>
      <c r="I626" s="77">
        <f>IF(A626=0,"",((A626/2)^2-((A626-2*C626)/2)^2)*3.14*7.85/1000)</f>
        <v>34.58279349</v>
      </c>
      <c r="J626" s="61">
        <f>IF(A626=0,"",1000*2*(3.14*(A626^4-(A626-2*C626)^4)/640000)*10/A626)</f>
        <v>238716.6944650349</v>
      </c>
      <c r="K626" s="84">
        <f>I626*Use_standard_price!$D$10</f>
        <v>48.415910885999999</v>
      </c>
    </row>
    <row r="627" spans="1:11" x14ac:dyDescent="0.25">
      <c r="A627" s="91">
        <v>229</v>
      </c>
      <c r="B627" s="281">
        <f>A627-(2*C627)</f>
        <v>214.8</v>
      </c>
      <c r="C627" s="92">
        <v>7.1</v>
      </c>
      <c r="D627" s="221" t="s">
        <v>63</v>
      </c>
      <c r="E627" s="11">
        <f>IF(A627=0,"",IF(A627*0.01&lt;0.5,0.5,A627*0.01))</f>
        <v>2.29</v>
      </c>
      <c r="F627" s="12">
        <f>IF(C627=0,"",IF(C627*0.125&lt;0.4,0.4,C627*0.125))</f>
        <v>0.88749999999999996</v>
      </c>
      <c r="G627" s="77">
        <f>IF(A627=0,"",(A627+E627)-2*(C627-F627))</f>
        <v>218.86499999999998</v>
      </c>
      <c r="H627" s="82">
        <f>IF(A627=0,"",(A627-E627)-2*(C627+F627))</f>
        <v>210.73500000000001</v>
      </c>
      <c r="I627" s="77">
        <f>IF(A627=0,"",((A627/2)^2-((A627-2*C627)/2)^2)*3.14*7.85/1000)</f>
        <v>38.834253009999948</v>
      </c>
      <c r="J627" s="61">
        <f>IF(A627=0,"",1000*2*(3.14*(A627^4-(A627-2*C627)^4)/640000)*10/A627)</f>
        <v>266200.47110782936</v>
      </c>
      <c r="K627" s="84">
        <f>I627*Use_standard_price!$D$10</f>
        <v>54.367954213999923</v>
      </c>
    </row>
    <row r="628" spans="1:11" x14ac:dyDescent="0.25">
      <c r="A628" s="91">
        <v>229</v>
      </c>
      <c r="B628" s="281">
        <f>A628-(2*C628)</f>
        <v>213</v>
      </c>
      <c r="C628" s="92">
        <v>8</v>
      </c>
      <c r="D628" s="221" t="s">
        <v>63</v>
      </c>
      <c r="E628" s="11">
        <f>IF(A628=0,"",IF(A628*0.01&lt;0.5,0.5,A628*0.01))</f>
        <v>2.29</v>
      </c>
      <c r="F628" s="12">
        <f>IF(C628=0,"",IF(C628*0.125&lt;0.4,0.4,C628*0.125))</f>
        <v>1</v>
      </c>
      <c r="G628" s="77">
        <f>IF(A628=0,"",(A628+E628)-2*(C628-F628))</f>
        <v>217.29</v>
      </c>
      <c r="H628" s="82">
        <f>IF(A628=0,"",(A628-E628)-2*(C628+F628))</f>
        <v>208.71</v>
      </c>
      <c r="I628" s="77">
        <f>IF(A628=0,"",((A628/2)^2-((A628-2*C628)/2)^2)*3.14*7.85/1000)</f>
        <v>43.579432000000004</v>
      </c>
      <c r="J628" s="61">
        <f>IF(A628=0,"",1000*2*(3.14*(A628^4-(A628-2*C628)^4)/640000)*10/A628)</f>
        <v>296394.19825327513</v>
      </c>
      <c r="K628" s="84">
        <f>I628*Use_standard_price!$D$10</f>
        <v>61.011204800000002</v>
      </c>
    </row>
    <row r="629" spans="1:11" x14ac:dyDescent="0.25">
      <c r="A629" s="91">
        <v>229</v>
      </c>
      <c r="B629" s="281">
        <f>A629-(2*C629)</f>
        <v>211.4</v>
      </c>
      <c r="C629" s="92">
        <v>8.8000000000000007</v>
      </c>
      <c r="D629" s="221" t="s">
        <v>63</v>
      </c>
      <c r="E629" s="11">
        <f>IF(A629=0,"",IF(A629*0.01&lt;0.5,0.5,A629*0.01))</f>
        <v>2.29</v>
      </c>
      <c r="F629" s="12">
        <f>IF(C629=0,"",IF(C629*0.125&lt;0.4,0.4,C629*0.125))</f>
        <v>1.1000000000000001</v>
      </c>
      <c r="G629" s="77">
        <f>IF(A629=0,"",(A629+E629)-2*(C629-F629))</f>
        <v>215.89</v>
      </c>
      <c r="H629" s="82">
        <f>IF(A629=0,"",(A629-E629)-2*(C629+F629))</f>
        <v>206.91</v>
      </c>
      <c r="I629" s="77">
        <f>IF(A629=0,"",((A629/2)^2-((A629-2*C629)/2)^2)*3.14*7.85/1000)</f>
        <v>47.763846240000007</v>
      </c>
      <c r="J629" s="61">
        <f>IF(A629=0,"",1000*2*(3.14*(A629^4-(A629-2*C629)^4)/640000)*10/A629)</f>
        <v>322598.13079462008</v>
      </c>
      <c r="K629" s="84">
        <f>I629*Use_standard_price!$D$10</f>
        <v>66.869384736000001</v>
      </c>
    </row>
    <row r="630" spans="1:11" x14ac:dyDescent="0.25">
      <c r="A630" s="91">
        <v>229</v>
      </c>
      <c r="B630" s="281">
        <f>A630-(2*C630)</f>
        <v>209</v>
      </c>
      <c r="C630" s="92">
        <v>10</v>
      </c>
      <c r="D630" s="221" t="s">
        <v>63</v>
      </c>
      <c r="E630" s="11">
        <f>IF(A630=0,"",IF(A630*0.01&lt;0.5,0.5,A630*0.01))</f>
        <v>2.29</v>
      </c>
      <c r="F630" s="12">
        <f>IF(C630=0,"",IF(C630*0.125&lt;0.4,0.4,C630*0.125))</f>
        <v>1.25</v>
      </c>
      <c r="G630" s="77">
        <f>IF(A630=0,"",(A630+E630)-2*(C630-F630))</f>
        <v>213.79</v>
      </c>
      <c r="H630" s="82">
        <f>IF(A630=0,"",(A630-E630)-2*(C630+F630))</f>
        <v>204.21</v>
      </c>
      <c r="I630" s="77">
        <f>IF(A630=0,"",((A630/2)^2-((A630-2*C630)/2)^2)*3.14*7.85/1000)</f>
        <v>53.981310000000001</v>
      </c>
      <c r="J630" s="61">
        <f>IF(A630=0,"",1000*2*(3.14*(A630^4-(A630-2*C630)^4)/640000)*10/A630)</f>
        <v>360803.79104803497</v>
      </c>
      <c r="K630" s="84">
        <f>I630*Use_standard_price!$D$10</f>
        <v>75.573833999999991</v>
      </c>
    </row>
    <row r="631" spans="1:11" x14ac:dyDescent="0.25">
      <c r="A631" s="91">
        <v>229</v>
      </c>
      <c r="B631" s="281">
        <f>A631-(2*C631)</f>
        <v>207</v>
      </c>
      <c r="C631" s="92">
        <v>11</v>
      </c>
      <c r="D631" s="221" t="s">
        <v>63</v>
      </c>
      <c r="E631" s="11">
        <f>IF(A631=0,"",IF(A631*0.01&lt;0.5,0.5,A631*0.01))</f>
        <v>2.29</v>
      </c>
      <c r="F631" s="12">
        <f>IF(C631=0,"",IF(C631*0.125&lt;0.4,0.4,C631*0.125))</f>
        <v>1.375</v>
      </c>
      <c r="G631" s="77">
        <f>IF(A631=0,"",(A631+E631)-2*(C631-F631))</f>
        <v>212.04</v>
      </c>
      <c r="H631" s="82">
        <f>IF(A631=0,"",(A631-E631)-2*(C631+F631))</f>
        <v>201.96</v>
      </c>
      <c r="I631" s="77">
        <f>IF(A631=0,"",((A631/2)^2-((A631-2*C631)/2)^2)*3.14*7.85/1000)</f>
        <v>59.108301999999995</v>
      </c>
      <c r="J631" s="61">
        <f>IF(A631=0,"",1000*2*(3.14*(A631^4-(A631-2*C631)^4)/640000)*10/A631)</f>
        <v>391652.302838428</v>
      </c>
      <c r="K631" s="84">
        <f>I631*Use_standard_price!$D$10</f>
        <v>82.751622799999993</v>
      </c>
    </row>
    <row r="632" spans="1:11" x14ac:dyDescent="0.25">
      <c r="A632" s="91">
        <v>229</v>
      </c>
      <c r="B632" s="281">
        <f>A632-(2*C632)</f>
        <v>204</v>
      </c>
      <c r="C632" s="92">
        <v>12.5</v>
      </c>
      <c r="D632" s="221" t="s">
        <v>63</v>
      </c>
      <c r="E632" s="11">
        <f>IF(A632=0,"",IF(A632*0.01&lt;0.5,0.5,A632*0.01))</f>
        <v>2.29</v>
      </c>
      <c r="F632" s="12">
        <f>IF(C632=0,"",IF(C632*0.125&lt;0.4,0.4,C632*0.125))</f>
        <v>1.5625</v>
      </c>
      <c r="G632" s="77">
        <f>IF(A632=0,"",(A632+E632)-2*(C632-F632))</f>
        <v>209.41499999999999</v>
      </c>
      <c r="H632" s="82">
        <f>IF(A632=0,"",(A632-E632)-2*(C632+F632))</f>
        <v>198.58500000000001</v>
      </c>
      <c r="I632" s="77">
        <f>IF(A632=0,"",((A632/2)^2-((A632-2*C632)/2)^2)*3.14*7.85/1000)</f>
        <v>66.706356249999999</v>
      </c>
      <c r="J632" s="61">
        <f>IF(A632=0,"",1000*2*(3.14*(A632^4-(A632-2*C632)^4)/640000)*10/A632)</f>
        <v>436277.90099617903</v>
      </c>
      <c r="K632" s="84">
        <f>I632*Use_standard_price!$D$10</f>
        <v>93.388898749999996</v>
      </c>
    </row>
    <row r="633" spans="1:11" x14ac:dyDescent="0.25">
      <c r="A633" s="91">
        <v>229</v>
      </c>
      <c r="B633" s="281">
        <f>A633-(2*C633)</f>
        <v>200.6</v>
      </c>
      <c r="C633" s="92">
        <v>14.2</v>
      </c>
      <c r="D633" s="221" t="s">
        <v>63</v>
      </c>
      <c r="E633" s="11">
        <f>IF(A633=0,"",IF(A633*0.01&lt;0.5,0.5,A633*0.01))</f>
        <v>2.29</v>
      </c>
      <c r="F633" s="12">
        <f>IF(C633=0,"",IF(C633*0.125&lt;0.4,0.4,C633*0.125))</f>
        <v>1.7749999999999999</v>
      </c>
      <c r="G633" s="77">
        <f>IF(A633=0,"",(A633+E633)-2*(C633-F633))</f>
        <v>206.44</v>
      </c>
      <c r="H633" s="82">
        <f>IF(A633=0,"",(A633-E633)-2*(C633+F633))</f>
        <v>194.76000000000002</v>
      </c>
      <c r="I633" s="77">
        <f>IF(A633=0,"",((A633/2)^2-((A633-2*C633)/2)^2)*3.14*7.85/1000)</f>
        <v>75.183393839999994</v>
      </c>
      <c r="J633" s="61">
        <f>IF(A633=0,"",1000*2*(3.14*(A633^4-(A633-2*C633)^4)/640000)*10/A633)</f>
        <v>484528.35580527515</v>
      </c>
      <c r="K633" s="84">
        <f>I633*Use_standard_price!$D$10</f>
        <v>105.25675137599998</v>
      </c>
    </row>
    <row r="634" spans="1:11" x14ac:dyDescent="0.25">
      <c r="A634" s="91">
        <v>229</v>
      </c>
      <c r="B634" s="281">
        <f>A634-(2*C634)</f>
        <v>197</v>
      </c>
      <c r="C634" s="92">
        <v>16</v>
      </c>
      <c r="D634" s="221" t="s">
        <v>63</v>
      </c>
      <c r="E634" s="11">
        <f>IF(A634=0,"",IF(A634*0.01&lt;0.5,0.5,A634*0.01))</f>
        <v>2.29</v>
      </c>
      <c r="F634" s="12">
        <f>IF(C634=0,"",IF(C634*0.125&lt;0.4,0.4,C634*0.125))</f>
        <v>2</v>
      </c>
      <c r="G634" s="77">
        <f>IF(A634=0,"",(A634+E634)-2*(C634-F634))</f>
        <v>203.29</v>
      </c>
      <c r="H634" s="82">
        <f>IF(A634=0,"",(A634-E634)-2*(C634+F634))</f>
        <v>190.71</v>
      </c>
      <c r="I634" s="77">
        <f>IF(A634=0,"",((A634/2)^2-((A634-2*C634)/2)^2)*3.14*7.85/1000)</f>
        <v>84.003792000000004</v>
      </c>
      <c r="J634" s="61">
        <f>IF(A634=0,"",1000*2*(3.14*(A634^4-(A634-2*C634)^4)/640000)*10/A634)</f>
        <v>533011.57205240172</v>
      </c>
      <c r="K634" s="84">
        <f>I634*Use_standard_price!$D$10</f>
        <v>117.6053088</v>
      </c>
    </row>
    <row r="635" spans="1:11" x14ac:dyDescent="0.25">
      <c r="A635" s="91">
        <v>229</v>
      </c>
      <c r="B635" s="281">
        <f>A635-(2*C635)</f>
        <v>194</v>
      </c>
      <c r="C635" s="92">
        <v>17.5</v>
      </c>
      <c r="D635" s="221" t="s">
        <v>63</v>
      </c>
      <c r="E635" s="11">
        <f>IF(A635=0,"",IF(A635*0.01&lt;0.5,0.5,A635*0.01))</f>
        <v>2.29</v>
      </c>
      <c r="F635" s="12">
        <f>IF(C635=0,"",IF(C635*0.125&lt;0.4,0.4,C635*0.125))</f>
        <v>2.1875</v>
      </c>
      <c r="G635" s="77">
        <f>IF(A635=0,"",(A635+E635)-2*(C635-F635))</f>
        <v>200.66499999999999</v>
      </c>
      <c r="H635" s="82">
        <f>IF(A635=0,"",(A635-E635)-2*(C635+F635))</f>
        <v>187.33500000000001</v>
      </c>
      <c r="I635" s="77">
        <f>IF(A635=0,"",((A635/2)^2-((A635-2*C635)/2)^2)*3.14*7.85/1000)</f>
        <v>91.232111250000003</v>
      </c>
      <c r="J635" s="61">
        <f>IF(A635=0,"",1000*2*(3.14*(A635^4-(A635-2*C635)^4)/640000)*10/A635)</f>
        <v>571434.57326692145</v>
      </c>
      <c r="K635" s="84">
        <f>I635*Use_standard_price!$D$10</f>
        <v>127.72495574999999</v>
      </c>
    </row>
    <row r="636" spans="1:11" x14ac:dyDescent="0.25">
      <c r="A636" s="91">
        <v>229</v>
      </c>
      <c r="B636" s="281">
        <f>A636-(2*C636)</f>
        <v>189</v>
      </c>
      <c r="C636" s="92">
        <v>20</v>
      </c>
      <c r="D636" s="221" t="s">
        <v>63</v>
      </c>
      <c r="E636" s="11">
        <f>IF(A636=0,"",IF(A636*0.01&lt;0.5,0.5,A636*0.01))</f>
        <v>2.29</v>
      </c>
      <c r="F636" s="12">
        <f>IF(C636=0,"",IF(C636*0.125&lt;0.4,0.4,C636*0.125))</f>
        <v>2.5</v>
      </c>
      <c r="G636" s="77">
        <f>IF(A636=0,"",(A636+E636)-2*(C636-F636))</f>
        <v>196.29</v>
      </c>
      <c r="H636" s="82">
        <f>IF(A636=0,"",(A636-E636)-2*(C636+F636))</f>
        <v>181.71</v>
      </c>
      <c r="I636" s="77">
        <f>IF(A636=0,"",((A636/2)^2-((A636-2*C636)/2)^2)*3.14*7.85/1000)</f>
        <v>103.03282</v>
      </c>
      <c r="J636" s="61">
        <f>IF(A636=0,"",1000*2*(3.14*(A636^4-(A636-2*C636)^4)/640000)*10/A636)</f>
        <v>631628.75676855899</v>
      </c>
      <c r="K636" s="84">
        <f>I636*Use_standard_price!$D$10</f>
        <v>144.245948</v>
      </c>
    </row>
    <row r="637" spans="1:11" x14ac:dyDescent="0.25">
      <c r="A637" s="91">
        <v>229</v>
      </c>
      <c r="B637" s="281">
        <f>A637-(2*C637)</f>
        <v>184.6</v>
      </c>
      <c r="C637" s="92">
        <v>22.2</v>
      </c>
      <c r="D637" s="221" t="s">
        <v>63</v>
      </c>
      <c r="E637" s="11">
        <f>IF(A637=0,"",IF(A637*0.01&lt;0.5,0.5,A637*0.01))</f>
        <v>2.29</v>
      </c>
      <c r="F637" s="12">
        <f>IF(C637=0,"",IF(C637*0.125&lt;0.4,0.4,C637*0.125))</f>
        <v>2.7749999999999999</v>
      </c>
      <c r="G637" s="77">
        <f>IF(A637=0,"",(A637+E637)-2*(C637-F637))</f>
        <v>192.44</v>
      </c>
      <c r="H637" s="82">
        <f>IF(A637=0,"",(A637-E637)-2*(C637+F637))</f>
        <v>176.76000000000002</v>
      </c>
      <c r="I637" s="77">
        <f>IF(A637=0,"",((A637/2)^2-((A637-2*C637)/2)^2)*3.14*7.85/1000)</f>
        <v>113.16257304000003</v>
      </c>
      <c r="J637" s="61">
        <f>IF(A637=0,"",1000*2*(3.14*(A637^4-(A637-2*C637)^4)/640000)*10/A637)</f>
        <v>680792.81285889959</v>
      </c>
      <c r="K637" s="84">
        <f>I637*Use_standard_price!$D$10</f>
        <v>158.42760225600003</v>
      </c>
    </row>
    <row r="638" spans="1:11" x14ac:dyDescent="0.25">
      <c r="A638" s="91">
        <v>229</v>
      </c>
      <c r="B638" s="281">
        <f>A638-(2*C638)</f>
        <v>179</v>
      </c>
      <c r="C638" s="92">
        <v>25</v>
      </c>
      <c r="D638" s="221" t="s">
        <v>63</v>
      </c>
      <c r="E638" s="11">
        <f>IF(A638=0,"",IF(A638*0.01&lt;0.5,0.5,A638*0.01))</f>
        <v>2.29</v>
      </c>
      <c r="F638" s="12">
        <f>IF(C638=0,"",IF(C638*0.125&lt;0.4,0.4,C638*0.125))</f>
        <v>3.125</v>
      </c>
      <c r="G638" s="77">
        <f>IF(A638=0,"",(A638+E638)-2*(C638-F638))</f>
        <v>187.54</v>
      </c>
      <c r="H638" s="82">
        <f>IF(A638=0,"",(A638-E638)-2*(C638+F638))</f>
        <v>170.46</v>
      </c>
      <c r="I638" s="77">
        <f>IF(A638=0,"",((A638/2)^2-((A638-2*C638)/2)^2)*3.14*7.85/1000)</f>
        <v>125.70989999999999</v>
      </c>
      <c r="J638" s="61">
        <f>IF(A638=0,"",1000*2*(3.14*(A638^4-(A638-2*C638)^4)/640000)*10/A638)</f>
        <v>738479.66593886446</v>
      </c>
      <c r="K638" s="84">
        <f>I638*Use_standard_price!$D$10</f>
        <v>175.99385999999998</v>
      </c>
    </row>
    <row r="639" spans="1:11" x14ac:dyDescent="0.25">
      <c r="A639" s="91">
        <v>229</v>
      </c>
      <c r="B639" s="281">
        <f>A639-(2*C639)</f>
        <v>173</v>
      </c>
      <c r="C639" s="92">
        <v>28</v>
      </c>
      <c r="D639" s="221" t="s">
        <v>63</v>
      </c>
      <c r="E639" s="11">
        <f>IF(A639=0,"",IF(A639*0.01&lt;0.5,0.5,A639*0.01))</f>
        <v>2.29</v>
      </c>
      <c r="F639" s="12">
        <f>IF(C639=0,"",IF(C639*0.125&lt;0.4,0.4,C639*0.125))</f>
        <v>3.5</v>
      </c>
      <c r="G639" s="77">
        <f>IF(A639=0,"",(A639+E639)-2*(C639-F639))</f>
        <v>182.29</v>
      </c>
      <c r="H639" s="82">
        <f>IF(A639=0,"",(A639-E639)-2*(C639+F639))</f>
        <v>163.71</v>
      </c>
      <c r="I639" s="77">
        <f>IF(A639=0,"",((A639/2)^2-((A639-2*C639)/2)^2)*3.14*7.85/1000)</f>
        <v>138.72457200000002</v>
      </c>
      <c r="J639" s="61">
        <f>IF(A639=0,"",1000*2*(3.14*(A639^4-(A639-2*C639)^4)/640000)*10/A639)</f>
        <v>794561.16288209613</v>
      </c>
      <c r="K639" s="84">
        <f>I639*Use_standard_price!$D$10</f>
        <v>194.21440080000002</v>
      </c>
    </row>
    <row r="640" spans="1:11" x14ac:dyDescent="0.25">
      <c r="A640" s="91">
        <v>229</v>
      </c>
      <c r="B640" s="281">
        <f>A640-(2*C640)</f>
        <v>169</v>
      </c>
      <c r="C640" s="92">
        <v>30</v>
      </c>
      <c r="D640" s="221" t="s">
        <v>63</v>
      </c>
      <c r="E640" s="11">
        <f>IF(A640=0,"",IF(A640*0.01&lt;0.5,0.5,A640*0.01))</f>
        <v>2.29</v>
      </c>
      <c r="F640" s="12">
        <f>IF(C640=0,"",IF(C640*0.125&lt;0.4,0.4,C640*0.125))</f>
        <v>3.75</v>
      </c>
      <c r="G640" s="77">
        <f>IF(A640=0,"",(A640+E640)-2*(C640-F640))</f>
        <v>178.79</v>
      </c>
      <c r="H640" s="82">
        <f>IF(A640=0,"",(A640-E640)-2*(C640+F640))</f>
        <v>159.21</v>
      </c>
      <c r="I640" s="77">
        <f>IF(A640=0,"",((A640/2)^2-((A640-2*C640)/2)^2)*3.14*7.85/1000)</f>
        <v>147.15452999999999</v>
      </c>
      <c r="J640" s="61">
        <f>IF(A640=0,"",1000*2*(3.14*(A640^4-(A640-2*C640)^4)/640000)*10/A640)</f>
        <v>828846.77489082993</v>
      </c>
      <c r="K640" s="84">
        <f>I640*Use_standard_price!$D$10</f>
        <v>206.01634199999998</v>
      </c>
    </row>
    <row r="641" spans="1:11" x14ac:dyDescent="0.25">
      <c r="A641" s="91">
        <v>229</v>
      </c>
      <c r="B641" s="281">
        <f>A641-(2*C641)</f>
        <v>165</v>
      </c>
      <c r="C641" s="92">
        <v>32</v>
      </c>
      <c r="D641" s="221" t="s">
        <v>63</v>
      </c>
      <c r="E641" s="11">
        <f>IF(A641=0,"",IF(A641*0.01&lt;0.5,0.5,A641*0.01))</f>
        <v>2.29</v>
      </c>
      <c r="F641" s="12">
        <f>IF(C641=0,"",IF(C641*0.125&lt;0.4,0.4,C641*0.125))</f>
        <v>4</v>
      </c>
      <c r="G641" s="77">
        <f>IF(A641=0,"",(A641+E641)-2*(C641-F641))</f>
        <v>175.29</v>
      </c>
      <c r="H641" s="82">
        <f>IF(A641=0,"",(A641-E641)-2*(C641+F641))</f>
        <v>154.71</v>
      </c>
      <c r="I641" s="77">
        <f>IF(A641=0,"",((A641/2)^2-((A641-2*C641)/2)^2)*3.14*7.85/1000)</f>
        <v>155.38729599999999</v>
      </c>
      <c r="J641" s="61">
        <f>IF(A641=0,"",1000*2*(3.14*(A641^4-(A641-2*C641)^4)/640000)*10/A641)</f>
        <v>860782.43283842795</v>
      </c>
      <c r="K641" s="84">
        <f>I641*Use_standard_price!$D$10</f>
        <v>217.54221439999998</v>
      </c>
    </row>
    <row r="642" spans="1:11" x14ac:dyDescent="0.25">
      <c r="A642" s="91">
        <v>229</v>
      </c>
      <c r="B642" s="281">
        <f>A642-(2*C642)</f>
        <v>157</v>
      </c>
      <c r="C642" s="92">
        <v>36</v>
      </c>
      <c r="D642" s="221" t="s">
        <v>63</v>
      </c>
      <c r="E642" s="11">
        <f>IF(A642=0,"",IF(A642*0.01&lt;0.5,0.5,A642*0.01))</f>
        <v>2.29</v>
      </c>
      <c r="F642" s="12">
        <f>IF(C642=0,"",IF(C642*0.125&lt;0.4,0.4,C642*0.125))</f>
        <v>4.5</v>
      </c>
      <c r="G642" s="77">
        <f>IF(A642=0,"",(A642+E642)-2*(C642-F642))</f>
        <v>168.29</v>
      </c>
      <c r="H642" s="82">
        <f>IF(A642=0,"",(A642-E642)-2*(C642+F642))</f>
        <v>145.71</v>
      </c>
      <c r="I642" s="77">
        <f>IF(A642=0,"",((A642/2)^2-((A642-2*C642)/2)^2)*3.14*7.85/1000)</f>
        <v>171.26125200000001</v>
      </c>
      <c r="J642" s="61">
        <f>IF(A642=0,"",1000*2*(3.14*(A642^4-(A642-2*C642)^4)/640000)*10/A642)</f>
        <v>918040.90873362438</v>
      </c>
      <c r="K642" s="84">
        <f>I642*Use_standard_price!$D$10</f>
        <v>239.7657528</v>
      </c>
    </row>
    <row r="643" spans="1:11" x14ac:dyDescent="0.25">
      <c r="A643" s="91">
        <v>229</v>
      </c>
      <c r="B643" s="281">
        <f>A643-(2*C643)</f>
        <v>149</v>
      </c>
      <c r="C643" s="92">
        <v>40</v>
      </c>
      <c r="D643" s="221" t="s">
        <v>63</v>
      </c>
      <c r="E643" s="11">
        <f>IF(A643=0,"",IF(A643*0.01&lt;0.5,0.5,A643*0.01))</f>
        <v>2.29</v>
      </c>
      <c r="F643" s="12">
        <f>IF(C643=0,"",IF(C643*0.125&lt;0.4,0.4,C643*0.125))</f>
        <v>5</v>
      </c>
      <c r="G643" s="77">
        <f>IF(A643=0,"",(A643+E643)-2*(C643-F643))</f>
        <v>161.29</v>
      </c>
      <c r="H643" s="82">
        <f>IF(A643=0,"",(A643-E643)-2*(C643+F643))</f>
        <v>136.71</v>
      </c>
      <c r="I643" s="77">
        <f>IF(A643=0,"",((A643/2)^2-((A643-2*C643)/2)^2)*3.14*7.85/1000)</f>
        <v>186.34644</v>
      </c>
      <c r="J643" s="61">
        <f>IF(A643=0,"",1000*2*(3.14*(A643^4-(A643-2*C643)^4)/640000)*10/A643)</f>
        <v>967184.3082969432</v>
      </c>
      <c r="K643" s="84">
        <f>I643*Use_standard_price!$D$10</f>
        <v>260.88501600000001</v>
      </c>
    </row>
    <row r="644" spans="1:11" x14ac:dyDescent="0.25">
      <c r="A644" s="91">
        <v>229</v>
      </c>
      <c r="B644" s="281">
        <f>A644-(2*C644)</f>
        <v>139</v>
      </c>
      <c r="C644" s="92">
        <v>45</v>
      </c>
      <c r="D644" s="221" t="s">
        <v>63</v>
      </c>
      <c r="E644" s="11">
        <f>IF(A644=0,"",IF(A644*0.01&lt;0.5,0.5,A644*0.01))</f>
        <v>2.29</v>
      </c>
      <c r="F644" s="12">
        <f>IF(C644=0,"",IF(C644*0.125&lt;0.4,0.4,C644*0.125))</f>
        <v>5.625</v>
      </c>
      <c r="G644" s="77">
        <f>IF(A644=0,"",(A644+E644)-2*(C644-F644))</f>
        <v>152.54</v>
      </c>
      <c r="H644" s="82">
        <f>IF(A644=0,"",(A644-E644)-2*(C644+F644))</f>
        <v>125.46000000000001</v>
      </c>
      <c r="I644" s="77">
        <f>IF(A644=0,"",((A644/2)^2-((A644-2*C644)/2)^2)*3.14*7.85/1000)</f>
        <v>204.09371999999999</v>
      </c>
      <c r="J644" s="61">
        <f>IF(A644=0,"",1000*2*(3.14*(A644^4-(A644-2*C644)^4)/640000)*10/A644)</f>
        <v>1018424.9947598254</v>
      </c>
      <c r="K644" s="84">
        <f>I644*Use_standard_price!$D$10</f>
        <v>285.73120799999998</v>
      </c>
    </row>
    <row r="645" spans="1:11" x14ac:dyDescent="0.25">
      <c r="A645" s="91">
        <v>229</v>
      </c>
      <c r="B645" s="281">
        <f>A645-(2*C645)</f>
        <v>129</v>
      </c>
      <c r="C645" s="92">
        <v>50</v>
      </c>
      <c r="D645" s="221" t="s">
        <v>63</v>
      </c>
      <c r="E645" s="11">
        <f>IF(A645=0,"",IF(A645*0.01&lt;0.5,0.5,A645*0.01))</f>
        <v>2.29</v>
      </c>
      <c r="F645" s="12">
        <f>IF(C645=0,"",IF(C645*0.125&lt;0.4,0.4,C645*0.125))</f>
        <v>6.25</v>
      </c>
      <c r="G645" s="77">
        <f>IF(A645=0,"",(A645+E645)-2*(C645-F645))</f>
        <v>143.79</v>
      </c>
      <c r="H645" s="82">
        <f>IF(A645=0,"",(A645-E645)-2*(C645+F645))</f>
        <v>114.21000000000001</v>
      </c>
      <c r="I645" s="77">
        <f>IF(A645=0,"",((A645/2)^2-((A645-2*C645)/2)^2)*3.14*7.85/1000)</f>
        <v>220.60854999999998</v>
      </c>
      <c r="J645" s="61">
        <f>IF(A645=0,"",1000*2*(3.14*(A645^4-(A645-2*C645)^4)/640000)*10/A645)</f>
        <v>1059722.405021834</v>
      </c>
      <c r="K645" s="84">
        <f>I645*Use_standard_price!$D$10</f>
        <v>308.85196999999994</v>
      </c>
    </row>
    <row r="646" spans="1:11" x14ac:dyDescent="0.25">
      <c r="A646" s="91">
        <v>229</v>
      </c>
      <c r="B646" s="281">
        <f>A646-(2*C646)</f>
        <v>119</v>
      </c>
      <c r="C646" s="92">
        <v>55</v>
      </c>
      <c r="D646" s="221" t="s">
        <v>63</v>
      </c>
      <c r="E646" s="11">
        <f>IF(A646=0,"",IF(A646*0.01&lt;0.5,0.5,A646*0.01))</f>
        <v>2.29</v>
      </c>
      <c r="F646" s="12">
        <f>IF(C646=0,"",IF(C646*0.125&lt;0.4,0.4,C646*0.125))</f>
        <v>6.875</v>
      </c>
      <c r="G646" s="77">
        <f>IF(A646=0,"",(A646+E646)-2*(C646-F646))</f>
        <v>135.04</v>
      </c>
      <c r="H646" s="82">
        <f>IF(A646=0,"",(A646-E646)-2*(C646+F646))</f>
        <v>102.96000000000001</v>
      </c>
      <c r="I646" s="77">
        <f>IF(A646=0,"",((A646/2)^2-((A646-2*C646)/2)^2)*3.14*7.85/1000)</f>
        <v>235.89093000000003</v>
      </c>
      <c r="J646" s="61">
        <f>IF(A646=0,"",1000*2*(3.14*(A646^4-(A646-2*C646)^4)/640000)*10/A646)</f>
        <v>1092454.5740174674</v>
      </c>
      <c r="K646" s="84">
        <f>I646*Use_standard_price!$D$10</f>
        <v>330.24730199999999</v>
      </c>
    </row>
    <row r="647" spans="1:11" x14ac:dyDescent="0.25">
      <c r="A647" s="91">
        <v>229</v>
      </c>
      <c r="B647" s="281">
        <f>A647-(2*C647)</f>
        <v>109</v>
      </c>
      <c r="C647" s="92">
        <v>60</v>
      </c>
      <c r="D647" s="221" t="s">
        <v>63</v>
      </c>
      <c r="E647" s="11">
        <f>IF(A647=0,"",IF(A647*0.01&lt;0.5,0.5,A647*0.01))</f>
        <v>2.29</v>
      </c>
      <c r="F647" s="12">
        <f>IF(C647=0,"",IF(C647*0.125&lt;0.4,0.4,C647*0.125))</f>
        <v>7.5</v>
      </c>
      <c r="G647" s="77">
        <f>IF(A647=0,"",(A647+E647)-2*(C647-F647))</f>
        <v>126.28999999999999</v>
      </c>
      <c r="H647" s="82">
        <f>IF(A647=0,"",(A647-E647)-2*(C647+F647))</f>
        <v>91.710000000000008</v>
      </c>
      <c r="I647" s="77">
        <f>IF(A647=0,"",((A647/2)^2-((A647-2*C647)/2)^2)*3.14*7.85/1000)</f>
        <v>249.94086000000001</v>
      </c>
      <c r="J647" s="61">
        <f>IF(A647=0,"",1000*2*(3.14*(A647^4-(A647-2*C647)^4)/640000)*10/A647)</f>
        <v>1117896.6982532751</v>
      </c>
      <c r="K647" s="84">
        <f>I647*Use_standard_price!$D$10</f>
        <v>349.91720400000003</v>
      </c>
    </row>
    <row r="648" spans="1:11" x14ac:dyDescent="0.25">
      <c r="A648" s="91">
        <v>229</v>
      </c>
      <c r="B648" s="281">
        <f>A648-(2*C648)</f>
        <v>99</v>
      </c>
      <c r="C648" s="92">
        <v>65</v>
      </c>
      <c r="D648" s="221" t="s">
        <v>63</v>
      </c>
      <c r="E648" s="11">
        <f>IF(A648=0,"",IF(A648*0.01&lt;0.5,0.5,A648*0.01))</f>
        <v>2.29</v>
      </c>
      <c r="F648" s="12">
        <f>IF(C648=0,"",IF(C648*0.125&lt;0.4,0.4,C648*0.125))</f>
        <v>8.125</v>
      </c>
      <c r="G648" s="77">
        <f>IF(A648=0,"",(A648+E648)-2*(C648-F648))</f>
        <v>117.53999999999999</v>
      </c>
      <c r="H648" s="82">
        <f>IF(A648=0,"",(A648-E648)-2*(C648+F648))</f>
        <v>80.460000000000008</v>
      </c>
      <c r="I648" s="77">
        <f>IF(A648=0,"",((A648/2)^2-((A648-2*C648)/2)^2)*3.14*7.85/1000)</f>
        <v>262.75834000000003</v>
      </c>
      <c r="J648" s="61">
        <f>IF(A648=0,"",1000*2*(3.14*(A648^4-(A648-2*C648)^4)/640000)*10/A648)</f>
        <v>1137221.1358078604</v>
      </c>
      <c r="K648" s="84">
        <f>I648*Use_standard_price!$D$10</f>
        <v>367.86167600000005</v>
      </c>
    </row>
    <row r="649" spans="1:11" x14ac:dyDescent="0.25">
      <c r="A649" s="91">
        <v>229</v>
      </c>
      <c r="B649" s="281">
        <f>A649-(2*C649)</f>
        <v>89</v>
      </c>
      <c r="C649" s="92">
        <v>70</v>
      </c>
      <c r="D649" s="221" t="s">
        <v>63</v>
      </c>
      <c r="E649" s="11">
        <f>IF(A649=0,"",IF(A649*0.01&lt;0.5,0.5,A649*0.01))</f>
        <v>2.29</v>
      </c>
      <c r="F649" s="12">
        <f>IF(C649=0,"",IF(C649*0.125&lt;0.4,0.4,C649*0.125))</f>
        <v>8.75</v>
      </c>
      <c r="G649" s="77">
        <f>IF(A649=0,"",(A649+E649)-2*(C649-F649))</f>
        <v>108.78999999999999</v>
      </c>
      <c r="H649" s="82">
        <f>IF(A649=0,"",(A649-E649)-2*(C649+F649))</f>
        <v>69.210000000000008</v>
      </c>
      <c r="I649" s="77">
        <f>IF(A649=0,"",((A649/2)^2-((A649-2*C649)/2)^2)*3.14*7.85/1000)</f>
        <v>274.34336999999999</v>
      </c>
      <c r="J649" s="61">
        <f>IF(A649=0,"",1000*2*(3.14*(A649^4-(A649-2*C649)^4)/640000)*10/A649)</f>
        <v>1151497.4063318777</v>
      </c>
      <c r="K649" s="84">
        <f>I649*Use_standard_price!$D$10</f>
        <v>384.08071799999999</v>
      </c>
    </row>
    <row r="650" spans="1:11" x14ac:dyDescent="0.25">
      <c r="A650" s="90">
        <v>244.5</v>
      </c>
      <c r="B650" s="281">
        <f>A650-(2*C650)</f>
        <v>231.9</v>
      </c>
      <c r="C650" s="82">
        <v>6.3</v>
      </c>
      <c r="D650" s="220" t="s">
        <v>63</v>
      </c>
      <c r="E650" s="11">
        <f>IF(A650=0,"",IF(A650*0.01&lt;0.5,0.5,A650*0.01))</f>
        <v>2.4449999999999998</v>
      </c>
      <c r="F650" s="12">
        <f>IF(C650=0,"",IF(C650*0.125&lt;0.4,0.4,C650*0.125))</f>
        <v>0.78749999999999998</v>
      </c>
      <c r="G650" s="77">
        <f>IF(A650=0,"",(A650+E650)-2*(C650-F650))</f>
        <v>235.92</v>
      </c>
      <c r="H650" s="82">
        <f>IF(A650=0,"",(A650-E650)-2*(C650+F650))</f>
        <v>227.88</v>
      </c>
      <c r="I650" s="77">
        <f>IF(A650=0,"",((A650/2)^2-((A650-2*C650)/2)^2)*3.14*7.85/1000)</f>
        <v>36.989768339999998</v>
      </c>
      <c r="J650" s="61">
        <f>IF(A650=0,"",1000*2*(3.14*(A650^4-(A650-2*C650)^4)/640000)*10/A650)</f>
        <v>273564.85578173009</v>
      </c>
      <c r="K650" s="84">
        <f>I650*Use_standard_price!$D$10</f>
        <v>51.785675675999997</v>
      </c>
    </row>
    <row r="651" spans="1:11" x14ac:dyDescent="0.25">
      <c r="A651" s="91">
        <v>244.5</v>
      </c>
      <c r="B651" s="281">
        <f>A651-(2*C651)</f>
        <v>230.3</v>
      </c>
      <c r="C651" s="92">
        <v>7.1</v>
      </c>
      <c r="D651" s="221" t="s">
        <v>63</v>
      </c>
      <c r="E651" s="11">
        <f>IF(A651=0,"",IF(A651*0.01&lt;0.5,0.5,A651*0.01))</f>
        <v>2.4449999999999998</v>
      </c>
      <c r="F651" s="12">
        <f>IF(C651=0,"",IF(C651*0.125&lt;0.4,0.4,C651*0.125))</f>
        <v>0.88749999999999996</v>
      </c>
      <c r="G651" s="77">
        <f>IF(A651=0,"",(A651+E651)-2*(C651-F651))</f>
        <v>234.51999999999998</v>
      </c>
      <c r="H651" s="82">
        <f>IF(A651=0,"",(A651-E651)-2*(C651+F651))</f>
        <v>226.08</v>
      </c>
      <c r="I651" s="77">
        <f>IF(A651=0,"",((A651/2)^2-((A651-2*C651)/2)^2)*3.14*7.85/1000)</f>
        <v>41.546875459999974</v>
      </c>
      <c r="J651" s="61">
        <f>IF(A651=0,"",1000*2*(3.14*(A651^4-(A651-2*C651)^4)/640000)*10/A651)</f>
        <v>305266.79441886704</v>
      </c>
      <c r="K651" s="84">
        <f>I651*Use_standard_price!$D$10</f>
        <v>58.165625643999959</v>
      </c>
    </row>
    <row r="652" spans="1:11" x14ac:dyDescent="0.25">
      <c r="A652" s="90">
        <v>244.5</v>
      </c>
      <c r="B652" s="281">
        <f>A652-(2*C652)</f>
        <v>228.5</v>
      </c>
      <c r="C652" s="82">
        <v>8</v>
      </c>
      <c r="D652" s="220" t="s">
        <v>63</v>
      </c>
      <c r="E652" s="11">
        <f>IF(A652=0,"",IF(A652*0.01&lt;0.5,0.5,A652*0.01))</f>
        <v>2.4449999999999998</v>
      </c>
      <c r="F652" s="12">
        <f>IF(C652=0,"",IF(C652*0.125&lt;0.4,0.4,C652*0.125))</f>
        <v>1</v>
      </c>
      <c r="G652" s="77">
        <f>IF(A652=0,"",(A652+E652)-2*(C652-F652))</f>
        <v>232.94499999999999</v>
      </c>
      <c r="H652" s="82">
        <f>IF(A652=0,"",(A652-E652)-2*(C652+F652))</f>
        <v>224.05500000000001</v>
      </c>
      <c r="I652" s="77">
        <f>IF(A652=0,"",((A652/2)^2-((A652-2*C652)/2)^2)*3.14*7.85/1000)</f>
        <v>46.635907999999993</v>
      </c>
      <c r="J652" s="61">
        <f>IF(A652=0,"",1000*2*(3.14*(A652^4-(A652-2*C652)^4)/640000)*10/A652)</f>
        <v>340150.30848670757</v>
      </c>
      <c r="K652" s="84">
        <f>I652*Use_standard_price!$D$10</f>
        <v>65.290271199999992</v>
      </c>
    </row>
    <row r="653" spans="1:11" x14ac:dyDescent="0.25">
      <c r="A653" s="91">
        <v>244.5</v>
      </c>
      <c r="B653" s="281">
        <f>A653-(2*C653)</f>
        <v>226.9</v>
      </c>
      <c r="C653" s="92">
        <v>8.8000000000000007</v>
      </c>
      <c r="D653" s="221" t="s">
        <v>63</v>
      </c>
      <c r="E653" s="11">
        <f>IF(A653=0,"",IF(A653*0.01&lt;0.5,0.5,A653*0.01))</f>
        <v>2.4449999999999998</v>
      </c>
      <c r="F653" s="12">
        <f>IF(C653=0,"",IF(C653*0.125&lt;0.4,0.4,C653*0.125))</f>
        <v>1.1000000000000001</v>
      </c>
      <c r="G653" s="77">
        <f>IF(A653=0,"",(A653+E653)-2*(C653-F653))</f>
        <v>231.54499999999999</v>
      </c>
      <c r="H653" s="82">
        <f>IF(A653=0,"",(A653-E653)-2*(C653+F653))</f>
        <v>222.255</v>
      </c>
      <c r="I653" s="77">
        <f>IF(A653=0,"",((A653/2)^2-((A653-2*C653)/2)^2)*3.14*7.85/1000)</f>
        <v>51.125969839999996</v>
      </c>
      <c r="J653" s="61">
        <f>IF(A653=0,"",1000*2*(3.14*(A653^4-(A653-2*C653)^4)/640000)*10/A653)</f>
        <v>370473.52263438853</v>
      </c>
      <c r="K653" s="84">
        <f>I653*Use_standard_price!$D$10</f>
        <v>71.576357775999995</v>
      </c>
    </row>
    <row r="654" spans="1:11" x14ac:dyDescent="0.25">
      <c r="A654" s="90">
        <v>244.5</v>
      </c>
      <c r="B654" s="281">
        <f>A654-(2*C654)</f>
        <v>224.5</v>
      </c>
      <c r="C654" s="82">
        <v>10</v>
      </c>
      <c r="D654" s="220" t="s">
        <v>63</v>
      </c>
      <c r="E654" s="11">
        <f>IF(A654=0,"",IF(A654*0.01&lt;0.5,0.5,A654*0.01))</f>
        <v>2.4449999999999998</v>
      </c>
      <c r="F654" s="12">
        <f>IF(C654=0,"",IF(C654*0.125&lt;0.4,0.4,C654*0.125))</f>
        <v>1.25</v>
      </c>
      <c r="G654" s="77">
        <f>IF(A654=0,"",(A654+E654)-2*(C654-F654))</f>
        <v>229.44499999999999</v>
      </c>
      <c r="H654" s="82">
        <f>IF(A654=0,"",(A654-E654)-2*(C654+F654))</f>
        <v>219.55500000000001</v>
      </c>
      <c r="I654" s="77">
        <f>IF(A654=0,"",((A654/2)^2-((A654-2*C654)/2)^2)*3.14*7.85/1000)</f>
        <v>57.801904999999998</v>
      </c>
      <c r="J654" s="61">
        <f>IF(A654=0,"",1000*2*(3.14*(A654^4-(A654-2*C654)^4)/640000)*10/A654)</f>
        <v>414770.99982106336</v>
      </c>
      <c r="K654" s="84">
        <f>I654*Use_standard_price!$D$10</f>
        <v>80.92266699999999</v>
      </c>
    </row>
    <row r="655" spans="1:11" x14ac:dyDescent="0.25">
      <c r="A655" s="91">
        <v>244.5</v>
      </c>
      <c r="B655" s="281">
        <f>A655-(2*C655)</f>
        <v>222.5</v>
      </c>
      <c r="C655" s="92">
        <v>11</v>
      </c>
      <c r="D655" s="221" t="s">
        <v>63</v>
      </c>
      <c r="E655" s="11">
        <f>IF(A655=0,"",IF(A655*0.01&lt;0.5,0.5,A655*0.01))</f>
        <v>2.4449999999999998</v>
      </c>
      <c r="F655" s="12">
        <f>IF(C655=0,"",IF(C655*0.125&lt;0.4,0.4,C655*0.125))</f>
        <v>1.375</v>
      </c>
      <c r="G655" s="77">
        <f>IF(A655=0,"",(A655+E655)-2*(C655-F655))</f>
        <v>227.69499999999999</v>
      </c>
      <c r="H655" s="82">
        <f>IF(A655=0,"",(A655-E655)-2*(C655+F655))</f>
        <v>217.30500000000001</v>
      </c>
      <c r="I655" s="77">
        <f>IF(A655=0,"",((A655/2)^2-((A655-2*C655)/2)^2)*3.14*7.85/1000)</f>
        <v>63.310956500000003</v>
      </c>
      <c r="J655" s="61">
        <f>IF(A655=0,"",1000*2*(3.14*(A655^4-(A655-2*C655)^4)/640000)*10/A655)</f>
        <v>450616.28746676893</v>
      </c>
      <c r="K655" s="84">
        <f>I655*Use_standard_price!$D$10</f>
        <v>88.635339099999996</v>
      </c>
    </row>
    <row r="656" spans="1:11" x14ac:dyDescent="0.25">
      <c r="A656" s="90">
        <v>244.5</v>
      </c>
      <c r="B656" s="281">
        <f>A656-(2*C656)</f>
        <v>219.5</v>
      </c>
      <c r="C656" s="82">
        <v>12.5</v>
      </c>
      <c r="D656" s="220" t="s">
        <v>63</v>
      </c>
      <c r="E656" s="11">
        <f>IF(A656=0,"",IF(A656*0.01&lt;0.5,0.5,A656*0.01))</f>
        <v>2.4449999999999998</v>
      </c>
      <c r="F656" s="12">
        <f>IF(C656=0,"",IF(C656*0.125&lt;0.4,0.4,C656*0.125))</f>
        <v>1.5625</v>
      </c>
      <c r="G656" s="77">
        <f>IF(A656=0,"",(A656+E656)-2*(C656-F656))</f>
        <v>225.07</v>
      </c>
      <c r="H656" s="82">
        <f>IF(A656=0,"",(A656-E656)-2*(C656+F656))</f>
        <v>213.93</v>
      </c>
      <c r="I656" s="77">
        <f>IF(A656=0,"",((A656/2)^2-((A656-2*C656)/2)^2)*3.14*7.85/1000)</f>
        <v>71.482099999999988</v>
      </c>
      <c r="J656" s="61">
        <f>IF(A656=0,"",1000*2*(3.14*(A656^4-(A656-2*C656)^4)/640000)*10/A656)</f>
        <v>502601.387014315</v>
      </c>
      <c r="K656" s="84">
        <f>I656*Use_standard_price!$D$10</f>
        <v>100.07493999999998</v>
      </c>
    </row>
    <row r="657" spans="1:11" x14ac:dyDescent="0.25">
      <c r="A657" s="283">
        <v>244.5</v>
      </c>
      <c r="B657" s="281">
        <f>A657-(2*C657)</f>
        <v>216.1</v>
      </c>
      <c r="C657" s="281">
        <v>14.2</v>
      </c>
      <c r="D657" s="282" t="s">
        <v>63</v>
      </c>
      <c r="E657" s="11">
        <f>IF(A657=0,"",IF(A657*0.01&lt;0.5,0.5,A657*0.01))</f>
        <v>2.4449999999999998</v>
      </c>
      <c r="F657" s="12">
        <f>IF(C657=0,"",IF(C657*0.125&lt;0.4,0.4,C657*0.125))</f>
        <v>1.7749999999999999</v>
      </c>
      <c r="G657" s="77">
        <f>IF(A657=0,"",(A657+E657)-2*(C657-F657))</f>
        <v>222.095</v>
      </c>
      <c r="H657" s="82">
        <f>IF(A657=0,"",(A657-E657)-2*(C657+F657))</f>
        <v>210.10500000000002</v>
      </c>
      <c r="I657" s="77">
        <f>IF(A657=0,"",((A657/2)^2-((A657-2*C657)/2)^2)*3.14*7.85/1000)</f>
        <v>80.608638740000004</v>
      </c>
      <c r="J657" s="61">
        <f>IF(A657=0,"",1000*2*(3.14*(A657^4-(A657-2*C657)^4)/640000)*10/A657)</f>
        <v>558996.2828318734</v>
      </c>
      <c r="K657" s="84">
        <f>I657*Use_standard_price!$D$10</f>
        <v>112.852094236</v>
      </c>
    </row>
    <row r="658" spans="1:11" x14ac:dyDescent="0.25">
      <c r="A658" s="283">
        <v>244.5</v>
      </c>
      <c r="B658" s="281">
        <f>A658-(2*C658)</f>
        <v>212.5</v>
      </c>
      <c r="C658" s="281">
        <v>16</v>
      </c>
      <c r="D658" s="282" t="s">
        <v>63</v>
      </c>
      <c r="E658" s="11">
        <f>IF(A658=0,"",IF(A658*0.01&lt;0.5,0.5,A658*0.01))</f>
        <v>2.4449999999999998</v>
      </c>
      <c r="F658" s="12">
        <f>IF(C658=0,"",IF(C658*0.125&lt;0.4,0.4,C658*0.125))</f>
        <v>2</v>
      </c>
      <c r="G658" s="77">
        <f>IF(A658=0,"",(A658+E658)-2*(C658-F658))</f>
        <v>218.94499999999999</v>
      </c>
      <c r="H658" s="82">
        <f>IF(A658=0,"",(A658-E658)-2*(C658+F658))</f>
        <v>206.05500000000001</v>
      </c>
      <c r="I658" s="77">
        <f>IF(A658=0,"",((A658/2)^2-((A658-2*C658)/2)^2)*3.14*7.85/1000)</f>
        <v>90.116743999999997</v>
      </c>
      <c r="J658" s="61">
        <f>IF(A658=0,"",1000*2*(3.14*(A658^4-(A658-2*C658)^4)/640000)*10/A658)</f>
        <v>615876.39578732115</v>
      </c>
      <c r="K658" s="84">
        <f>I658*Use_standard_price!$D$10</f>
        <v>126.16344159999998</v>
      </c>
    </row>
    <row r="659" spans="1:11" x14ac:dyDescent="0.25">
      <c r="A659" s="91">
        <v>244.5</v>
      </c>
      <c r="B659" s="281">
        <f>A659-(2*C659)</f>
        <v>209.5</v>
      </c>
      <c r="C659" s="92">
        <v>17.5</v>
      </c>
      <c r="D659" s="221" t="s">
        <v>63</v>
      </c>
      <c r="E659" s="11">
        <f>IF(A659=0,"",IF(A659*0.01&lt;0.5,0.5,A659*0.01))</f>
        <v>2.4449999999999998</v>
      </c>
      <c r="F659" s="12">
        <f>IF(C659=0,"",IF(C659*0.125&lt;0.4,0.4,C659*0.125))</f>
        <v>2.1875</v>
      </c>
      <c r="G659" s="77">
        <f>IF(A659=0,"",(A659+E659)-2*(C659-F659))</f>
        <v>216.32</v>
      </c>
      <c r="H659" s="82">
        <f>IF(A659=0,"",(A659-E659)-2*(C659+F659))</f>
        <v>202.68</v>
      </c>
      <c r="I659" s="77">
        <f>IF(A659=0,"",((A659/2)^2-((A659-2*C659)/2)^2)*3.14*7.85/1000)</f>
        <v>97.918152499999991</v>
      </c>
      <c r="J659" s="61">
        <f>IF(A659=0,"",1000*2*(3.14*(A659^4-(A659-2*C659)^4)/640000)*10/A659)</f>
        <v>661119.39280419226</v>
      </c>
      <c r="K659" s="84">
        <f>I659*Use_standard_price!$D$10</f>
        <v>137.08541349999999</v>
      </c>
    </row>
    <row r="660" spans="1:11" x14ac:dyDescent="0.25">
      <c r="A660" s="283">
        <v>244.5</v>
      </c>
      <c r="B660" s="281">
        <f>A660-(2*C660)</f>
        <v>204.5</v>
      </c>
      <c r="C660" s="281">
        <v>20</v>
      </c>
      <c r="D660" s="282" t="s">
        <v>63</v>
      </c>
      <c r="E660" s="11">
        <f>IF(A660=0,"",IF(A660*0.01&lt;0.5,0.5,A660*0.01))</f>
        <v>2.4449999999999998</v>
      </c>
      <c r="F660" s="12">
        <f>IF(C660=0,"",IF(C660*0.125&lt;0.4,0.4,C660*0.125))</f>
        <v>2.5</v>
      </c>
      <c r="G660" s="77">
        <f>IF(A660=0,"",(A660+E660)-2*(C660-F660))</f>
        <v>211.94499999999999</v>
      </c>
      <c r="H660" s="82">
        <f>IF(A660=0,"",(A660-E660)-2*(C660+F660))</f>
        <v>197.05500000000001</v>
      </c>
      <c r="I660" s="77">
        <f>IF(A660=0,"",((A660/2)^2-((A660-2*C660)/2)^2)*3.14*7.85/1000)</f>
        <v>110.67401</v>
      </c>
      <c r="J660" s="61">
        <f>IF(A660=0,"",1000*2*(3.14*(A660^4-(A660-2*C660)^4)/640000)*10/A660)</f>
        <v>732323.5221370142</v>
      </c>
      <c r="K660" s="84">
        <f>I660*Use_standard_price!$D$10</f>
        <v>154.943614</v>
      </c>
    </row>
    <row r="661" spans="1:11" x14ac:dyDescent="0.25">
      <c r="A661" s="91">
        <v>244.5</v>
      </c>
      <c r="B661" s="281">
        <f>A661-(2*C661)</f>
        <v>200.1</v>
      </c>
      <c r="C661" s="92">
        <v>22.2</v>
      </c>
      <c r="D661" s="221" t="s">
        <v>63</v>
      </c>
      <c r="E661" s="11">
        <f>IF(A661=0,"",IF(A661*0.01&lt;0.5,0.5,A661*0.01))</f>
        <v>2.4449999999999998</v>
      </c>
      <c r="F661" s="12">
        <f>IF(C661=0,"",IF(C661*0.125&lt;0.4,0.4,C661*0.125))</f>
        <v>2.7749999999999999</v>
      </c>
      <c r="G661" s="77">
        <f>IF(A661=0,"",(A661+E661)-2*(C661-F661))</f>
        <v>208.095</v>
      </c>
      <c r="H661" s="82">
        <f>IF(A661=0,"",(A661-E661)-2*(C661+F661))</f>
        <v>192.10500000000002</v>
      </c>
      <c r="I661" s="77">
        <f>IF(A661=0,"",((A661/2)^2-((A661-2*C661)/2)^2)*3.14*7.85/1000)</f>
        <v>121.64429394000003</v>
      </c>
      <c r="J661" s="61">
        <f>IF(A661=0,"",1000*2*(3.14*(A661^4-(A661-2*C661)^4)/640000)*10/A661)</f>
        <v>790809.59768455219</v>
      </c>
      <c r="K661" s="84">
        <f>I661*Use_standard_price!$D$10</f>
        <v>170.30201151600002</v>
      </c>
    </row>
    <row r="662" spans="1:11" x14ac:dyDescent="0.25">
      <c r="A662" s="283">
        <v>244.5</v>
      </c>
      <c r="B662" s="281">
        <f>A662-(2*C662)</f>
        <v>194.5</v>
      </c>
      <c r="C662" s="281">
        <v>25</v>
      </c>
      <c r="D662" s="282" t="s">
        <v>63</v>
      </c>
      <c r="E662" s="11">
        <f>IF(A662=0,"",IF(A662*0.01&lt;0.5,0.5,A662*0.01))</f>
        <v>2.4449999999999998</v>
      </c>
      <c r="F662" s="12">
        <f>IF(C662=0,"",IF(C662*0.125&lt;0.4,0.4,C662*0.125))</f>
        <v>3.125</v>
      </c>
      <c r="G662" s="77">
        <f>IF(A662=0,"",(A662+E662)-2*(C662-F662))</f>
        <v>203.19499999999999</v>
      </c>
      <c r="H662" s="82">
        <f>IF(A662=0,"",(A662-E662)-2*(C662+F662))</f>
        <v>185.80500000000001</v>
      </c>
      <c r="I662" s="77">
        <f>IF(A662=0,"",((A662/2)^2-((A662-2*C662)/2)^2)*3.14*7.85/1000)</f>
        <v>135.26138749999998</v>
      </c>
      <c r="J662" s="61">
        <f>IF(A662=0,"",1000*2*(3.14*(A662^4-(A662-2*C662)^4)/640000)*10/A662)</f>
        <v>859868.1609790388</v>
      </c>
      <c r="K662" s="84">
        <f>I662*Use_standard_price!$D$10</f>
        <v>189.36594249999996</v>
      </c>
    </row>
    <row r="663" spans="1:11" x14ac:dyDescent="0.25">
      <c r="A663" s="91">
        <v>244.5</v>
      </c>
      <c r="B663" s="281">
        <f>A663-(2*C663)</f>
        <v>188.5</v>
      </c>
      <c r="C663" s="92">
        <v>28</v>
      </c>
      <c r="D663" s="221" t="s">
        <v>63</v>
      </c>
      <c r="E663" s="11">
        <f>IF(A663=0,"",IF(A663*0.01&lt;0.5,0.5,A663*0.01))</f>
        <v>2.4449999999999998</v>
      </c>
      <c r="F663" s="12">
        <f>IF(C663=0,"",IF(C663*0.125&lt;0.4,0.4,C663*0.125))</f>
        <v>3.5</v>
      </c>
      <c r="G663" s="77">
        <f>IF(A663=0,"",(A663+E663)-2*(C663-F663))</f>
        <v>197.94499999999999</v>
      </c>
      <c r="H663" s="82">
        <f>IF(A663=0,"",(A663-E663)-2*(C663+F663))</f>
        <v>179.05500000000001</v>
      </c>
      <c r="I663" s="77">
        <f>IF(A663=0,"",((A663/2)^2-((A663-2*C663)/2)^2)*3.14*7.85/1000)</f>
        <v>149.42223799999999</v>
      </c>
      <c r="J663" s="61">
        <f>IF(A663=0,"",1000*2*(3.14*(A663^4-(A663-2*C663)^4)/640000)*10/A663)</f>
        <v>927527.06416155421</v>
      </c>
      <c r="K663" s="84">
        <f>I663*Use_standard_price!$D$10</f>
        <v>209.19113319999997</v>
      </c>
    </row>
    <row r="664" spans="1:11" x14ac:dyDescent="0.25">
      <c r="A664" s="91">
        <v>244.5</v>
      </c>
      <c r="B664" s="281">
        <f>A664-(2*C664)</f>
        <v>184.5</v>
      </c>
      <c r="C664" s="92">
        <v>30</v>
      </c>
      <c r="D664" s="221" t="s">
        <v>63</v>
      </c>
      <c r="E664" s="11">
        <f>IF(A664=0,"",IF(A664*0.01&lt;0.5,0.5,A664*0.01))</f>
        <v>2.4449999999999998</v>
      </c>
      <c r="F664" s="12">
        <f>IF(C664=0,"",IF(C664*0.125&lt;0.4,0.4,C664*0.125))</f>
        <v>3.75</v>
      </c>
      <c r="G664" s="77">
        <f>IF(A664=0,"",(A664+E664)-2*(C664-F664))</f>
        <v>194.44499999999999</v>
      </c>
      <c r="H664" s="82">
        <f>IF(A664=0,"",(A664-E664)-2*(C664+F664))</f>
        <v>174.55500000000001</v>
      </c>
      <c r="I664" s="77">
        <f>IF(A664=0,"",((A664/2)^2-((A664-2*C664)/2)^2)*3.14*7.85/1000)</f>
        <v>158.61631500000001</v>
      </c>
      <c r="J664" s="61">
        <f>IF(A664=0,"",1000*2*(3.14*(A664^4-(A664-2*C664)^4)/640000)*10/A664)</f>
        <v>969185.91050613497</v>
      </c>
      <c r="K664" s="84">
        <f>I664*Use_standard_price!$D$10</f>
        <v>222.06284100000002</v>
      </c>
    </row>
    <row r="665" spans="1:11" x14ac:dyDescent="0.25">
      <c r="A665" s="91">
        <v>244.5</v>
      </c>
      <c r="B665" s="281">
        <f>A665-(2*C665)</f>
        <v>180.5</v>
      </c>
      <c r="C665" s="92">
        <v>32</v>
      </c>
      <c r="D665" s="221" t="s">
        <v>63</v>
      </c>
      <c r="E665" s="11">
        <f>IF(A665=0,"",IF(A665*0.01&lt;0.5,0.5,A665*0.01))</f>
        <v>2.4449999999999998</v>
      </c>
      <c r="F665" s="12">
        <f>IF(C665=0,"",IF(C665*0.125&lt;0.4,0.4,C665*0.125))</f>
        <v>4</v>
      </c>
      <c r="G665" s="77">
        <f>IF(A665=0,"",(A665+E665)-2*(C665-F665))</f>
        <v>190.94499999999999</v>
      </c>
      <c r="H665" s="82">
        <f>IF(A665=0,"",(A665-E665)-2*(C665+F665))</f>
        <v>170.05500000000001</v>
      </c>
      <c r="I665" s="77">
        <f>IF(A665=0,"",((A665/2)^2-((A665-2*C665)/2)^2)*3.14*7.85/1000)</f>
        <v>167.61319999999998</v>
      </c>
      <c r="J665" s="61">
        <f>IF(A665=0,"",1000*2*(3.14*(A665^4-(A665-2*C665)^4)/640000)*10/A665)</f>
        <v>1008221.5725971371</v>
      </c>
      <c r="K665" s="84">
        <f>I665*Use_standard_price!$D$10</f>
        <v>234.65847999999994</v>
      </c>
    </row>
    <row r="666" spans="1:11" x14ac:dyDescent="0.25">
      <c r="A666" s="91">
        <v>244.5</v>
      </c>
      <c r="B666" s="281">
        <f>A666-(2*C666)</f>
        <v>172.5</v>
      </c>
      <c r="C666" s="92">
        <v>36</v>
      </c>
      <c r="D666" s="221" t="s">
        <v>63</v>
      </c>
      <c r="E666" s="11">
        <f>IF(A666=0,"",IF(A666*0.01&lt;0.5,0.5,A666*0.01))</f>
        <v>2.4449999999999998</v>
      </c>
      <c r="F666" s="12">
        <f>IF(C666=0,"",IF(C666*0.125&lt;0.4,0.4,C666*0.125))</f>
        <v>4.5</v>
      </c>
      <c r="G666" s="77">
        <f>IF(A666=0,"",(A666+E666)-2*(C666-F666))</f>
        <v>183.94499999999999</v>
      </c>
      <c r="H666" s="82">
        <f>IF(A666=0,"",(A666-E666)-2*(C666+F666))</f>
        <v>161.05500000000001</v>
      </c>
      <c r="I666" s="77">
        <f>IF(A666=0,"",((A666/2)^2-((A666-2*C666)/2)^2)*3.14*7.85/1000)</f>
        <v>185.01539399999999</v>
      </c>
      <c r="J666" s="61">
        <f>IF(A666=0,"",1000*2*(3.14*(A666^4-(A666-2*C666)^4)/640000)*10/A666)</f>
        <v>1078870.8807055217</v>
      </c>
      <c r="K666" s="84">
        <f>I666*Use_standard_price!$D$10</f>
        <v>259.02155159999995</v>
      </c>
    </row>
    <row r="667" spans="1:11" x14ac:dyDescent="0.25">
      <c r="A667" s="91">
        <v>244.5</v>
      </c>
      <c r="B667" s="281">
        <f>A667-(2*C667)</f>
        <v>164.5</v>
      </c>
      <c r="C667" s="92">
        <v>40</v>
      </c>
      <c r="D667" s="221" t="s">
        <v>63</v>
      </c>
      <c r="E667" s="11">
        <f>IF(A667=0,"",IF(A667*0.01&lt;0.5,0.5,A667*0.01))</f>
        <v>2.4449999999999998</v>
      </c>
      <c r="F667" s="12">
        <f>IF(C667=0,"",IF(C667*0.125&lt;0.4,0.4,C667*0.125))</f>
        <v>5</v>
      </c>
      <c r="G667" s="77">
        <f>IF(A667=0,"",(A667+E667)-2*(C667-F667))</f>
        <v>176.94499999999999</v>
      </c>
      <c r="H667" s="82">
        <f>IF(A667=0,"",(A667-E667)-2*(C667+F667))</f>
        <v>152.05500000000001</v>
      </c>
      <c r="I667" s="77">
        <f>IF(A667=0,"",((A667/2)^2-((A667-2*C667)/2)^2)*3.14*7.85/1000)</f>
        <v>201.62882000000002</v>
      </c>
      <c r="J667" s="61">
        <f>IF(A667=0,"",1000*2*(3.14*(A667^4-(A667-2*C667)^4)/640000)*10/A667)</f>
        <v>1140345.404192229</v>
      </c>
      <c r="K667" s="84">
        <f>I667*Use_standard_price!$D$10</f>
        <v>282.280348</v>
      </c>
    </row>
    <row r="668" spans="1:11" x14ac:dyDescent="0.25">
      <c r="A668" s="91">
        <v>244.5</v>
      </c>
      <c r="B668" s="281">
        <f>A668-(2*C668)</f>
        <v>154.5</v>
      </c>
      <c r="C668" s="92">
        <v>45</v>
      </c>
      <c r="D668" s="221" t="s">
        <v>63</v>
      </c>
      <c r="E668" s="11">
        <f>IF(A668=0,"",IF(A668*0.01&lt;0.5,0.5,A668*0.01))</f>
        <v>2.4449999999999998</v>
      </c>
      <c r="F668" s="12">
        <f>IF(C668=0,"",IF(C668*0.125&lt;0.4,0.4,C668*0.125))</f>
        <v>5.625</v>
      </c>
      <c r="G668" s="77">
        <f>IF(A668=0,"",(A668+E668)-2*(C668-F668))</f>
        <v>168.19499999999999</v>
      </c>
      <c r="H668" s="82">
        <f>IF(A668=0,"",(A668-E668)-2*(C668+F668))</f>
        <v>140.80500000000001</v>
      </c>
      <c r="I668" s="77">
        <f>IF(A668=0,"",((A668/2)^2-((A668-2*C668)/2)^2)*3.14*7.85/1000)</f>
        <v>221.28639750000002</v>
      </c>
      <c r="J668" s="61">
        <f>IF(A668=0,"",1000*2*(3.14*(A668^4-(A668-2*C668)^4)/640000)*10/A668)</f>
        <v>1205548.6820935584</v>
      </c>
      <c r="K668" s="84">
        <f>I668*Use_standard_price!$D$10</f>
        <v>309.80095649999998</v>
      </c>
    </row>
    <row r="669" spans="1:11" x14ac:dyDescent="0.25">
      <c r="A669" s="91">
        <v>244.5</v>
      </c>
      <c r="B669" s="281">
        <f>A669-(2*C669)</f>
        <v>144.5</v>
      </c>
      <c r="C669" s="92">
        <v>50</v>
      </c>
      <c r="D669" s="221" t="s">
        <v>63</v>
      </c>
      <c r="E669" s="11">
        <f>IF(A669=0,"",IF(A669*0.01&lt;0.5,0.5,A669*0.01))</f>
        <v>2.4449999999999998</v>
      </c>
      <c r="F669" s="12">
        <f>IF(C669=0,"",IF(C669*0.125&lt;0.4,0.4,C669*0.125))</f>
        <v>6.25</v>
      </c>
      <c r="G669" s="77">
        <f>IF(A669=0,"",(A669+E669)-2*(C669-F669))</f>
        <v>159.44499999999999</v>
      </c>
      <c r="H669" s="82">
        <f>IF(A669=0,"",(A669-E669)-2*(C669+F669))</f>
        <v>129.55500000000001</v>
      </c>
      <c r="I669" s="77">
        <f>IF(A669=0,"",((A669/2)^2-((A669-2*C669)/2)^2)*3.14*7.85/1000)</f>
        <v>239.71152499999999</v>
      </c>
      <c r="J669" s="61">
        <f>IF(A669=0,"",1000*2*(3.14*(A669^4-(A669-2*C669)^4)/640000)*10/A669)</f>
        <v>1259248.1381646218</v>
      </c>
      <c r="K669" s="84">
        <f>I669*Use_standard_price!$D$10</f>
        <v>335.59613499999995</v>
      </c>
    </row>
    <row r="670" spans="1:11" x14ac:dyDescent="0.25">
      <c r="A670" s="91">
        <v>244.5</v>
      </c>
      <c r="B670" s="281">
        <f>A670-(2*C670)</f>
        <v>134.5</v>
      </c>
      <c r="C670" s="92">
        <v>55</v>
      </c>
      <c r="D670" s="221" t="s">
        <v>63</v>
      </c>
      <c r="E670" s="11">
        <f>IF(A670=0,"",IF(A670*0.01&lt;0.5,0.5,A670*0.01))</f>
        <v>2.4449999999999998</v>
      </c>
      <c r="F670" s="12">
        <f>IF(C670=0,"",IF(C670*0.125&lt;0.4,0.4,C670*0.125))</f>
        <v>6.875</v>
      </c>
      <c r="G670" s="77">
        <f>IF(A670=0,"",(A670+E670)-2*(C670-F670))</f>
        <v>150.69499999999999</v>
      </c>
      <c r="H670" s="82">
        <f>IF(A670=0,"",(A670-E670)-2*(C670+F670))</f>
        <v>118.30500000000001</v>
      </c>
      <c r="I670" s="77">
        <f>IF(A670=0,"",((A670/2)^2-((A670-2*C670)/2)^2)*3.14*7.85/1000)</f>
        <v>256.9042025</v>
      </c>
      <c r="J670" s="61">
        <f>IF(A670=0,"",1000*2*(3.14*(A670^4-(A670-2*C670)^4)/640000)*10/A670)</f>
        <v>1302883.7417305727</v>
      </c>
      <c r="K670" s="84">
        <f>I670*Use_standard_price!$D$10</f>
        <v>359.66588349999995</v>
      </c>
    </row>
    <row r="671" spans="1:11" x14ac:dyDescent="0.25">
      <c r="A671" s="91">
        <v>244.5</v>
      </c>
      <c r="B671" s="281">
        <f>A671-(2*C671)</f>
        <v>124.5</v>
      </c>
      <c r="C671" s="92">
        <v>60</v>
      </c>
      <c r="D671" s="221" t="s">
        <v>63</v>
      </c>
      <c r="E671" s="11">
        <f>IF(A671=0,"",IF(A671*0.01&lt;0.5,0.5,A671*0.01))</f>
        <v>2.4449999999999998</v>
      </c>
      <c r="F671" s="12">
        <f>IF(C671=0,"",IF(C671*0.125&lt;0.4,0.4,C671*0.125))</f>
        <v>7.5</v>
      </c>
      <c r="G671" s="77">
        <f>IF(A671=0,"",(A671+E671)-2*(C671-F671))</f>
        <v>141.94499999999999</v>
      </c>
      <c r="H671" s="82">
        <f>IF(A671=0,"",(A671-E671)-2*(C671+F671))</f>
        <v>107.05500000000001</v>
      </c>
      <c r="I671" s="77">
        <f>IF(A671=0,"",((A671/2)^2-((A671-2*C671)/2)^2)*3.14*7.85/1000)</f>
        <v>272.86442999999997</v>
      </c>
      <c r="J671" s="61">
        <f>IF(A671=0,"",1000*2*(3.14*(A671^4-(A671-2*C671)^4)/640000)*10/A671)</f>
        <v>1337799.1430981595</v>
      </c>
      <c r="K671" s="84">
        <f>I671*Use_standard_price!$D$10</f>
        <v>382.01020199999994</v>
      </c>
    </row>
    <row r="672" spans="1:11" x14ac:dyDescent="0.25">
      <c r="A672" s="91">
        <v>244.5</v>
      </c>
      <c r="B672" s="281">
        <f>A672-(2*C672)</f>
        <v>114.5</v>
      </c>
      <c r="C672" s="92">
        <v>65</v>
      </c>
      <c r="D672" s="221" t="s">
        <v>63</v>
      </c>
      <c r="E672" s="11">
        <f>IF(A672=0,"",IF(A672*0.01&lt;0.5,0.5,A672*0.01))</f>
        <v>2.4449999999999998</v>
      </c>
      <c r="F672" s="12">
        <f>IF(C672=0,"",IF(C672*0.125&lt;0.4,0.4,C672*0.125))</f>
        <v>8.125</v>
      </c>
      <c r="G672" s="77">
        <f>IF(A672=0,"",(A672+E672)-2*(C672-F672))</f>
        <v>133.19499999999999</v>
      </c>
      <c r="H672" s="82">
        <f>IF(A672=0,"",(A672-E672)-2*(C672+F672))</f>
        <v>95.805000000000007</v>
      </c>
      <c r="I672" s="77">
        <f>IF(A672=0,"",((A672/2)^2-((A672-2*C672)/2)^2)*3.14*7.85/1000)</f>
        <v>287.59220750000003</v>
      </c>
      <c r="J672" s="61">
        <f>IF(A672=0,"",1000*2*(3.14*(A672^4-(A672-2*C672)^4)/640000)*10/A672)</f>
        <v>1365241.6735557257</v>
      </c>
      <c r="K672" s="84">
        <f>I672*Use_standard_price!$D$10</f>
        <v>402.62909050000002</v>
      </c>
    </row>
    <row r="673" spans="1:11" x14ac:dyDescent="0.25">
      <c r="A673" s="91">
        <v>244.5</v>
      </c>
      <c r="B673" s="281">
        <f>A673-(2*C673)</f>
        <v>104.5</v>
      </c>
      <c r="C673" s="92">
        <v>70</v>
      </c>
      <c r="D673" s="221" t="s">
        <v>63</v>
      </c>
      <c r="E673" s="11">
        <f>IF(A673=0,"",IF(A673*0.01&lt;0.5,0.5,A673*0.01))</f>
        <v>2.4449999999999998</v>
      </c>
      <c r="F673" s="12">
        <f>IF(C673=0,"",IF(C673*0.125&lt;0.4,0.4,C673*0.125))</f>
        <v>8.75</v>
      </c>
      <c r="G673" s="77">
        <f>IF(A673=0,"",(A673+E673)-2*(C673-F673))</f>
        <v>124.44499999999999</v>
      </c>
      <c r="H673" s="82">
        <f>IF(A673=0,"",(A673-E673)-2*(C673+F673))</f>
        <v>84.555000000000007</v>
      </c>
      <c r="I673" s="77">
        <f>IF(A673=0,"",((A673/2)^2-((A673-2*C673)/2)^2)*3.14*7.85/1000)</f>
        <v>301.087535</v>
      </c>
      <c r="J673" s="61">
        <f>IF(A673=0,"",1000*2*(3.14*(A673^4-(A673-2*C673)^4)/640000)*10/A673)</f>
        <v>1386362.345373211</v>
      </c>
      <c r="K673" s="84">
        <f>I673*Use_standard_price!$D$10</f>
        <v>421.52254899999997</v>
      </c>
    </row>
    <row r="674" spans="1:11" x14ac:dyDescent="0.25">
      <c r="A674" s="90">
        <v>273</v>
      </c>
      <c r="B674" s="281">
        <f>A674-(2*C674)</f>
        <v>260.39999999999998</v>
      </c>
      <c r="C674" s="82">
        <v>6.3</v>
      </c>
      <c r="D674" s="220" t="s">
        <v>63</v>
      </c>
      <c r="E674" s="11">
        <f>IF(A674=0,"",IF(A674*0.01&lt;0.5,0.5,A674*0.01))</f>
        <v>2.73</v>
      </c>
      <c r="F674" s="12">
        <f>IF(C674=0,"",IF(C674*0.125&lt;0.4,0.4,C674*0.125))</f>
        <v>0.78749999999999998</v>
      </c>
      <c r="G674" s="77">
        <f>IF(A674=0,"",(A674+E674)-2*(C674-F674))</f>
        <v>264.70500000000004</v>
      </c>
      <c r="H674" s="82">
        <f>IF(A674=0,"",(A674-E674)-2*(C674+F674))</f>
        <v>256.09499999999997</v>
      </c>
      <c r="I674" s="77">
        <f>IF(A674=0,"",((A674/2)^2-((A674-2*C674)/2)^2)*3.14*7.85/1000)</f>
        <v>41.415496290000064</v>
      </c>
      <c r="J674" s="61">
        <f>IF(A674=0,"",1000*2*(3.14*(A674^4-(A674-2*C674)^4)/640000)*10/A674)</f>
        <v>343841.96133484656</v>
      </c>
      <c r="K674" s="84">
        <f>I674*Use_standard_price!$D$10</f>
        <v>57.981694806000085</v>
      </c>
    </row>
    <row r="675" spans="1:11" x14ac:dyDescent="0.25">
      <c r="A675" s="91">
        <v>273</v>
      </c>
      <c r="B675" s="281">
        <f>A675-(2*C675)</f>
        <v>258.8</v>
      </c>
      <c r="C675" s="92">
        <v>7.1</v>
      </c>
      <c r="D675" s="221" t="s">
        <v>63</v>
      </c>
      <c r="E675" s="11">
        <f>IF(A675=0,"",IF(A675*0.01&lt;0.5,0.5,A675*0.01))</f>
        <v>2.73</v>
      </c>
      <c r="F675" s="12">
        <f>IF(C675=0,"",IF(C675*0.125&lt;0.4,0.4,C675*0.125))</f>
        <v>0.88749999999999996</v>
      </c>
      <c r="G675" s="77">
        <f>IF(A675=0,"",(A675+E675)-2*(C675-F675))</f>
        <v>263.30500000000001</v>
      </c>
      <c r="H675" s="82">
        <f>IF(A675=0,"",(A675-E675)-2*(C675+F675))</f>
        <v>254.29499999999999</v>
      </c>
      <c r="I675" s="77">
        <f>IF(A675=0,"",((A675/2)^2-((A675-2*C675)/2)^2)*3.14*7.85/1000)</f>
        <v>46.534600609999984</v>
      </c>
      <c r="J675" s="61">
        <f>IF(A675=0,"",1000*2*(3.14*(A675^4-(A675-2*C675)^4)/640000)*10/A675)</f>
        <v>384087.26284634799</v>
      </c>
      <c r="K675" s="84">
        <f>I675*Use_standard_price!$D$10</f>
        <v>65.148440853999972</v>
      </c>
    </row>
    <row r="676" spans="1:11" x14ac:dyDescent="0.25">
      <c r="A676" s="90">
        <v>273</v>
      </c>
      <c r="B676" s="281">
        <f>A676-(2*C676)</f>
        <v>257</v>
      </c>
      <c r="C676" s="82">
        <v>8</v>
      </c>
      <c r="D676" s="220" t="s">
        <v>63</v>
      </c>
      <c r="E676" s="11">
        <f>IF(A676=0,"",IF(A676*0.01&lt;0.5,0.5,A676*0.01))</f>
        <v>2.73</v>
      </c>
      <c r="F676" s="12">
        <f>IF(C676=0,"",IF(C676*0.125&lt;0.4,0.4,C676*0.125))</f>
        <v>1</v>
      </c>
      <c r="G676" s="77">
        <f>IF(A676=0,"",(A676+E676)-2*(C676-F676))</f>
        <v>261.73</v>
      </c>
      <c r="H676" s="82">
        <f>IF(A676=0,"",(A676-E676)-2*(C676+F676))</f>
        <v>252.26999999999998</v>
      </c>
      <c r="I676" s="77">
        <f>IF(A676=0,"",((A676/2)^2-((A676-2*C676)/2)^2)*3.14*7.85/1000)</f>
        <v>52.255879999999998</v>
      </c>
      <c r="J676" s="61">
        <f>IF(A676=0,"",1000*2*(3.14*(A676^4-(A676-2*C676)^4)/640000)*10/A676)</f>
        <v>428479.68424908427</v>
      </c>
      <c r="K676" s="84">
        <f>I676*Use_standard_price!$D$10</f>
        <v>73.158231999999998</v>
      </c>
    </row>
    <row r="677" spans="1:11" x14ac:dyDescent="0.25">
      <c r="A677" s="91">
        <v>273</v>
      </c>
      <c r="B677" s="281">
        <f>A677-(2*C677)</f>
        <v>255.4</v>
      </c>
      <c r="C677" s="92">
        <v>8.8000000000000007</v>
      </c>
      <c r="D677" s="221" t="s">
        <v>63</v>
      </c>
      <c r="E677" s="11">
        <f>IF(A677=0,"",IF(A677*0.01&lt;0.5,0.5,A677*0.01))</f>
        <v>2.73</v>
      </c>
      <c r="F677" s="12">
        <f>IF(C677=0,"",IF(C677*0.125&lt;0.4,0.4,C677*0.125))</f>
        <v>1.1000000000000001</v>
      </c>
      <c r="G677" s="77">
        <f>IF(A677=0,"",(A677+E677)-2*(C677-F677))</f>
        <v>260.33000000000004</v>
      </c>
      <c r="H677" s="82">
        <f>IF(A677=0,"",(A677-E677)-2*(C677+F677))</f>
        <v>250.46999999999997</v>
      </c>
      <c r="I677" s="77">
        <f>IF(A677=0,"",((A677/2)^2-((A677-2*C677)/2)^2)*3.14*7.85/1000)</f>
        <v>57.30793903999998</v>
      </c>
      <c r="J677" s="61">
        <f>IF(A677=0,"",1000*2*(3.14*(A677^4-(A677-2*C677)^4)/640000)*10/A677)</f>
        <v>467164.32850508409</v>
      </c>
      <c r="K677" s="84">
        <f>I677*Use_standard_price!$D$10</f>
        <v>80.23111465599996</v>
      </c>
    </row>
    <row r="678" spans="1:11" x14ac:dyDescent="0.25">
      <c r="A678" s="90">
        <v>273</v>
      </c>
      <c r="B678" s="281">
        <f>A678-(2*C678)</f>
        <v>253</v>
      </c>
      <c r="C678" s="82">
        <v>10</v>
      </c>
      <c r="D678" s="220" t="s">
        <v>63</v>
      </c>
      <c r="E678" s="11">
        <f>IF(A678=0,"",IF(A678*0.01&lt;0.5,0.5,A678*0.01))</f>
        <v>2.73</v>
      </c>
      <c r="F678" s="12">
        <f>IF(C678=0,"",IF(C678*0.125&lt;0.4,0.4,C678*0.125))</f>
        <v>1.25</v>
      </c>
      <c r="G678" s="77">
        <f>IF(A678=0,"",(A678+E678)-2*(C678-F678))</f>
        <v>258.23</v>
      </c>
      <c r="H678" s="82">
        <f>IF(A678=0,"",(A678-E678)-2*(C678+F678))</f>
        <v>247.76999999999998</v>
      </c>
      <c r="I678" s="77">
        <f>IF(A678=0,"",((A678/2)^2-((A678-2*C678)/2)^2)*3.14*7.85/1000)</f>
        <v>64.82687</v>
      </c>
      <c r="J678" s="61">
        <f>IF(A678=0,"",1000*2*(3.14*(A678^4-(A678-2*C678)^4)/640000)*10/A678)</f>
        <v>523843.64084249089</v>
      </c>
      <c r="K678" s="84">
        <f>I678*Use_standard_price!$D$10</f>
        <v>90.757617999999994</v>
      </c>
    </row>
    <row r="679" spans="1:11" x14ac:dyDescent="0.25">
      <c r="A679" s="91">
        <v>273</v>
      </c>
      <c r="B679" s="281">
        <f>A679-(2*C679)</f>
        <v>251</v>
      </c>
      <c r="C679" s="92">
        <v>11</v>
      </c>
      <c r="D679" s="221" t="s">
        <v>63</v>
      </c>
      <c r="E679" s="11">
        <f>IF(A679=0,"",IF(A679*0.01&lt;0.5,0.5,A679*0.01))</f>
        <v>2.73</v>
      </c>
      <c r="F679" s="12">
        <f>IF(C679=0,"",IF(C679*0.125&lt;0.4,0.4,C679*0.125))</f>
        <v>1.375</v>
      </c>
      <c r="G679" s="77">
        <f>IF(A679=0,"",(A679+E679)-2*(C679-F679))</f>
        <v>256.48</v>
      </c>
      <c r="H679" s="82">
        <f>IF(A679=0,"",(A679-E679)-2*(C679+F679))</f>
        <v>245.51999999999998</v>
      </c>
      <c r="I679" s="77">
        <f>IF(A679=0,"",((A679/2)^2-((A679-2*C679)/2)^2)*3.14*7.85/1000)</f>
        <v>71.038417999999993</v>
      </c>
      <c r="J679" s="61">
        <f>IF(A679=0,"",1000*2*(3.14*(A679^4-(A679-2*C679)^4)/640000)*10/A679)</f>
        <v>569860.3408424909</v>
      </c>
      <c r="K679" s="84">
        <f>I679*Use_standard_price!$D$10</f>
        <v>99.453785199999984</v>
      </c>
    </row>
    <row r="680" spans="1:11" x14ac:dyDescent="0.25">
      <c r="A680" s="90">
        <v>273</v>
      </c>
      <c r="B680" s="281">
        <f>A680-(2*C680)</f>
        <v>248</v>
      </c>
      <c r="C680" s="82">
        <v>12.5</v>
      </c>
      <c r="D680" s="220" t="s">
        <v>63</v>
      </c>
      <c r="E680" s="11">
        <f>IF(A680=0,"",IF(A680*0.01&lt;0.5,0.5,A680*0.01))</f>
        <v>2.73</v>
      </c>
      <c r="F680" s="12">
        <f>IF(C680=0,"",IF(C680*0.125&lt;0.4,0.4,C680*0.125))</f>
        <v>1.5625</v>
      </c>
      <c r="G680" s="77">
        <f>IF(A680=0,"",(A680+E680)-2*(C680-F680))</f>
        <v>253.85500000000002</v>
      </c>
      <c r="H680" s="82">
        <f>IF(A680=0,"",(A680-E680)-2*(C680+F680))</f>
        <v>242.14499999999998</v>
      </c>
      <c r="I680" s="77">
        <f>IF(A680=0,"",((A680/2)^2-((A680-2*C680)/2)^2)*3.14*7.85/1000)</f>
        <v>80.263306249999999</v>
      </c>
      <c r="J680" s="61">
        <f>IF(A680=0,"",1000*2*(3.14*(A680^4-(A680-2*C680)^4)/640000)*10/A680)</f>
        <v>636852.75303342496</v>
      </c>
      <c r="K680" s="84">
        <f>I680*Use_standard_price!$D$10</f>
        <v>112.36862874999998</v>
      </c>
    </row>
    <row r="681" spans="1:11" x14ac:dyDescent="0.25">
      <c r="A681" s="283">
        <v>273</v>
      </c>
      <c r="B681" s="281">
        <f>A681-(2*C681)</f>
        <v>244.6</v>
      </c>
      <c r="C681" s="281">
        <v>14.2</v>
      </c>
      <c r="D681" s="282" t="s">
        <v>63</v>
      </c>
      <c r="E681" s="11">
        <f>IF(A681=0,"",IF(A681*0.01&lt;0.5,0.5,A681*0.01))</f>
        <v>2.73</v>
      </c>
      <c r="F681" s="12">
        <f>IF(C681=0,"",IF(C681*0.125&lt;0.4,0.4,C681*0.125))</f>
        <v>1.7749999999999999</v>
      </c>
      <c r="G681" s="77">
        <f>IF(A681=0,"",(A681+E681)-2*(C681-F681))</f>
        <v>250.88000000000002</v>
      </c>
      <c r="H681" s="82">
        <f>IF(A681=0,"",(A681-E681)-2*(C681+F681))</f>
        <v>238.32</v>
      </c>
      <c r="I681" s="77">
        <f>IF(A681=0,"",((A681/2)^2-((A681-2*C681)/2)^2)*3.14*7.85/1000)</f>
        <v>90.584089040000038</v>
      </c>
      <c r="J681" s="61">
        <f>IF(A681=0,"",1000*2*(3.14*(A681^4-(A681-2*C681)^4)/640000)*10/A681)</f>
        <v>709894.28202156792</v>
      </c>
      <c r="K681" s="84">
        <f>I681*Use_standard_price!$D$10</f>
        <v>126.81772465600004</v>
      </c>
    </row>
    <row r="682" spans="1:11" x14ac:dyDescent="0.25">
      <c r="A682" s="283">
        <v>273</v>
      </c>
      <c r="B682" s="281">
        <f>A682-(2*C682)</f>
        <v>241</v>
      </c>
      <c r="C682" s="281">
        <v>16</v>
      </c>
      <c r="D682" s="282" t="s">
        <v>63</v>
      </c>
      <c r="E682" s="11">
        <f>IF(A682=0,"",IF(A682*0.01&lt;0.5,0.5,A682*0.01))</f>
        <v>2.73</v>
      </c>
      <c r="F682" s="12">
        <f>IF(C682=0,"",IF(C682*0.125&lt;0.4,0.4,C682*0.125))</f>
        <v>2</v>
      </c>
      <c r="G682" s="77">
        <f>IF(A682=0,"",(A682+E682)-2*(C682-F682))</f>
        <v>247.73000000000002</v>
      </c>
      <c r="H682" s="82">
        <f>IF(A682=0,"",(A682-E682)-2*(C682+F682))</f>
        <v>234.26999999999998</v>
      </c>
      <c r="I682" s="77">
        <f>IF(A682=0,"",((A682/2)^2-((A682-2*C682)/2)^2)*3.14*7.85/1000)</f>
        <v>101.35668799999999</v>
      </c>
      <c r="J682" s="61">
        <f>IF(A682=0,"",1000*2*(3.14*(A682^4-(A682-2*C682)^4)/640000)*10/A682)</f>
        <v>783982.54798534792</v>
      </c>
      <c r="K682" s="84">
        <f>I682*Use_standard_price!$D$10</f>
        <v>141.89936319999998</v>
      </c>
    </row>
    <row r="683" spans="1:11" x14ac:dyDescent="0.25">
      <c r="A683" s="91">
        <v>273</v>
      </c>
      <c r="B683" s="281">
        <f>A683-(2*C683)</f>
        <v>238</v>
      </c>
      <c r="C683" s="92">
        <v>17.5</v>
      </c>
      <c r="D683" s="221" t="s">
        <v>63</v>
      </c>
      <c r="E683" s="11">
        <f>IF(A683=0,"",IF(A683*0.01&lt;0.5,0.5,A683*0.01))</f>
        <v>2.73</v>
      </c>
      <c r="F683" s="12">
        <f>IF(C683=0,"",IF(C683*0.125&lt;0.4,0.4,C683*0.125))</f>
        <v>2.1875</v>
      </c>
      <c r="G683" s="77">
        <f>IF(A683=0,"",(A683+E683)-2*(C683-F683))</f>
        <v>245.10500000000002</v>
      </c>
      <c r="H683" s="82">
        <f>IF(A683=0,"",(A683-E683)-2*(C683+F683))</f>
        <v>230.89499999999998</v>
      </c>
      <c r="I683" s="77">
        <f>IF(A683=0,"",((A683/2)^2-((A683-2*C683)/2)^2)*3.14*7.85/1000)</f>
        <v>110.21184124999999</v>
      </c>
      <c r="J683" s="61">
        <f>IF(A683=0,"",1000*2*(3.14*(A683^4-(A683-2*C683)^4)/640000)*10/A683)</f>
        <v>843238.4832532052</v>
      </c>
      <c r="K683" s="84">
        <f>I683*Use_standard_price!$D$10</f>
        <v>154.29657774999998</v>
      </c>
    </row>
    <row r="684" spans="1:11" x14ac:dyDescent="0.25">
      <c r="A684" s="283">
        <v>273</v>
      </c>
      <c r="B684" s="281">
        <f>A684-(2*C684)</f>
        <v>233</v>
      </c>
      <c r="C684" s="281">
        <v>20</v>
      </c>
      <c r="D684" s="282" t="s">
        <v>63</v>
      </c>
      <c r="E684" s="11">
        <f>IF(A684=0,"",IF(A684*0.01&lt;0.5,0.5,A684*0.01))</f>
        <v>2.73</v>
      </c>
      <c r="F684" s="12">
        <f>IF(C684=0,"",IF(C684*0.125&lt;0.4,0.4,C684*0.125))</f>
        <v>2.5</v>
      </c>
      <c r="G684" s="77">
        <f>IF(A684=0,"",(A684+E684)-2*(C684-F684))</f>
        <v>240.73000000000002</v>
      </c>
      <c r="H684" s="82">
        <f>IF(A684=0,"",(A684-E684)-2*(C684+F684))</f>
        <v>225.26999999999998</v>
      </c>
      <c r="I684" s="77">
        <f>IF(A684=0,"",((A684/2)^2-((A684-2*C684)/2)^2)*3.14*7.85/1000)</f>
        <v>124.72394</v>
      </c>
      <c r="J684" s="61">
        <f>IF(A684=0,"",1000*2*(3.14*(A684^4-(A684-2*C684)^4)/640000)*10/A684)</f>
        <v>937139.15347985353</v>
      </c>
      <c r="K684" s="84">
        <f>I684*Use_standard_price!$D$10</f>
        <v>174.61351599999998</v>
      </c>
    </row>
    <row r="685" spans="1:11" x14ac:dyDescent="0.25">
      <c r="A685" s="91">
        <v>273</v>
      </c>
      <c r="B685" s="281">
        <f>A685-(2*C685)</f>
        <v>228.6</v>
      </c>
      <c r="C685" s="92">
        <v>22.2</v>
      </c>
      <c r="D685" s="221" t="s">
        <v>63</v>
      </c>
      <c r="E685" s="11">
        <f>IF(A685=0,"",IF(A685*0.01&lt;0.5,0.5,A685*0.01))</f>
        <v>2.73</v>
      </c>
      <c r="F685" s="12">
        <f>IF(C685=0,"",IF(C685*0.125&lt;0.4,0.4,C685*0.125))</f>
        <v>2.7749999999999999</v>
      </c>
      <c r="G685" s="77">
        <f>IF(A685=0,"",(A685+E685)-2*(C685-F685))</f>
        <v>236.88000000000002</v>
      </c>
      <c r="H685" s="82">
        <f>IF(A685=0,"",(A685-E685)-2*(C685+F685))</f>
        <v>220.32</v>
      </c>
      <c r="I685" s="77">
        <f>IF(A685=0,"",((A685/2)^2-((A685-2*C685)/2)^2)*3.14*7.85/1000)</f>
        <v>137.23971624000001</v>
      </c>
      <c r="J685" s="61">
        <f>IF(A685=0,"",1000*2*(3.14*(A685^4-(A685-2*C685)^4)/640000)*10/A685)</f>
        <v>1014920.6979149012</v>
      </c>
      <c r="K685" s="84">
        <f>I685*Use_standard_price!$D$10</f>
        <v>192.13560273600001</v>
      </c>
    </row>
    <row r="686" spans="1:11" x14ac:dyDescent="0.25">
      <c r="A686" s="283">
        <v>273</v>
      </c>
      <c r="B686" s="281">
        <f>A686-(2*C686)</f>
        <v>223</v>
      </c>
      <c r="C686" s="281">
        <v>25</v>
      </c>
      <c r="D686" s="282" t="s">
        <v>63</v>
      </c>
      <c r="E686" s="11">
        <f>IF(A686=0,"",IF(A686*0.01&lt;0.5,0.5,A686*0.01))</f>
        <v>2.73</v>
      </c>
      <c r="F686" s="12">
        <f>IF(C686=0,"",IF(C686*0.125&lt;0.4,0.4,C686*0.125))</f>
        <v>3.125</v>
      </c>
      <c r="G686" s="77">
        <f>IF(A686=0,"",(A686+E686)-2*(C686-F686))</f>
        <v>231.98000000000002</v>
      </c>
      <c r="H686" s="82">
        <f>IF(A686=0,"",(A686-E686)-2*(C686+F686))</f>
        <v>214.01999999999998</v>
      </c>
      <c r="I686" s="77">
        <f>IF(A686=0,"",((A686/2)^2-((A686-2*C686)/2)^2)*3.14*7.85/1000)</f>
        <v>152.82379999999998</v>
      </c>
      <c r="J686" s="61">
        <f>IF(A686=0,"",1000*2*(3.14*(A686^4-(A686-2*C686)^4)/640000)*10/A686)</f>
        <v>1107625.7985347984</v>
      </c>
      <c r="K686" s="84">
        <f>I686*Use_standard_price!$D$10</f>
        <v>213.95331999999996</v>
      </c>
    </row>
    <row r="687" spans="1:11" x14ac:dyDescent="0.25">
      <c r="A687" s="91">
        <v>273</v>
      </c>
      <c r="B687" s="281">
        <f>A687-(2*C687)</f>
        <v>217</v>
      </c>
      <c r="C687" s="92">
        <v>28</v>
      </c>
      <c r="D687" s="221" t="s">
        <v>63</v>
      </c>
      <c r="E687" s="11">
        <f>IF(A687=0,"",IF(A687*0.01&lt;0.5,0.5,A687*0.01))</f>
        <v>2.73</v>
      </c>
      <c r="F687" s="12">
        <f>IF(C687=0,"",IF(C687*0.125&lt;0.4,0.4,C687*0.125))</f>
        <v>3.5</v>
      </c>
      <c r="G687" s="77">
        <f>IF(A687=0,"",(A687+E687)-2*(C687-F687))</f>
        <v>226.73000000000002</v>
      </c>
      <c r="H687" s="82">
        <f>IF(A687=0,"",(A687-E687)-2*(C687+F687))</f>
        <v>207.26999999999998</v>
      </c>
      <c r="I687" s="77">
        <f>IF(A687=0,"",((A687/2)^2-((A687-2*C687)/2)^2)*3.14*7.85/1000)</f>
        <v>169.09214</v>
      </c>
      <c r="J687" s="61">
        <f>IF(A687=0,"",1000*2*(3.14*(A687^4-(A687-2*C687)^4)/640000)*10/A687)</f>
        <v>1199496.5051282053</v>
      </c>
      <c r="K687" s="84">
        <f>I687*Use_standard_price!$D$10</f>
        <v>236.728996</v>
      </c>
    </row>
    <row r="688" spans="1:11" x14ac:dyDescent="0.25">
      <c r="A688" s="91">
        <v>273</v>
      </c>
      <c r="B688" s="281">
        <f>A688-(2*C688)</f>
        <v>213</v>
      </c>
      <c r="C688" s="92">
        <v>30</v>
      </c>
      <c r="D688" s="221" t="s">
        <v>63</v>
      </c>
      <c r="E688" s="11">
        <f>IF(A688=0,"",IF(A688*0.01&lt;0.5,0.5,A688*0.01))</f>
        <v>2.73</v>
      </c>
      <c r="F688" s="12">
        <f>IF(C688=0,"",IF(C688*0.125&lt;0.4,0.4,C688*0.125))</f>
        <v>3.75</v>
      </c>
      <c r="G688" s="77">
        <f>IF(A688=0,"",(A688+E688)-2*(C688-F688))</f>
        <v>223.23000000000002</v>
      </c>
      <c r="H688" s="82">
        <f>IF(A688=0,"",(A688-E688)-2*(C688+F688))</f>
        <v>202.76999999999998</v>
      </c>
      <c r="I688" s="77">
        <f>IF(A688=0,"",((A688/2)^2-((A688-2*C688)/2)^2)*3.14*7.85/1000)</f>
        <v>179.69121000000001</v>
      </c>
      <c r="J688" s="61">
        <f>IF(A688=0,"",1000*2*(3.14*(A688^4-(A688-2*C688)^4)/640000)*10/A688)</f>
        <v>1256656.2082417586</v>
      </c>
      <c r="K688" s="84">
        <f>I688*Use_standard_price!$D$10</f>
        <v>251.56769399999999</v>
      </c>
    </row>
    <row r="689" spans="1:11" x14ac:dyDescent="0.25">
      <c r="A689" s="91">
        <v>273</v>
      </c>
      <c r="B689" s="281">
        <f>A689-(2*C689)</f>
        <v>209</v>
      </c>
      <c r="C689" s="92">
        <v>32</v>
      </c>
      <c r="D689" s="221" t="s">
        <v>63</v>
      </c>
      <c r="E689" s="11">
        <f>IF(A689=0,"",IF(A689*0.01&lt;0.5,0.5,A689*0.01))</f>
        <v>2.73</v>
      </c>
      <c r="F689" s="12">
        <f>IF(C689=0,"",IF(C689*0.125&lt;0.4,0.4,C689*0.125))</f>
        <v>4</v>
      </c>
      <c r="G689" s="77">
        <f>IF(A689=0,"",(A689+E689)-2*(C689-F689))</f>
        <v>219.73000000000002</v>
      </c>
      <c r="H689" s="82">
        <f>IF(A689=0,"",(A689-E689)-2*(C689+F689))</f>
        <v>198.26999999999998</v>
      </c>
      <c r="I689" s="77">
        <f>IF(A689=0,"",((A689/2)^2-((A689-2*C689)/2)^2)*3.14*7.85/1000)</f>
        <v>190.09308799999999</v>
      </c>
      <c r="J689" s="61">
        <f>IF(A689=0,"",1000*2*(3.14*(A689^4-(A689-2*C689)^4)/640000)*10/A689)</f>
        <v>1310684.7677655676</v>
      </c>
      <c r="K689" s="84">
        <f>I689*Use_standard_price!$D$10</f>
        <v>266.13032319999996</v>
      </c>
    </row>
    <row r="690" spans="1:11" x14ac:dyDescent="0.25">
      <c r="A690" s="91">
        <v>273</v>
      </c>
      <c r="B690" s="281">
        <f>A690-(2*C690)</f>
        <v>201</v>
      </c>
      <c r="C690" s="92">
        <v>36</v>
      </c>
      <c r="D690" s="221" t="s">
        <v>63</v>
      </c>
      <c r="E690" s="11">
        <f>IF(A690=0,"",IF(A690*0.01&lt;0.5,0.5,A690*0.01))</f>
        <v>2.73</v>
      </c>
      <c r="F690" s="12">
        <f>IF(C690=0,"",IF(C690*0.125&lt;0.4,0.4,C690*0.125))</f>
        <v>4.5</v>
      </c>
      <c r="G690" s="77">
        <f>IF(A690=0,"",(A690+E690)-2*(C690-F690))</f>
        <v>212.73000000000002</v>
      </c>
      <c r="H690" s="82">
        <f>IF(A690=0,"",(A690-E690)-2*(C690+F690))</f>
        <v>189.26999999999998</v>
      </c>
      <c r="I690" s="77">
        <f>IF(A690=0,"",((A690/2)^2-((A690-2*C690)/2)^2)*3.14*7.85/1000)</f>
        <v>210.30526799999998</v>
      </c>
      <c r="J690" s="61">
        <f>IF(A690=0,"",1000*2*(3.14*(A690^4-(A690-2*C690)^4)/640000)*10/A690)</f>
        <v>1409812.2098901102</v>
      </c>
      <c r="K690" s="84">
        <f>I690*Use_standard_price!$D$10</f>
        <v>294.42737519999997</v>
      </c>
    </row>
    <row r="691" spans="1:11" x14ac:dyDescent="0.25">
      <c r="A691" s="91">
        <v>273</v>
      </c>
      <c r="B691" s="281">
        <f>A691-(2*C691)</f>
        <v>193</v>
      </c>
      <c r="C691" s="92">
        <v>40</v>
      </c>
      <c r="D691" s="221" t="s">
        <v>63</v>
      </c>
      <c r="E691" s="11">
        <f>IF(A691=0,"",IF(A691*0.01&lt;0.5,0.5,A691*0.01))</f>
        <v>2.73</v>
      </c>
      <c r="F691" s="12">
        <f>IF(C691=0,"",IF(C691*0.125&lt;0.4,0.4,C691*0.125))</f>
        <v>5</v>
      </c>
      <c r="G691" s="77">
        <f>IF(A691=0,"",(A691+E691)-2*(C691-F691))</f>
        <v>205.73000000000002</v>
      </c>
      <c r="H691" s="82">
        <f>IF(A691=0,"",(A691-E691)-2*(C691+F691))</f>
        <v>180.26999999999998</v>
      </c>
      <c r="I691" s="77">
        <f>IF(A691=0,"",((A691/2)^2-((A691-2*C691)/2)^2)*3.14*7.85/1000)</f>
        <v>229.72868000000003</v>
      </c>
      <c r="J691" s="61">
        <f>IF(A691=0,"",1000*2*(3.14*(A691^4-(A691-2*C691)^4)/640000)*10/A691)</f>
        <v>1497784.255677656</v>
      </c>
      <c r="K691" s="84">
        <f>I691*Use_standard_price!$D$10</f>
        <v>321.62015200000002</v>
      </c>
    </row>
    <row r="692" spans="1:11" x14ac:dyDescent="0.25">
      <c r="A692" s="91">
        <v>273</v>
      </c>
      <c r="B692" s="281">
        <f>A692-(2*C692)</f>
        <v>183</v>
      </c>
      <c r="C692" s="92">
        <v>45</v>
      </c>
      <c r="D692" s="221" t="s">
        <v>63</v>
      </c>
      <c r="E692" s="11">
        <f>IF(A692=0,"",IF(A692*0.01&lt;0.5,0.5,A692*0.01))</f>
        <v>2.73</v>
      </c>
      <c r="F692" s="12">
        <f>IF(C692=0,"",IF(C692*0.125&lt;0.4,0.4,C692*0.125))</f>
        <v>5.625</v>
      </c>
      <c r="G692" s="77">
        <f>IF(A692=0,"",(A692+E692)-2*(C692-F692))</f>
        <v>196.98000000000002</v>
      </c>
      <c r="H692" s="82">
        <f>IF(A692=0,"",(A692-E692)-2*(C692+F692))</f>
        <v>169.01999999999998</v>
      </c>
      <c r="I692" s="77">
        <f>IF(A692=0,"",((A692/2)^2-((A692-2*C692)/2)^2)*3.14*7.85/1000)</f>
        <v>252.89874</v>
      </c>
      <c r="J692" s="61">
        <f>IF(A692=0,"",1000*2*(3.14*(A692^4-(A692-2*C692)^4)/640000)*10/A692)</f>
        <v>1593384.2010989012</v>
      </c>
      <c r="K692" s="84">
        <f>I692*Use_standard_price!$D$10</f>
        <v>354.05823599999997</v>
      </c>
    </row>
    <row r="693" spans="1:11" x14ac:dyDescent="0.25">
      <c r="A693" s="91">
        <v>273</v>
      </c>
      <c r="B693" s="281">
        <f>A693-(2*C693)</f>
        <v>173</v>
      </c>
      <c r="C693" s="92">
        <v>50</v>
      </c>
      <c r="D693" s="221" t="s">
        <v>63</v>
      </c>
      <c r="E693" s="11">
        <f>IF(A693=0,"",IF(A693*0.01&lt;0.5,0.5,A693*0.01))</f>
        <v>2.73</v>
      </c>
      <c r="F693" s="12">
        <f>IF(C693=0,"",IF(C693*0.125&lt;0.4,0.4,C693*0.125))</f>
        <v>6.25</v>
      </c>
      <c r="G693" s="77">
        <f>IF(A693=0,"",(A693+E693)-2*(C693-F693))</f>
        <v>188.23000000000002</v>
      </c>
      <c r="H693" s="82">
        <f>IF(A693=0,"",(A693-E693)-2*(C693+F693))</f>
        <v>157.76999999999998</v>
      </c>
      <c r="I693" s="77">
        <f>IF(A693=0,"",((A693/2)^2-((A693-2*C693)/2)^2)*3.14*7.85/1000)</f>
        <v>274.83634999999998</v>
      </c>
      <c r="J693" s="61">
        <f>IF(A693=0,"",1000*2*(3.14*(A693^4-(A693-2*C693)^4)/640000)*10/A693)</f>
        <v>1674532.5265567764</v>
      </c>
      <c r="K693" s="84">
        <f>I693*Use_standard_price!$D$10</f>
        <v>384.77088999999995</v>
      </c>
    </row>
    <row r="694" spans="1:11" x14ac:dyDescent="0.25">
      <c r="A694" s="91">
        <v>273</v>
      </c>
      <c r="B694" s="281">
        <f>A694-(2*C694)</f>
        <v>163</v>
      </c>
      <c r="C694" s="92">
        <v>55</v>
      </c>
      <c r="D694" s="221" t="s">
        <v>63</v>
      </c>
      <c r="E694" s="11">
        <f>IF(A694=0,"",IF(A694*0.01&lt;0.5,0.5,A694*0.01))</f>
        <v>2.73</v>
      </c>
      <c r="F694" s="12">
        <f>IF(C694=0,"",IF(C694*0.125&lt;0.4,0.4,C694*0.125))</f>
        <v>6.875</v>
      </c>
      <c r="G694" s="77">
        <f>IF(A694=0,"",(A694+E694)-2*(C694-F694))</f>
        <v>179.48000000000002</v>
      </c>
      <c r="H694" s="82">
        <f>IF(A694=0,"",(A694-E694)-2*(C694+F694))</f>
        <v>146.51999999999998</v>
      </c>
      <c r="I694" s="77">
        <f>IF(A694=0,"",((A694/2)^2-((A694-2*C694)/2)^2)*3.14*7.85/1000)</f>
        <v>295.54150999999996</v>
      </c>
      <c r="J694" s="61">
        <f>IF(A694=0,"",1000*2*(3.14*(A694^4-(A694-2*C694)^4)/640000)*10/A694)</f>
        <v>1742764.7265567766</v>
      </c>
      <c r="K694" s="84">
        <f>I694*Use_standard_price!$D$10</f>
        <v>413.75811399999992</v>
      </c>
    </row>
    <row r="695" spans="1:11" x14ac:dyDescent="0.25">
      <c r="A695" s="91">
        <v>273</v>
      </c>
      <c r="B695" s="281">
        <f>A695-(2*C695)</f>
        <v>153</v>
      </c>
      <c r="C695" s="92">
        <v>60</v>
      </c>
      <c r="D695" s="221" t="s">
        <v>63</v>
      </c>
      <c r="E695" s="11">
        <f>IF(A695=0,"",IF(A695*0.01&lt;0.5,0.5,A695*0.01))</f>
        <v>2.73</v>
      </c>
      <c r="F695" s="12">
        <f>IF(C695=0,"",IF(C695*0.125&lt;0.4,0.4,C695*0.125))</f>
        <v>7.5</v>
      </c>
      <c r="G695" s="77">
        <f>IF(A695=0,"",(A695+E695)-2*(C695-F695))</f>
        <v>170.73000000000002</v>
      </c>
      <c r="H695" s="82">
        <f>IF(A695=0,"",(A695-E695)-2*(C695+F695))</f>
        <v>135.26999999999998</v>
      </c>
      <c r="I695" s="77">
        <f>IF(A695=0,"",((A695/2)^2-((A695-2*C695)/2)^2)*3.14*7.85/1000)</f>
        <v>315.01422000000002</v>
      </c>
      <c r="J695" s="61">
        <f>IF(A695=0,"",1000*2*(3.14*(A695^4-(A695-2*C695)^4)/640000)*10/A695)</f>
        <v>1799530.0318681321</v>
      </c>
      <c r="K695" s="84">
        <f>I695*Use_standard_price!$D$10</f>
        <v>441.01990799999999</v>
      </c>
    </row>
    <row r="696" spans="1:11" x14ac:dyDescent="0.25">
      <c r="A696" s="91">
        <v>273</v>
      </c>
      <c r="B696" s="281">
        <f>A696-(2*C696)</f>
        <v>143</v>
      </c>
      <c r="C696" s="92">
        <v>65</v>
      </c>
      <c r="D696" s="221" t="s">
        <v>63</v>
      </c>
      <c r="E696" s="11">
        <f>IF(A696=0,"",IF(A696*0.01&lt;0.5,0.5,A696*0.01))</f>
        <v>2.73</v>
      </c>
      <c r="F696" s="12">
        <f>IF(C696=0,"",IF(C696*0.125&lt;0.4,0.4,C696*0.125))</f>
        <v>8.125</v>
      </c>
      <c r="G696" s="77">
        <f>IF(A696=0,"",(A696+E696)-2*(C696-F696))</f>
        <v>161.98000000000002</v>
      </c>
      <c r="H696" s="82">
        <f>IF(A696=0,"",(A696-E696)-2*(C696+F696))</f>
        <v>124.01999999999998</v>
      </c>
      <c r="I696" s="77">
        <f>IF(A696=0,"",((A696/2)^2-((A696-2*C696)/2)^2)*3.14*7.85/1000)</f>
        <v>333.25448</v>
      </c>
      <c r="J696" s="61">
        <f>IF(A696=0,"",1000*2*(3.14*(A696^4-(A696-2*C696)^4)/640000)*10/A696)</f>
        <v>1846191.4095238098</v>
      </c>
      <c r="K696" s="84">
        <f>I696*Use_standard_price!$D$10</f>
        <v>466.55627199999998</v>
      </c>
    </row>
    <row r="697" spans="1:11" x14ac:dyDescent="0.25">
      <c r="A697" s="91">
        <v>273</v>
      </c>
      <c r="B697" s="281">
        <f>A697-(2*C697)</f>
        <v>133</v>
      </c>
      <c r="C697" s="92">
        <v>70</v>
      </c>
      <c r="D697" s="221" t="s">
        <v>63</v>
      </c>
      <c r="E697" s="11">
        <f>IF(A697=0,"",IF(A697*0.01&lt;0.5,0.5,A697*0.01))</f>
        <v>2.73</v>
      </c>
      <c r="F697" s="12">
        <f>IF(C697=0,"",IF(C697*0.125&lt;0.4,0.4,C697*0.125))</f>
        <v>8.75</v>
      </c>
      <c r="G697" s="77">
        <f>IF(A697=0,"",(A697+E697)-2*(C697-F697))</f>
        <v>153.23000000000002</v>
      </c>
      <c r="H697" s="82">
        <f>IF(A697=0,"",(A697-E697)-2*(C697+F697))</f>
        <v>112.76999999999998</v>
      </c>
      <c r="I697" s="77">
        <f>IF(A697=0,"",((A697/2)^2-((A697-2*C697)/2)^2)*3.14*7.85/1000)</f>
        <v>350.26229000000001</v>
      </c>
      <c r="J697" s="61">
        <f>IF(A697=0,"",1000*2*(3.14*(A697^4-(A697-2*C697)^4)/640000)*10/A697)</f>
        <v>1884025.5628205133</v>
      </c>
      <c r="K697" s="84">
        <f>I697*Use_standard_price!$D$10</f>
        <v>490.36720599999995</v>
      </c>
    </row>
    <row r="698" spans="1:11" x14ac:dyDescent="0.25">
      <c r="A698" s="91">
        <v>273</v>
      </c>
      <c r="B698" s="281">
        <f>A698-(2*C698)</f>
        <v>113</v>
      </c>
      <c r="C698" s="92">
        <v>80</v>
      </c>
      <c r="D698" s="221" t="s">
        <v>63</v>
      </c>
      <c r="E698" s="11">
        <f>IF(A698=0,"",IF(A698*0.01&lt;0.5,0.5,A698*0.01))</f>
        <v>2.73</v>
      </c>
      <c r="F698" s="12">
        <f>IF(C698=0,"",IF(C698*0.125&lt;0.4,0.4,C698*0.125))</f>
        <v>10</v>
      </c>
      <c r="G698" s="77">
        <f>IF(A698=0,"",(A698+E698)-2*(C698-F698))</f>
        <v>135.73000000000002</v>
      </c>
      <c r="H698" s="82">
        <f>IF(A698=0,"",(A698-E698)-2*(C698+F698))</f>
        <v>90.269999999999982</v>
      </c>
      <c r="I698" s="77">
        <f>IF(A698=0,"",((A698/2)^2-((A698-2*C698)/2)^2)*3.14*7.85/1000)</f>
        <v>380.58055999999999</v>
      </c>
      <c r="J698" s="61">
        <f>IF(A698=0,"",1000*2*(3.14*(A698^4-(A698-2*C698)^4)/640000)*10/A698)</f>
        <v>1937887.6908424909</v>
      </c>
      <c r="K698" s="84">
        <f>I698*Use_standard_price!$D$10</f>
        <v>532.81278399999997</v>
      </c>
    </row>
    <row r="699" spans="1:11" x14ac:dyDescent="0.25">
      <c r="A699" s="91">
        <v>298.5</v>
      </c>
      <c r="B699" s="281">
        <f>A699-(2*C699)</f>
        <v>284.3</v>
      </c>
      <c r="C699" s="92">
        <v>7.1</v>
      </c>
      <c r="D699" s="221" t="s">
        <v>63</v>
      </c>
      <c r="E699" s="11">
        <f>IF(A699=0,"",IF(A699*0.01&lt;0.5,0.5,A699*0.01))</f>
        <v>2.9849999999999999</v>
      </c>
      <c r="F699" s="12">
        <f>IF(C699=0,"",IF(C699*0.125&lt;0.4,0.4,C699*0.125))</f>
        <v>0.88749999999999996</v>
      </c>
      <c r="G699" s="77">
        <f>IF(A699=0,"",(A699+E699)-2*(C699-F699))</f>
        <v>289.06</v>
      </c>
      <c r="H699" s="82">
        <f>IF(A699=0,"",(A699-E699)-2*(C699+F699))</f>
        <v>279.53999999999996</v>
      </c>
      <c r="I699" s="77">
        <f>IF(A699=0,"",((A699/2)^2-((A699-2*C699)/2)^2)*3.14*7.85/1000)</f>
        <v>50.997302059999967</v>
      </c>
      <c r="J699" s="61">
        <f>IF(A699=0,"",1000*2*(3.14*(A699^4-(A699-2*C699)^4)/640000)*10/A699)</f>
        <v>462285.27363223775</v>
      </c>
      <c r="K699" s="84">
        <f>I699*Use_standard_price!$D$10</f>
        <v>71.396222883999954</v>
      </c>
    </row>
    <row r="700" spans="1:11" x14ac:dyDescent="0.25">
      <c r="A700" s="91">
        <v>298.5</v>
      </c>
      <c r="B700" s="281">
        <f>A700-(2*C700)</f>
        <v>282.5</v>
      </c>
      <c r="C700" s="92">
        <v>8</v>
      </c>
      <c r="D700" s="221" t="s">
        <v>63</v>
      </c>
      <c r="E700" s="11">
        <f>IF(A700=0,"",IF(A700*0.01&lt;0.5,0.5,A700*0.01))</f>
        <v>2.9849999999999999</v>
      </c>
      <c r="F700" s="12">
        <f>IF(C700=0,"",IF(C700*0.125&lt;0.4,0.4,C700*0.125))</f>
        <v>1</v>
      </c>
      <c r="G700" s="77">
        <f>IF(A700=0,"",(A700+E700)-2*(C700-F700))</f>
        <v>287.48500000000001</v>
      </c>
      <c r="H700" s="82">
        <f>IF(A700=0,"",(A700-E700)-2*(C700+F700))</f>
        <v>277.51499999999999</v>
      </c>
      <c r="I700" s="77">
        <f>IF(A700=0,"",((A700/2)^2-((A700-2*C700)/2)^2)*3.14*7.85/1000)</f>
        <v>57.284276000000006</v>
      </c>
      <c r="J700" s="61">
        <f>IF(A700=0,"",1000*2*(3.14*(A700^4-(A700-2*C700)^4)/640000)*10/A700)</f>
        <v>516158.34654941369</v>
      </c>
      <c r="K700" s="84">
        <f>I700*Use_standard_price!$D$10</f>
        <v>80.197986400000005</v>
      </c>
    </row>
    <row r="701" spans="1:11" x14ac:dyDescent="0.25">
      <c r="A701" s="91">
        <v>298.5</v>
      </c>
      <c r="B701" s="281">
        <f>A701-(2*C701)</f>
        <v>280.89999999999998</v>
      </c>
      <c r="C701" s="92">
        <v>8.8000000000000007</v>
      </c>
      <c r="D701" s="221" t="s">
        <v>63</v>
      </c>
      <c r="E701" s="11">
        <f>IF(A701=0,"",IF(A701*0.01&lt;0.5,0.5,A701*0.01))</f>
        <v>2.9849999999999999</v>
      </c>
      <c r="F701" s="12">
        <f>IF(C701=0,"",IF(C701*0.125&lt;0.4,0.4,C701*0.125))</f>
        <v>1.1000000000000001</v>
      </c>
      <c r="G701" s="77">
        <f>IF(A701=0,"",(A701+E701)-2*(C701-F701))</f>
        <v>286.08500000000004</v>
      </c>
      <c r="H701" s="82">
        <f>IF(A701=0,"",(A701-E701)-2*(C701+F701))</f>
        <v>275.71499999999997</v>
      </c>
      <c r="I701" s="77">
        <f>IF(A701=0,"",((A701/2)^2-((A701-2*C701)/2)^2)*3.14*7.85/1000)</f>
        <v>62.839174640000103</v>
      </c>
      <c r="J701" s="61">
        <f>IF(A701=0,"",1000*2*(3.14*(A701^4-(A701-2*C701)^4)/640000)*10/A701)</f>
        <v>563188.82011399779</v>
      </c>
      <c r="K701" s="84">
        <f>I701*Use_standard_price!$D$10</f>
        <v>87.974844496000145</v>
      </c>
    </row>
    <row r="702" spans="1:11" x14ac:dyDescent="0.25">
      <c r="A702" s="91">
        <v>298.5</v>
      </c>
      <c r="B702" s="281">
        <f>A702-(2*C702)</f>
        <v>278.5</v>
      </c>
      <c r="C702" s="92">
        <v>10</v>
      </c>
      <c r="D702" s="221" t="s">
        <v>63</v>
      </c>
      <c r="E702" s="11">
        <f>IF(A702=0,"",IF(A702*0.01&lt;0.5,0.5,A702*0.01))</f>
        <v>2.9849999999999999</v>
      </c>
      <c r="F702" s="12">
        <f>IF(C702=0,"",IF(C702*0.125&lt;0.4,0.4,C702*0.125))</f>
        <v>1.25</v>
      </c>
      <c r="G702" s="77">
        <f>IF(A702=0,"",(A702+E702)-2*(C702-F702))</f>
        <v>283.98500000000001</v>
      </c>
      <c r="H702" s="82">
        <f>IF(A702=0,"",(A702-E702)-2*(C702+F702))</f>
        <v>273.01499999999999</v>
      </c>
      <c r="I702" s="77">
        <f>IF(A702=0,"",((A702/2)^2-((A702-2*C702)/2)^2)*3.14*7.85/1000)</f>
        <v>71.112364999999997</v>
      </c>
      <c r="J702" s="61">
        <f>IF(A702=0,"",1000*2*(3.14*(A702^4-(A702-2*C702)^4)/640000)*10/A702)</f>
        <v>632243.31618509209</v>
      </c>
      <c r="K702" s="84">
        <f>I702*Use_standard_price!$D$10</f>
        <v>99.557310999999984</v>
      </c>
    </row>
    <row r="703" spans="1:11" x14ac:dyDescent="0.25">
      <c r="A703" s="91">
        <v>298.5</v>
      </c>
      <c r="B703" s="281">
        <f>A703-(2*C703)</f>
        <v>276.5</v>
      </c>
      <c r="C703" s="92">
        <v>11</v>
      </c>
      <c r="D703" s="221" t="s">
        <v>63</v>
      </c>
      <c r="E703" s="11">
        <f>IF(A703=0,"",IF(A703*0.01&lt;0.5,0.5,A703*0.01))</f>
        <v>2.9849999999999999</v>
      </c>
      <c r="F703" s="12">
        <f>IF(C703=0,"",IF(C703*0.125&lt;0.4,0.4,C703*0.125))</f>
        <v>1.375</v>
      </c>
      <c r="G703" s="77">
        <f>IF(A703=0,"",(A703+E703)-2*(C703-F703))</f>
        <v>282.23500000000001</v>
      </c>
      <c r="H703" s="82">
        <f>IF(A703=0,"",(A703-E703)-2*(C703+F703))</f>
        <v>270.76499999999999</v>
      </c>
      <c r="I703" s="77">
        <f>IF(A703=0,"",((A703/2)^2-((A703-2*C703)/2)^2)*3.14*7.85/1000)</f>
        <v>77.952462499999996</v>
      </c>
      <c r="J703" s="61">
        <f>IF(A703=0,"",1000*2*(3.14*(A703^4-(A703-2*C703)^4)/640000)*10/A703)</f>
        <v>688441.19498534338</v>
      </c>
      <c r="K703" s="84">
        <f>I703*Use_standard_price!$D$10</f>
        <v>109.13344749999999</v>
      </c>
    </row>
    <row r="704" spans="1:11" x14ac:dyDescent="0.25">
      <c r="A704" s="91">
        <v>298.5</v>
      </c>
      <c r="B704" s="281">
        <f>A704-(2*C704)</f>
        <v>273.5</v>
      </c>
      <c r="C704" s="92">
        <v>12.5</v>
      </c>
      <c r="D704" s="221" t="s">
        <v>63</v>
      </c>
      <c r="E704" s="11">
        <f>IF(A704=0,"",IF(A704*0.01&lt;0.5,0.5,A704*0.01))</f>
        <v>2.9849999999999999</v>
      </c>
      <c r="F704" s="12">
        <f>IF(C704=0,"",IF(C704*0.125&lt;0.4,0.4,C704*0.125))</f>
        <v>1.5625</v>
      </c>
      <c r="G704" s="77">
        <f>IF(A704=0,"",(A704+E704)-2*(C704-F704))</f>
        <v>279.61</v>
      </c>
      <c r="H704" s="82">
        <f>IF(A704=0,"",(A704-E704)-2*(C704+F704))</f>
        <v>267.39</v>
      </c>
      <c r="I704" s="77">
        <f>IF(A704=0,"",((A704/2)^2-((A704-2*C704)/2)^2)*3.14*7.85/1000)</f>
        <v>88.120175000000003</v>
      </c>
      <c r="J704" s="61">
        <f>IF(A704=0,"",1000*2*(3.14*(A704^4-(A704-2*C704)^4)/640000)*10/A704)</f>
        <v>770481.55977805692</v>
      </c>
      <c r="K704" s="84">
        <f>I704*Use_standard_price!$D$10</f>
        <v>123.368245</v>
      </c>
    </row>
    <row r="705" spans="1:11" x14ac:dyDescent="0.25">
      <c r="A705" s="91">
        <v>298.5</v>
      </c>
      <c r="B705" s="281">
        <f>A705-(2*C705)</f>
        <v>270.10000000000002</v>
      </c>
      <c r="C705" s="92">
        <v>14.2</v>
      </c>
      <c r="D705" s="221" t="s">
        <v>63</v>
      </c>
      <c r="E705" s="11">
        <f>IF(A705=0,"",IF(A705*0.01&lt;0.5,0.5,A705*0.01))</f>
        <v>2.9849999999999999</v>
      </c>
      <c r="F705" s="12">
        <f>IF(C705=0,"",IF(C705*0.125&lt;0.4,0.4,C705*0.125))</f>
        <v>1.7749999999999999</v>
      </c>
      <c r="G705" s="77">
        <f>IF(A705=0,"",(A705+E705)-2*(C705-F705))</f>
        <v>276.63499999999999</v>
      </c>
      <c r="H705" s="82">
        <f>IF(A705=0,"",(A705-E705)-2*(C705+F705))</f>
        <v>263.565</v>
      </c>
      <c r="I705" s="77">
        <f>IF(A705=0,"",((A705/2)^2-((A705-2*C705)/2)^2)*3.14*7.85/1000)</f>
        <v>99.509491939999947</v>
      </c>
      <c r="J705" s="61">
        <f>IF(A705=0,"",1000*2*(3.14*(A705^4-(A705-2*C705)^4)/640000)*10/A705)</f>
        <v>860253.28864580544</v>
      </c>
      <c r="K705" s="84">
        <f>I705*Use_standard_price!$D$10</f>
        <v>139.3132887159999</v>
      </c>
    </row>
    <row r="706" spans="1:11" x14ac:dyDescent="0.25">
      <c r="A706" s="91">
        <v>298.5</v>
      </c>
      <c r="B706" s="281">
        <f>A706-(2*C706)</f>
        <v>266.5</v>
      </c>
      <c r="C706" s="92">
        <v>16</v>
      </c>
      <c r="D706" s="221" t="s">
        <v>63</v>
      </c>
      <c r="E706" s="11">
        <f>IF(A706=0,"",IF(A706*0.01&lt;0.5,0.5,A706*0.01))</f>
        <v>2.9849999999999999</v>
      </c>
      <c r="F706" s="12">
        <f>IF(C706=0,"",IF(C706*0.125&lt;0.4,0.4,C706*0.125))</f>
        <v>2</v>
      </c>
      <c r="G706" s="77">
        <f>IF(A706=0,"",(A706+E706)-2*(C706-F706))</f>
        <v>273.48500000000001</v>
      </c>
      <c r="H706" s="82">
        <f>IF(A706=0,"",(A706-E706)-2*(C706+F706))</f>
        <v>259.51499999999999</v>
      </c>
      <c r="I706" s="77">
        <f>IF(A706=0,"",((A706/2)^2-((A706-2*C706)/2)^2)*3.14*7.85/1000)</f>
        <v>111.41348000000001</v>
      </c>
      <c r="J706" s="61">
        <f>IF(A706=0,"",1000*2*(3.14*(A706^4-(A706-2*C706)^4)/640000)*10/A706)</f>
        <v>951681.32479061978</v>
      </c>
      <c r="K706" s="84">
        <f>I706*Use_standard_price!$D$10</f>
        <v>155.978872</v>
      </c>
    </row>
    <row r="707" spans="1:11" x14ac:dyDescent="0.25">
      <c r="A707" s="91">
        <v>298.5</v>
      </c>
      <c r="B707" s="281">
        <f>A707-(2*C707)</f>
        <v>263.5</v>
      </c>
      <c r="C707" s="92">
        <v>17.5</v>
      </c>
      <c r="D707" s="221" t="s">
        <v>63</v>
      </c>
      <c r="E707" s="11">
        <f>IF(A707=0,"",IF(A707*0.01&lt;0.5,0.5,A707*0.01))</f>
        <v>2.9849999999999999</v>
      </c>
      <c r="F707" s="12">
        <f>IF(C707=0,"",IF(C707*0.125&lt;0.4,0.4,C707*0.125))</f>
        <v>2.1875</v>
      </c>
      <c r="G707" s="77">
        <f>IF(A707=0,"",(A707+E707)-2*(C707-F707))</f>
        <v>270.86</v>
      </c>
      <c r="H707" s="82">
        <f>IF(A707=0,"",(A707-E707)-2*(C707+F707))</f>
        <v>256.14</v>
      </c>
      <c r="I707" s="77">
        <f>IF(A707=0,"",((A707/2)^2-((A707-2*C707)/2)^2)*3.14*7.85/1000)</f>
        <v>121.21145750000001</v>
      </c>
      <c r="J707" s="61">
        <f>IF(A707=0,"",1000*2*(3.14*(A707^4-(A707-2*C707)^4)/640000)*10/A707)</f>
        <v>1025093.5040933838</v>
      </c>
      <c r="K707" s="84">
        <f>I707*Use_standard_price!$D$10</f>
        <v>169.69604050000001</v>
      </c>
    </row>
    <row r="708" spans="1:11" x14ac:dyDescent="0.25">
      <c r="A708" s="91">
        <v>298.5</v>
      </c>
      <c r="B708" s="281">
        <f>A708-(2*C708)</f>
        <v>258.5</v>
      </c>
      <c r="C708" s="92">
        <v>20</v>
      </c>
      <c r="D708" s="221" t="s">
        <v>63</v>
      </c>
      <c r="E708" s="11">
        <f>IF(A708=0,"",IF(A708*0.01&lt;0.5,0.5,A708*0.01))</f>
        <v>2.9849999999999999</v>
      </c>
      <c r="F708" s="12">
        <f>IF(C708=0,"",IF(C708*0.125&lt;0.4,0.4,C708*0.125))</f>
        <v>2.5</v>
      </c>
      <c r="G708" s="77">
        <f>IF(A708=0,"",(A708+E708)-2*(C708-F708))</f>
        <v>266.48500000000001</v>
      </c>
      <c r="H708" s="82">
        <f>IF(A708=0,"",(A708-E708)-2*(C708+F708))</f>
        <v>250.51499999999999</v>
      </c>
      <c r="I708" s="77">
        <f>IF(A708=0,"",((A708/2)^2-((A708-2*C708)/2)^2)*3.14*7.85/1000)</f>
        <v>137.29492999999999</v>
      </c>
      <c r="J708" s="61">
        <f>IF(A708=0,"",1000*2*(3.14*(A708^4-(A708-2*C708)^4)/640000)*10/A708)</f>
        <v>1141996.783961474</v>
      </c>
      <c r="K708" s="84">
        <f>I708*Use_standard_price!$D$10</f>
        <v>192.21290199999999</v>
      </c>
    </row>
    <row r="709" spans="1:11" x14ac:dyDescent="0.25">
      <c r="A709" s="91">
        <v>298.5</v>
      </c>
      <c r="B709" s="281">
        <f>A709-(2*C709)</f>
        <v>254.1</v>
      </c>
      <c r="C709" s="92">
        <v>22.2</v>
      </c>
      <c r="D709" s="221" t="s">
        <v>63</v>
      </c>
      <c r="E709" s="11">
        <f>IF(A709=0,"",IF(A709*0.01&lt;0.5,0.5,A709*0.01))</f>
        <v>2.9849999999999999</v>
      </c>
      <c r="F709" s="12">
        <f>IF(C709=0,"",IF(C709*0.125&lt;0.4,0.4,C709*0.125))</f>
        <v>2.7749999999999999</v>
      </c>
      <c r="G709" s="77">
        <f>IF(A709=0,"",(A709+E709)-2*(C709-F709))</f>
        <v>262.63499999999999</v>
      </c>
      <c r="H709" s="82">
        <f>IF(A709=0,"",(A709-E709)-2*(C709+F709))</f>
        <v>245.565</v>
      </c>
      <c r="I709" s="77">
        <f>IF(A709=0,"",((A709/2)^2-((A709-2*C709)/2)^2)*3.14*7.85/1000)</f>
        <v>151.19351514000004</v>
      </c>
      <c r="J709" s="61">
        <f>IF(A709=0,"",1000*2*(3.14*(A709^4-(A709-2*C709)^4)/640000)*10/A709)</f>
        <v>1239411.7802206131</v>
      </c>
      <c r="K709" s="84">
        <f>I709*Use_standard_price!$D$10</f>
        <v>211.67092119600005</v>
      </c>
    </row>
    <row r="710" spans="1:11" x14ac:dyDescent="0.25">
      <c r="A710" s="91">
        <v>298.5</v>
      </c>
      <c r="B710" s="281">
        <f>A710-(2*C710)</f>
        <v>248.5</v>
      </c>
      <c r="C710" s="92">
        <v>25</v>
      </c>
      <c r="D710" s="221" t="s">
        <v>63</v>
      </c>
      <c r="E710" s="11">
        <f>IF(A710=0,"",IF(A710*0.01&lt;0.5,0.5,A710*0.01))</f>
        <v>2.9849999999999999</v>
      </c>
      <c r="F710" s="12">
        <f>IF(C710=0,"",IF(C710*0.125&lt;0.4,0.4,C710*0.125))</f>
        <v>3.125</v>
      </c>
      <c r="G710" s="77">
        <f>IF(A710=0,"",(A710+E710)-2*(C710-F710))</f>
        <v>257.73500000000001</v>
      </c>
      <c r="H710" s="82">
        <f>IF(A710=0,"",(A710-E710)-2*(C710+F710))</f>
        <v>239.26499999999999</v>
      </c>
      <c r="I710" s="77">
        <f>IF(A710=0,"",((A710/2)^2-((A710-2*C710)/2)^2)*3.14*7.85/1000)</f>
        <v>168.53753750000001</v>
      </c>
      <c r="J710" s="61">
        <f>IF(A710=0,"",1000*2*(3.14*(A710^4-(A710-2*C710)^4)/640000)*10/A710)</f>
        <v>1356284.9251989115</v>
      </c>
      <c r="K710" s="84">
        <f>I710*Use_standard_price!$D$10</f>
        <v>235.9525525</v>
      </c>
    </row>
    <row r="711" spans="1:11" x14ac:dyDescent="0.25">
      <c r="A711" s="91">
        <v>298.5</v>
      </c>
      <c r="B711" s="281">
        <f>A711-(2*C711)</f>
        <v>242.5</v>
      </c>
      <c r="C711" s="92">
        <v>28</v>
      </c>
      <c r="D711" s="221" t="s">
        <v>63</v>
      </c>
      <c r="E711" s="11">
        <f>IF(A711=0,"",IF(A711*0.01&lt;0.5,0.5,A711*0.01))</f>
        <v>2.9849999999999999</v>
      </c>
      <c r="F711" s="12">
        <f>IF(C711=0,"",IF(C711*0.125&lt;0.4,0.4,C711*0.125))</f>
        <v>3.5</v>
      </c>
      <c r="G711" s="77">
        <f>IF(A711=0,"",(A711+E711)-2*(C711-F711))</f>
        <v>252.48500000000001</v>
      </c>
      <c r="H711" s="82">
        <f>IF(A711=0,"",(A711-E711)-2*(C711+F711))</f>
        <v>232.51499999999999</v>
      </c>
      <c r="I711" s="77">
        <f>IF(A711=0,"",((A711/2)^2-((A711-2*C711)/2)^2)*3.14*7.85/1000)</f>
        <v>186.69152599999998</v>
      </c>
      <c r="J711" s="61">
        <f>IF(A711=0,"",1000*2*(3.14*(A711^4-(A711-2*C711)^4)/640000)*10/A711)</f>
        <v>1473037.3509463985</v>
      </c>
      <c r="K711" s="84">
        <f>I711*Use_standard_price!$D$10</f>
        <v>261.36813639999997</v>
      </c>
    </row>
    <row r="712" spans="1:11" x14ac:dyDescent="0.25">
      <c r="A712" s="91">
        <v>298.5</v>
      </c>
      <c r="B712" s="281">
        <f>A712-(2*C712)</f>
        <v>238.5</v>
      </c>
      <c r="C712" s="92">
        <v>30</v>
      </c>
      <c r="D712" s="221" t="s">
        <v>63</v>
      </c>
      <c r="E712" s="11">
        <f>IF(A712=0,"",IF(A712*0.01&lt;0.5,0.5,A712*0.01))</f>
        <v>2.9849999999999999</v>
      </c>
      <c r="F712" s="12">
        <f>IF(C712=0,"",IF(C712*0.125&lt;0.4,0.4,C712*0.125))</f>
        <v>3.75</v>
      </c>
      <c r="G712" s="77">
        <f>IF(A712=0,"",(A712+E712)-2*(C712-F712))</f>
        <v>248.98500000000001</v>
      </c>
      <c r="H712" s="82">
        <f>IF(A712=0,"",(A712-E712)-2*(C712+F712))</f>
        <v>228.01499999999999</v>
      </c>
      <c r="I712" s="77">
        <f>IF(A712=0,"",((A712/2)^2-((A712-2*C712)/2)^2)*3.14*7.85/1000)</f>
        <v>198.547695</v>
      </c>
      <c r="J712" s="61">
        <f>IF(A712=0,"",1000*2*(3.14*(A712^4-(A712-2*C712)^4)/640000)*10/A712)</f>
        <v>1546206.9359924623</v>
      </c>
      <c r="K712" s="84">
        <f>I712*Use_standard_price!$D$10</f>
        <v>277.96677299999999</v>
      </c>
    </row>
    <row r="713" spans="1:11" x14ac:dyDescent="0.25">
      <c r="A713" s="91">
        <v>298.5</v>
      </c>
      <c r="B713" s="281">
        <f>A713-(2*C713)</f>
        <v>234.5</v>
      </c>
      <c r="C713" s="92">
        <v>32</v>
      </c>
      <c r="D713" s="221" t="s">
        <v>63</v>
      </c>
      <c r="E713" s="11">
        <f>IF(A713=0,"",IF(A713*0.01&lt;0.5,0.5,A713*0.01))</f>
        <v>2.9849999999999999</v>
      </c>
      <c r="F713" s="12">
        <f>IF(C713=0,"",IF(C713*0.125&lt;0.4,0.4,C713*0.125))</f>
        <v>4</v>
      </c>
      <c r="G713" s="77">
        <f>IF(A713=0,"",(A713+E713)-2*(C713-F713))</f>
        <v>245.48500000000001</v>
      </c>
      <c r="H713" s="82">
        <f>IF(A713=0,"",(A713-E713)-2*(C713+F713))</f>
        <v>223.51499999999999</v>
      </c>
      <c r="I713" s="77">
        <f>IF(A713=0,"",((A713/2)^2-((A713-2*C713)/2)^2)*3.14*7.85/1000)</f>
        <v>210.206672</v>
      </c>
      <c r="J713" s="61">
        <f>IF(A713=0,"",1000*2*(3.14*(A713^4-(A713-2*C713)^4)/640000)*10/A713)</f>
        <v>1615786.1966499165</v>
      </c>
      <c r="K713" s="84">
        <f>I713*Use_standard_price!$D$10</f>
        <v>294.28934079999999</v>
      </c>
    </row>
    <row r="714" spans="1:11" x14ac:dyDescent="0.25">
      <c r="A714" s="91">
        <v>298.5</v>
      </c>
      <c r="B714" s="281">
        <f>A714-(2*C714)</f>
        <v>226.5</v>
      </c>
      <c r="C714" s="92">
        <v>36</v>
      </c>
      <c r="D714" s="221" t="s">
        <v>63</v>
      </c>
      <c r="E714" s="11">
        <f>IF(A714=0,"",IF(A714*0.01&lt;0.5,0.5,A714*0.01))</f>
        <v>2.9849999999999999</v>
      </c>
      <c r="F714" s="12">
        <f>IF(C714=0,"",IF(C714*0.125&lt;0.4,0.4,C714*0.125))</f>
        <v>4.5</v>
      </c>
      <c r="G714" s="77">
        <f>IF(A714=0,"",(A714+E714)-2*(C714-F714))</f>
        <v>238.48500000000001</v>
      </c>
      <c r="H714" s="82">
        <f>IF(A714=0,"",(A714-E714)-2*(C714+F714))</f>
        <v>214.51499999999999</v>
      </c>
      <c r="I714" s="77">
        <f>IF(A714=0,"",((A714/2)^2-((A714-2*C714)/2)^2)*3.14*7.85/1000)</f>
        <v>232.93304999999998</v>
      </c>
      <c r="J714" s="61">
        <f>IF(A714=0,"",1000*2*(3.14*(A714^4-(A714-2*C714)^4)/640000)*10/A714)</f>
        <v>1744649.3837939699</v>
      </c>
      <c r="K714" s="84">
        <f>I714*Use_standard_price!$D$10</f>
        <v>326.10626999999994</v>
      </c>
    </row>
    <row r="715" spans="1:11" x14ac:dyDescent="0.25">
      <c r="A715" s="91">
        <v>298.5</v>
      </c>
      <c r="B715" s="281">
        <f>A715-(2*C715)</f>
        <v>218.5</v>
      </c>
      <c r="C715" s="92">
        <v>40</v>
      </c>
      <c r="D715" s="221" t="s">
        <v>63</v>
      </c>
      <c r="E715" s="11">
        <f>IF(A715=0,"",IF(A715*0.01&lt;0.5,0.5,A715*0.01))</f>
        <v>2.9849999999999999</v>
      </c>
      <c r="F715" s="12">
        <f>IF(C715=0,"",IF(C715*0.125&lt;0.4,0.4,C715*0.125))</f>
        <v>5</v>
      </c>
      <c r="G715" s="77">
        <f>IF(A715=0,"",(A715+E715)-2*(C715-F715))</f>
        <v>231.48500000000001</v>
      </c>
      <c r="H715" s="82">
        <f>IF(A715=0,"",(A715-E715)-2*(C715+F715))</f>
        <v>205.51499999999999</v>
      </c>
      <c r="I715" s="77">
        <f>IF(A715=0,"",((A715/2)^2-((A715-2*C715)/2)^2)*3.14*7.85/1000)</f>
        <v>254.87066000000002</v>
      </c>
      <c r="J715" s="61">
        <f>IF(A715=0,"",1000*2*(3.14*(A715^4-(A715-2*C715)^4)/640000)*10/A715)</f>
        <v>1860557.9933835845</v>
      </c>
      <c r="K715" s="84">
        <f>I715*Use_standard_price!$D$10</f>
        <v>356.81892399999998</v>
      </c>
    </row>
    <row r="716" spans="1:11" x14ac:dyDescent="0.25">
      <c r="A716" s="91">
        <v>298.5</v>
      </c>
      <c r="B716" s="281">
        <f>A716-(2*C716)</f>
        <v>208.5</v>
      </c>
      <c r="C716" s="92">
        <v>45</v>
      </c>
      <c r="D716" s="221" t="s">
        <v>63</v>
      </c>
      <c r="E716" s="11">
        <f>IF(A716=0,"",IF(A716*0.01&lt;0.5,0.5,A716*0.01))</f>
        <v>2.9849999999999999</v>
      </c>
      <c r="F716" s="12">
        <f>IF(C716=0,"",IF(C716*0.125&lt;0.4,0.4,C716*0.125))</f>
        <v>5.625</v>
      </c>
      <c r="G716" s="77">
        <f>IF(A716=0,"",(A716+E716)-2*(C716-F716))</f>
        <v>222.73500000000001</v>
      </c>
      <c r="H716" s="82">
        <f>IF(A716=0,"",(A716-E716)-2*(C716+F716))</f>
        <v>194.26499999999999</v>
      </c>
      <c r="I716" s="77">
        <f>IF(A716=0,"",((A716/2)^2-((A716-2*C716)/2)^2)*3.14*7.85/1000)</f>
        <v>281.18346750000001</v>
      </c>
      <c r="J716" s="61">
        <f>IF(A716=0,"",1000*2*(3.14*(A716^4-(A716-2*C716)^4)/640000)*10/A716)</f>
        <v>1988592.5173680906</v>
      </c>
      <c r="K716" s="84">
        <f>I716*Use_standard_price!$D$10</f>
        <v>393.65685450000001</v>
      </c>
    </row>
    <row r="717" spans="1:11" x14ac:dyDescent="0.25">
      <c r="A717" s="91">
        <v>298.5</v>
      </c>
      <c r="B717" s="281">
        <f>A717-(2*C717)</f>
        <v>198.5</v>
      </c>
      <c r="C717" s="92">
        <v>50</v>
      </c>
      <c r="D717" s="221" t="s">
        <v>63</v>
      </c>
      <c r="E717" s="11">
        <f>IF(A717=0,"",IF(A717*0.01&lt;0.5,0.5,A717*0.01))</f>
        <v>2.9849999999999999</v>
      </c>
      <c r="F717" s="12">
        <f>IF(C717=0,"",IF(C717*0.125&lt;0.4,0.4,C717*0.125))</f>
        <v>6.25</v>
      </c>
      <c r="G717" s="77">
        <f>IF(A717=0,"",(A717+E717)-2*(C717-F717))</f>
        <v>213.98500000000001</v>
      </c>
      <c r="H717" s="82">
        <f>IF(A717=0,"",(A717-E717)-2*(C717+F717))</f>
        <v>183.01499999999999</v>
      </c>
      <c r="I717" s="77">
        <f>IF(A717=0,"",((A717/2)^2-((A717-2*C717)/2)^2)*3.14*7.85/1000)</f>
        <v>306.263825</v>
      </c>
      <c r="J717" s="61">
        <f>IF(A717=0,"",1000*2*(3.14*(A717^4-(A717-2*C717)^4)/640000)*10/A717)</f>
        <v>2099471.8656825796</v>
      </c>
      <c r="K717" s="84">
        <f>I717*Use_standard_price!$D$10</f>
        <v>428.76935499999996</v>
      </c>
    </row>
    <row r="718" spans="1:11" x14ac:dyDescent="0.25">
      <c r="A718" s="91">
        <v>298.5</v>
      </c>
      <c r="B718" s="281">
        <f>A718-(2*C718)</f>
        <v>188.5</v>
      </c>
      <c r="C718" s="92">
        <v>55</v>
      </c>
      <c r="D718" s="221" t="s">
        <v>63</v>
      </c>
      <c r="E718" s="11">
        <f>IF(A718=0,"",IF(A718*0.01&lt;0.5,0.5,A718*0.01))</f>
        <v>2.9849999999999999</v>
      </c>
      <c r="F718" s="12">
        <f>IF(C718=0,"",IF(C718*0.125&lt;0.4,0.4,C718*0.125))</f>
        <v>6.875</v>
      </c>
      <c r="G718" s="77">
        <f>IF(A718=0,"",(A718+E718)-2*(C718-F718))</f>
        <v>205.23500000000001</v>
      </c>
      <c r="H718" s="82">
        <f>IF(A718=0,"",(A718-E718)-2*(C718+F718))</f>
        <v>171.76499999999999</v>
      </c>
      <c r="I718" s="77">
        <f>IF(A718=0,"",((A718/2)^2-((A718-2*C718)/2)^2)*3.14*7.85/1000)</f>
        <v>330.11173250000002</v>
      </c>
      <c r="J718" s="61">
        <f>IF(A718=0,"",1000*2*(3.14*(A718^4-(A718-2*C718)^4)/640000)*10/A718)</f>
        <v>2194801.5408396148</v>
      </c>
      <c r="K718" s="84">
        <f>I718*Use_standard_price!$D$10</f>
        <v>462.15642550000001</v>
      </c>
    </row>
    <row r="719" spans="1:11" x14ac:dyDescent="0.25">
      <c r="A719" s="91">
        <v>298.5</v>
      </c>
      <c r="B719" s="281">
        <f>A719-(2*C719)</f>
        <v>178.5</v>
      </c>
      <c r="C719" s="92">
        <v>60</v>
      </c>
      <c r="D719" s="221" t="s">
        <v>63</v>
      </c>
      <c r="E719" s="11">
        <f>IF(A719=0,"",IF(A719*0.01&lt;0.5,0.5,A719*0.01))</f>
        <v>2.9849999999999999</v>
      </c>
      <c r="F719" s="12">
        <f>IF(C719=0,"",IF(C719*0.125&lt;0.4,0.4,C719*0.125))</f>
        <v>7.5</v>
      </c>
      <c r="G719" s="77">
        <f>IF(A719=0,"",(A719+E719)-2*(C719-F719))</f>
        <v>196.48500000000001</v>
      </c>
      <c r="H719" s="82">
        <f>IF(A719=0,"",(A719-E719)-2*(C719+F719))</f>
        <v>160.51499999999999</v>
      </c>
      <c r="I719" s="77">
        <f>IF(A719=0,"",((A719/2)^2-((A719-2*C719)/2)^2)*3.14*7.85/1000)</f>
        <v>352.72719000000001</v>
      </c>
      <c r="J719" s="61">
        <f>IF(A719=0,"",1000*2*(3.14*(A719^4-(A719-2*C719)^4)/640000)*10/A719)</f>
        <v>2276108.1508793975</v>
      </c>
      <c r="K719" s="84">
        <f>I719*Use_standard_price!$D$10</f>
        <v>493.81806599999999</v>
      </c>
    </row>
    <row r="720" spans="1:11" x14ac:dyDescent="0.25">
      <c r="A720" s="91">
        <v>298.5</v>
      </c>
      <c r="B720" s="281">
        <f>A720-(2*C720)</f>
        <v>168.5</v>
      </c>
      <c r="C720" s="92">
        <v>65</v>
      </c>
      <c r="D720" s="221" t="s">
        <v>63</v>
      </c>
      <c r="E720" s="11">
        <f>IF(A720=0,"",IF(A720*0.01&lt;0.5,0.5,A720*0.01))</f>
        <v>2.9849999999999999</v>
      </c>
      <c r="F720" s="12">
        <f>IF(C720=0,"",IF(C720*0.125&lt;0.4,0.4,C720*0.125))</f>
        <v>8.125</v>
      </c>
      <c r="G720" s="77">
        <f>IF(A720=0,"",(A720+E720)-2*(C720-F720))</f>
        <v>187.73500000000001</v>
      </c>
      <c r="H720" s="82">
        <f>IF(A720=0,"",(A720-E720)-2*(C720+F720))</f>
        <v>149.26499999999999</v>
      </c>
      <c r="I720" s="77">
        <f>IF(A720=0,"",((A720/2)^2-((A720-2*C720)/2)^2)*3.14*7.85/1000)</f>
        <v>374.11019749999997</v>
      </c>
      <c r="J720" s="61">
        <f>IF(A720=0,"",1000*2*(3.14*(A720^4-(A720-2*C720)^4)/640000)*10/A720)</f>
        <v>2344839.4093697653</v>
      </c>
      <c r="K720" s="84">
        <f>I720*Use_standard_price!$D$10</f>
        <v>523.75427649999995</v>
      </c>
    </row>
    <row r="721" spans="1:11" x14ac:dyDescent="0.25">
      <c r="A721" s="91">
        <v>298.5</v>
      </c>
      <c r="B721" s="281">
        <f>A721-(2*C721)</f>
        <v>158.5</v>
      </c>
      <c r="C721" s="92">
        <v>70</v>
      </c>
      <c r="D721" s="221" t="s">
        <v>63</v>
      </c>
      <c r="E721" s="11">
        <f>IF(A721=0,"",IF(A721*0.01&lt;0.5,0.5,A721*0.01))</f>
        <v>2.9849999999999999</v>
      </c>
      <c r="F721" s="12">
        <f>IF(C721=0,"",IF(C721*0.125&lt;0.4,0.4,C721*0.125))</f>
        <v>8.75</v>
      </c>
      <c r="G721" s="77">
        <f>IF(A721=0,"",(A721+E721)-2*(C721-F721))</f>
        <v>178.98500000000001</v>
      </c>
      <c r="H721" s="82">
        <f>IF(A721=0,"",(A721-E721)-2*(C721+F721))</f>
        <v>138.01499999999999</v>
      </c>
      <c r="I721" s="77">
        <f>IF(A721=0,"",((A721/2)^2-((A721-2*C721)/2)^2)*3.14*7.85/1000)</f>
        <v>394.26075500000002</v>
      </c>
      <c r="J721" s="61">
        <f>IF(A721=0,"",1000*2*(3.14*(A721^4-(A721-2*C721)^4)/640000)*10/A721)</f>
        <v>2402364.135406198</v>
      </c>
      <c r="K721" s="84">
        <f>I721*Use_standard_price!$D$10</f>
        <v>551.965057</v>
      </c>
    </row>
    <row r="722" spans="1:11" x14ac:dyDescent="0.25">
      <c r="A722" s="91">
        <v>298.5</v>
      </c>
      <c r="B722" s="281">
        <f>A722-(2*C722)</f>
        <v>138.5</v>
      </c>
      <c r="C722" s="92">
        <v>80</v>
      </c>
      <c r="D722" s="221" t="s">
        <v>63</v>
      </c>
      <c r="E722" s="11">
        <f>IF(A722=0,"",IF(A722*0.01&lt;0.5,0.5,A722*0.01))</f>
        <v>2.9849999999999999</v>
      </c>
      <c r="F722" s="12">
        <f>IF(C722=0,"",IF(C722*0.125&lt;0.4,0.4,C722*0.125))</f>
        <v>10</v>
      </c>
      <c r="G722" s="77">
        <f>IF(A722=0,"",(A722+E722)-2*(C722-F722))</f>
        <v>161.48500000000001</v>
      </c>
      <c r="H722" s="82">
        <f>IF(A722=0,"",(A722-E722)-2*(C722+F722))</f>
        <v>115.51499999999999</v>
      </c>
      <c r="I722" s="77">
        <f>IF(A722=0,"",((A722/2)^2-((A722-2*C722)/2)^2)*3.14*7.85/1000)</f>
        <v>430.86452000000003</v>
      </c>
      <c r="J722" s="61">
        <f>IF(A722=0,"",1000*2*(3.14*(A722^4-(A722-2*C722)^4)/640000)*10/A722)</f>
        <v>2488874.7941373535</v>
      </c>
      <c r="K722" s="84">
        <f>I722*Use_standard_price!$D$10</f>
        <v>603.210328</v>
      </c>
    </row>
    <row r="723" spans="1:11" x14ac:dyDescent="0.25">
      <c r="A723" s="91">
        <v>323.89999999999998</v>
      </c>
      <c r="B723" s="281">
        <f>A723-(2*C723)</f>
        <v>309.7</v>
      </c>
      <c r="C723" s="92">
        <v>7.1</v>
      </c>
      <c r="D723" s="221" t="s">
        <v>63</v>
      </c>
      <c r="E723" s="11">
        <f>IF(A723=0,"",IF(A723*0.01&lt;0.5,0.5,A723*0.01))</f>
        <v>3.2389999999999999</v>
      </c>
      <c r="F723" s="12">
        <f>IF(C723=0,"",IF(C723*0.125&lt;0.4,0.4,C723*0.125))</f>
        <v>0.88749999999999996</v>
      </c>
      <c r="G723" s="77">
        <f>IF(A723=0,"",(A723+E723)-2*(C723-F723))</f>
        <v>314.71399999999994</v>
      </c>
      <c r="H723" s="82">
        <f>IF(A723=0,"",(A723-E723)-2*(C723+F723))</f>
        <v>304.68599999999998</v>
      </c>
      <c r="I723" s="77">
        <f>IF(A723=0,"",((A723/2)^2-((A723-2*C723)/2)^2)*3.14*7.85/1000)</f>
        <v>55.442502719999965</v>
      </c>
      <c r="J723" s="61">
        <f>IF(A723=0,"",1000*2*(3.14*(A723^4-(A723-2*C723)^4)/640000)*10/A723)</f>
        <v>547382.18534337752</v>
      </c>
      <c r="K723" s="84">
        <f>I723*Use_standard_price!$D$10</f>
        <v>77.619503807999948</v>
      </c>
    </row>
    <row r="724" spans="1:11" x14ac:dyDescent="0.25">
      <c r="A724" s="90">
        <v>323.89999999999998</v>
      </c>
      <c r="B724" s="281">
        <f>A724-(2*C724)</f>
        <v>307.89999999999998</v>
      </c>
      <c r="C724" s="82">
        <v>8</v>
      </c>
      <c r="D724" s="220" t="s">
        <v>63</v>
      </c>
      <c r="E724" s="11">
        <f>IF(A724=0,"",IF(A724*0.01&lt;0.5,0.5,A724*0.01))</f>
        <v>3.2389999999999999</v>
      </c>
      <c r="F724" s="12">
        <f>IF(C724=0,"",IF(C724*0.125&lt;0.4,0.4,C724*0.125))</f>
        <v>1</v>
      </c>
      <c r="G724" s="77">
        <f>IF(A724=0,"",(A724+E724)-2*(C724-F724))</f>
        <v>313.13899999999995</v>
      </c>
      <c r="H724" s="82">
        <f>IF(A724=0,"",(A724-E724)-2*(C724+F724))</f>
        <v>302.661</v>
      </c>
      <c r="I724" s="77">
        <f>IF(A724=0,"",((A724/2)^2-((A724-2*C724)/2)^2)*3.14*7.85/1000)</f>
        <v>62.292952800000016</v>
      </c>
      <c r="J724" s="61">
        <f>IF(A724=0,"",1000*2*(3.14*(A724^4-(A724-2*C724)^4)/640000)*10/A724)</f>
        <v>611612.01677097904</v>
      </c>
      <c r="K724" s="84">
        <f>I724*Use_standard_price!$D$10</f>
        <v>87.210133920000018</v>
      </c>
    </row>
    <row r="725" spans="1:11" x14ac:dyDescent="0.25">
      <c r="A725" s="91">
        <v>323.89999999999998</v>
      </c>
      <c r="B725" s="281">
        <f>A725-(2*C725)</f>
        <v>306.29999999999995</v>
      </c>
      <c r="C725" s="92">
        <v>8.8000000000000007</v>
      </c>
      <c r="D725" s="221" t="s">
        <v>63</v>
      </c>
      <c r="E725" s="11">
        <f>IF(A725=0,"",IF(A725*0.01&lt;0.5,0.5,A725*0.01))</f>
        <v>3.2389999999999999</v>
      </c>
      <c r="F725" s="12">
        <f>IF(C725=0,"",IF(C725*0.125&lt;0.4,0.4,C725*0.125))</f>
        <v>1.1000000000000001</v>
      </c>
      <c r="G725" s="77">
        <f>IF(A725=0,"",(A725+E725)-2*(C725-F725))</f>
        <v>311.73899999999998</v>
      </c>
      <c r="H725" s="82">
        <f>IF(A725=0,"",(A725-E725)-2*(C725+F725))</f>
        <v>300.86099999999999</v>
      </c>
      <c r="I725" s="77">
        <f>IF(A725=0,"",((A725/2)^2-((A725-2*C725)/2)^2)*3.14*7.85/1000)</f>
        <v>68.348719120000126</v>
      </c>
      <c r="J725" s="61">
        <f>IF(A725=0,"",1000*2*(3.14*(A725^4-(A725-2*C725)^4)/640000)*10/A725)</f>
        <v>667767.36079611129</v>
      </c>
      <c r="K725" s="84">
        <f>I725*Use_standard_price!$D$10</f>
        <v>95.688206768000171</v>
      </c>
    </row>
    <row r="726" spans="1:11" x14ac:dyDescent="0.25">
      <c r="A726" s="90">
        <v>323.89999999999998</v>
      </c>
      <c r="B726" s="281">
        <f>A726-(2*C726)</f>
        <v>303.89999999999998</v>
      </c>
      <c r="C726" s="82">
        <v>10</v>
      </c>
      <c r="D726" s="220" t="s">
        <v>63</v>
      </c>
      <c r="E726" s="11">
        <f>IF(A726=0,"",IF(A726*0.01&lt;0.5,0.5,A726*0.01))</f>
        <v>3.2389999999999999</v>
      </c>
      <c r="F726" s="12">
        <f>IF(C726=0,"",IF(C726*0.125&lt;0.4,0.4,C726*0.125))</f>
        <v>1.25</v>
      </c>
      <c r="G726" s="77">
        <f>IF(A726=0,"",(A726+E726)-2*(C726-F726))</f>
        <v>309.63899999999995</v>
      </c>
      <c r="H726" s="82">
        <f>IF(A726=0,"",(A726-E726)-2*(C726+F726))</f>
        <v>298.161</v>
      </c>
      <c r="I726" s="77">
        <f>IF(A726=0,"",((A726/2)^2-((A726-2*C726)/2)^2)*3.14*7.85/1000)</f>
        <v>77.373211000000012</v>
      </c>
      <c r="J726" s="61">
        <f>IF(A726=0,"",1000*2*(3.14*(A726^4-(A726-2*C726)^4)/640000)*10/A726)</f>
        <v>750366.07674946007</v>
      </c>
      <c r="K726" s="84">
        <f>I726*Use_standard_price!$D$10</f>
        <v>108.32249540000001</v>
      </c>
    </row>
    <row r="727" spans="1:11" x14ac:dyDescent="0.25">
      <c r="A727" s="91">
        <v>323.89999999999998</v>
      </c>
      <c r="B727" s="281">
        <f>A727-(2*C727)</f>
        <v>301.89999999999998</v>
      </c>
      <c r="C727" s="92">
        <v>11</v>
      </c>
      <c r="D727" s="221" t="s">
        <v>63</v>
      </c>
      <c r="E727" s="11">
        <f>IF(A727=0,"",IF(A727*0.01&lt;0.5,0.5,A727*0.01))</f>
        <v>3.2389999999999999</v>
      </c>
      <c r="F727" s="12">
        <f>IF(C727=0,"",IF(C727*0.125&lt;0.4,0.4,C727*0.125))</f>
        <v>1.375</v>
      </c>
      <c r="G727" s="77">
        <f>IF(A727=0,"",(A727+E727)-2*(C727-F727))</f>
        <v>307.88899999999995</v>
      </c>
      <c r="H727" s="82">
        <f>IF(A727=0,"",(A727-E727)-2*(C727+F727))</f>
        <v>295.911</v>
      </c>
      <c r="I727" s="77">
        <f>IF(A727=0,"",((A727/2)^2-((A727-2*C727)/2)^2)*3.14*7.85/1000)</f>
        <v>84.839393100000024</v>
      </c>
      <c r="J727" s="61">
        <f>IF(A727=0,"",1000*2*(3.14*(A727^4-(A727-2*C727)^4)/640000)*10/A727)</f>
        <v>817719.74636003457</v>
      </c>
      <c r="K727" s="84">
        <f>I727*Use_standard_price!$D$10</f>
        <v>118.77515034000002</v>
      </c>
    </row>
    <row r="728" spans="1:11" x14ac:dyDescent="0.25">
      <c r="A728" s="90">
        <v>323.89999999999998</v>
      </c>
      <c r="B728" s="281">
        <f>A728-(2*C728)</f>
        <v>298.89999999999998</v>
      </c>
      <c r="C728" s="82">
        <v>12.5</v>
      </c>
      <c r="D728" s="220" t="s">
        <v>63</v>
      </c>
      <c r="E728" s="11">
        <f>IF(A728=0,"",IF(A728*0.01&lt;0.5,0.5,A728*0.01))</f>
        <v>3.2389999999999999</v>
      </c>
      <c r="F728" s="12">
        <f>IF(C728=0,"",IF(C728*0.125&lt;0.4,0.4,C728*0.125))</f>
        <v>1.5625</v>
      </c>
      <c r="G728" s="77">
        <f>IF(A728=0,"",(A728+E728)-2*(C728-F728))</f>
        <v>305.26399999999995</v>
      </c>
      <c r="H728" s="82">
        <f>IF(A728=0,"",(A728-E728)-2*(C728+F728))</f>
        <v>292.536</v>
      </c>
      <c r="I728" s="77">
        <f>IF(A728=0,"",((A728/2)^2-((A728-2*C728)/2)^2)*3.14*7.85/1000)</f>
        <v>95.946232499999994</v>
      </c>
      <c r="J728" s="61">
        <f>IF(A728=0,"",1000*2*(3.14*(A728^4-(A728-2*C728)^4)/640000)*10/A728)</f>
        <v>916270.64326528274</v>
      </c>
      <c r="K728" s="84">
        <f>I728*Use_standard_price!$D$10</f>
        <v>134.32472549999997</v>
      </c>
    </row>
    <row r="729" spans="1:11" x14ac:dyDescent="0.25">
      <c r="A729" s="283">
        <v>323.89999999999998</v>
      </c>
      <c r="B729" s="281">
        <f>A729-(2*C729)</f>
        <v>295.5</v>
      </c>
      <c r="C729" s="281">
        <v>14.2</v>
      </c>
      <c r="D729" s="282" t="s">
        <v>63</v>
      </c>
      <c r="E729" s="11">
        <f>IF(A729=0,"",IF(A729*0.01&lt;0.5,0.5,A729*0.01))</f>
        <v>3.2389999999999999</v>
      </c>
      <c r="F729" s="12">
        <f>IF(C729=0,"",IF(C729*0.125&lt;0.4,0.4,C729*0.125))</f>
        <v>1.7749999999999999</v>
      </c>
      <c r="G729" s="77">
        <f>IF(A729=0,"",(A729+E729)-2*(C729-F729))</f>
        <v>302.28899999999993</v>
      </c>
      <c r="H729" s="82">
        <f>IF(A729=0,"",(A729-E729)-2*(C729+F729))</f>
        <v>288.71100000000001</v>
      </c>
      <c r="I729" s="77">
        <f>IF(A729=0,"",((A729/2)^2-((A729-2*C729)/2)^2)*3.14*7.85/1000)</f>
        <v>108.39989325999996</v>
      </c>
      <c r="J729" s="61">
        <f>IF(A729=0,"",1000*2*(3.14*(A729^4-(A729-2*C729)^4)/640000)*10/A729)</f>
        <v>1024431.0358240411</v>
      </c>
      <c r="K729" s="84">
        <f>I729*Use_standard_price!$D$10</f>
        <v>151.75985056399992</v>
      </c>
    </row>
    <row r="730" spans="1:11" x14ac:dyDescent="0.25">
      <c r="A730" s="283">
        <v>323.89999999999998</v>
      </c>
      <c r="B730" s="281">
        <f>A730-(2*C730)</f>
        <v>291.89999999999998</v>
      </c>
      <c r="C730" s="281">
        <v>16</v>
      </c>
      <c r="D730" s="282" t="s">
        <v>63</v>
      </c>
      <c r="E730" s="11">
        <f>IF(A730=0,"",IF(A730*0.01&lt;0.5,0.5,A730*0.01))</f>
        <v>3.2389999999999999</v>
      </c>
      <c r="F730" s="12">
        <f>IF(C730=0,"",IF(C730*0.125&lt;0.4,0.4,C730*0.125))</f>
        <v>2</v>
      </c>
      <c r="G730" s="77">
        <f>IF(A730=0,"",(A730+E730)-2*(C730-F730))</f>
        <v>299.13899999999995</v>
      </c>
      <c r="H730" s="82">
        <f>IF(A730=0,"",(A730-E730)-2*(C730+F730))</f>
        <v>284.661</v>
      </c>
      <c r="I730" s="77">
        <f>IF(A730=0,"",((A730/2)^2-((A730-2*C730)/2)^2)*3.14*7.85/1000)</f>
        <v>121.43083360000003</v>
      </c>
      <c r="J730" s="61">
        <f>IF(A730=0,"",1000*2*(3.14*(A730^4-(A730-2*C730)^4)/640000)*10/A730)</f>
        <v>1134955.7411356596</v>
      </c>
      <c r="K730" s="84">
        <f>I730*Use_standard_price!$D$10</f>
        <v>170.00316704000002</v>
      </c>
    </row>
    <row r="731" spans="1:11" x14ac:dyDescent="0.25">
      <c r="A731" s="91">
        <v>323.89999999999998</v>
      </c>
      <c r="B731" s="281">
        <f>A731-(2*C731)</f>
        <v>288.89999999999998</v>
      </c>
      <c r="C731" s="92">
        <v>17.5</v>
      </c>
      <c r="D731" s="221" t="s">
        <v>63</v>
      </c>
      <c r="E731" s="11">
        <f>IF(A731=0,"",IF(A731*0.01&lt;0.5,0.5,A731*0.01))</f>
        <v>3.2389999999999999</v>
      </c>
      <c r="F731" s="12">
        <f>IF(C731=0,"",IF(C731*0.125&lt;0.4,0.4,C731*0.125))</f>
        <v>2.1875</v>
      </c>
      <c r="G731" s="77">
        <f>IF(A731=0,"",(A731+E731)-2*(C731-F731))</f>
        <v>296.51399999999995</v>
      </c>
      <c r="H731" s="82">
        <f>IF(A731=0,"",(A731-E731)-2*(C731+F731))</f>
        <v>281.286</v>
      </c>
      <c r="I731" s="77">
        <f>IF(A731=0,"",((A731/2)^2-((A731-2*C731)/2)^2)*3.14*7.85/1000)</f>
        <v>132.16793799999999</v>
      </c>
      <c r="J731" s="61">
        <f>IF(A731=0,"",1000*2*(3.14*(A731^4-(A731-2*C731)^4)/640000)*10/A731)</f>
        <v>1223988.8197459094</v>
      </c>
      <c r="K731" s="84">
        <f>I731*Use_standard_price!$D$10</f>
        <v>185.03511319999998</v>
      </c>
    </row>
    <row r="732" spans="1:11" x14ac:dyDescent="0.25">
      <c r="A732" s="283">
        <v>323.89999999999998</v>
      </c>
      <c r="B732" s="281">
        <f>A732-(2*C732)</f>
        <v>283.89999999999998</v>
      </c>
      <c r="C732" s="281">
        <v>20</v>
      </c>
      <c r="D732" s="282" t="s">
        <v>63</v>
      </c>
      <c r="E732" s="11">
        <f>IF(A732=0,"",IF(A732*0.01&lt;0.5,0.5,A732*0.01))</f>
        <v>3.2389999999999999</v>
      </c>
      <c r="F732" s="12">
        <f>IF(C732=0,"",IF(C732*0.125&lt;0.4,0.4,C732*0.125))</f>
        <v>2.5</v>
      </c>
      <c r="G732" s="77">
        <f>IF(A732=0,"",(A732+E732)-2*(C732-F732))</f>
        <v>292.13899999999995</v>
      </c>
      <c r="H732" s="82">
        <f>IF(A732=0,"",(A732-E732)-2*(C732+F732))</f>
        <v>275.661</v>
      </c>
      <c r="I732" s="77">
        <f>IF(A732=0,"",((A732/2)^2-((A732-2*C732)/2)^2)*3.14*7.85/1000)</f>
        <v>149.816622</v>
      </c>
      <c r="J732" s="61">
        <f>IF(A732=0,"",1000*2*(3.14*(A732^4-(A732-2*C732)^4)/640000)*10/A732)</f>
        <v>1366336.6489913554</v>
      </c>
      <c r="K732" s="84">
        <f>I732*Use_standard_price!$D$10</f>
        <v>209.74327079999998</v>
      </c>
    </row>
    <row r="733" spans="1:11" x14ac:dyDescent="0.25">
      <c r="A733" s="91">
        <v>323.89999999999998</v>
      </c>
      <c r="B733" s="281">
        <f>A733-(2*C733)</f>
        <v>279.5</v>
      </c>
      <c r="C733" s="92">
        <v>22.2</v>
      </c>
      <c r="D733" s="221" t="s">
        <v>63</v>
      </c>
      <c r="E733" s="11">
        <f>IF(A733=0,"",IF(A733*0.01&lt;0.5,0.5,A733*0.01))</f>
        <v>3.2389999999999999</v>
      </c>
      <c r="F733" s="12">
        <f>IF(C733=0,"",IF(C733*0.125&lt;0.4,0.4,C733*0.125))</f>
        <v>2.7749999999999999</v>
      </c>
      <c r="G733" s="77">
        <f>IF(A733=0,"",(A733+E733)-2*(C733-F733))</f>
        <v>288.28899999999993</v>
      </c>
      <c r="H733" s="82">
        <f>IF(A733=0,"",(A733-E733)-2*(C733+F733))</f>
        <v>270.71100000000001</v>
      </c>
      <c r="I733" s="77">
        <f>IF(A733=0,"",((A733/2)^2-((A733-2*C733)/2)^2)*3.14*7.85/1000)</f>
        <v>165.09259325999994</v>
      </c>
      <c r="J733" s="61">
        <f>IF(A733=0,"",1000*2*(3.14*(A733^4-(A733-2*C733)^4)/640000)*10/A733)</f>
        <v>1485534.4979265418</v>
      </c>
      <c r="K733" s="84">
        <f>I733*Use_standard_price!$D$10</f>
        <v>231.12963056399991</v>
      </c>
    </row>
    <row r="734" spans="1:11" x14ac:dyDescent="0.25">
      <c r="A734" s="283">
        <v>323.89999999999998</v>
      </c>
      <c r="B734" s="281">
        <f>A734-(2*C734)</f>
        <v>273.89999999999998</v>
      </c>
      <c r="C734" s="281">
        <v>25</v>
      </c>
      <c r="D734" s="282" t="s">
        <v>63</v>
      </c>
      <c r="E734" s="11">
        <f>IF(A734=0,"",IF(A734*0.01&lt;0.5,0.5,A734*0.01))</f>
        <v>3.2389999999999999</v>
      </c>
      <c r="F734" s="12">
        <f>IF(C734=0,"",IF(C734*0.125&lt;0.4,0.4,C734*0.125))</f>
        <v>3.125</v>
      </c>
      <c r="G734" s="77">
        <f>IF(A734=0,"",(A734+E734)-2*(C734-F734))</f>
        <v>283.38899999999995</v>
      </c>
      <c r="H734" s="82">
        <f>IF(A734=0,"",(A734-E734)-2*(C734+F734))</f>
        <v>264.411</v>
      </c>
      <c r="I734" s="77">
        <f>IF(A734=0,"",((A734/2)^2-((A734-2*C734)/2)^2)*3.14*7.85/1000)</f>
        <v>184.18965249999999</v>
      </c>
      <c r="J734" s="61">
        <f>IF(A734=0,"",1000*2*(3.14*(A734^4-(A734-2*C734)^4)/640000)*10/A734)</f>
        <v>1629311.2559945202</v>
      </c>
      <c r="K734" s="84">
        <f>I734*Use_standard_price!$D$10</f>
        <v>257.86551349999996</v>
      </c>
    </row>
    <row r="735" spans="1:11" x14ac:dyDescent="0.25">
      <c r="A735" s="91">
        <v>323.89999999999998</v>
      </c>
      <c r="B735" s="281">
        <f>A735-(2*C735)</f>
        <v>267.89999999999998</v>
      </c>
      <c r="C735" s="92">
        <v>28</v>
      </c>
      <c r="D735" s="221" t="s">
        <v>63</v>
      </c>
      <c r="E735" s="11">
        <f>IF(A735=0,"",IF(A735*0.01&lt;0.5,0.5,A735*0.01))</f>
        <v>3.2389999999999999</v>
      </c>
      <c r="F735" s="12">
        <f>IF(C735=0,"",IF(C735*0.125&lt;0.4,0.4,C735*0.125))</f>
        <v>3.5</v>
      </c>
      <c r="G735" s="77">
        <f>IF(A735=0,"",(A735+E735)-2*(C735-F735))</f>
        <v>278.13899999999995</v>
      </c>
      <c r="H735" s="82">
        <f>IF(A735=0,"",(A735-E735)-2*(C735+F735))</f>
        <v>257.661</v>
      </c>
      <c r="I735" s="77">
        <f>IF(A735=0,"",((A735/2)^2-((A735-2*C735)/2)^2)*3.14*7.85/1000)</f>
        <v>204.2218948</v>
      </c>
      <c r="J735" s="61">
        <f>IF(A735=0,"",1000*2*(3.14*(A735^4-(A735-2*C735)^4)/640000)*10/A735)</f>
        <v>1773875.282569991</v>
      </c>
      <c r="K735" s="84">
        <f>I735*Use_standard_price!$D$10</f>
        <v>285.91065271999997</v>
      </c>
    </row>
    <row r="736" spans="1:11" x14ac:dyDescent="0.25">
      <c r="A736" s="91">
        <v>323.89999999999998</v>
      </c>
      <c r="B736" s="281">
        <f>A736-(2*C736)</f>
        <v>263.89999999999998</v>
      </c>
      <c r="C736" s="92">
        <v>30</v>
      </c>
      <c r="D736" s="221" t="s">
        <v>63</v>
      </c>
      <c r="E736" s="11">
        <f>IF(A736=0,"",IF(A736*0.01&lt;0.5,0.5,A736*0.01))</f>
        <v>3.2389999999999999</v>
      </c>
      <c r="F736" s="12">
        <f>IF(C736=0,"",IF(C736*0.125&lt;0.4,0.4,C736*0.125))</f>
        <v>3.75</v>
      </c>
      <c r="G736" s="77">
        <f>IF(A736=0,"",(A736+E736)-2*(C736-F736))</f>
        <v>274.63899999999995</v>
      </c>
      <c r="H736" s="82">
        <f>IF(A736=0,"",(A736-E736)-2*(C736+F736))</f>
        <v>253.161</v>
      </c>
      <c r="I736" s="77">
        <f>IF(A736=0,"",((A736/2)^2-((A736-2*C736)/2)^2)*3.14*7.85/1000)</f>
        <v>217.33023300000002</v>
      </c>
      <c r="J736" s="61">
        <f>IF(A736=0,"",1000*2*(3.14*(A736^4-(A736-2*C736)^4)/640000)*10/A736)</f>
        <v>1865006.7337062368</v>
      </c>
      <c r="K736" s="84">
        <f>I736*Use_standard_price!$D$10</f>
        <v>304.26232620000002</v>
      </c>
    </row>
    <row r="737" spans="1:11" x14ac:dyDescent="0.25">
      <c r="A737" s="91">
        <v>323.89999999999998</v>
      </c>
      <c r="B737" s="281">
        <f>A737-(2*C737)</f>
        <v>259.89999999999998</v>
      </c>
      <c r="C737" s="92">
        <v>32</v>
      </c>
      <c r="D737" s="221" t="s">
        <v>63</v>
      </c>
      <c r="E737" s="11">
        <f>IF(A737=0,"",IF(A737*0.01&lt;0.5,0.5,A737*0.01))</f>
        <v>3.2389999999999999</v>
      </c>
      <c r="F737" s="12">
        <f>IF(C737=0,"",IF(C737*0.125&lt;0.4,0.4,C737*0.125))</f>
        <v>4</v>
      </c>
      <c r="G737" s="77">
        <f>IF(A737=0,"",(A737+E737)-2*(C737-F737))</f>
        <v>271.13899999999995</v>
      </c>
      <c r="H737" s="82">
        <f>IF(A737=0,"",(A737-E737)-2*(C737+F737))</f>
        <v>248.661</v>
      </c>
      <c r="I737" s="77">
        <f>IF(A737=0,"",((A737/2)^2-((A737-2*C737)/2)^2)*3.14*7.85/1000)</f>
        <v>230.24137919999995</v>
      </c>
      <c r="J737" s="61">
        <f>IF(A737=0,"",1000*2*(3.14*(A737^4-(A737-2*C737)^4)/640000)*10/A737)</f>
        <v>1952087.1557705465</v>
      </c>
      <c r="K737" s="84">
        <f>I737*Use_standard_price!$D$10</f>
        <v>322.33793087999993</v>
      </c>
    </row>
    <row r="738" spans="1:11" x14ac:dyDescent="0.25">
      <c r="A738" s="91">
        <v>323.89999999999998</v>
      </c>
      <c r="B738" s="281">
        <f>A738-(2*C738)</f>
        <v>251.89999999999998</v>
      </c>
      <c r="C738" s="92">
        <v>36</v>
      </c>
      <c r="D738" s="221" t="s">
        <v>63</v>
      </c>
      <c r="E738" s="11">
        <f>IF(A738=0,"",IF(A738*0.01&lt;0.5,0.5,A738*0.01))</f>
        <v>3.2389999999999999</v>
      </c>
      <c r="F738" s="12">
        <f>IF(C738=0,"",IF(C738*0.125&lt;0.4,0.4,C738*0.125))</f>
        <v>4.5</v>
      </c>
      <c r="G738" s="77">
        <f>IF(A738=0,"",(A738+E738)-2*(C738-F738))</f>
        <v>264.13899999999995</v>
      </c>
      <c r="H738" s="82">
        <f>IF(A738=0,"",(A738-E738)-2*(C738+F738))</f>
        <v>239.661</v>
      </c>
      <c r="I738" s="77">
        <f>IF(A738=0,"",((A738/2)^2-((A738-2*C738)/2)^2)*3.14*7.85/1000)</f>
        <v>255.47209560000005</v>
      </c>
      <c r="J738" s="61">
        <f>IF(A738=0,"",1000*2*(3.14*(A738^4-(A738-2*C738)^4)/640000)*10/A738)</f>
        <v>2114580.5298244525</v>
      </c>
      <c r="K738" s="84">
        <f>I738*Use_standard_price!$D$10</f>
        <v>357.66093384000004</v>
      </c>
    </row>
    <row r="739" spans="1:11" x14ac:dyDescent="0.25">
      <c r="A739" s="91">
        <v>323.89999999999998</v>
      </c>
      <c r="B739" s="281">
        <f>A739-(2*C739)</f>
        <v>243.89999999999998</v>
      </c>
      <c r="C739" s="92">
        <v>40</v>
      </c>
      <c r="D739" s="221" t="s">
        <v>63</v>
      </c>
      <c r="E739" s="11">
        <f>IF(A739=0,"",IF(A739*0.01&lt;0.5,0.5,A739*0.01))</f>
        <v>3.2389999999999999</v>
      </c>
      <c r="F739" s="12">
        <f>IF(C739=0,"",IF(C739*0.125&lt;0.4,0.4,C739*0.125))</f>
        <v>5</v>
      </c>
      <c r="G739" s="77">
        <f>IF(A739=0,"",(A739+E739)-2*(C739-F739))</f>
        <v>257.13899999999995</v>
      </c>
      <c r="H739" s="82">
        <f>IF(A739=0,"",(A739-E739)-2*(C739+F739))</f>
        <v>230.661</v>
      </c>
      <c r="I739" s="77">
        <f>IF(A739=0,"",((A739/2)^2-((A739-2*C739)/2)^2)*3.14*7.85/1000)</f>
        <v>279.91404399999999</v>
      </c>
      <c r="J739" s="61">
        <f>IF(A739=0,"",1000*2*(3.14*(A739^4-(A739-2*C739)^4)/640000)*10/A739)</f>
        <v>2262308.0258616861</v>
      </c>
      <c r="K739" s="84">
        <f>I739*Use_standard_price!$D$10</f>
        <v>391.87966159999996</v>
      </c>
    </row>
    <row r="740" spans="1:11" x14ac:dyDescent="0.25">
      <c r="A740" s="91">
        <v>323.89999999999998</v>
      </c>
      <c r="B740" s="281">
        <f>A740-(2*C740)</f>
        <v>233.89999999999998</v>
      </c>
      <c r="C740" s="92">
        <v>45</v>
      </c>
      <c r="D740" s="221" t="s">
        <v>63</v>
      </c>
      <c r="E740" s="11">
        <f>IF(A740=0,"",IF(A740*0.01&lt;0.5,0.5,A740*0.01))</f>
        <v>3.2389999999999999</v>
      </c>
      <c r="F740" s="12">
        <f>IF(C740=0,"",IF(C740*0.125&lt;0.4,0.4,C740*0.125))</f>
        <v>5.625</v>
      </c>
      <c r="G740" s="77">
        <f>IF(A740=0,"",(A740+E740)-2*(C740-F740))</f>
        <v>248.38899999999995</v>
      </c>
      <c r="H740" s="82">
        <f>IF(A740=0,"",(A740-E740)-2*(C740+F740))</f>
        <v>219.411</v>
      </c>
      <c r="I740" s="77">
        <f>IF(A740=0,"",((A740/2)^2-((A740-2*C740)/2)^2)*3.14*7.85/1000)</f>
        <v>309.35727450000002</v>
      </c>
      <c r="J740" s="61">
        <f>IF(A740=0,"",1000*2*(3.14*(A740^4-(A740-2*C740)^4)/640000)*10/A740)</f>
        <v>2427605.9335440723</v>
      </c>
      <c r="K740" s="84">
        <f>I740*Use_standard_price!$D$10</f>
        <v>433.10018430000002</v>
      </c>
    </row>
    <row r="741" spans="1:11" x14ac:dyDescent="0.25">
      <c r="A741" s="91">
        <v>323.89999999999998</v>
      </c>
      <c r="B741" s="281">
        <f>A741-(2*C741)</f>
        <v>223.89999999999998</v>
      </c>
      <c r="C741" s="92">
        <v>50</v>
      </c>
      <c r="D741" s="221" t="s">
        <v>63</v>
      </c>
      <c r="E741" s="11">
        <f>IF(A741=0,"",IF(A741*0.01&lt;0.5,0.5,A741*0.01))</f>
        <v>3.2389999999999999</v>
      </c>
      <c r="F741" s="12">
        <f>IF(C741=0,"",IF(C741*0.125&lt;0.4,0.4,C741*0.125))</f>
        <v>6.25</v>
      </c>
      <c r="G741" s="77">
        <f>IF(A741=0,"",(A741+E741)-2*(C741-F741))</f>
        <v>239.63899999999995</v>
      </c>
      <c r="H741" s="82">
        <f>IF(A741=0,"",(A741-E741)-2*(C741+F741))</f>
        <v>208.161</v>
      </c>
      <c r="I741" s="77">
        <f>IF(A741=0,"",((A741/2)^2-((A741-2*C741)/2)^2)*3.14*7.85/1000)</f>
        <v>337.56805500000002</v>
      </c>
      <c r="J741" s="61">
        <f>IF(A741=0,"",1000*2*(3.14*(A741^4-(A741-2*C741)^4)/640000)*10/A741)</f>
        <v>2573008.8984123189</v>
      </c>
      <c r="K741" s="84">
        <f>I741*Use_standard_price!$D$10</f>
        <v>472.59527700000001</v>
      </c>
    </row>
    <row r="742" spans="1:11" x14ac:dyDescent="0.25">
      <c r="A742" s="91">
        <v>323.89999999999998</v>
      </c>
      <c r="B742" s="281">
        <f>A742-(2*C742)</f>
        <v>213.89999999999998</v>
      </c>
      <c r="C742" s="92">
        <v>55</v>
      </c>
      <c r="D742" s="221" t="s">
        <v>63</v>
      </c>
      <c r="E742" s="11">
        <f>IF(A742=0,"",IF(A742*0.01&lt;0.5,0.5,A742*0.01))</f>
        <v>3.2389999999999999</v>
      </c>
      <c r="F742" s="12">
        <f>IF(C742=0,"",IF(C742*0.125&lt;0.4,0.4,C742*0.125))</f>
        <v>6.875</v>
      </c>
      <c r="G742" s="77">
        <f>IF(A742=0,"",(A742+E742)-2*(C742-F742))</f>
        <v>230.88899999999995</v>
      </c>
      <c r="H742" s="82">
        <f>IF(A742=0,"",(A742-E742)-2*(C742+F742))</f>
        <v>196.911</v>
      </c>
      <c r="I742" s="77">
        <f>IF(A742=0,"",((A742/2)^2-((A742-2*C742)/2)^2)*3.14*7.85/1000)</f>
        <v>364.54638549999999</v>
      </c>
      <c r="J742" s="61">
        <f>IF(A742=0,"",1000*2*(3.14*(A742^4-(A742-2*C742)^4)/640000)*10/A742)</f>
        <v>2700181.1980212256</v>
      </c>
      <c r="K742" s="84">
        <f>I742*Use_standard_price!$D$10</f>
        <v>510.36493969999992</v>
      </c>
    </row>
    <row r="743" spans="1:11" x14ac:dyDescent="0.25">
      <c r="A743" s="91">
        <v>323.89999999999998</v>
      </c>
      <c r="B743" s="281">
        <f>A743-(2*C743)</f>
        <v>203.89999999999998</v>
      </c>
      <c r="C743" s="92">
        <v>60</v>
      </c>
      <c r="D743" s="221" t="s">
        <v>63</v>
      </c>
      <c r="E743" s="11">
        <f>IF(A743=0,"",IF(A743*0.01&lt;0.5,0.5,A743*0.01))</f>
        <v>3.2389999999999999</v>
      </c>
      <c r="F743" s="12">
        <f>IF(C743=0,"",IF(C743*0.125&lt;0.4,0.4,C743*0.125))</f>
        <v>7.5</v>
      </c>
      <c r="G743" s="77">
        <f>IF(A743=0,"",(A743+E743)-2*(C743-F743))</f>
        <v>222.13899999999995</v>
      </c>
      <c r="H743" s="82">
        <f>IF(A743=0,"",(A743-E743)-2*(C743+F743))</f>
        <v>185.661</v>
      </c>
      <c r="I743" s="77">
        <f>IF(A743=0,"",((A743/2)^2-((A743-2*C743)/2)^2)*3.14*7.85/1000)</f>
        <v>390.29226599999998</v>
      </c>
      <c r="J743" s="61">
        <f>IF(A743=0,"",1000*2*(3.14*(A743^4-(A743-2*C743)^4)/640000)*10/A743)</f>
        <v>2810714.4022997841</v>
      </c>
      <c r="K743" s="84">
        <f>I743*Use_standard_price!$D$10</f>
        <v>546.40917239999999</v>
      </c>
    </row>
    <row r="744" spans="1:11" x14ac:dyDescent="0.25">
      <c r="A744" s="91">
        <v>323.89999999999998</v>
      </c>
      <c r="B744" s="281">
        <f>A744-(2*C744)</f>
        <v>193.89999999999998</v>
      </c>
      <c r="C744" s="92">
        <v>65</v>
      </c>
      <c r="D744" s="221" t="s">
        <v>63</v>
      </c>
      <c r="E744" s="11">
        <f>IF(A744=0,"",IF(A744*0.01&lt;0.5,0.5,A744*0.01))</f>
        <v>3.2389999999999999</v>
      </c>
      <c r="F744" s="12">
        <f>IF(C744=0,"",IF(C744*0.125&lt;0.4,0.4,C744*0.125))</f>
        <v>8.125</v>
      </c>
      <c r="G744" s="77">
        <f>IF(A744=0,"",(A744+E744)-2*(C744-F744))</f>
        <v>213.38899999999995</v>
      </c>
      <c r="H744" s="82">
        <f>IF(A744=0,"",(A744-E744)-2*(C744+F744))</f>
        <v>174.411</v>
      </c>
      <c r="I744" s="77">
        <f>IF(A744=0,"",((A744/2)^2-((A744-2*C744)/2)^2)*3.14*7.85/1000)</f>
        <v>414.80569650000001</v>
      </c>
      <c r="J744" s="61">
        <f>IF(A744=0,"",1000*2*(3.14*(A744^4-(A744-2*C744)^4)/640000)*10/A744)</f>
        <v>2906127.3735511736</v>
      </c>
      <c r="K744" s="84">
        <f>I744*Use_standard_price!$D$10</f>
        <v>580.72797509999998</v>
      </c>
    </row>
    <row r="745" spans="1:11" x14ac:dyDescent="0.25">
      <c r="A745" s="91">
        <v>323.89999999999998</v>
      </c>
      <c r="B745" s="281">
        <f>A745-(2*C745)</f>
        <v>183.89999999999998</v>
      </c>
      <c r="C745" s="92">
        <v>70</v>
      </c>
      <c r="D745" s="221" t="s">
        <v>63</v>
      </c>
      <c r="E745" s="11">
        <f>IF(A745=0,"",IF(A745*0.01&lt;0.5,0.5,A745*0.01))</f>
        <v>3.2389999999999999</v>
      </c>
      <c r="F745" s="12">
        <f>IF(C745=0,"",IF(C745*0.125&lt;0.4,0.4,C745*0.125))</f>
        <v>8.75</v>
      </c>
      <c r="G745" s="77">
        <f>IF(A745=0,"",(A745+E745)-2*(C745-F745))</f>
        <v>204.63899999999995</v>
      </c>
      <c r="H745" s="82">
        <f>IF(A745=0,"",(A745-E745)-2*(C745+F745))</f>
        <v>163.161</v>
      </c>
      <c r="I745" s="77">
        <f>IF(A745=0,"",((A745/2)^2-((A745-2*C745)/2)^2)*3.14*7.85/1000)</f>
        <v>438.08667699999995</v>
      </c>
      <c r="J745" s="61">
        <f>IF(A745=0,"",1000*2*(3.14*(A745^4-(A745-2*C745)^4)/640000)*10/A745)</f>
        <v>2987866.2664527637</v>
      </c>
      <c r="K745" s="84">
        <f>I745*Use_standard_price!$D$10</f>
        <v>613.3213477999999</v>
      </c>
    </row>
    <row r="746" spans="1:11" x14ac:dyDescent="0.25">
      <c r="A746" s="91">
        <v>323.89999999999998</v>
      </c>
      <c r="B746" s="281">
        <f>A746-(2*C746)</f>
        <v>163.89999999999998</v>
      </c>
      <c r="C746" s="92">
        <v>80</v>
      </c>
      <c r="D746" s="221" t="s">
        <v>63</v>
      </c>
      <c r="E746" s="11">
        <f>IF(A746=0,"",IF(A746*0.01&lt;0.5,0.5,A746*0.01))</f>
        <v>3.2389999999999999</v>
      </c>
      <c r="F746" s="12">
        <f>IF(C746=0,"",IF(C746*0.125&lt;0.4,0.4,C746*0.125))</f>
        <v>10</v>
      </c>
      <c r="G746" s="77">
        <f>IF(A746=0,"",(A746+E746)-2*(C746-F746))</f>
        <v>187.13899999999995</v>
      </c>
      <c r="H746" s="82">
        <f>IF(A746=0,"",(A746-E746)-2*(C746+F746))</f>
        <v>140.661</v>
      </c>
      <c r="I746" s="77">
        <f>IF(A746=0,"",((A746/2)^2-((A746-2*C746)/2)^2)*3.14*7.85/1000)</f>
        <v>480.95128799999998</v>
      </c>
      <c r="J746" s="61">
        <f>IF(A746=0,"",1000*2*(3.14*(A746^4-(A746-2*C746)^4)/640000)*10/A746)</f>
        <v>3115742.8977869712</v>
      </c>
      <c r="K746" s="84">
        <f>I746*Use_standard_price!$D$10</f>
        <v>673.33180319999997</v>
      </c>
    </row>
    <row r="747" spans="1:11" x14ac:dyDescent="0.25">
      <c r="A747" s="90">
        <v>355.6</v>
      </c>
      <c r="B747" s="281">
        <f>A747-(2*C747)</f>
        <v>339.6</v>
      </c>
      <c r="C747" s="82">
        <v>8</v>
      </c>
      <c r="D747" s="220" t="s">
        <v>63</v>
      </c>
      <c r="E747" s="11">
        <f>IF(A747=0,"",IF(A747*0.01&lt;0.5,0.5,A747*0.01))</f>
        <v>3.5560000000000005</v>
      </c>
      <c r="F747" s="12">
        <f>IF(C747=0,"",IF(C747*0.125&lt;0.4,0.4,C747*0.125))</f>
        <v>1</v>
      </c>
      <c r="G747" s="77">
        <f>IF(A747=0,"",(A747+E747)-2*(C747-F747))</f>
        <v>345.15600000000001</v>
      </c>
      <c r="H747" s="82">
        <f>IF(A747=0,"",(A747-E747)-2*(C747+F747))</f>
        <v>334.04400000000004</v>
      </c>
      <c r="I747" s="77">
        <f>IF(A747=0,"",((A747/2)^2-((A747-2*C747)/2)^2)*3.14*7.85/1000)</f>
        <v>68.543939199999983</v>
      </c>
      <c r="J747" s="61">
        <f>IF(A747=0,"",1000*2*(3.14*(A747^4-(A747-2*C747)^4)/640000)*10/A747)</f>
        <v>742108.10466051754</v>
      </c>
      <c r="K747" s="84">
        <f>I747*Use_standard_price!$D$10</f>
        <v>95.961514879999967</v>
      </c>
    </row>
    <row r="748" spans="1:11" x14ac:dyDescent="0.25">
      <c r="A748" s="90">
        <v>355.6</v>
      </c>
      <c r="B748" s="281">
        <f>A748-(2*C748)</f>
        <v>338</v>
      </c>
      <c r="C748" s="92">
        <v>8.8000000000000007</v>
      </c>
      <c r="D748" s="221" t="s">
        <v>63</v>
      </c>
      <c r="E748" s="11">
        <f>IF(A748=0,"",IF(A748*0.01&lt;0.5,0.5,A748*0.01))</f>
        <v>3.5560000000000005</v>
      </c>
      <c r="F748" s="12">
        <f>IF(C748=0,"",IF(C748*0.125&lt;0.4,0.4,C748*0.125))</f>
        <v>1.1000000000000001</v>
      </c>
      <c r="G748" s="77">
        <f>IF(A748=0,"",(A748+E748)-2*(C748-F748))</f>
        <v>343.75600000000003</v>
      </c>
      <c r="H748" s="82">
        <f>IF(A748=0,"",(A748-E748)-2*(C748+F748))</f>
        <v>332.24400000000003</v>
      </c>
      <c r="I748" s="77">
        <f>IF(A748=0,"",((A748/2)^2-((A748-2*C748)/2)^2)*3.14*7.85/1000)</f>
        <v>75.22480416000009</v>
      </c>
      <c r="J748" s="61">
        <f>IF(A748=0,"",1000*2*(3.14*(A748^4-(A748-2*C748)^4)/640000)*10/A748)</f>
        <v>810788.14125138451</v>
      </c>
      <c r="K748" s="84">
        <f>I748*Use_standard_price!$D$10</f>
        <v>105.31472582400012</v>
      </c>
    </row>
    <row r="749" spans="1:11" x14ac:dyDescent="0.25">
      <c r="A749" s="90">
        <v>355.6</v>
      </c>
      <c r="B749" s="281">
        <f>A749-(2*C749)</f>
        <v>335.6</v>
      </c>
      <c r="C749" s="82">
        <v>10</v>
      </c>
      <c r="D749" s="220" t="s">
        <v>63</v>
      </c>
      <c r="E749" s="11">
        <f>IF(A749=0,"",IF(A749*0.01&lt;0.5,0.5,A749*0.01))</f>
        <v>3.5560000000000005</v>
      </c>
      <c r="F749" s="12">
        <f>IF(C749=0,"",IF(C749*0.125&lt;0.4,0.4,C749*0.125))</f>
        <v>1.25</v>
      </c>
      <c r="G749" s="77">
        <f>IF(A749=0,"",(A749+E749)-2*(C749-F749))</f>
        <v>341.65600000000001</v>
      </c>
      <c r="H749" s="82">
        <f>IF(A749=0,"",(A749-E749)-2*(C749+F749))</f>
        <v>329.54400000000004</v>
      </c>
      <c r="I749" s="77">
        <f>IF(A749=0,"",((A749/2)^2-((A749-2*C749)/2)^2)*3.14*7.85/1000)</f>
        <v>85.186943999999997</v>
      </c>
      <c r="J749" s="61">
        <f>IF(A749=0,"",1000*2*(3.14*(A749^4-(A749-2*C749)^4)/640000)*10/A749)</f>
        <v>911995.22526884149</v>
      </c>
      <c r="K749" s="84">
        <f>I749*Use_standard_price!$D$10</f>
        <v>119.26172159999999</v>
      </c>
    </row>
    <row r="750" spans="1:11" x14ac:dyDescent="0.25">
      <c r="A750" s="90">
        <v>355.6</v>
      </c>
      <c r="B750" s="281">
        <f>A750-(2*C750)</f>
        <v>333.6</v>
      </c>
      <c r="C750" s="92">
        <v>11</v>
      </c>
      <c r="D750" s="221" t="s">
        <v>63</v>
      </c>
      <c r="E750" s="11">
        <f>IF(A750=0,"",IF(A750*0.01&lt;0.5,0.5,A750*0.01))</f>
        <v>3.5560000000000005</v>
      </c>
      <c r="F750" s="12">
        <f>IF(C750=0,"",IF(C750*0.125&lt;0.4,0.4,C750*0.125))</f>
        <v>1.375</v>
      </c>
      <c r="G750" s="77">
        <f>IF(A750=0,"",(A750+E750)-2*(C750-F750))</f>
        <v>339.90600000000001</v>
      </c>
      <c r="H750" s="82">
        <f>IF(A750=0,"",(A750-E750)-2*(C750+F750))</f>
        <v>327.29400000000004</v>
      </c>
      <c r="I750" s="77">
        <f>IF(A750=0,"",((A750/2)^2-((A750-2*C750)/2)^2)*3.14*7.85/1000)</f>
        <v>93.434499399999964</v>
      </c>
      <c r="J750" s="61">
        <f>IF(A750=0,"",1000*2*(3.14*(A750^4-(A750-2*C750)^4)/640000)*10/A750)</f>
        <v>994692.19451451022</v>
      </c>
      <c r="K750" s="84">
        <f>I750*Use_standard_price!$D$10</f>
        <v>130.80829915999993</v>
      </c>
    </row>
    <row r="751" spans="1:11" x14ac:dyDescent="0.25">
      <c r="A751" s="90">
        <v>355.6</v>
      </c>
      <c r="B751" s="281">
        <f>A751-(2*C751)</f>
        <v>330.6</v>
      </c>
      <c r="C751" s="82">
        <v>12.5</v>
      </c>
      <c r="D751" s="220" t="s">
        <v>63</v>
      </c>
      <c r="E751" s="11">
        <f>IF(A751=0,"",IF(A751*0.01&lt;0.5,0.5,A751*0.01))</f>
        <v>3.5560000000000005</v>
      </c>
      <c r="F751" s="12">
        <f>IF(C751=0,"",IF(C751*0.125&lt;0.4,0.4,C751*0.125))</f>
        <v>1.5625</v>
      </c>
      <c r="G751" s="77">
        <f>IF(A751=0,"",(A751+E751)-2*(C751-F751))</f>
        <v>337.28100000000001</v>
      </c>
      <c r="H751" s="82">
        <f>IF(A751=0,"",(A751-E751)-2*(C751+F751))</f>
        <v>323.91900000000004</v>
      </c>
      <c r="I751" s="77">
        <f>IF(A751=0,"",((A751/2)^2-((A751-2*C751)/2)^2)*3.14*7.85/1000)</f>
        <v>105.71339875000001</v>
      </c>
      <c r="J751" s="61">
        <f>IF(A751=0,"",1000*2*(3.14*(A751^4-(A751-2*C751)^4)/640000)*10/A751)</f>
        <v>1115979.3051290077</v>
      </c>
      <c r="K751" s="84">
        <f>I751*Use_standard_price!$D$10</f>
        <v>147.99875825000001</v>
      </c>
    </row>
    <row r="752" spans="1:11" x14ac:dyDescent="0.25">
      <c r="A752" s="90">
        <v>355.6</v>
      </c>
      <c r="B752" s="281">
        <f>A752-(2*C752)</f>
        <v>327.20000000000005</v>
      </c>
      <c r="C752" s="281">
        <v>14.2</v>
      </c>
      <c r="D752" s="282" t="s">
        <v>63</v>
      </c>
      <c r="E752" s="11">
        <f>IF(A752=0,"",IF(A752*0.01&lt;0.5,0.5,A752*0.01))</f>
        <v>3.5560000000000005</v>
      </c>
      <c r="F752" s="12">
        <f>IF(C752=0,"",IF(C752*0.125&lt;0.4,0.4,C752*0.125))</f>
        <v>1.7749999999999999</v>
      </c>
      <c r="G752" s="77">
        <f>IF(A752=0,"",(A752+E752)-2*(C752-F752))</f>
        <v>334.30599999999998</v>
      </c>
      <c r="H752" s="82">
        <f>IF(A752=0,"",(A752-E752)-2*(C752+F752))</f>
        <v>320.09400000000005</v>
      </c>
      <c r="I752" s="77">
        <f>IF(A752=0,"",((A752/2)^2-((A752-2*C752)/2)^2)*3.14*7.85/1000)</f>
        <v>119.49539411999994</v>
      </c>
      <c r="J752" s="61">
        <f>IF(A752=0,"",1000*2*(3.14*(A752^4-(A752-2*C752)^4)/640000)*10/A752)</f>
        <v>1249503.5248326203</v>
      </c>
      <c r="K752" s="84">
        <f>I752*Use_standard_price!$D$10</f>
        <v>167.2935517679999</v>
      </c>
    </row>
    <row r="753" spans="1:11" x14ac:dyDescent="0.25">
      <c r="A753" s="90">
        <v>355.6</v>
      </c>
      <c r="B753" s="281">
        <f>A753-(2*C753)</f>
        <v>323.60000000000002</v>
      </c>
      <c r="C753" s="281">
        <v>16</v>
      </c>
      <c r="D753" s="282" t="s">
        <v>63</v>
      </c>
      <c r="E753" s="11">
        <f>IF(A753=0,"",IF(A753*0.01&lt;0.5,0.5,A753*0.01))</f>
        <v>3.5560000000000005</v>
      </c>
      <c r="F753" s="12">
        <f>IF(C753=0,"",IF(C753*0.125&lt;0.4,0.4,C753*0.125))</f>
        <v>2</v>
      </c>
      <c r="G753" s="77">
        <f>IF(A753=0,"",(A753+E753)-2*(C753-F753))</f>
        <v>331.15600000000001</v>
      </c>
      <c r="H753" s="82">
        <f>IF(A753=0,"",(A753-E753)-2*(C753+F753))</f>
        <v>316.04400000000004</v>
      </c>
      <c r="I753" s="77">
        <f>IF(A753=0,"",((A753/2)^2-((A753-2*C753)/2)^2)*3.14*7.85/1000)</f>
        <v>133.93280639999998</v>
      </c>
      <c r="J753" s="61">
        <f>IF(A753=0,"",1000*2*(3.14*(A753^4-(A753-2*C753)^4)/640000)*10/A753)</f>
        <v>1386417.047368279</v>
      </c>
      <c r="K753" s="84">
        <f>I753*Use_standard_price!$D$10</f>
        <v>187.50592895999995</v>
      </c>
    </row>
    <row r="754" spans="1:11" x14ac:dyDescent="0.25">
      <c r="A754" s="90">
        <v>355.6</v>
      </c>
      <c r="B754" s="281">
        <f>A754-(2*C754)</f>
        <v>320.60000000000002</v>
      </c>
      <c r="C754" s="92">
        <v>17.5</v>
      </c>
      <c r="D754" s="221" t="s">
        <v>63</v>
      </c>
      <c r="E754" s="11">
        <f>IF(A754=0,"",IF(A754*0.01&lt;0.5,0.5,A754*0.01))</f>
        <v>3.5560000000000005</v>
      </c>
      <c r="F754" s="12">
        <f>IF(C754=0,"",IF(C754*0.125&lt;0.4,0.4,C754*0.125))</f>
        <v>2.1875</v>
      </c>
      <c r="G754" s="77">
        <f>IF(A754=0,"",(A754+E754)-2*(C754-F754))</f>
        <v>328.53100000000001</v>
      </c>
      <c r="H754" s="82">
        <f>IF(A754=0,"",(A754-E754)-2*(C754+F754))</f>
        <v>312.66900000000004</v>
      </c>
      <c r="I754" s="77">
        <f>IF(A754=0,"",((A754/2)^2-((A754-2*C754)/2)^2)*3.14*7.85/1000)</f>
        <v>145.84197075</v>
      </c>
      <c r="J754" s="61">
        <f>IF(A754=0,"",1000*2*(3.14*(A754^4-(A754-2*C754)^4)/640000)*10/A754)</f>
        <v>1497074.5224315946</v>
      </c>
      <c r="K754" s="84">
        <f>I754*Use_standard_price!$D$10</f>
        <v>204.17875905</v>
      </c>
    </row>
    <row r="755" spans="1:11" x14ac:dyDescent="0.25">
      <c r="A755" s="90">
        <v>355.6</v>
      </c>
      <c r="B755" s="281">
        <f>A755-(2*C755)</f>
        <v>315.60000000000002</v>
      </c>
      <c r="C755" s="281">
        <v>20</v>
      </c>
      <c r="D755" s="282" t="s">
        <v>63</v>
      </c>
      <c r="E755" s="11">
        <f>IF(A755=0,"",IF(A755*0.01&lt;0.5,0.5,A755*0.01))</f>
        <v>3.5560000000000005</v>
      </c>
      <c r="F755" s="12">
        <f>IF(C755=0,"",IF(C755*0.125&lt;0.4,0.4,C755*0.125))</f>
        <v>2.5</v>
      </c>
      <c r="G755" s="77">
        <f>IF(A755=0,"",(A755+E755)-2*(C755-F755))</f>
        <v>324.15600000000001</v>
      </c>
      <c r="H755" s="82">
        <f>IF(A755=0,"",(A755-E755)-2*(C755+F755))</f>
        <v>307.04400000000004</v>
      </c>
      <c r="I755" s="77">
        <f>IF(A755=0,"",((A755/2)^2-((A755-2*C755)/2)^2)*3.14*7.85/1000)</f>
        <v>165.44408799999999</v>
      </c>
      <c r="J755" s="61">
        <f>IF(A755=0,"",1000*2*(3.14*(A755^4-(A755-2*C755)^4)/640000)*10/A755)</f>
        <v>1674724.7403014626</v>
      </c>
      <c r="K755" s="84">
        <f>I755*Use_standard_price!$D$10</f>
        <v>231.62172319999996</v>
      </c>
    </row>
    <row r="756" spans="1:11" x14ac:dyDescent="0.25">
      <c r="A756" s="90">
        <v>355.6</v>
      </c>
      <c r="B756" s="281">
        <f>A756-(2*C756)</f>
        <v>311.20000000000005</v>
      </c>
      <c r="C756" s="92">
        <v>22.2</v>
      </c>
      <c r="D756" s="221" t="s">
        <v>63</v>
      </c>
      <c r="E756" s="11">
        <f>IF(A756=0,"",IF(A756*0.01&lt;0.5,0.5,A756*0.01))</f>
        <v>3.5560000000000005</v>
      </c>
      <c r="F756" s="12">
        <f>IF(C756=0,"",IF(C756*0.125&lt;0.4,0.4,C756*0.125))</f>
        <v>2.7749999999999999</v>
      </c>
      <c r="G756" s="77">
        <f>IF(A756=0,"",(A756+E756)-2*(C756-F756))</f>
        <v>320.30599999999998</v>
      </c>
      <c r="H756" s="82">
        <f>IF(A756=0,"",(A756-E756)-2*(C756+F756))</f>
        <v>302.09400000000005</v>
      </c>
      <c r="I756" s="77">
        <f>IF(A756=0,"",((A756/2)^2-((A756-2*C756)/2)^2)*3.14*7.85/1000)</f>
        <v>182.43908051999989</v>
      </c>
      <c r="J756" s="61">
        <f>IF(A756=0,"",1000*2*(3.14*(A756^4-(A756-2*C756)^4)/640000)*10/A756)</f>
        <v>1824227.4148231714</v>
      </c>
      <c r="K756" s="84">
        <f>I756*Use_standard_price!$D$10</f>
        <v>255.41471272799984</v>
      </c>
    </row>
    <row r="757" spans="1:11" x14ac:dyDescent="0.25">
      <c r="A757" s="90">
        <v>355.6</v>
      </c>
      <c r="B757" s="281">
        <f>A757-(2*C757)</f>
        <v>305.60000000000002</v>
      </c>
      <c r="C757" s="281">
        <v>25</v>
      </c>
      <c r="D757" s="282" t="s">
        <v>63</v>
      </c>
      <c r="E757" s="11">
        <f>IF(A757=0,"",IF(A757*0.01&lt;0.5,0.5,A757*0.01))</f>
        <v>3.5560000000000005</v>
      </c>
      <c r="F757" s="12">
        <f>IF(C757=0,"",IF(C757*0.125&lt;0.4,0.4,C757*0.125))</f>
        <v>3.125</v>
      </c>
      <c r="G757" s="77">
        <f>IF(A757=0,"",(A757+E757)-2*(C757-F757))</f>
        <v>315.40600000000001</v>
      </c>
      <c r="H757" s="82">
        <f>IF(A757=0,"",(A757-E757)-2*(C757+F757))</f>
        <v>295.79400000000004</v>
      </c>
      <c r="I757" s="77">
        <f>IF(A757=0,"",((A757/2)^2-((A757-2*C757)/2)^2)*3.14*7.85/1000)</f>
        <v>203.72398500000003</v>
      </c>
      <c r="J757" s="61">
        <f>IF(A757=0,"",1000*2*(3.14*(A757^4-(A757-2*C757)^4)/640000)*10/A757)</f>
        <v>2005547.052064117</v>
      </c>
      <c r="K757" s="84">
        <f>I757*Use_standard_price!$D$10</f>
        <v>285.21357900000004</v>
      </c>
    </row>
    <row r="758" spans="1:11" x14ac:dyDescent="0.25">
      <c r="A758" s="90">
        <v>355.6</v>
      </c>
      <c r="B758" s="281">
        <f>A758-(2*C758)</f>
        <v>299.60000000000002</v>
      </c>
      <c r="C758" s="92">
        <v>28</v>
      </c>
      <c r="D758" s="221" t="s">
        <v>63</v>
      </c>
      <c r="E758" s="11">
        <f>IF(A758=0,"",IF(A758*0.01&lt;0.5,0.5,A758*0.01))</f>
        <v>3.5560000000000005</v>
      </c>
      <c r="F758" s="12">
        <f>IF(C758=0,"",IF(C758*0.125&lt;0.4,0.4,C758*0.125))</f>
        <v>3.5</v>
      </c>
      <c r="G758" s="77">
        <f>IF(A758=0,"",(A758+E758)-2*(C758-F758))</f>
        <v>310.15600000000001</v>
      </c>
      <c r="H758" s="82">
        <f>IF(A758=0,"",(A758-E758)-2*(C758+F758))</f>
        <v>289.04400000000004</v>
      </c>
      <c r="I758" s="77">
        <f>IF(A758=0,"",((A758/2)^2-((A758-2*C758)/2)^2)*3.14*7.85/1000)</f>
        <v>226.10034719999999</v>
      </c>
      <c r="J758" s="61">
        <f>IF(A758=0,"",1000*2*(3.14*(A758^4-(A758-2*C758)^4)/640000)*10/A758)</f>
        <v>2189065.0296188979</v>
      </c>
      <c r="K758" s="84">
        <f>I758*Use_standard_price!$D$10</f>
        <v>316.54048607999994</v>
      </c>
    </row>
    <row r="759" spans="1:11" x14ac:dyDescent="0.25">
      <c r="A759" s="90">
        <v>355.6</v>
      </c>
      <c r="B759" s="281">
        <f>A759-(2*C759)</f>
        <v>295.60000000000002</v>
      </c>
      <c r="C759" s="92">
        <v>30</v>
      </c>
      <c r="D759" s="221" t="s">
        <v>63</v>
      </c>
      <c r="E759" s="11">
        <f>IF(A759=0,"",IF(A759*0.01&lt;0.5,0.5,A759*0.01))</f>
        <v>3.5560000000000005</v>
      </c>
      <c r="F759" s="12">
        <f>IF(C759=0,"",IF(C759*0.125&lt;0.4,0.4,C759*0.125))</f>
        <v>3.75</v>
      </c>
      <c r="G759" s="77">
        <f>IF(A759=0,"",(A759+E759)-2*(C759-F759))</f>
        <v>306.65600000000001</v>
      </c>
      <c r="H759" s="82">
        <f>IF(A759=0,"",(A759-E759)-2*(C759+F759))</f>
        <v>284.54400000000004</v>
      </c>
      <c r="I759" s="77">
        <f>IF(A759=0,"",((A759/2)^2-((A759-2*C759)/2)^2)*3.14*7.85/1000)</f>
        <v>240.771432</v>
      </c>
      <c r="J759" s="61">
        <f>IF(A759=0,"",1000*2*(3.14*(A759^4-(A759-2*C759)^4)/640000)*10/A759)</f>
        <v>2305439.1187761538</v>
      </c>
      <c r="K759" s="84">
        <f>I759*Use_standard_price!$D$10</f>
        <v>337.08000479999998</v>
      </c>
    </row>
    <row r="760" spans="1:11" x14ac:dyDescent="0.25">
      <c r="A760" s="90">
        <v>355.6</v>
      </c>
      <c r="B760" s="281">
        <f>A760-(2*C760)</f>
        <v>291.60000000000002</v>
      </c>
      <c r="C760" s="92">
        <v>32</v>
      </c>
      <c r="D760" s="221" t="s">
        <v>63</v>
      </c>
      <c r="E760" s="11">
        <f>IF(A760=0,"",IF(A760*0.01&lt;0.5,0.5,A760*0.01))</f>
        <v>3.5560000000000005</v>
      </c>
      <c r="F760" s="12">
        <f>IF(C760=0,"",IF(C760*0.125&lt;0.4,0.4,C760*0.125))</f>
        <v>4</v>
      </c>
      <c r="G760" s="77">
        <f>IF(A760=0,"",(A760+E760)-2*(C760-F760))</f>
        <v>303.15600000000001</v>
      </c>
      <c r="H760" s="82">
        <f>IF(A760=0,"",(A760-E760)-2*(C760+F760))</f>
        <v>280.04400000000004</v>
      </c>
      <c r="I760" s="77">
        <f>IF(A760=0,"",((A760/2)^2-((A760-2*C760)/2)^2)*3.14*7.85/1000)</f>
        <v>255.24532480000002</v>
      </c>
      <c r="J760" s="61">
        <f>IF(A760=0,"",1000*2*(3.14*(A760^4-(A760-2*C760)^4)/640000)*10/A760)</f>
        <v>2417183.6314924639</v>
      </c>
      <c r="K760" s="84">
        <f>I760*Use_standard_price!$D$10</f>
        <v>357.34345472000001</v>
      </c>
    </row>
    <row r="761" spans="1:11" x14ac:dyDescent="0.25">
      <c r="A761" s="90">
        <v>355.6</v>
      </c>
      <c r="B761" s="281">
        <f>A761-(2*C761)</f>
        <v>283.60000000000002</v>
      </c>
      <c r="C761" s="92">
        <v>36</v>
      </c>
      <c r="D761" s="221" t="s">
        <v>63</v>
      </c>
      <c r="E761" s="11">
        <f>IF(A761=0,"",IF(A761*0.01&lt;0.5,0.5,A761*0.01))</f>
        <v>3.5560000000000005</v>
      </c>
      <c r="F761" s="12">
        <f>IF(C761=0,"",IF(C761*0.125&lt;0.4,0.4,C761*0.125))</f>
        <v>4.5</v>
      </c>
      <c r="G761" s="77">
        <f>IF(A761=0,"",(A761+E761)-2*(C761-F761))</f>
        <v>296.15600000000001</v>
      </c>
      <c r="H761" s="82">
        <f>IF(A761=0,"",(A761-E761)-2*(C761+F761))</f>
        <v>271.04400000000004</v>
      </c>
      <c r="I761" s="77">
        <f>IF(A761=0,"",((A761/2)^2-((A761-2*C761)/2)^2)*3.14*7.85/1000)</f>
        <v>283.60153440000005</v>
      </c>
      <c r="J761" s="61">
        <f>IF(A761=0,"",1000*2*(3.14*(A761^4-(A761-2*C761)^4)/640000)*10/A761)</f>
        <v>2627279.9981534313</v>
      </c>
      <c r="K761" s="84">
        <f>I761*Use_standard_price!$D$10</f>
        <v>397.04214816000007</v>
      </c>
    </row>
    <row r="762" spans="1:11" x14ac:dyDescent="0.25">
      <c r="A762" s="90">
        <v>355.6</v>
      </c>
      <c r="B762" s="281">
        <f>A762-(2*C762)</f>
        <v>275.60000000000002</v>
      </c>
      <c r="C762" s="92">
        <v>40</v>
      </c>
      <c r="D762" s="221" t="s">
        <v>63</v>
      </c>
      <c r="E762" s="11">
        <f>IF(A762=0,"",IF(A762*0.01&lt;0.5,0.5,A762*0.01))</f>
        <v>3.5560000000000005</v>
      </c>
      <c r="F762" s="12">
        <f>IF(C762=0,"",IF(C762*0.125&lt;0.4,0.4,C762*0.125))</f>
        <v>5</v>
      </c>
      <c r="G762" s="77">
        <f>IF(A762=0,"",(A762+E762)-2*(C762-F762))</f>
        <v>289.15600000000001</v>
      </c>
      <c r="H762" s="82">
        <f>IF(A762=0,"",(A762-E762)-2*(C762+F762))</f>
        <v>262.04400000000004</v>
      </c>
      <c r="I762" s="77">
        <f>IF(A762=0,"",((A762/2)^2-((A762-2*C762)/2)^2)*3.14*7.85/1000)</f>
        <v>311.16897599999999</v>
      </c>
      <c r="J762" s="61">
        <f>IF(A762=0,"",1000*2*(3.14*(A762^4-(A762-2*C762)^4)/640000)*10/A762)</f>
        <v>2820329.3168233978</v>
      </c>
      <c r="K762" s="84">
        <f>I762*Use_standard_price!$D$10</f>
        <v>435.63656639999994</v>
      </c>
    </row>
    <row r="763" spans="1:11" x14ac:dyDescent="0.25">
      <c r="A763" s="90">
        <v>355.6</v>
      </c>
      <c r="B763" s="281">
        <f>A763-(2*C763)</f>
        <v>265.60000000000002</v>
      </c>
      <c r="C763" s="92">
        <v>45</v>
      </c>
      <c r="D763" s="221" t="s">
        <v>63</v>
      </c>
      <c r="E763" s="11">
        <f>IF(A763=0,"",IF(A763*0.01&lt;0.5,0.5,A763*0.01))</f>
        <v>3.5560000000000005</v>
      </c>
      <c r="F763" s="12">
        <f>IF(C763=0,"",IF(C763*0.125&lt;0.4,0.4,C763*0.125))</f>
        <v>5.625</v>
      </c>
      <c r="G763" s="77">
        <f>IF(A763=0,"",(A763+E763)-2*(C763-F763))</f>
        <v>280.40600000000001</v>
      </c>
      <c r="H763" s="82">
        <f>IF(A763=0,"",(A763-E763)-2*(C763+F763))</f>
        <v>250.79400000000004</v>
      </c>
      <c r="I763" s="77">
        <f>IF(A763=0,"",((A763/2)^2-((A763-2*C763)/2)^2)*3.14*7.85/1000)</f>
        <v>344.51907299999999</v>
      </c>
      <c r="J763" s="61">
        <f>IF(A763=0,"",1000*2*(3.14*(A763^4-(A763-2*C763)^4)/640000)*10/A763)</f>
        <v>3039110.2828042754</v>
      </c>
      <c r="K763" s="84">
        <f>I763*Use_standard_price!$D$10</f>
        <v>482.32670219999994</v>
      </c>
    </row>
    <row r="764" spans="1:11" x14ac:dyDescent="0.25">
      <c r="A764" s="90">
        <v>355.6</v>
      </c>
      <c r="B764" s="281">
        <f>A764-(2*C764)</f>
        <v>255.60000000000002</v>
      </c>
      <c r="C764" s="92">
        <v>50</v>
      </c>
      <c r="D764" s="221" t="s">
        <v>63</v>
      </c>
      <c r="E764" s="11">
        <f>IF(A764=0,"",IF(A764*0.01&lt;0.5,0.5,A764*0.01))</f>
        <v>3.5560000000000005</v>
      </c>
      <c r="F764" s="12">
        <f>IF(C764=0,"",IF(C764*0.125&lt;0.4,0.4,C764*0.125))</f>
        <v>6.25</v>
      </c>
      <c r="G764" s="77">
        <f>IF(A764=0,"",(A764+E764)-2*(C764-F764))</f>
        <v>271.65600000000001</v>
      </c>
      <c r="H764" s="82">
        <f>IF(A764=0,"",(A764-E764)-2*(C764+F764))</f>
        <v>239.54400000000004</v>
      </c>
      <c r="I764" s="77">
        <f>IF(A764=0,"",((A764/2)^2-((A764-2*C764)/2)^2)*3.14*7.85/1000)</f>
        <v>376.63672000000003</v>
      </c>
      <c r="J764" s="61">
        <f>IF(A764=0,"",1000*2*(3.14*(A764^4-(A764-2*C764)^4)/640000)*10/A764)</f>
        <v>3234526.6730258721</v>
      </c>
      <c r="K764" s="84">
        <f>I764*Use_standard_price!$D$10</f>
        <v>527.29140800000005</v>
      </c>
    </row>
    <row r="765" spans="1:11" x14ac:dyDescent="0.25">
      <c r="A765" s="90">
        <v>355.6</v>
      </c>
      <c r="B765" s="281">
        <f>A765-(2*C765)</f>
        <v>245.60000000000002</v>
      </c>
      <c r="C765" s="92">
        <v>55</v>
      </c>
      <c r="D765" s="221" t="s">
        <v>63</v>
      </c>
      <c r="E765" s="11">
        <f>IF(A765=0,"",IF(A765*0.01&lt;0.5,0.5,A765*0.01))</f>
        <v>3.5560000000000005</v>
      </c>
      <c r="F765" s="12">
        <f>IF(C765=0,"",IF(C765*0.125&lt;0.4,0.4,C765*0.125))</f>
        <v>6.875</v>
      </c>
      <c r="G765" s="77">
        <f>IF(A765=0,"",(A765+E765)-2*(C765-F765))</f>
        <v>262.90600000000001</v>
      </c>
      <c r="H765" s="82">
        <f>IF(A765=0,"",(A765-E765)-2*(C765+F765))</f>
        <v>228.29400000000004</v>
      </c>
      <c r="I765" s="77">
        <f>IF(A765=0,"",((A765/2)^2-((A765-2*C765)/2)^2)*3.14*7.85/1000)</f>
        <v>407.52191700000003</v>
      </c>
      <c r="J765" s="61">
        <f>IF(A765=0,"",1000*2*(3.14*(A765^4-(A765-2*C765)^4)/640000)*10/A765)</f>
        <v>3408304.3395691793</v>
      </c>
      <c r="K765" s="84">
        <f>I765*Use_standard_price!$D$10</f>
        <v>570.53068380000002</v>
      </c>
    </row>
    <row r="766" spans="1:11" x14ac:dyDescent="0.25">
      <c r="A766" s="90">
        <v>355.6</v>
      </c>
      <c r="B766" s="281">
        <f>A766-(2*C766)</f>
        <v>235.60000000000002</v>
      </c>
      <c r="C766" s="92">
        <v>60</v>
      </c>
      <c r="D766" s="221" t="s">
        <v>63</v>
      </c>
      <c r="E766" s="11">
        <f>IF(A766=0,"",IF(A766*0.01&lt;0.5,0.5,A766*0.01))</f>
        <v>3.5560000000000005</v>
      </c>
      <c r="F766" s="12">
        <f>IF(C766=0,"",IF(C766*0.125&lt;0.4,0.4,C766*0.125))</f>
        <v>7.5</v>
      </c>
      <c r="G766" s="77">
        <f>IF(A766=0,"",(A766+E766)-2*(C766-F766))</f>
        <v>254.15600000000001</v>
      </c>
      <c r="H766" s="82">
        <f>IF(A766=0,"",(A766-E766)-2*(C766+F766))</f>
        <v>217.04400000000004</v>
      </c>
      <c r="I766" s="77">
        <f>IF(A766=0,"",((A766/2)^2-((A766-2*C766)/2)^2)*3.14*7.85/1000)</f>
        <v>437.17466400000001</v>
      </c>
      <c r="J766" s="61">
        <f>IF(A766=0,"",1000*2*(3.14*(A766^4-(A766-2*C766)^4)/640000)*10/A766)</f>
        <v>3562102.9084184486</v>
      </c>
      <c r="K766" s="84">
        <f>I766*Use_standard_price!$D$10</f>
        <v>612.04452959999992</v>
      </c>
    </row>
    <row r="767" spans="1:11" x14ac:dyDescent="0.25">
      <c r="A767" s="90">
        <v>355.6</v>
      </c>
      <c r="B767" s="281">
        <f>A767-(2*C767)</f>
        <v>225.60000000000002</v>
      </c>
      <c r="C767" s="92">
        <v>65</v>
      </c>
      <c r="D767" s="221" t="s">
        <v>63</v>
      </c>
      <c r="E767" s="11">
        <f>IF(A767=0,"",IF(A767*0.01&lt;0.5,0.5,A767*0.01))</f>
        <v>3.5560000000000005</v>
      </c>
      <c r="F767" s="12">
        <f>IF(C767=0,"",IF(C767*0.125&lt;0.4,0.4,C767*0.125))</f>
        <v>8.125</v>
      </c>
      <c r="G767" s="77">
        <f>IF(A767=0,"",(A767+E767)-2*(C767-F767))</f>
        <v>245.40600000000001</v>
      </c>
      <c r="H767" s="82">
        <f>IF(A767=0,"",(A767-E767)-2*(C767+F767))</f>
        <v>205.79400000000004</v>
      </c>
      <c r="I767" s="77">
        <f>IF(A767=0,"",((A767/2)^2-((A767-2*C767)/2)^2)*3.14*7.85/1000)</f>
        <v>465.59496099999996</v>
      </c>
      <c r="J767" s="61">
        <f>IF(A767=0,"",1000*2*(3.14*(A767^4-(A767-2*C767)^4)/640000)*10/A767)</f>
        <v>3697515.7794611934</v>
      </c>
      <c r="K767" s="84">
        <f>I767*Use_standard_price!$D$10</f>
        <v>651.83294539999986</v>
      </c>
    </row>
    <row r="768" spans="1:11" x14ac:dyDescent="0.25">
      <c r="A768" s="90">
        <v>355.6</v>
      </c>
      <c r="B768" s="281">
        <f>A768-(2*C768)</f>
        <v>215.60000000000002</v>
      </c>
      <c r="C768" s="92">
        <v>70</v>
      </c>
      <c r="D768" s="221" t="s">
        <v>63</v>
      </c>
      <c r="E768" s="11">
        <f>IF(A768=0,"",IF(A768*0.01&lt;0.5,0.5,A768*0.01))</f>
        <v>3.5560000000000005</v>
      </c>
      <c r="F768" s="12">
        <f>IF(C768=0,"",IF(C768*0.125&lt;0.4,0.4,C768*0.125))</f>
        <v>8.75</v>
      </c>
      <c r="G768" s="77">
        <f>IF(A768=0,"",(A768+E768)-2*(C768-F768))</f>
        <v>236.65600000000001</v>
      </c>
      <c r="H768" s="82">
        <f>IF(A768=0,"",(A768-E768)-2*(C768+F768))</f>
        <v>194.54400000000004</v>
      </c>
      <c r="I768" s="77">
        <f>IF(A768=0,"",((A768/2)^2-((A768-2*C768)/2)^2)*3.14*7.85/1000)</f>
        <v>492.78280800000005</v>
      </c>
      <c r="J768" s="61">
        <f>IF(A768=0,"",1000*2*(3.14*(A768^4-(A768-2*C768)^4)/640000)*10/A768)</f>
        <v>3816070.1264881906</v>
      </c>
      <c r="K768" s="84">
        <f>I768*Use_standard_price!$D$10</f>
        <v>689.89593120000006</v>
      </c>
    </row>
    <row r="769" spans="1:11" x14ac:dyDescent="0.25">
      <c r="A769" s="90">
        <v>355.6</v>
      </c>
      <c r="B769" s="281">
        <f>A769-(2*C769)</f>
        <v>195.60000000000002</v>
      </c>
      <c r="C769" s="92">
        <v>80</v>
      </c>
      <c r="D769" s="221" t="s">
        <v>63</v>
      </c>
      <c r="E769" s="11">
        <f>IF(A769=0,"",IF(A769*0.01&lt;0.5,0.5,A769*0.01))</f>
        <v>3.5560000000000005</v>
      </c>
      <c r="F769" s="12">
        <f>IF(C769=0,"",IF(C769*0.125&lt;0.4,0.4,C769*0.125))</f>
        <v>10</v>
      </c>
      <c r="G769" s="77">
        <f>IF(A769=0,"",(A769+E769)-2*(C769-F769))</f>
        <v>219.15600000000001</v>
      </c>
      <c r="H769" s="82">
        <f>IF(A769=0,"",(A769-E769)-2*(C769+F769))</f>
        <v>172.04400000000004</v>
      </c>
      <c r="I769" s="77">
        <f>IF(A769=0,"",((A769/2)^2-((A769-2*C769)/2)^2)*3.14*7.85/1000)</f>
        <v>543.46115199999997</v>
      </c>
      <c r="J769" s="61">
        <f>IF(A769=0,"",1000*2*(3.14*(A769^4-(A769-2*C769)^4)/640000)*10/A769)</f>
        <v>4008380.8131743534</v>
      </c>
      <c r="K769" s="84">
        <f>I769*Use_standard_price!$D$10</f>
        <v>760.84561279999991</v>
      </c>
    </row>
    <row r="770" spans="1:11" x14ac:dyDescent="0.25">
      <c r="A770" s="90">
        <v>355.6</v>
      </c>
      <c r="B770" s="281">
        <f>A770-(2*C770)</f>
        <v>175.60000000000002</v>
      </c>
      <c r="C770" s="82">
        <v>90</v>
      </c>
      <c r="D770" s="220" t="s">
        <v>63</v>
      </c>
      <c r="E770" s="11">
        <f>IF(A770=0,"",IF(A770*0.01&lt;0.5,0.5,A770*0.01))</f>
        <v>3.5560000000000005</v>
      </c>
      <c r="F770" s="12">
        <f>IF(C770=0,"",IF(C770*0.125&lt;0.4,0.4,C770*0.125))</f>
        <v>11.25</v>
      </c>
      <c r="G770" s="77">
        <f>IF(A770=0,"",(A770+E770)-2*(C770-F770))</f>
        <v>201.65600000000001</v>
      </c>
      <c r="H770" s="82">
        <f>IF(A770=0,"",(A770-E770)-2*(C770+F770))</f>
        <v>149.54400000000004</v>
      </c>
      <c r="I770" s="77">
        <f>IF(A770=0,"",((A770/2)^2-((A770-2*C770)/2)^2)*3.14*7.85/1000)</f>
        <v>589.20969600000001</v>
      </c>
      <c r="J770" s="61">
        <f>IF(A770=0,"",1000*2*(3.14*(A770^4-(A770-2*C770)^4)/640000)*10/A770)</f>
        <v>4149927.8368683918</v>
      </c>
      <c r="K770" s="84">
        <f>I770*Use_standard_price!$D$10</f>
        <v>824.89357439999992</v>
      </c>
    </row>
    <row r="771" spans="1:11" x14ac:dyDescent="0.25">
      <c r="A771" s="90">
        <v>355.6</v>
      </c>
      <c r="B771" s="281">
        <f>A771-(2*C771)</f>
        <v>155.60000000000002</v>
      </c>
      <c r="C771" s="92">
        <v>100</v>
      </c>
      <c r="D771" s="221" t="s">
        <v>63</v>
      </c>
      <c r="E771" s="11">
        <f>IF(A771=0,"",IF(A771*0.01&lt;0.5,0.5,A771*0.01))</f>
        <v>3.5560000000000005</v>
      </c>
      <c r="F771" s="12">
        <f>IF(C771=0,"",IF(C771*0.125&lt;0.4,0.4,C771*0.125))</f>
        <v>12.5</v>
      </c>
      <c r="G771" s="77">
        <f>IF(A771=0,"",(A771+E771)-2*(C771-F771))</f>
        <v>184.15600000000001</v>
      </c>
      <c r="H771" s="82">
        <f>IF(A771=0,"",(A771-E771)-2*(C771+F771))</f>
        <v>127.04400000000004</v>
      </c>
      <c r="I771" s="77">
        <f>IF(A771=0,"",((A771/2)^2-((A771-2*C771)/2)^2)*3.14*7.85/1000)</f>
        <v>630.02844000000005</v>
      </c>
      <c r="J771" s="61">
        <f>IF(A771=0,"",1000*2*(3.14*(A771^4-(A771-2*C771)^4)/640000)*10/A771)</f>
        <v>4250544.4484139495</v>
      </c>
      <c r="K771" s="84">
        <f>I771*Use_standard_price!$D$10</f>
        <v>882.03981599999997</v>
      </c>
    </row>
    <row r="772" spans="1:11" x14ac:dyDescent="0.25">
      <c r="A772" s="91">
        <v>368</v>
      </c>
      <c r="B772" s="281">
        <f>A772-(2*C772)</f>
        <v>350.4</v>
      </c>
      <c r="C772" s="92">
        <v>8.8000000000000007</v>
      </c>
      <c r="D772" s="221" t="s">
        <v>63</v>
      </c>
      <c r="E772" s="11">
        <f>IF(A772=0,"",IF(A772*0.01&lt;0.5,0.5,A772*0.01))</f>
        <v>3.68</v>
      </c>
      <c r="F772" s="12">
        <f>IF(C772=0,"",IF(C772*0.125&lt;0.4,0.4,C772*0.125))</f>
        <v>1.1000000000000001</v>
      </c>
      <c r="G772" s="77">
        <f>IF(A772=0,"",(A772+E772)-2*(C772-F772))</f>
        <v>356.28000000000003</v>
      </c>
      <c r="H772" s="82">
        <f>IF(A772=0,"",(A772-E772)-2*(C772+F772))</f>
        <v>344.52</v>
      </c>
      <c r="I772" s="77">
        <f>IF(A772=0,"",((A772/2)^2-((A772-2*C772)/2)^2)*3.14*7.85/1000)</f>
        <v>77.914503040000071</v>
      </c>
      <c r="J772" s="61">
        <f>IF(A772=0,"",1000*2*(3.14*(A772^4-(A772-2*C772)^4)/640000)*10/A772)</f>
        <v>870510.6276507834</v>
      </c>
      <c r="K772" s="84">
        <f>I772*Use_standard_price!$D$10</f>
        <v>109.08030425600009</v>
      </c>
    </row>
    <row r="773" spans="1:11" x14ac:dyDescent="0.25">
      <c r="A773" s="91">
        <v>368</v>
      </c>
      <c r="B773" s="281">
        <f>A773-(2*C773)</f>
        <v>348</v>
      </c>
      <c r="C773" s="82">
        <v>10</v>
      </c>
      <c r="D773" s="220" t="s">
        <v>63</v>
      </c>
      <c r="E773" s="11">
        <f>IF(A773=0,"",IF(A773*0.01&lt;0.5,0.5,A773*0.01))</f>
        <v>3.68</v>
      </c>
      <c r="F773" s="12">
        <f>IF(C773=0,"",IF(C773*0.125&lt;0.4,0.4,C773*0.125))</f>
        <v>1.25</v>
      </c>
      <c r="G773" s="77">
        <f>IF(A773=0,"",(A773+E773)-2*(C773-F773))</f>
        <v>354.18</v>
      </c>
      <c r="H773" s="82">
        <f>IF(A773=0,"",(A773-E773)-2*(C773+F773))</f>
        <v>341.82</v>
      </c>
      <c r="I773" s="77">
        <f>IF(A773=0,"",((A773/2)^2-((A773-2*C773)/2)^2)*3.14*7.85/1000)</f>
        <v>88.24342</v>
      </c>
      <c r="J773" s="61">
        <f>IF(A773=0,"",1000*2*(3.14*(A773^4-(A773-2*C773)^4)/640000)*10/A773)</f>
        <v>979511.73695652187</v>
      </c>
      <c r="K773" s="84">
        <f>I773*Use_standard_price!$D$10</f>
        <v>123.54078799999999</v>
      </c>
    </row>
    <row r="774" spans="1:11" x14ac:dyDescent="0.25">
      <c r="A774" s="91">
        <v>368</v>
      </c>
      <c r="B774" s="281">
        <f>A774-(2*C774)</f>
        <v>346</v>
      </c>
      <c r="C774" s="92">
        <v>11</v>
      </c>
      <c r="D774" s="221" t="s">
        <v>63</v>
      </c>
      <c r="E774" s="11">
        <f>IF(A774=0,"",IF(A774*0.01&lt;0.5,0.5,A774*0.01))</f>
        <v>3.68</v>
      </c>
      <c r="F774" s="12">
        <f>IF(C774=0,"",IF(C774*0.125&lt;0.4,0.4,C774*0.125))</f>
        <v>1.375</v>
      </c>
      <c r="G774" s="77">
        <f>IF(A774=0,"",(A774+E774)-2*(C774-F774))</f>
        <v>352.43</v>
      </c>
      <c r="H774" s="82">
        <f>IF(A774=0,"",(A774-E774)-2*(C774+F774))</f>
        <v>339.57</v>
      </c>
      <c r="I774" s="77">
        <f>IF(A774=0,"",((A774/2)^2-((A774-2*C774)/2)^2)*3.14*7.85/1000)</f>
        <v>96.796623000000011</v>
      </c>
      <c r="J774" s="61">
        <f>IF(A774=0,"",1000*2*(3.14*(A774^4-(A774-2*C774)^4)/640000)*10/A774)</f>
        <v>1068639.6770380435</v>
      </c>
      <c r="K774" s="84">
        <f>I774*Use_standard_price!$D$10</f>
        <v>135.5152722</v>
      </c>
    </row>
    <row r="775" spans="1:11" x14ac:dyDescent="0.25">
      <c r="A775" s="91">
        <v>368</v>
      </c>
      <c r="B775" s="281">
        <f>A775-(2*C775)</f>
        <v>343</v>
      </c>
      <c r="C775" s="82">
        <v>12.5</v>
      </c>
      <c r="D775" s="220" t="s">
        <v>63</v>
      </c>
      <c r="E775" s="11">
        <f>IF(A775=0,"",IF(A775*0.01&lt;0.5,0.5,A775*0.01))</f>
        <v>3.68</v>
      </c>
      <c r="F775" s="12">
        <f>IF(C775=0,"",IF(C775*0.125&lt;0.4,0.4,C775*0.125))</f>
        <v>1.5625</v>
      </c>
      <c r="G775" s="77">
        <f>IF(A775=0,"",(A775+E775)-2*(C775-F775))</f>
        <v>349.80500000000001</v>
      </c>
      <c r="H775" s="82">
        <f>IF(A775=0,"",(A775-E775)-2*(C775+F775))</f>
        <v>336.19499999999999</v>
      </c>
      <c r="I775" s="77">
        <f>IF(A775=0,"",((A775/2)^2-((A775-2*C775)/2)^2)*3.14*7.85/1000)</f>
        <v>109.53399374999999</v>
      </c>
      <c r="J775" s="61">
        <f>IF(A775=0,"",1000*2*(3.14*(A775^4-(A775-2*C775)^4)/640000)*10/A775)</f>
        <v>1199464.1546790081</v>
      </c>
      <c r="K775" s="84">
        <f>I775*Use_standard_price!$D$10</f>
        <v>153.34759124999999</v>
      </c>
    </row>
    <row r="776" spans="1:11" x14ac:dyDescent="0.25">
      <c r="A776" s="91">
        <v>368</v>
      </c>
      <c r="B776" s="281">
        <f>A776-(2*C776)</f>
        <v>339.6</v>
      </c>
      <c r="C776" s="281">
        <v>14.2</v>
      </c>
      <c r="D776" s="282" t="s">
        <v>63</v>
      </c>
      <c r="E776" s="11">
        <f>IF(A776=0,"",IF(A776*0.01&lt;0.5,0.5,A776*0.01))</f>
        <v>3.68</v>
      </c>
      <c r="F776" s="12">
        <f>IF(C776=0,"",IF(C776*0.125&lt;0.4,0.4,C776*0.125))</f>
        <v>1.7749999999999999</v>
      </c>
      <c r="G776" s="77">
        <f>IF(A776=0,"",(A776+E776)-2*(C776-F776))</f>
        <v>346.83</v>
      </c>
      <c r="H776" s="82">
        <f>IF(A776=0,"",(A776-E776)-2*(C776+F776))</f>
        <v>332.37</v>
      </c>
      <c r="I776" s="77">
        <f>IF(A776=0,"",((A776/2)^2-((A776-2*C776)/2)^2)*3.14*7.85/1000)</f>
        <v>123.8355900399999</v>
      </c>
      <c r="J776" s="61">
        <f>IF(A776=0,"",1000*2*(3.14*(A776^4-(A776-2*C776)^4)/640000)*10/A776)</f>
        <v>1343639.3003757817</v>
      </c>
      <c r="K776" s="84">
        <f>I776*Use_standard_price!$D$10</f>
        <v>173.36982605599985</v>
      </c>
    </row>
    <row r="777" spans="1:11" x14ac:dyDescent="0.25">
      <c r="A777" s="91">
        <v>368</v>
      </c>
      <c r="B777" s="281">
        <f>A777-(2*C777)</f>
        <v>336</v>
      </c>
      <c r="C777" s="281">
        <v>16</v>
      </c>
      <c r="D777" s="282" t="s">
        <v>63</v>
      </c>
      <c r="E777" s="11">
        <f>IF(A777=0,"",IF(A777*0.01&lt;0.5,0.5,A777*0.01))</f>
        <v>3.68</v>
      </c>
      <c r="F777" s="12">
        <f>IF(C777=0,"",IF(C777*0.125&lt;0.4,0.4,C777*0.125))</f>
        <v>2</v>
      </c>
      <c r="G777" s="77">
        <f>IF(A777=0,"",(A777+E777)-2*(C777-F777))</f>
        <v>343.68</v>
      </c>
      <c r="H777" s="82">
        <f>IF(A777=0,"",(A777-E777)-2*(C777+F777))</f>
        <v>328.32</v>
      </c>
      <c r="I777" s="77">
        <f>IF(A777=0,"",((A777/2)^2-((A777-2*C777)/2)^2)*3.14*7.85/1000)</f>
        <v>138.82316799999998</v>
      </c>
      <c r="J777" s="61">
        <f>IF(A777=0,"",1000*2*(3.14*(A777^4-(A777-2*C777)^4)/640000)*10/A777)</f>
        <v>1491647.4434782609</v>
      </c>
      <c r="K777" s="84">
        <f>I777*Use_standard_price!$D$10</f>
        <v>194.35243519999997</v>
      </c>
    </row>
    <row r="778" spans="1:11" x14ac:dyDescent="0.25">
      <c r="A778" s="91">
        <v>368</v>
      </c>
      <c r="B778" s="281">
        <f>A778-(2*C778)</f>
        <v>333</v>
      </c>
      <c r="C778" s="92">
        <v>17.5</v>
      </c>
      <c r="D778" s="221" t="s">
        <v>63</v>
      </c>
      <c r="E778" s="11">
        <f>IF(A778=0,"",IF(A778*0.01&lt;0.5,0.5,A778*0.01))</f>
        <v>3.68</v>
      </c>
      <c r="F778" s="12">
        <f>IF(C778=0,"",IF(C778*0.125&lt;0.4,0.4,C778*0.125))</f>
        <v>2.1875</v>
      </c>
      <c r="G778" s="77">
        <f>IF(A778=0,"",(A778+E778)-2*(C778-F778))</f>
        <v>341.05500000000001</v>
      </c>
      <c r="H778" s="82">
        <f>IF(A778=0,"",(A778-E778)-2*(C778+F778))</f>
        <v>324.94499999999999</v>
      </c>
      <c r="I778" s="77">
        <f>IF(A778=0,"",((A778/2)^2-((A778-2*C778)/2)^2)*3.14*7.85/1000)</f>
        <v>151.19080375000001</v>
      </c>
      <c r="J778" s="61">
        <f>IF(A778=0,"",1000*2*(3.14*(A778^4-(A778-2*C778)^4)/640000)*10/A778)</f>
        <v>1611407.0048148779</v>
      </c>
      <c r="K778" s="84">
        <f>I778*Use_standard_price!$D$10</f>
        <v>211.66712525</v>
      </c>
    </row>
    <row r="779" spans="1:11" x14ac:dyDescent="0.25">
      <c r="A779" s="91">
        <v>368</v>
      </c>
      <c r="B779" s="281">
        <f>A779-(2*C779)</f>
        <v>328</v>
      </c>
      <c r="C779" s="281">
        <v>20</v>
      </c>
      <c r="D779" s="282" t="s">
        <v>63</v>
      </c>
      <c r="E779" s="11">
        <f>IF(A779=0,"",IF(A779*0.01&lt;0.5,0.5,A779*0.01))</f>
        <v>3.68</v>
      </c>
      <c r="F779" s="12">
        <f>IF(C779=0,"",IF(C779*0.125&lt;0.4,0.4,C779*0.125))</f>
        <v>2.5</v>
      </c>
      <c r="G779" s="77">
        <f>IF(A779=0,"",(A779+E779)-2*(C779-F779))</f>
        <v>336.68</v>
      </c>
      <c r="H779" s="82">
        <f>IF(A779=0,"",(A779-E779)-2*(C779+F779))</f>
        <v>319.32</v>
      </c>
      <c r="I779" s="77">
        <f>IF(A779=0,"",((A779/2)^2-((A779-2*C779)/2)^2)*3.14*7.85/1000)</f>
        <v>171.55704</v>
      </c>
      <c r="J779" s="61">
        <f>IF(A779=0,"",1000*2*(3.14*(A779^4-(A779-2*C779)^4)/640000)*10/A779)</f>
        <v>1803938.1913043475</v>
      </c>
      <c r="K779" s="84">
        <f>I779*Use_standard_price!$D$10</f>
        <v>240.17985599999997</v>
      </c>
    </row>
    <row r="780" spans="1:11" x14ac:dyDescent="0.25">
      <c r="A780" s="91">
        <v>368</v>
      </c>
      <c r="B780" s="281">
        <f>A780-(2*C780)</f>
        <v>323.60000000000002</v>
      </c>
      <c r="C780" s="92">
        <v>22.2</v>
      </c>
      <c r="D780" s="221" t="s">
        <v>63</v>
      </c>
      <c r="E780" s="11">
        <f>IF(A780=0,"",IF(A780*0.01&lt;0.5,0.5,A780*0.01))</f>
        <v>3.68</v>
      </c>
      <c r="F780" s="12">
        <f>IF(C780=0,"",IF(C780*0.125&lt;0.4,0.4,C780*0.125))</f>
        <v>2.7749999999999999</v>
      </c>
      <c r="G780" s="77">
        <f>IF(A780=0,"",(A780+E780)-2*(C780-F780))</f>
        <v>332.83</v>
      </c>
      <c r="H780" s="82">
        <f>IF(A780=0,"",(A780-E780)-2*(C780+F780))</f>
        <v>314.37</v>
      </c>
      <c r="I780" s="77">
        <f>IF(A780=0,"",((A780/2)^2-((A780-2*C780)/2)^2)*3.14*7.85/1000)</f>
        <v>189.22445723999988</v>
      </c>
      <c r="J780" s="61">
        <f>IF(A780=0,"",1000*2*(3.14*(A780^4-(A780-2*C780)^4)/640000)*10/A780)</f>
        <v>1966237.8330575209</v>
      </c>
      <c r="K780" s="84">
        <f>I780*Use_standard_price!$D$10</f>
        <v>264.91424013599982</v>
      </c>
    </row>
    <row r="781" spans="1:11" x14ac:dyDescent="0.25">
      <c r="A781" s="91">
        <v>368</v>
      </c>
      <c r="B781" s="281">
        <f>A781-(2*C781)</f>
        <v>318</v>
      </c>
      <c r="C781" s="281">
        <v>25</v>
      </c>
      <c r="D781" s="282" t="s">
        <v>63</v>
      </c>
      <c r="E781" s="11">
        <f>IF(A781=0,"",IF(A781*0.01&lt;0.5,0.5,A781*0.01))</f>
        <v>3.68</v>
      </c>
      <c r="F781" s="12">
        <f>IF(C781=0,"",IF(C781*0.125&lt;0.4,0.4,C781*0.125))</f>
        <v>3.125</v>
      </c>
      <c r="G781" s="77">
        <f>IF(A781=0,"",(A781+E781)-2*(C781-F781))</f>
        <v>327.93</v>
      </c>
      <c r="H781" s="82">
        <f>IF(A781=0,"",(A781-E781)-2*(C781+F781))</f>
        <v>308.07</v>
      </c>
      <c r="I781" s="77">
        <f>IF(A781=0,"",((A781/2)^2-((A781-2*C781)/2)^2)*3.14*7.85/1000)</f>
        <v>211.36517499999999</v>
      </c>
      <c r="J781" s="61">
        <f>IF(A781=0,"",1000*2*(3.14*(A781^4-(A781-2*C781)^4)/640000)*10/A781)</f>
        <v>2163441.9748641308</v>
      </c>
      <c r="K781" s="84">
        <f>I781*Use_standard_price!$D$10</f>
        <v>295.91124499999995</v>
      </c>
    </row>
    <row r="782" spans="1:11" x14ac:dyDescent="0.25">
      <c r="A782" s="91">
        <v>368</v>
      </c>
      <c r="B782" s="281">
        <f>A782-(2*C782)</f>
        <v>312</v>
      </c>
      <c r="C782" s="92">
        <v>28</v>
      </c>
      <c r="D782" s="221" t="s">
        <v>63</v>
      </c>
      <c r="E782" s="11">
        <f>IF(A782=0,"",IF(A782*0.01&lt;0.5,0.5,A782*0.01))</f>
        <v>3.68</v>
      </c>
      <c r="F782" s="12">
        <f>IF(C782=0,"",IF(C782*0.125&lt;0.4,0.4,C782*0.125))</f>
        <v>3.5</v>
      </c>
      <c r="G782" s="77">
        <f>IF(A782=0,"",(A782+E782)-2*(C782-F782))</f>
        <v>322.68</v>
      </c>
      <c r="H782" s="82">
        <f>IF(A782=0,"",(A782-E782)-2*(C782+F782))</f>
        <v>301.32</v>
      </c>
      <c r="I782" s="77">
        <f>IF(A782=0,"",((A782/2)^2-((A782-2*C782)/2)^2)*3.14*7.85/1000)</f>
        <v>234.65848</v>
      </c>
      <c r="J782" s="61">
        <f>IF(A782=0,"",1000*2*(3.14*(A782^4-(A782-2*C782)^4)/640000)*10/A782)</f>
        <v>2363480.7304347828</v>
      </c>
      <c r="K782" s="84">
        <f>I782*Use_standard_price!$D$10</f>
        <v>328.52187199999997</v>
      </c>
    </row>
    <row r="783" spans="1:11" x14ac:dyDescent="0.25">
      <c r="A783" s="91">
        <v>368</v>
      </c>
      <c r="B783" s="281">
        <f>A783-(2*C783)</f>
        <v>308</v>
      </c>
      <c r="C783" s="92">
        <v>30</v>
      </c>
      <c r="D783" s="221" t="s">
        <v>63</v>
      </c>
      <c r="E783" s="11">
        <f>IF(A783=0,"",IF(A783*0.01&lt;0.5,0.5,A783*0.01))</f>
        <v>3.68</v>
      </c>
      <c r="F783" s="12">
        <f>IF(C783=0,"",IF(C783*0.125&lt;0.4,0.4,C783*0.125))</f>
        <v>3.75</v>
      </c>
      <c r="G783" s="77">
        <f>IF(A783=0,"",(A783+E783)-2*(C783-F783))</f>
        <v>319.18</v>
      </c>
      <c r="H783" s="82">
        <f>IF(A783=0,"",(A783-E783)-2*(C783+F783))</f>
        <v>296.82</v>
      </c>
      <c r="I783" s="77">
        <f>IF(A783=0,"",((A783/2)^2-((A783-2*C783)/2)^2)*3.14*7.85/1000)</f>
        <v>249.94086000000001</v>
      </c>
      <c r="J783" s="61">
        <f>IF(A783=0,"",1000*2*(3.14*(A783^4-(A783-2*C783)^4)/640000)*10/A783)</f>
        <v>2490583.4934782609</v>
      </c>
      <c r="K783" s="84">
        <f>I783*Use_standard_price!$D$10</f>
        <v>349.91720400000003</v>
      </c>
    </row>
    <row r="784" spans="1:11" x14ac:dyDescent="0.25">
      <c r="A784" s="91">
        <v>368</v>
      </c>
      <c r="B784" s="281">
        <f>A784-(2*C784)</f>
        <v>304</v>
      </c>
      <c r="C784" s="92">
        <v>32</v>
      </c>
      <c r="D784" s="221" t="s">
        <v>63</v>
      </c>
      <c r="E784" s="11">
        <f>IF(A784=0,"",IF(A784*0.01&lt;0.5,0.5,A784*0.01))</f>
        <v>3.68</v>
      </c>
      <c r="F784" s="12">
        <f>IF(C784=0,"",IF(C784*0.125&lt;0.4,0.4,C784*0.125))</f>
        <v>4</v>
      </c>
      <c r="G784" s="77">
        <f>IF(A784=0,"",(A784+E784)-2*(C784-F784))</f>
        <v>315.68</v>
      </c>
      <c r="H784" s="82">
        <f>IF(A784=0,"",(A784-E784)-2*(C784+F784))</f>
        <v>292.32</v>
      </c>
      <c r="I784" s="77">
        <f>IF(A784=0,"",((A784/2)^2-((A784-2*C784)/2)^2)*3.14*7.85/1000)</f>
        <v>265.02604799999995</v>
      </c>
      <c r="J784" s="61">
        <f>IF(A784=0,"",1000*2*(3.14*(A784^4-(A784-2*C784)^4)/640000)*10/A784)</f>
        <v>2612829.4956521736</v>
      </c>
      <c r="K784" s="84">
        <f>I784*Use_standard_price!$D$10</f>
        <v>371.03646719999989</v>
      </c>
    </row>
    <row r="785" spans="1:11" x14ac:dyDescent="0.25">
      <c r="A785" s="91">
        <v>368</v>
      </c>
      <c r="B785" s="281">
        <f>A785-(2*C785)</f>
        <v>296</v>
      </c>
      <c r="C785" s="92">
        <v>36</v>
      </c>
      <c r="D785" s="221" t="s">
        <v>63</v>
      </c>
      <c r="E785" s="11">
        <f>IF(A785=0,"",IF(A785*0.01&lt;0.5,0.5,A785*0.01))</f>
        <v>3.68</v>
      </c>
      <c r="F785" s="12">
        <f>IF(C785=0,"",IF(C785*0.125&lt;0.4,0.4,C785*0.125))</f>
        <v>4.5</v>
      </c>
      <c r="G785" s="77">
        <f>IF(A785=0,"",(A785+E785)-2*(C785-F785))</f>
        <v>308.68</v>
      </c>
      <c r="H785" s="82">
        <f>IF(A785=0,"",(A785-E785)-2*(C785+F785))</f>
        <v>283.32</v>
      </c>
      <c r="I785" s="77">
        <f>IF(A785=0,"",((A785/2)^2-((A785-2*C785)/2)^2)*3.14*7.85/1000)</f>
        <v>294.604848</v>
      </c>
      <c r="J785" s="61">
        <f>IF(A785=0,"",1000*2*(3.14*(A785^4-(A785-2*C785)^4)/640000)*10/A785)</f>
        <v>2843250.8869565218</v>
      </c>
      <c r="K785" s="84">
        <f>I785*Use_standard_price!$D$10</f>
        <v>412.44678719999996</v>
      </c>
    </row>
    <row r="786" spans="1:11" x14ac:dyDescent="0.25">
      <c r="A786" s="91">
        <v>368</v>
      </c>
      <c r="B786" s="281">
        <f>A786-(2*C786)</f>
        <v>288</v>
      </c>
      <c r="C786" s="92">
        <v>40</v>
      </c>
      <c r="D786" s="221" t="s">
        <v>63</v>
      </c>
      <c r="E786" s="11">
        <f>IF(A786=0,"",IF(A786*0.01&lt;0.5,0.5,A786*0.01))</f>
        <v>3.68</v>
      </c>
      <c r="F786" s="12">
        <f>IF(C786=0,"",IF(C786*0.125&lt;0.4,0.4,C786*0.125))</f>
        <v>5</v>
      </c>
      <c r="G786" s="77">
        <f>IF(A786=0,"",(A786+E786)-2*(C786-F786))</f>
        <v>301.68</v>
      </c>
      <c r="H786" s="82">
        <f>IF(A786=0,"",(A786-E786)-2*(C786+F786))</f>
        <v>274.32</v>
      </c>
      <c r="I786" s="77">
        <f>IF(A786=0,"",((A786/2)^2-((A786-2*C786)/2)^2)*3.14*7.85/1000)</f>
        <v>323.39488</v>
      </c>
      <c r="J786" s="61">
        <f>IF(A786=0,"",1000*2*(3.14*(A786^4-(A786-2*C786)^4)/640000)*10/A786)</f>
        <v>3055727.860869565</v>
      </c>
      <c r="K786" s="84">
        <f>I786*Use_standard_price!$D$10</f>
        <v>452.75283199999996</v>
      </c>
    </row>
    <row r="787" spans="1:11" x14ac:dyDescent="0.25">
      <c r="A787" s="91">
        <v>368</v>
      </c>
      <c r="B787" s="281">
        <f>A787-(2*C787)</f>
        <v>278</v>
      </c>
      <c r="C787" s="92">
        <v>45</v>
      </c>
      <c r="D787" s="221" t="s">
        <v>63</v>
      </c>
      <c r="E787" s="11">
        <f>IF(A787=0,"",IF(A787*0.01&lt;0.5,0.5,A787*0.01))</f>
        <v>3.68</v>
      </c>
      <c r="F787" s="12">
        <f>IF(C787=0,"",IF(C787*0.125&lt;0.4,0.4,C787*0.125))</f>
        <v>5.625</v>
      </c>
      <c r="G787" s="77">
        <f>IF(A787=0,"",(A787+E787)-2*(C787-F787))</f>
        <v>292.93</v>
      </c>
      <c r="H787" s="82">
        <f>IF(A787=0,"",(A787-E787)-2*(C787+F787))</f>
        <v>263.07</v>
      </c>
      <c r="I787" s="77">
        <f>IF(A787=0,"",((A787/2)^2-((A787-2*C787)/2)^2)*3.14*7.85/1000)</f>
        <v>358.27321499999999</v>
      </c>
      <c r="J787" s="61">
        <f>IF(A787=0,"",1000*2*(3.14*(A787^4-(A787-2*C787)^4)/640000)*10/A787)</f>
        <v>3297544.7857336961</v>
      </c>
      <c r="K787" s="84">
        <f>I787*Use_standard_price!$D$10</f>
        <v>501.58250099999998</v>
      </c>
    </row>
    <row r="788" spans="1:11" x14ac:dyDescent="0.25">
      <c r="A788" s="91">
        <v>368</v>
      </c>
      <c r="B788" s="281">
        <f>A788-(2*C788)</f>
        <v>268</v>
      </c>
      <c r="C788" s="92">
        <v>50</v>
      </c>
      <c r="D788" s="221" t="s">
        <v>63</v>
      </c>
      <c r="E788" s="11">
        <f>IF(A788=0,"",IF(A788*0.01&lt;0.5,0.5,A788*0.01))</f>
        <v>3.68</v>
      </c>
      <c r="F788" s="12">
        <f>IF(C788=0,"",IF(C788*0.125&lt;0.4,0.4,C788*0.125))</f>
        <v>6.25</v>
      </c>
      <c r="G788" s="77">
        <f>IF(A788=0,"",(A788+E788)-2*(C788-F788))</f>
        <v>284.18</v>
      </c>
      <c r="H788" s="82">
        <f>IF(A788=0,"",(A788-E788)-2*(C788+F788))</f>
        <v>251.82</v>
      </c>
      <c r="I788" s="77">
        <f>IF(A788=0,"",((A788/2)^2-((A788-2*C788)/2)^2)*3.14*7.85/1000)</f>
        <v>391.91909999999996</v>
      </c>
      <c r="J788" s="61">
        <f>IF(A788=0,"",1000*2*(3.14*(A788^4-(A788-2*C788)^4)/640000)*10/A788)</f>
        <v>3514627.5978260869</v>
      </c>
      <c r="K788" s="84">
        <f>I788*Use_standard_price!$D$10</f>
        <v>548.68673999999987</v>
      </c>
    </row>
    <row r="789" spans="1:11" x14ac:dyDescent="0.25">
      <c r="A789" s="91">
        <v>368</v>
      </c>
      <c r="B789" s="281">
        <f>A789-(2*C789)</f>
        <v>258</v>
      </c>
      <c r="C789" s="92">
        <v>55</v>
      </c>
      <c r="D789" s="221" t="s">
        <v>63</v>
      </c>
      <c r="E789" s="11">
        <f>IF(A789=0,"",IF(A789*0.01&lt;0.5,0.5,A789*0.01))</f>
        <v>3.68</v>
      </c>
      <c r="F789" s="12">
        <f>IF(C789=0,"",IF(C789*0.125&lt;0.4,0.4,C789*0.125))</f>
        <v>6.875</v>
      </c>
      <c r="G789" s="77">
        <f>IF(A789=0,"",(A789+E789)-2*(C789-F789))</f>
        <v>275.43</v>
      </c>
      <c r="H789" s="82">
        <f>IF(A789=0,"",(A789-E789)-2*(C789+F789))</f>
        <v>240.57</v>
      </c>
      <c r="I789" s="77">
        <f>IF(A789=0,"",((A789/2)^2-((A789-2*C789)/2)^2)*3.14*7.85/1000)</f>
        <v>424.33253499999995</v>
      </c>
      <c r="J789" s="61">
        <f>IF(A789=0,"",1000*2*(3.14*(A789^4-(A789-2*C789)^4)/640000)*10/A789)</f>
        <v>3708723.3487771745</v>
      </c>
      <c r="K789" s="84">
        <f>I789*Use_standard_price!$D$10</f>
        <v>594.06554899999992</v>
      </c>
    </row>
    <row r="790" spans="1:11" x14ac:dyDescent="0.25">
      <c r="A790" s="91">
        <v>368</v>
      </c>
      <c r="B790" s="281">
        <f>A790-(2*C790)</f>
        <v>248</v>
      </c>
      <c r="C790" s="92">
        <v>60</v>
      </c>
      <c r="D790" s="221" t="s">
        <v>63</v>
      </c>
      <c r="E790" s="11">
        <f>IF(A790=0,"",IF(A790*0.01&lt;0.5,0.5,A790*0.01))</f>
        <v>3.68</v>
      </c>
      <c r="F790" s="12">
        <f>IF(C790=0,"",IF(C790*0.125&lt;0.4,0.4,C790*0.125))</f>
        <v>7.5</v>
      </c>
      <c r="G790" s="77">
        <f>IF(A790=0,"",(A790+E790)-2*(C790-F790))</f>
        <v>266.68</v>
      </c>
      <c r="H790" s="82">
        <f>IF(A790=0,"",(A790-E790)-2*(C790+F790))</f>
        <v>229.32</v>
      </c>
      <c r="I790" s="77">
        <f>IF(A790=0,"",((A790/2)^2-((A790-2*C790)/2)^2)*3.14*7.85/1000)</f>
        <v>455.51352000000003</v>
      </c>
      <c r="J790" s="61">
        <f>IF(A790=0,"",1000*2*(3.14*(A790^4-(A790-2*C790)^4)/640000)*10/A790)</f>
        <v>3881515.0956521742</v>
      </c>
      <c r="K790" s="84">
        <f>I790*Use_standard_price!$D$10</f>
        <v>637.71892800000001</v>
      </c>
    </row>
    <row r="791" spans="1:11" x14ac:dyDescent="0.25">
      <c r="A791" s="91">
        <v>368</v>
      </c>
      <c r="B791" s="281">
        <f>A791-(2*C791)</f>
        <v>238</v>
      </c>
      <c r="C791" s="92">
        <v>65</v>
      </c>
      <c r="D791" s="221" t="s">
        <v>63</v>
      </c>
      <c r="E791" s="11">
        <f>IF(A791=0,"",IF(A791*0.01&lt;0.5,0.5,A791*0.01))</f>
        <v>3.68</v>
      </c>
      <c r="F791" s="12">
        <f>IF(C791=0,"",IF(C791*0.125&lt;0.4,0.4,C791*0.125))</f>
        <v>8.125</v>
      </c>
      <c r="G791" s="77">
        <f>IF(A791=0,"",(A791+E791)-2*(C791-F791))</f>
        <v>257.93</v>
      </c>
      <c r="H791" s="82">
        <f>IF(A791=0,"",(A791-E791)-2*(C791+F791))</f>
        <v>218.07</v>
      </c>
      <c r="I791" s="77">
        <f>IF(A791=0,"",((A791/2)^2-((A791-2*C791)/2)^2)*3.14*7.85/1000)</f>
        <v>485.46205500000002</v>
      </c>
      <c r="J791" s="61">
        <f>IF(A791=0,"",1000*2*(3.14*(A791^4-(A791-2*C791)^4)/640000)*10/A791)</f>
        <v>4034621.9009510861</v>
      </c>
      <c r="K791" s="84">
        <f>I791*Use_standard_price!$D$10</f>
        <v>679.64687700000002</v>
      </c>
    </row>
    <row r="792" spans="1:11" x14ac:dyDescent="0.25">
      <c r="A792" s="91">
        <v>368</v>
      </c>
      <c r="B792" s="281">
        <f>A792-(2*C792)</f>
        <v>228</v>
      </c>
      <c r="C792" s="92">
        <v>70</v>
      </c>
      <c r="D792" s="221" t="s">
        <v>63</v>
      </c>
      <c r="E792" s="11">
        <f>IF(A792=0,"",IF(A792*0.01&lt;0.5,0.5,A792*0.01))</f>
        <v>3.68</v>
      </c>
      <c r="F792" s="12">
        <f>IF(C792=0,"",IF(C792*0.125&lt;0.4,0.4,C792*0.125))</f>
        <v>8.75</v>
      </c>
      <c r="G792" s="77">
        <f>IF(A792=0,"",(A792+E792)-2*(C792-F792))</f>
        <v>249.18</v>
      </c>
      <c r="H792" s="82">
        <f>IF(A792=0,"",(A792-E792)-2*(C792+F792))</f>
        <v>206.82</v>
      </c>
      <c r="I792" s="77">
        <f>IF(A792=0,"",((A792/2)^2-((A792-2*C792)/2)^2)*3.14*7.85/1000)</f>
        <v>514.17813999999998</v>
      </c>
      <c r="J792" s="61">
        <f>IF(A792=0,"",1000*2*(3.14*(A792^4-(A792-2*C792)^4)/640000)*10/A792)</f>
        <v>4169598.8326086961</v>
      </c>
      <c r="K792" s="84">
        <f>I792*Use_standard_price!$D$10</f>
        <v>719.84939599999996</v>
      </c>
    </row>
    <row r="793" spans="1:11" x14ac:dyDescent="0.25">
      <c r="A793" s="91">
        <v>368</v>
      </c>
      <c r="B793" s="281">
        <f>A793-(2*C793)</f>
        <v>208</v>
      </c>
      <c r="C793" s="92">
        <v>80</v>
      </c>
      <c r="D793" s="221" t="s">
        <v>63</v>
      </c>
      <c r="E793" s="11">
        <f>IF(A793=0,"",IF(A793*0.01&lt;0.5,0.5,A793*0.01))</f>
        <v>3.68</v>
      </c>
      <c r="F793" s="12">
        <f>IF(C793=0,"",IF(C793*0.125&lt;0.4,0.4,C793*0.125))</f>
        <v>10</v>
      </c>
      <c r="G793" s="77">
        <f>IF(A793=0,"",(A793+E793)-2*(C793-F793))</f>
        <v>231.68</v>
      </c>
      <c r="H793" s="82">
        <f>IF(A793=0,"",(A793-E793)-2*(C793+F793))</f>
        <v>184.32</v>
      </c>
      <c r="I793" s="77">
        <f>IF(A793=0,"",((A793/2)^2-((A793-2*C793)/2)^2)*3.14*7.85/1000)</f>
        <v>567.91296</v>
      </c>
      <c r="J793" s="61">
        <f>IF(A793=0,"",1000*2*(3.14*(A793^4-(A793-2*C793)^4)/640000)*10/A793)</f>
        <v>4391063.3739130432</v>
      </c>
      <c r="K793" s="84">
        <f>I793*Use_standard_price!$D$10</f>
        <v>795.07814399999995</v>
      </c>
    </row>
    <row r="794" spans="1:11" x14ac:dyDescent="0.25">
      <c r="A794" s="91">
        <v>368</v>
      </c>
      <c r="B794" s="281">
        <f>A794-(2*C794)</f>
        <v>188</v>
      </c>
      <c r="C794" s="82">
        <v>90</v>
      </c>
      <c r="D794" s="220" t="s">
        <v>63</v>
      </c>
      <c r="E794" s="11">
        <f>IF(A794=0,"",IF(A794*0.01&lt;0.5,0.5,A794*0.01))</f>
        <v>3.68</v>
      </c>
      <c r="F794" s="12">
        <f>IF(C794=0,"",IF(C794*0.125&lt;0.4,0.4,C794*0.125))</f>
        <v>11.25</v>
      </c>
      <c r="G794" s="77">
        <f>IF(A794=0,"",(A794+E794)-2*(C794-F794))</f>
        <v>214.18</v>
      </c>
      <c r="H794" s="82">
        <f>IF(A794=0,"",(A794-E794)-2*(C794+F794))</f>
        <v>161.82</v>
      </c>
      <c r="I794" s="77">
        <f>IF(A794=0,"",((A794/2)^2-((A794-2*C794)/2)^2)*3.14*7.85/1000)</f>
        <v>616.71798000000001</v>
      </c>
      <c r="J794" s="61">
        <f>IF(A794=0,"",1000*2*(3.14*(A794^4-(A794-2*C794)^4)/640000)*10/A794)</f>
        <v>4557069.3717391305</v>
      </c>
      <c r="K794" s="84">
        <f>I794*Use_standard_price!$D$10</f>
        <v>863.40517199999999</v>
      </c>
    </row>
    <row r="795" spans="1:11" x14ac:dyDescent="0.25">
      <c r="A795" s="91">
        <v>368</v>
      </c>
      <c r="B795" s="281">
        <f>A795-(2*C795)</f>
        <v>168</v>
      </c>
      <c r="C795" s="92">
        <v>100</v>
      </c>
      <c r="D795" s="221" t="s">
        <v>63</v>
      </c>
      <c r="E795" s="11">
        <f>IF(A795=0,"",IF(A795*0.01&lt;0.5,0.5,A795*0.01))</f>
        <v>3.68</v>
      </c>
      <c r="F795" s="12">
        <f>IF(C795=0,"",IF(C795*0.125&lt;0.4,0.4,C795*0.125))</f>
        <v>12.5</v>
      </c>
      <c r="G795" s="77">
        <f>IF(A795=0,"",(A795+E795)-2*(C795-F795))</f>
        <v>196.68</v>
      </c>
      <c r="H795" s="82">
        <f>IF(A795=0,"",(A795-E795)-2*(C795+F795))</f>
        <v>139.32</v>
      </c>
      <c r="I795" s="77">
        <f>IF(A795=0,"",((A795/2)^2-((A795-2*C795)/2)^2)*3.14*7.85/1000)</f>
        <v>660.59319999999991</v>
      </c>
      <c r="J795" s="61">
        <f>IF(A795=0,"",1000*2*(3.14*(A795^4-(A795-2*C795)^4)/640000)*10/A795)</f>
        <v>4677753.5652173916</v>
      </c>
      <c r="K795" s="84">
        <f>I795*Use_standard_price!$D$10</f>
        <v>924.83047999999985</v>
      </c>
    </row>
    <row r="796" spans="1:11" x14ac:dyDescent="0.25">
      <c r="A796" s="91">
        <v>406.4</v>
      </c>
      <c r="B796" s="281">
        <f>A796-(2*C796)</f>
        <v>388.79999999999995</v>
      </c>
      <c r="C796" s="92">
        <v>8.8000000000000007</v>
      </c>
      <c r="D796" s="221" t="s">
        <v>63</v>
      </c>
      <c r="E796" s="11">
        <f>IF(A796=0,"",IF(A796*0.01&lt;0.5,0.5,A796*0.01))</f>
        <v>4.0640000000000001</v>
      </c>
      <c r="F796" s="12">
        <f>IF(C796=0,"",IF(C796*0.125&lt;0.4,0.4,C796*0.125))</f>
        <v>1.1000000000000001</v>
      </c>
      <c r="G796" s="77">
        <f>IF(A796=0,"",(A796+E796)-2*(C796-F796))</f>
        <v>395.06400000000002</v>
      </c>
      <c r="H796" s="82">
        <f>IF(A796=0,"",(A796-E796)-2*(C796+F796))</f>
        <v>382.53599999999994</v>
      </c>
      <c r="I796" s="77">
        <f>IF(A796=0,"",((A796/2)^2-((A796-2*C796)/2)^2)*3.14*7.85/1000)</f>
        <v>86.243893120000109</v>
      </c>
      <c r="J796" s="61">
        <f>IF(A796=0,"",1000*2*(3.14*(A796^4-(A796-2*C796)^4)/640000)*10/A796)</f>
        <v>1068932.9107149618</v>
      </c>
      <c r="K796" s="84">
        <f>I796*Use_standard_price!$D$10</f>
        <v>120.74145036800014</v>
      </c>
    </row>
    <row r="797" spans="1:11" x14ac:dyDescent="0.25">
      <c r="A797" s="91">
        <v>406.4</v>
      </c>
      <c r="B797" s="281">
        <f>A797-(2*C797)</f>
        <v>386.4</v>
      </c>
      <c r="C797" s="82">
        <v>10</v>
      </c>
      <c r="D797" s="220" t="s">
        <v>63</v>
      </c>
      <c r="E797" s="11">
        <f>IF(A797=0,"",IF(A797*0.01&lt;0.5,0.5,A797*0.01))</f>
        <v>4.0640000000000001</v>
      </c>
      <c r="F797" s="12">
        <f>IF(C797=0,"",IF(C797*0.125&lt;0.4,0.4,C797*0.125))</f>
        <v>1.25</v>
      </c>
      <c r="G797" s="77">
        <f>IF(A797=0,"",(A797+E797)-2*(C797-F797))</f>
        <v>392.964</v>
      </c>
      <c r="H797" s="82">
        <f>IF(A797=0,"",(A797-E797)-2*(C797+F797))</f>
        <v>379.83599999999996</v>
      </c>
      <c r="I797" s="77">
        <f>IF(A797=0,"",((A797/2)^2-((A797-2*C797)/2)^2)*3.14*7.85/1000)</f>
        <v>97.708635999999998</v>
      </c>
      <c r="J797" s="61">
        <f>IF(A797=0,"",1000*2*(3.14*(A797^4-(A797-2*C797)^4)/640000)*10/A797)</f>
        <v>1203907.7041102366</v>
      </c>
      <c r="K797" s="84">
        <f>I797*Use_standard_price!$D$10</f>
        <v>136.79209039999998</v>
      </c>
    </row>
    <row r="798" spans="1:11" x14ac:dyDescent="0.25">
      <c r="A798" s="91">
        <v>406.4</v>
      </c>
      <c r="B798" s="281">
        <f>A798-(2*C798)</f>
        <v>384.4</v>
      </c>
      <c r="C798" s="92">
        <v>11</v>
      </c>
      <c r="D798" s="221" t="s">
        <v>63</v>
      </c>
      <c r="E798" s="11">
        <f>IF(A798=0,"",IF(A798*0.01&lt;0.5,0.5,A798*0.01))</f>
        <v>4.0640000000000001</v>
      </c>
      <c r="F798" s="12">
        <f>IF(C798=0,"",IF(C798*0.125&lt;0.4,0.4,C798*0.125))</f>
        <v>1.375</v>
      </c>
      <c r="G798" s="77">
        <f>IF(A798=0,"",(A798+E798)-2*(C798-F798))</f>
        <v>391.214</v>
      </c>
      <c r="H798" s="82">
        <f>IF(A798=0,"",(A798-E798)-2*(C798+F798))</f>
        <v>377.58599999999996</v>
      </c>
      <c r="I798" s="77">
        <f>IF(A798=0,"",((A798/2)^2-((A798-2*C798)/2)^2)*3.14*7.85/1000)</f>
        <v>107.20836060000005</v>
      </c>
      <c r="J798" s="61">
        <f>IF(A798=0,"",1000*2*(3.14*(A798^4-(A798-2*C798)^4)/640000)*10/A798)</f>
        <v>1314481.9566501968</v>
      </c>
      <c r="K798" s="84">
        <f>I798*Use_standard_price!$D$10</f>
        <v>150.09170484000006</v>
      </c>
    </row>
    <row r="799" spans="1:11" x14ac:dyDescent="0.25">
      <c r="A799" s="91">
        <v>406.4</v>
      </c>
      <c r="B799" s="281">
        <f>A799-(2*C799)</f>
        <v>381.4</v>
      </c>
      <c r="C799" s="82">
        <v>12.5</v>
      </c>
      <c r="D799" s="220" t="s">
        <v>63</v>
      </c>
      <c r="E799" s="11">
        <f>IF(A799=0,"",IF(A799*0.01&lt;0.5,0.5,A799*0.01))</f>
        <v>4.0640000000000001</v>
      </c>
      <c r="F799" s="12">
        <f>IF(C799=0,"",IF(C799*0.125&lt;0.4,0.4,C799*0.125))</f>
        <v>1.5625</v>
      </c>
      <c r="G799" s="77">
        <f>IF(A799=0,"",(A799+E799)-2*(C799-F799))</f>
        <v>388.589</v>
      </c>
      <c r="H799" s="82">
        <f>IF(A799=0,"",(A799-E799)-2*(C799+F799))</f>
        <v>374.21099999999996</v>
      </c>
      <c r="I799" s="77">
        <f>IF(A799=0,"",((A799/2)^2-((A799-2*C799)/2)^2)*3.14*7.85/1000)</f>
        <v>121.36551375000001</v>
      </c>
      <c r="J799" s="61">
        <f>IF(A799=0,"",1000*2*(3.14*(A799^4-(A799-2*C799)^4)/640000)*10/A799)</f>
        <v>1477137.9163628821</v>
      </c>
      <c r="K799" s="84">
        <f>I799*Use_standard_price!$D$10</f>
        <v>169.91171925</v>
      </c>
    </row>
    <row r="800" spans="1:11" x14ac:dyDescent="0.25">
      <c r="A800" s="91">
        <v>406.4</v>
      </c>
      <c r="B800" s="281">
        <f>A800-(2*C800)</f>
        <v>378</v>
      </c>
      <c r="C800" s="281">
        <v>14.2</v>
      </c>
      <c r="D800" s="282" t="s">
        <v>63</v>
      </c>
      <c r="E800" s="11">
        <f>IF(A800=0,"",IF(A800*0.01&lt;0.5,0.5,A800*0.01))</f>
        <v>4.0640000000000001</v>
      </c>
      <c r="F800" s="12">
        <f>IF(C800=0,"",IF(C800*0.125&lt;0.4,0.4,C800*0.125))</f>
        <v>1.7749999999999999</v>
      </c>
      <c r="G800" s="77">
        <f>IF(A800=0,"",(A800+E800)-2*(C800-F800))</f>
        <v>385.61399999999998</v>
      </c>
      <c r="H800" s="82">
        <f>IF(A800=0,"",(A800-E800)-2*(C800+F800))</f>
        <v>370.38599999999997</v>
      </c>
      <c r="I800" s="77">
        <f>IF(A800=0,"",((A800/2)^2-((A800-2*C800)/2)^2)*3.14*7.85/1000)</f>
        <v>137.27619675999992</v>
      </c>
      <c r="J800" s="61">
        <f>IF(A800=0,"",1000*2*(3.14*(A800^4-(A800-2*C800)^4)/640000)*10/A800)</f>
        <v>1656898.8751585428</v>
      </c>
      <c r="K800" s="84">
        <f>I800*Use_standard_price!$D$10</f>
        <v>192.18667546399988</v>
      </c>
    </row>
    <row r="801" spans="1:11" x14ac:dyDescent="0.25">
      <c r="A801" s="91">
        <v>406.4</v>
      </c>
      <c r="B801" s="281">
        <f>A801-(2*C801)</f>
        <v>374.4</v>
      </c>
      <c r="C801" s="281">
        <v>16</v>
      </c>
      <c r="D801" s="282" t="s">
        <v>63</v>
      </c>
      <c r="E801" s="11">
        <f>IF(A801=0,"",IF(A801*0.01&lt;0.5,0.5,A801*0.01))</f>
        <v>4.0640000000000001</v>
      </c>
      <c r="F801" s="12">
        <f>IF(C801=0,"",IF(C801*0.125&lt;0.4,0.4,C801*0.125))</f>
        <v>2</v>
      </c>
      <c r="G801" s="77">
        <f>IF(A801=0,"",(A801+E801)-2*(C801-F801))</f>
        <v>382.464</v>
      </c>
      <c r="H801" s="82">
        <f>IF(A801=0,"",(A801-E801)-2*(C801+F801))</f>
        <v>366.33599999999996</v>
      </c>
      <c r="I801" s="77">
        <f>IF(A801=0,"",((A801/2)^2-((A801-2*C801)/2)^2)*3.14*7.85/1000)</f>
        <v>153.96751360000005</v>
      </c>
      <c r="J801" s="61">
        <f>IF(A801=0,"",1000*2*(3.14*(A801^4-(A801-2*C801)^4)/640000)*10/A801)</f>
        <v>1842019.4876472445</v>
      </c>
      <c r="K801" s="84">
        <f>I801*Use_standard_price!$D$10</f>
        <v>215.55451904000006</v>
      </c>
    </row>
    <row r="802" spans="1:11" x14ac:dyDescent="0.25">
      <c r="A802" s="91">
        <v>406.4</v>
      </c>
      <c r="B802" s="281">
        <f>A802-(2*C802)</f>
        <v>371.4</v>
      </c>
      <c r="C802" s="92">
        <v>17.5</v>
      </c>
      <c r="D802" s="221" t="s">
        <v>63</v>
      </c>
      <c r="E802" s="11">
        <f>IF(A802=0,"",IF(A802*0.01&lt;0.5,0.5,A802*0.01))</f>
        <v>4.0640000000000001</v>
      </c>
      <c r="F802" s="12">
        <f>IF(C802=0,"",IF(C802*0.125&lt;0.4,0.4,C802*0.125))</f>
        <v>2.1875</v>
      </c>
      <c r="G802" s="77">
        <f>IF(A802=0,"",(A802+E802)-2*(C802-F802))</f>
        <v>379.839</v>
      </c>
      <c r="H802" s="82">
        <f>IF(A802=0,"",(A802-E802)-2*(C802+F802))</f>
        <v>362.96099999999996</v>
      </c>
      <c r="I802" s="77">
        <f>IF(A802=0,"",((A802/2)^2-((A802-2*C802)/2)^2)*3.14*7.85/1000)</f>
        <v>167.75493175</v>
      </c>
      <c r="J802" s="61">
        <f>IF(A802=0,"",1000*2*(3.14*(A802^4-(A802-2*C802)^4)/640000)*10/A802)</f>
        <v>1992261.5006276455</v>
      </c>
      <c r="K802" s="84">
        <f>I802*Use_standard_price!$D$10</f>
        <v>234.85690444999997</v>
      </c>
    </row>
    <row r="803" spans="1:11" x14ac:dyDescent="0.25">
      <c r="A803" s="91">
        <v>406.4</v>
      </c>
      <c r="B803" s="281">
        <f>A803-(2*C803)</f>
        <v>366.4</v>
      </c>
      <c r="C803" s="281">
        <v>20</v>
      </c>
      <c r="D803" s="282" t="s">
        <v>63</v>
      </c>
      <c r="E803" s="11">
        <f>IF(A803=0,"",IF(A803*0.01&lt;0.5,0.5,A803*0.01))</f>
        <v>4.0640000000000001</v>
      </c>
      <c r="F803" s="12">
        <f>IF(C803=0,"",IF(C803*0.125&lt;0.4,0.4,C803*0.125))</f>
        <v>2.5</v>
      </c>
      <c r="G803" s="77">
        <f>IF(A803=0,"",(A803+E803)-2*(C803-F803))</f>
        <v>375.464</v>
      </c>
      <c r="H803" s="82">
        <f>IF(A803=0,"",(A803-E803)-2*(C803+F803))</f>
        <v>357.33599999999996</v>
      </c>
      <c r="I803" s="77">
        <f>IF(A803=0,"",((A803/2)^2-((A803-2*C803)/2)^2)*3.14*7.85/1000)</f>
        <v>190.487472</v>
      </c>
      <c r="J803" s="61">
        <f>IF(A803=0,"",1000*2*(3.14*(A803^4-(A803-2*C803)^4)/640000)*10/A803)</f>
        <v>2234700.1617637798</v>
      </c>
      <c r="K803" s="84">
        <f>I803*Use_standard_price!$D$10</f>
        <v>266.6824608</v>
      </c>
    </row>
    <row r="804" spans="1:11" x14ac:dyDescent="0.25">
      <c r="A804" s="91">
        <v>406.4</v>
      </c>
      <c r="B804" s="281">
        <f>A804-(2*C804)</f>
        <v>362</v>
      </c>
      <c r="C804" s="92">
        <v>22.2</v>
      </c>
      <c r="D804" s="221" t="s">
        <v>63</v>
      </c>
      <c r="E804" s="11">
        <f>IF(A804=0,"",IF(A804*0.01&lt;0.5,0.5,A804*0.01))</f>
        <v>4.0640000000000001</v>
      </c>
      <c r="F804" s="12">
        <f>IF(C804=0,"",IF(C804*0.125&lt;0.4,0.4,C804*0.125))</f>
        <v>2.7749999999999999</v>
      </c>
      <c r="G804" s="77">
        <f>IF(A804=0,"",(A804+E804)-2*(C804-F804))</f>
        <v>371.61399999999998</v>
      </c>
      <c r="H804" s="82">
        <f>IF(A804=0,"",(A804-E804)-2*(C804+F804))</f>
        <v>352.38599999999997</v>
      </c>
      <c r="I804" s="77">
        <f>IF(A804=0,"",((A804/2)^2-((A804-2*C804)/2)^2)*3.14*7.85/1000)</f>
        <v>210.23723675999994</v>
      </c>
      <c r="J804" s="61">
        <f>IF(A804=0,"",1000*2*(3.14*(A804^4-(A804-2*C804)^4)/640000)*10/A804)</f>
        <v>2439993.2413002751</v>
      </c>
      <c r="K804" s="84">
        <f>I804*Use_standard_price!$D$10</f>
        <v>294.33213146399993</v>
      </c>
    </row>
    <row r="805" spans="1:11" x14ac:dyDescent="0.25">
      <c r="A805" s="91">
        <v>406.4</v>
      </c>
      <c r="B805" s="281">
        <f>A805-(2*C805)</f>
        <v>356.4</v>
      </c>
      <c r="C805" s="281">
        <v>25</v>
      </c>
      <c r="D805" s="282" t="s">
        <v>63</v>
      </c>
      <c r="E805" s="11">
        <f>IF(A805=0,"",IF(A805*0.01&lt;0.5,0.5,A805*0.01))</f>
        <v>4.0640000000000001</v>
      </c>
      <c r="F805" s="12">
        <f>IF(C805=0,"",IF(C805*0.125&lt;0.4,0.4,C805*0.125))</f>
        <v>3.125</v>
      </c>
      <c r="G805" s="77">
        <f>IF(A805=0,"",(A805+E805)-2*(C805-F805))</f>
        <v>366.714</v>
      </c>
      <c r="H805" s="82">
        <f>IF(A805=0,"",(A805-E805)-2*(C805+F805))</f>
        <v>346.08599999999996</v>
      </c>
      <c r="I805" s="77">
        <f>IF(A805=0,"",((A805/2)^2-((A805-2*C805)/2)^2)*3.14*7.85/1000)</f>
        <v>235.02821500000007</v>
      </c>
      <c r="J805" s="61">
        <f>IF(A805=0,"",1000*2*(3.14*(A805^4-(A805-2*C805)^4)/640000)*10/A805)</f>
        <v>2690667.2818061044</v>
      </c>
      <c r="K805" s="84">
        <f>I805*Use_standard_price!$D$10</f>
        <v>329.03950100000009</v>
      </c>
    </row>
    <row r="806" spans="1:11" x14ac:dyDescent="0.25">
      <c r="A806" s="91">
        <v>406.4</v>
      </c>
      <c r="B806" s="281">
        <f>A806-(2*C806)</f>
        <v>350.4</v>
      </c>
      <c r="C806" s="92">
        <v>28</v>
      </c>
      <c r="D806" s="221" t="s">
        <v>63</v>
      </c>
      <c r="E806" s="11">
        <f>IF(A806=0,"",IF(A806*0.01&lt;0.5,0.5,A806*0.01))</f>
        <v>4.0640000000000001</v>
      </c>
      <c r="F806" s="12">
        <f>IF(C806=0,"",IF(C806*0.125&lt;0.4,0.4,C806*0.125))</f>
        <v>3.5</v>
      </c>
      <c r="G806" s="77">
        <f>IF(A806=0,"",(A806+E806)-2*(C806-F806))</f>
        <v>361.464</v>
      </c>
      <c r="H806" s="82">
        <f>IF(A806=0,"",(A806-E806)-2*(C806+F806))</f>
        <v>339.33599999999996</v>
      </c>
      <c r="I806" s="77">
        <f>IF(A806=0,"",((A806/2)^2-((A806-2*C806)/2)^2)*3.14*7.85/1000)</f>
        <v>261.16108480000003</v>
      </c>
      <c r="J806" s="61">
        <f>IF(A806=0,"",1000*2*(3.14*(A806^4-(A806-2*C806)^4)/640000)*10/A806)</f>
        <v>2946448.2005165359</v>
      </c>
      <c r="K806" s="84">
        <f>I806*Use_standard_price!$D$10</f>
        <v>365.62551872</v>
      </c>
    </row>
    <row r="807" spans="1:11" x14ac:dyDescent="0.25">
      <c r="A807" s="91">
        <v>406.4</v>
      </c>
      <c r="B807" s="281">
        <f>A807-(2*C807)</f>
        <v>346.4</v>
      </c>
      <c r="C807" s="92">
        <v>30</v>
      </c>
      <c r="D807" s="221" t="s">
        <v>63</v>
      </c>
      <c r="E807" s="11">
        <f>IF(A807=0,"",IF(A807*0.01&lt;0.5,0.5,A807*0.01))</f>
        <v>4.0640000000000001</v>
      </c>
      <c r="F807" s="12">
        <f>IF(C807=0,"",IF(C807*0.125&lt;0.4,0.4,C807*0.125))</f>
        <v>3.75</v>
      </c>
      <c r="G807" s="77">
        <f>IF(A807=0,"",(A807+E807)-2*(C807-F807))</f>
        <v>357.964</v>
      </c>
      <c r="H807" s="82">
        <f>IF(A807=0,"",(A807-E807)-2*(C807+F807))</f>
        <v>334.83599999999996</v>
      </c>
      <c r="I807" s="77">
        <f>IF(A807=0,"",((A807/2)^2-((A807-2*C807)/2)^2)*3.14*7.85/1000)</f>
        <v>278.33650800000009</v>
      </c>
      <c r="J807" s="61">
        <f>IF(A807=0,"",1000*2*(3.14*(A807^4-(A807-2*C807)^4)/640000)*10/A807)</f>
        <v>3109826.6249291347</v>
      </c>
      <c r="K807" s="84">
        <f>I807*Use_standard_price!$D$10</f>
        <v>389.6711112000001</v>
      </c>
    </row>
    <row r="808" spans="1:11" x14ac:dyDescent="0.25">
      <c r="A808" s="91">
        <v>406.4</v>
      </c>
      <c r="B808" s="281">
        <f>A808-(2*C808)</f>
        <v>342.4</v>
      </c>
      <c r="C808" s="92">
        <v>32</v>
      </c>
      <c r="D808" s="221" t="s">
        <v>63</v>
      </c>
      <c r="E808" s="11">
        <f>IF(A808=0,"",IF(A808*0.01&lt;0.5,0.5,A808*0.01))</f>
        <v>4.0640000000000001</v>
      </c>
      <c r="F808" s="12">
        <f>IF(C808=0,"",IF(C808*0.125&lt;0.4,0.4,C808*0.125))</f>
        <v>4</v>
      </c>
      <c r="G808" s="77">
        <f>IF(A808=0,"",(A808+E808)-2*(C808-F808))</f>
        <v>354.464</v>
      </c>
      <c r="H808" s="82">
        <f>IF(A808=0,"",(A808-E808)-2*(C808+F808))</f>
        <v>330.33599999999996</v>
      </c>
      <c r="I808" s="77">
        <f>IF(A808=0,"",((A808/2)^2-((A808-2*C808)/2)^2)*3.14*7.85/1000)</f>
        <v>295.31473920000008</v>
      </c>
      <c r="J808" s="61">
        <f>IF(A808=0,"",1000*2*(3.14*(A808^4-(A808-2*C808)^4)/640000)*10/A808)</f>
        <v>3267642.2599559063</v>
      </c>
      <c r="K808" s="84">
        <f>I808*Use_standard_price!$D$10</f>
        <v>413.44063488000006</v>
      </c>
    </row>
    <row r="809" spans="1:11" x14ac:dyDescent="0.25">
      <c r="A809" s="91">
        <v>406.4</v>
      </c>
      <c r="B809" s="281">
        <f>A809-(2*C809)</f>
        <v>334.4</v>
      </c>
      <c r="C809" s="92">
        <v>36</v>
      </c>
      <c r="D809" s="221" t="s">
        <v>63</v>
      </c>
      <c r="E809" s="11">
        <f>IF(A809=0,"",IF(A809*0.01&lt;0.5,0.5,A809*0.01))</f>
        <v>4.0640000000000001</v>
      </c>
      <c r="F809" s="12">
        <f>IF(C809=0,"",IF(C809*0.125&lt;0.4,0.4,C809*0.125))</f>
        <v>4.5</v>
      </c>
      <c r="G809" s="77">
        <f>IF(A809=0,"",(A809+E809)-2*(C809-F809))</f>
        <v>347.464</v>
      </c>
      <c r="H809" s="82">
        <f>IF(A809=0,"",(A809-E809)-2*(C809+F809))</f>
        <v>321.33599999999996</v>
      </c>
      <c r="I809" s="77">
        <f>IF(A809=0,"",((A809/2)^2-((A809-2*C809)/2)^2)*3.14*7.85/1000)</f>
        <v>328.67962560000001</v>
      </c>
      <c r="J809" s="61">
        <f>IF(A809=0,"",1000*2*(3.14*(A809^4-(A809-2*C809)^4)/640000)*10/A809)</f>
        <v>3567094.5835842532</v>
      </c>
      <c r="K809" s="84">
        <f>I809*Use_standard_price!$D$10</f>
        <v>460.15147583999999</v>
      </c>
    </row>
    <row r="810" spans="1:11" x14ac:dyDescent="0.25">
      <c r="A810" s="91">
        <v>406.4</v>
      </c>
      <c r="B810" s="281">
        <f>A810-(2*C810)</f>
        <v>326.39999999999998</v>
      </c>
      <c r="C810" s="92">
        <v>40</v>
      </c>
      <c r="D810" s="221" t="s">
        <v>63</v>
      </c>
      <c r="E810" s="11">
        <f>IF(A810=0,"",IF(A810*0.01&lt;0.5,0.5,A810*0.01))</f>
        <v>4.0640000000000001</v>
      </c>
      <c r="F810" s="12">
        <f>IF(C810=0,"",IF(C810*0.125&lt;0.4,0.4,C810*0.125))</f>
        <v>5</v>
      </c>
      <c r="G810" s="77">
        <f>IF(A810=0,"",(A810+E810)-2*(C810-F810))</f>
        <v>340.464</v>
      </c>
      <c r="H810" s="82">
        <f>IF(A810=0,"",(A810-E810)-2*(C810+F810))</f>
        <v>312.33599999999996</v>
      </c>
      <c r="I810" s="77">
        <f>IF(A810=0,"",((A810/2)^2-((A810-2*C810)/2)^2)*3.14*7.85/1000)</f>
        <v>361.25574399999999</v>
      </c>
      <c r="J810" s="61">
        <f>IF(A810=0,"",1000*2*(3.14*(A810^4-(A810-2*C810)^4)/640000)*10/A810)</f>
        <v>3845809.1802204717</v>
      </c>
      <c r="K810" s="84">
        <f>I810*Use_standard_price!$D$10</f>
        <v>505.75804159999996</v>
      </c>
    </row>
    <row r="811" spans="1:11" x14ac:dyDescent="0.25">
      <c r="A811" s="91">
        <v>406.4</v>
      </c>
      <c r="B811" s="281">
        <f>A811-(2*C811)</f>
        <v>316.39999999999998</v>
      </c>
      <c r="C811" s="92">
        <v>45</v>
      </c>
      <c r="D811" s="221" t="s">
        <v>63</v>
      </c>
      <c r="E811" s="11">
        <f>IF(A811=0,"",IF(A811*0.01&lt;0.5,0.5,A811*0.01))</f>
        <v>4.0640000000000001</v>
      </c>
      <c r="F811" s="12">
        <f>IF(C811=0,"",IF(C811*0.125&lt;0.4,0.4,C811*0.125))</f>
        <v>5.625</v>
      </c>
      <c r="G811" s="77">
        <f>IF(A811=0,"",(A811+E811)-2*(C811-F811))</f>
        <v>331.714</v>
      </c>
      <c r="H811" s="82">
        <f>IF(A811=0,"",(A811-E811)-2*(C811+F811))</f>
        <v>301.08599999999996</v>
      </c>
      <c r="I811" s="77">
        <f>IF(A811=0,"",((A811/2)^2-((A811-2*C811)/2)^2)*3.14*7.85/1000)</f>
        <v>400.86668699999996</v>
      </c>
      <c r="J811" s="61">
        <f>IF(A811=0,"",1000*2*(3.14*(A811^4-(A811-2*C811)^4)/640000)*10/A811)</f>
        <v>4166531.1227037394</v>
      </c>
      <c r="K811" s="84">
        <f>I811*Use_standard_price!$D$10</f>
        <v>561.21336179999992</v>
      </c>
    </row>
    <row r="812" spans="1:11" x14ac:dyDescent="0.25">
      <c r="A812" s="91">
        <v>406.4</v>
      </c>
      <c r="B812" s="281">
        <f>A812-(2*C812)</f>
        <v>306.39999999999998</v>
      </c>
      <c r="C812" s="92">
        <v>50</v>
      </c>
      <c r="D812" s="221" t="s">
        <v>63</v>
      </c>
      <c r="E812" s="11">
        <f>IF(A812=0,"",IF(A812*0.01&lt;0.5,0.5,A812*0.01))</f>
        <v>4.0640000000000001</v>
      </c>
      <c r="F812" s="12">
        <f>IF(C812=0,"",IF(C812*0.125&lt;0.4,0.4,C812*0.125))</f>
        <v>6.25</v>
      </c>
      <c r="G812" s="77">
        <f>IF(A812=0,"",(A812+E812)-2*(C812-F812))</f>
        <v>322.964</v>
      </c>
      <c r="H812" s="82">
        <f>IF(A812=0,"",(A812-E812)-2*(C812+F812))</f>
        <v>289.83599999999996</v>
      </c>
      <c r="I812" s="77">
        <f>IF(A812=0,"",((A812/2)^2-((A812-2*C812)/2)^2)*3.14*7.85/1000)</f>
        <v>439.24518</v>
      </c>
      <c r="J812" s="61">
        <f>IF(A812=0,"",1000*2*(3.14*(A812^4-(A812-2*C812)^4)/640000)*10/A812)</f>
        <v>4458242.7488976382</v>
      </c>
      <c r="K812" s="84">
        <f>I812*Use_standard_price!$D$10</f>
        <v>614.94325199999992</v>
      </c>
    </row>
    <row r="813" spans="1:11" x14ac:dyDescent="0.25">
      <c r="A813" s="91">
        <v>406.4</v>
      </c>
      <c r="B813" s="281">
        <f>A813-(2*C813)</f>
        <v>296.39999999999998</v>
      </c>
      <c r="C813" s="92">
        <v>55</v>
      </c>
      <c r="D813" s="221" t="s">
        <v>63</v>
      </c>
      <c r="E813" s="11">
        <f>IF(A813=0,"",IF(A813*0.01&lt;0.5,0.5,A813*0.01))</f>
        <v>4.0640000000000001</v>
      </c>
      <c r="F813" s="12">
        <f>IF(C813=0,"",IF(C813*0.125&lt;0.4,0.4,C813*0.125))</f>
        <v>6.875</v>
      </c>
      <c r="G813" s="77">
        <f>IF(A813=0,"",(A813+E813)-2*(C813-F813))</f>
        <v>314.214</v>
      </c>
      <c r="H813" s="82">
        <f>IF(A813=0,"",(A813-E813)-2*(C813+F813))</f>
        <v>278.58599999999996</v>
      </c>
      <c r="I813" s="77">
        <f>IF(A813=0,"",((A813/2)^2-((A813-2*C813)/2)^2)*3.14*7.85/1000)</f>
        <v>476.39122300000002</v>
      </c>
      <c r="J813" s="61">
        <f>IF(A813=0,"",1000*2*(3.14*(A813^4-(A813-2*C813)^4)/640000)*10/A813)</f>
        <v>4722748.5543730333</v>
      </c>
      <c r="K813" s="84">
        <f>I813*Use_standard_price!$D$10</f>
        <v>666.94771219999996</v>
      </c>
    </row>
    <row r="814" spans="1:11" x14ac:dyDescent="0.25">
      <c r="A814" s="91">
        <v>406.4</v>
      </c>
      <c r="B814" s="281">
        <f>A814-(2*C814)</f>
        <v>286.39999999999998</v>
      </c>
      <c r="C814" s="92">
        <v>60</v>
      </c>
      <c r="D814" s="221" t="s">
        <v>63</v>
      </c>
      <c r="E814" s="11">
        <f>IF(A814=0,"",IF(A814*0.01&lt;0.5,0.5,A814*0.01))</f>
        <v>4.0640000000000001</v>
      </c>
      <c r="F814" s="12">
        <f>IF(C814=0,"",IF(C814*0.125&lt;0.4,0.4,C814*0.125))</f>
        <v>7.5</v>
      </c>
      <c r="G814" s="77">
        <f>IF(A814=0,"",(A814+E814)-2*(C814-F814))</f>
        <v>305.464</v>
      </c>
      <c r="H814" s="82">
        <f>IF(A814=0,"",(A814-E814)-2*(C814+F814))</f>
        <v>267.33599999999996</v>
      </c>
      <c r="I814" s="77">
        <f>IF(A814=0,"",((A814/2)^2-((A814-2*C814)/2)^2)*3.14*7.85/1000)</f>
        <v>512.30481599999996</v>
      </c>
      <c r="J814" s="61">
        <f>IF(A814=0,"",1000*2*(3.14*(A814^4-(A814-2*C814)^4)/640000)*10/A814)</f>
        <v>4961795.0868661413</v>
      </c>
      <c r="K814" s="84">
        <f>I814*Use_standard_price!$D$10</f>
        <v>717.22674239999992</v>
      </c>
    </row>
    <row r="815" spans="1:11" x14ac:dyDescent="0.25">
      <c r="A815" s="91">
        <v>406.4</v>
      </c>
      <c r="B815" s="281">
        <f>A815-(2*C815)</f>
        <v>276.39999999999998</v>
      </c>
      <c r="C815" s="92">
        <v>65</v>
      </c>
      <c r="D815" s="221" t="s">
        <v>63</v>
      </c>
      <c r="E815" s="11">
        <f>IF(A815=0,"",IF(A815*0.01&lt;0.5,0.5,A815*0.01))</f>
        <v>4.0640000000000001</v>
      </c>
      <c r="F815" s="12">
        <f>IF(C815=0,"",IF(C815*0.125&lt;0.4,0.4,C815*0.125))</f>
        <v>8.125</v>
      </c>
      <c r="G815" s="77">
        <f>IF(A815=0,"",(A815+E815)-2*(C815-F815))</f>
        <v>296.714</v>
      </c>
      <c r="H815" s="82">
        <f>IF(A815=0,"",(A815-E815)-2*(C815+F815))</f>
        <v>256.08599999999996</v>
      </c>
      <c r="I815" s="77">
        <f>IF(A815=0,"",((A815/2)^2-((A815-2*C815)/2)^2)*3.14*7.85/1000)</f>
        <v>546.98595899999998</v>
      </c>
      <c r="J815" s="61">
        <f>IF(A815=0,"",1000*2*(3.14*(A815^4-(A815-2*C815)^4)/640000)*10/A815)</f>
        <v>5177070.9462785432</v>
      </c>
      <c r="K815" s="84">
        <f>I815*Use_standard_price!$D$10</f>
        <v>765.78034259999993</v>
      </c>
    </row>
    <row r="816" spans="1:11" x14ac:dyDescent="0.25">
      <c r="A816" s="91">
        <v>406.4</v>
      </c>
      <c r="B816" s="281">
        <f>A816-(2*C816)</f>
        <v>266.39999999999998</v>
      </c>
      <c r="C816" s="92">
        <v>70</v>
      </c>
      <c r="D816" s="221" t="s">
        <v>63</v>
      </c>
      <c r="E816" s="11">
        <f>IF(A816=0,"",IF(A816*0.01&lt;0.5,0.5,A816*0.01))</f>
        <v>4.0640000000000001</v>
      </c>
      <c r="F816" s="12">
        <f>IF(C816=0,"",IF(C816*0.125&lt;0.4,0.4,C816*0.125))</f>
        <v>8.75</v>
      </c>
      <c r="G816" s="77">
        <f>IF(A816=0,"",(A816+E816)-2*(C816-F816))</f>
        <v>287.964</v>
      </c>
      <c r="H816" s="82">
        <f>IF(A816=0,"",(A816-E816)-2*(C816+F816))</f>
        <v>244.83599999999996</v>
      </c>
      <c r="I816" s="77">
        <f>IF(A816=0,"",((A816/2)^2-((A816-2*C816)/2)^2)*3.14*7.85/1000)</f>
        <v>580.43465200000003</v>
      </c>
      <c r="J816" s="61">
        <f>IF(A816=0,"",1000*2*(3.14*(A816^4-(A816-2*C816)^4)/640000)*10/A816)</f>
        <v>5370206.7846771656</v>
      </c>
      <c r="K816" s="84">
        <f>I816*Use_standard_price!$D$10</f>
        <v>812.60851279999997</v>
      </c>
    </row>
    <row r="817" spans="1:11" x14ac:dyDescent="0.25">
      <c r="A817" s="91">
        <v>406.4</v>
      </c>
      <c r="B817" s="281">
        <f>A817-(2*C817)</f>
        <v>246.39999999999998</v>
      </c>
      <c r="C817" s="92">
        <v>80</v>
      </c>
      <c r="D817" s="221" t="s">
        <v>63</v>
      </c>
      <c r="E817" s="11">
        <f>IF(A817=0,"",IF(A817*0.01&lt;0.5,0.5,A817*0.01))</f>
        <v>4.0640000000000001</v>
      </c>
      <c r="F817" s="12">
        <f>IF(C817=0,"",IF(C817*0.125&lt;0.4,0.4,C817*0.125))</f>
        <v>10</v>
      </c>
      <c r="G817" s="77">
        <f>IF(A817=0,"",(A817+E817)-2*(C817-F817))</f>
        <v>270.464</v>
      </c>
      <c r="H817" s="82">
        <f>IF(A817=0,"",(A817-E817)-2*(C817+F817))</f>
        <v>222.33599999999996</v>
      </c>
      <c r="I817" s="77">
        <f>IF(A817=0,"",((A817/2)^2-((A817-2*C817)/2)^2)*3.14*7.85/1000)</f>
        <v>643.6346880000001</v>
      </c>
      <c r="J817" s="61">
        <f>IF(A817=0,"",1000*2*(3.14*(A817^4-(A817-2*C817)^4)/640000)*10/A817)</f>
        <v>5696291.2675275588</v>
      </c>
      <c r="K817" s="84">
        <f>I817*Use_standard_price!$D$10</f>
        <v>901.08856320000007</v>
      </c>
    </row>
    <row r="818" spans="1:11" x14ac:dyDescent="0.25">
      <c r="A818" s="91">
        <v>406.4</v>
      </c>
      <c r="B818" s="281">
        <f>A818-(2*C818)</f>
        <v>226.39999999999998</v>
      </c>
      <c r="C818" s="82">
        <v>90</v>
      </c>
      <c r="D818" s="220" t="s">
        <v>63</v>
      </c>
      <c r="E818" s="11">
        <f>IF(A818=0,"",IF(A818*0.01&lt;0.5,0.5,A818*0.01))</f>
        <v>4.0640000000000001</v>
      </c>
      <c r="F818" s="12">
        <f>IF(C818=0,"",IF(C818*0.125&lt;0.4,0.4,C818*0.125))</f>
        <v>11.25</v>
      </c>
      <c r="G818" s="77">
        <f>IF(A818=0,"",(A818+E818)-2*(C818-F818))</f>
        <v>252.964</v>
      </c>
      <c r="H818" s="82">
        <f>IF(A818=0,"",(A818-E818)-2*(C818+F818))</f>
        <v>199.83599999999996</v>
      </c>
      <c r="I818" s="77">
        <f>IF(A818=0,"",((A818/2)^2-((A818-2*C818)/2)^2)*3.14*7.85/1000)</f>
        <v>701.90492400000005</v>
      </c>
      <c r="J818" s="61">
        <f>IF(A818=0,"",1000*2*(3.14*(A818^4-(A818-2*C818)^4)/640000)*10/A818)</f>
        <v>5951934.7952598417</v>
      </c>
      <c r="K818" s="84">
        <f>I818*Use_standard_price!$D$10</f>
        <v>982.66689359999998</v>
      </c>
    </row>
    <row r="819" spans="1:11" x14ac:dyDescent="0.25">
      <c r="A819" s="91">
        <v>406.4</v>
      </c>
      <c r="B819" s="281">
        <f>A819-(2*C819)</f>
        <v>206.39999999999998</v>
      </c>
      <c r="C819" s="92">
        <v>100</v>
      </c>
      <c r="D819" s="221" t="s">
        <v>63</v>
      </c>
      <c r="E819" s="11">
        <f>IF(A819=0,"",IF(A819*0.01&lt;0.5,0.5,A819*0.01))</f>
        <v>4.0640000000000001</v>
      </c>
      <c r="F819" s="12">
        <f>IF(C819=0,"",IF(C819*0.125&lt;0.4,0.4,C819*0.125))</f>
        <v>12.5</v>
      </c>
      <c r="G819" s="77">
        <f>IF(A819=0,"",(A819+E819)-2*(C819-F819))</f>
        <v>235.464</v>
      </c>
      <c r="H819" s="82">
        <f>IF(A819=0,"",(A819-E819)-2*(C819+F819))</f>
        <v>177.33599999999996</v>
      </c>
      <c r="I819" s="77">
        <f>IF(A819=0,"",((A819/2)^2-((A819-2*C819)/2)^2)*3.14*7.85/1000)</f>
        <v>755.24536000000001</v>
      </c>
      <c r="J819" s="61">
        <f>IF(A819=0,"",1000*2*(3.14*(A819^4-(A819-2*C819)^4)/640000)*10/A819)</f>
        <v>6148096.4623622047</v>
      </c>
      <c r="K819" s="84">
        <f>I819*Use_standard_price!$D$10</f>
        <v>1057.3435039999999</v>
      </c>
    </row>
    <row r="820" spans="1:11" x14ac:dyDescent="0.25">
      <c r="A820" s="91">
        <v>419</v>
      </c>
      <c r="B820" s="281">
        <f>A820-(2*C820)</f>
        <v>399</v>
      </c>
      <c r="C820" s="82">
        <v>10</v>
      </c>
      <c r="D820" s="220" t="s">
        <v>63</v>
      </c>
      <c r="E820" s="11">
        <f>IF(A820=0,"",IF(A820*0.01&lt;0.5,0.5,A820*0.01))</f>
        <v>4.1900000000000004</v>
      </c>
      <c r="F820" s="12">
        <f>IF(C820=0,"",IF(C820*0.125&lt;0.4,0.4,C820*0.125))</f>
        <v>1.25</v>
      </c>
      <c r="G820" s="77">
        <f>IF(A820=0,"",(A820+E820)-2*(C820-F820))</f>
        <v>405.69</v>
      </c>
      <c r="H820" s="82">
        <f>IF(A820=0,"",(A820-E820)-2*(C820+F820))</f>
        <v>392.31</v>
      </c>
      <c r="I820" s="77">
        <f>IF(A820=0,"",((A820/2)^2-((A820-2*C820)/2)^2)*3.14*7.85/1000)</f>
        <v>100.81441000000001</v>
      </c>
      <c r="J820" s="61">
        <f>IF(A820=0,"",1000*2*(3.14*(A820^4-(A820-2*C820)^4)/640000)*10/A820)</f>
        <v>1282581.8798329355</v>
      </c>
      <c r="K820" s="84">
        <f>I820*Use_standard_price!$D$10</f>
        <v>141.140174</v>
      </c>
    </row>
    <row r="821" spans="1:11" x14ac:dyDescent="0.25">
      <c r="A821" s="91">
        <v>419</v>
      </c>
      <c r="B821" s="281">
        <f>A821-(2*C821)</f>
        <v>397</v>
      </c>
      <c r="C821" s="92">
        <v>11</v>
      </c>
      <c r="D821" s="221" t="s">
        <v>63</v>
      </c>
      <c r="E821" s="11">
        <f>IF(A821=0,"",IF(A821*0.01&lt;0.5,0.5,A821*0.01))</f>
        <v>4.1900000000000004</v>
      </c>
      <c r="F821" s="12">
        <f>IF(C821=0,"",IF(C821*0.125&lt;0.4,0.4,C821*0.125))</f>
        <v>1.375</v>
      </c>
      <c r="G821" s="77">
        <f>IF(A821=0,"",(A821+E821)-2*(C821-F821))</f>
        <v>403.94</v>
      </c>
      <c r="H821" s="82">
        <f>IF(A821=0,"",(A821-E821)-2*(C821+F821))</f>
        <v>390.06</v>
      </c>
      <c r="I821" s="77">
        <f>IF(A821=0,"",((A821/2)^2-((A821-2*C821)/2)^2)*3.14*7.85/1000)</f>
        <v>110.624712</v>
      </c>
      <c r="J821" s="61">
        <f>IF(A821=0,"",1000*2*(3.14*(A821^4-(A821-2*C821)^4)/640000)*10/A821)</f>
        <v>1400697.5699284011</v>
      </c>
      <c r="K821" s="84">
        <f>I821*Use_standard_price!$D$10</f>
        <v>154.87459680000001</v>
      </c>
    </row>
    <row r="822" spans="1:11" x14ac:dyDescent="0.25">
      <c r="A822" s="91">
        <v>419</v>
      </c>
      <c r="B822" s="281">
        <f>A822-(2*C822)</f>
        <v>394</v>
      </c>
      <c r="C822" s="82">
        <v>12.5</v>
      </c>
      <c r="D822" s="220" t="s">
        <v>63</v>
      </c>
      <c r="E822" s="11">
        <f>IF(A822=0,"",IF(A822*0.01&lt;0.5,0.5,A822*0.01))</f>
        <v>4.1900000000000004</v>
      </c>
      <c r="F822" s="12">
        <f>IF(C822=0,"",IF(C822*0.125&lt;0.4,0.4,C822*0.125))</f>
        <v>1.5625</v>
      </c>
      <c r="G822" s="77">
        <f>IF(A822=0,"",(A822+E822)-2*(C822-F822))</f>
        <v>401.315</v>
      </c>
      <c r="H822" s="82">
        <f>IF(A822=0,"",(A822-E822)-2*(C822+F822))</f>
        <v>386.685</v>
      </c>
      <c r="I822" s="77">
        <f>IF(A822=0,"",((A822/2)^2-((A822-2*C822)/2)^2)*3.14*7.85/1000)</f>
        <v>125.24773125</v>
      </c>
      <c r="J822" s="61">
        <f>IF(A822=0,"",1000*2*(3.14*(A822^4-(A822-2*C822)^4)/640000)*10/A822)</f>
        <v>1574554.7388499402</v>
      </c>
      <c r="K822" s="84">
        <f>I822*Use_standard_price!$D$10</f>
        <v>175.34682375</v>
      </c>
    </row>
    <row r="823" spans="1:11" x14ac:dyDescent="0.25">
      <c r="A823" s="91">
        <v>419</v>
      </c>
      <c r="B823" s="281">
        <f>A823-(2*C823)</f>
        <v>390.6</v>
      </c>
      <c r="C823" s="281">
        <v>14.2</v>
      </c>
      <c r="D823" s="282" t="s">
        <v>63</v>
      </c>
      <c r="E823" s="11">
        <f>IF(A823=0,"",IF(A823*0.01&lt;0.5,0.5,A823*0.01))</f>
        <v>4.1900000000000004</v>
      </c>
      <c r="F823" s="12">
        <f>IF(C823=0,"",IF(C823*0.125&lt;0.4,0.4,C823*0.125))</f>
        <v>1.7749999999999999</v>
      </c>
      <c r="G823" s="77">
        <f>IF(A823=0,"",(A823+E823)-2*(C823-F823))</f>
        <v>398.34</v>
      </c>
      <c r="H823" s="82">
        <f>IF(A823=0,"",(A823-E823)-2*(C823+F823))</f>
        <v>382.86</v>
      </c>
      <c r="I823" s="77">
        <f>IF(A823=0,"",((A823/2)^2-((A823-2*C823)/2)^2)*3.14*7.85/1000)</f>
        <v>141.6863958399999</v>
      </c>
      <c r="J823" s="61">
        <f>IF(A823=0,"",1000*2*(3.14*(A823^4-(A823-2*C823)^4)/640000)*10/A823)</f>
        <v>1766849.5807308059</v>
      </c>
      <c r="K823" s="84">
        <f>I823*Use_standard_price!$D$10</f>
        <v>198.36095417599986</v>
      </c>
    </row>
    <row r="824" spans="1:11" x14ac:dyDescent="0.25">
      <c r="A824" s="91">
        <v>419</v>
      </c>
      <c r="B824" s="281">
        <f>A824-(2*C824)</f>
        <v>387</v>
      </c>
      <c r="C824" s="281">
        <v>16</v>
      </c>
      <c r="D824" s="282" t="s">
        <v>63</v>
      </c>
      <c r="E824" s="11">
        <f>IF(A824=0,"",IF(A824*0.01&lt;0.5,0.5,A824*0.01))</f>
        <v>4.1900000000000004</v>
      </c>
      <c r="F824" s="12">
        <f>IF(C824=0,"",IF(C824*0.125&lt;0.4,0.4,C824*0.125))</f>
        <v>2</v>
      </c>
      <c r="G824" s="77">
        <f>IF(A824=0,"",(A824+E824)-2*(C824-F824))</f>
        <v>395.19</v>
      </c>
      <c r="H824" s="82">
        <f>IF(A824=0,"",(A824-E824)-2*(C824+F824))</f>
        <v>378.81</v>
      </c>
      <c r="I824" s="77">
        <f>IF(A824=0,"",((A824/2)^2-((A824-2*C824)/2)^2)*3.14*7.85/1000)</f>
        <v>158.93675200000001</v>
      </c>
      <c r="J824" s="61">
        <f>IF(A824=0,"",1000*2*(3.14*(A824^4-(A824-2*C824)^4)/640000)*10/A824)</f>
        <v>1965055.3155131268</v>
      </c>
      <c r="K824" s="84">
        <f>I824*Use_standard_price!$D$10</f>
        <v>222.5114528</v>
      </c>
    </row>
    <row r="825" spans="1:11" x14ac:dyDescent="0.25">
      <c r="A825" s="91">
        <v>419</v>
      </c>
      <c r="B825" s="281">
        <f>A825-(2*C825)</f>
        <v>384</v>
      </c>
      <c r="C825" s="92">
        <v>17.5</v>
      </c>
      <c r="D825" s="221" t="s">
        <v>63</v>
      </c>
      <c r="E825" s="11">
        <f>IF(A825=0,"",IF(A825*0.01&lt;0.5,0.5,A825*0.01))</f>
        <v>4.1900000000000004</v>
      </c>
      <c r="F825" s="12">
        <f>IF(C825=0,"",IF(C825*0.125&lt;0.4,0.4,C825*0.125))</f>
        <v>2.1875</v>
      </c>
      <c r="G825" s="77">
        <f>IF(A825=0,"",(A825+E825)-2*(C825-F825))</f>
        <v>392.565</v>
      </c>
      <c r="H825" s="82">
        <f>IF(A825=0,"",(A825-E825)-2*(C825+F825))</f>
        <v>375.435</v>
      </c>
      <c r="I825" s="77">
        <f>IF(A825=0,"",((A825/2)^2-((A825-2*C825)/2)^2)*3.14*7.85/1000)</f>
        <v>173.19003624999996</v>
      </c>
      <c r="J825" s="61">
        <f>IF(A825=0,"",1000*2*(3.14*(A825^4-(A825-2*C825)^4)/640000)*10/A825)</f>
        <v>2126055.5895659309</v>
      </c>
      <c r="K825" s="84">
        <f>I825*Use_standard_price!$D$10</f>
        <v>242.46605074999994</v>
      </c>
    </row>
    <row r="826" spans="1:11" x14ac:dyDescent="0.25">
      <c r="A826" s="91">
        <v>419</v>
      </c>
      <c r="B826" s="281">
        <f>A826-(2*C826)</f>
        <v>379</v>
      </c>
      <c r="C826" s="281">
        <v>20</v>
      </c>
      <c r="D826" s="282" t="s">
        <v>63</v>
      </c>
      <c r="E826" s="11">
        <f>IF(A826=0,"",IF(A826*0.01&lt;0.5,0.5,A826*0.01))</f>
        <v>4.1900000000000004</v>
      </c>
      <c r="F826" s="12">
        <f>IF(C826=0,"",IF(C826*0.125&lt;0.4,0.4,C826*0.125))</f>
        <v>2.5</v>
      </c>
      <c r="G826" s="77">
        <f>IF(A826=0,"",(A826+E826)-2*(C826-F826))</f>
        <v>388.19</v>
      </c>
      <c r="H826" s="82">
        <f>IF(A826=0,"",(A826-E826)-2*(C826+F826))</f>
        <v>369.81</v>
      </c>
      <c r="I826" s="77">
        <f>IF(A826=0,"",((A826/2)^2-((A826-2*C826)/2)^2)*3.14*7.85/1000)</f>
        <v>196.69901999999999</v>
      </c>
      <c r="J826" s="61">
        <f>IF(A826=0,"",1000*2*(3.14*(A826^4-(A826-2*C826)^4)/640000)*10/A826)</f>
        <v>2386130.1773269693</v>
      </c>
      <c r="K826" s="84">
        <f>I826*Use_standard_price!$D$10</f>
        <v>275.37862799999999</v>
      </c>
    </row>
    <row r="827" spans="1:11" x14ac:dyDescent="0.25">
      <c r="A827" s="91">
        <v>419</v>
      </c>
      <c r="B827" s="281">
        <f>A827-(2*C827)</f>
        <v>374.6</v>
      </c>
      <c r="C827" s="92">
        <v>22.2</v>
      </c>
      <c r="D827" s="221" t="s">
        <v>63</v>
      </c>
      <c r="E827" s="11">
        <f>IF(A827=0,"",IF(A827*0.01&lt;0.5,0.5,A827*0.01))</f>
        <v>4.1900000000000004</v>
      </c>
      <c r="F827" s="12">
        <f>IF(C827=0,"",IF(C827*0.125&lt;0.4,0.4,C827*0.125))</f>
        <v>2.7749999999999999</v>
      </c>
      <c r="G827" s="77">
        <f>IF(A827=0,"",(A827+E827)-2*(C827-F827))</f>
        <v>384.34</v>
      </c>
      <c r="H827" s="82">
        <f>IF(A827=0,"",(A827-E827)-2*(C827+F827))</f>
        <v>364.86</v>
      </c>
      <c r="I827" s="77">
        <f>IF(A827=0,"",((A827/2)^2-((A827-2*C827)/2)^2)*3.14*7.85/1000)</f>
        <v>217.13205503999998</v>
      </c>
      <c r="J827" s="61">
        <f>IF(A827=0,"",1000*2*(3.14*(A827^4-(A827-2*C827)^4)/640000)*10/A827)</f>
        <v>2606638.9142899471</v>
      </c>
      <c r="K827" s="84">
        <f>I827*Use_standard_price!$D$10</f>
        <v>303.98487705599996</v>
      </c>
    </row>
    <row r="828" spans="1:11" x14ac:dyDescent="0.25">
      <c r="A828" s="91">
        <v>419</v>
      </c>
      <c r="B828" s="281">
        <f>A828-(2*C828)</f>
        <v>369</v>
      </c>
      <c r="C828" s="281">
        <v>25</v>
      </c>
      <c r="D828" s="282" t="s">
        <v>63</v>
      </c>
      <c r="E828" s="11">
        <f>IF(A828=0,"",IF(A828*0.01&lt;0.5,0.5,A828*0.01))</f>
        <v>4.1900000000000004</v>
      </c>
      <c r="F828" s="12">
        <f>IF(C828=0,"",IF(C828*0.125&lt;0.4,0.4,C828*0.125))</f>
        <v>3.125</v>
      </c>
      <c r="G828" s="77">
        <f>IF(A828=0,"",(A828+E828)-2*(C828-F828))</f>
        <v>379.44</v>
      </c>
      <c r="H828" s="82">
        <f>IF(A828=0,"",(A828-E828)-2*(C828+F828))</f>
        <v>358.56</v>
      </c>
      <c r="I828" s="77">
        <f>IF(A828=0,"",((A828/2)^2-((A828-2*C828)/2)^2)*3.14*7.85/1000)</f>
        <v>242.79264999999998</v>
      </c>
      <c r="J828" s="61">
        <f>IF(A828=0,"",1000*2*(3.14*(A828^4-(A828-2*C828)^4)/640000)*10/A828)</f>
        <v>2876267.8215990453</v>
      </c>
      <c r="K828" s="84">
        <f>I828*Use_standard_price!$D$10</f>
        <v>339.90970999999996</v>
      </c>
    </row>
    <row r="829" spans="1:11" x14ac:dyDescent="0.25">
      <c r="A829" s="91">
        <v>419</v>
      </c>
      <c r="B829" s="281">
        <f>A829-(2*C829)</f>
        <v>363</v>
      </c>
      <c r="C829" s="92">
        <v>28</v>
      </c>
      <c r="D829" s="221" t="s">
        <v>63</v>
      </c>
      <c r="E829" s="11">
        <f>IF(A829=0,"",IF(A829*0.01&lt;0.5,0.5,A829*0.01))</f>
        <v>4.1900000000000004</v>
      </c>
      <c r="F829" s="12">
        <f>IF(C829=0,"",IF(C829*0.125&lt;0.4,0.4,C829*0.125))</f>
        <v>3.5</v>
      </c>
      <c r="G829" s="77">
        <f>IF(A829=0,"",(A829+E829)-2*(C829-F829))</f>
        <v>374.19</v>
      </c>
      <c r="H829" s="82">
        <f>IF(A829=0,"",(A829-E829)-2*(C829+F829))</f>
        <v>351.81</v>
      </c>
      <c r="I829" s="77">
        <f>IF(A829=0,"",((A829/2)^2-((A829-2*C829)/2)^2)*3.14*7.85/1000)</f>
        <v>269.85725199999996</v>
      </c>
      <c r="J829" s="61">
        <f>IF(A829=0,"",1000*2*(3.14*(A829^4-(A829-2*C829)^4)/640000)*10/A829)</f>
        <v>3151848.8536992841</v>
      </c>
      <c r="K829" s="84">
        <f>I829*Use_standard_price!$D$10</f>
        <v>377.80015279999992</v>
      </c>
    </row>
    <row r="830" spans="1:11" x14ac:dyDescent="0.25">
      <c r="A830" s="91">
        <v>419</v>
      </c>
      <c r="B830" s="281">
        <f>A830-(2*C830)</f>
        <v>359</v>
      </c>
      <c r="C830" s="92">
        <v>30</v>
      </c>
      <c r="D830" s="221" t="s">
        <v>63</v>
      </c>
      <c r="E830" s="11">
        <f>IF(A830=0,"",IF(A830*0.01&lt;0.5,0.5,A830*0.01))</f>
        <v>4.1900000000000004</v>
      </c>
      <c r="F830" s="12">
        <f>IF(C830=0,"",IF(C830*0.125&lt;0.4,0.4,C830*0.125))</f>
        <v>3.75</v>
      </c>
      <c r="G830" s="77">
        <f>IF(A830=0,"",(A830+E830)-2*(C830-F830))</f>
        <v>370.69</v>
      </c>
      <c r="H830" s="82">
        <f>IF(A830=0,"",(A830-E830)-2*(C830+F830))</f>
        <v>347.31</v>
      </c>
      <c r="I830" s="77">
        <f>IF(A830=0,"",((A830/2)^2-((A830-2*C830)/2)^2)*3.14*7.85/1000)</f>
        <v>287.65383000000003</v>
      </c>
      <c r="J830" s="61">
        <f>IF(A830=0,"",1000*2*(3.14*(A830^4-(A830-2*C830)^4)/640000)*10/A830)</f>
        <v>3328135.9664677805</v>
      </c>
      <c r="K830" s="84">
        <f>I830*Use_standard_price!$D$10</f>
        <v>402.71536200000003</v>
      </c>
    </row>
    <row r="831" spans="1:11" x14ac:dyDescent="0.25">
      <c r="A831" s="91">
        <v>419</v>
      </c>
      <c r="B831" s="281">
        <f>A831-(2*C831)</f>
        <v>355</v>
      </c>
      <c r="C831" s="92">
        <v>32</v>
      </c>
      <c r="D831" s="221" t="s">
        <v>63</v>
      </c>
      <c r="E831" s="11">
        <f>IF(A831=0,"",IF(A831*0.01&lt;0.5,0.5,A831*0.01))</f>
        <v>4.1900000000000004</v>
      </c>
      <c r="F831" s="12">
        <f>IF(C831=0,"",IF(C831*0.125&lt;0.4,0.4,C831*0.125))</f>
        <v>4</v>
      </c>
      <c r="G831" s="77">
        <f>IF(A831=0,"",(A831+E831)-2*(C831-F831))</f>
        <v>367.19</v>
      </c>
      <c r="H831" s="82">
        <f>IF(A831=0,"",(A831-E831)-2*(C831+F831))</f>
        <v>342.81</v>
      </c>
      <c r="I831" s="77">
        <f>IF(A831=0,"",((A831/2)^2-((A831-2*C831)/2)^2)*3.14*7.85/1000)</f>
        <v>305.25321600000001</v>
      </c>
      <c r="J831" s="61">
        <f>IF(A831=0,"",1000*2*(3.14*(A831^4-(A831-2*C831)^4)/640000)*10/A831)</f>
        <v>3498627.9282100243</v>
      </c>
      <c r="K831" s="84">
        <f>I831*Use_standard_price!$D$10</f>
        <v>427.3545024</v>
      </c>
    </row>
    <row r="832" spans="1:11" x14ac:dyDescent="0.25">
      <c r="A832" s="91">
        <v>419</v>
      </c>
      <c r="B832" s="281">
        <f>A832-(2*C832)</f>
        <v>347</v>
      </c>
      <c r="C832" s="92">
        <v>36</v>
      </c>
      <c r="D832" s="221" t="s">
        <v>63</v>
      </c>
      <c r="E832" s="11">
        <f>IF(A832=0,"",IF(A832*0.01&lt;0.5,0.5,A832*0.01))</f>
        <v>4.1900000000000004</v>
      </c>
      <c r="F832" s="12">
        <f>IF(C832=0,"",IF(C832*0.125&lt;0.4,0.4,C832*0.125))</f>
        <v>4.5</v>
      </c>
      <c r="G832" s="77">
        <f>IF(A832=0,"",(A832+E832)-2*(C832-F832))</f>
        <v>360.19</v>
      </c>
      <c r="H832" s="82">
        <f>IF(A832=0,"",(A832-E832)-2*(C832+F832))</f>
        <v>333.81</v>
      </c>
      <c r="I832" s="77">
        <f>IF(A832=0,"",((A832/2)^2-((A832-2*C832)/2)^2)*3.14*7.85/1000)</f>
        <v>339.860412</v>
      </c>
      <c r="J832" s="61">
        <f>IF(A832=0,"",1000*2*(3.14*(A832^4-(A832-2*C832)^4)/640000)*10/A832)</f>
        <v>3822738.6307875896</v>
      </c>
      <c r="K832" s="84">
        <f>I832*Use_standard_price!$D$10</f>
        <v>475.80457679999995</v>
      </c>
    </row>
    <row r="833" spans="1:11" x14ac:dyDescent="0.25">
      <c r="A833" s="91">
        <v>419</v>
      </c>
      <c r="B833" s="281">
        <f>A833-(2*C833)</f>
        <v>339</v>
      </c>
      <c r="C833" s="92">
        <v>40</v>
      </c>
      <c r="D833" s="221" t="s">
        <v>63</v>
      </c>
      <c r="E833" s="11">
        <f>IF(A833=0,"",IF(A833*0.01&lt;0.5,0.5,A833*0.01))</f>
        <v>4.1900000000000004</v>
      </c>
      <c r="F833" s="12">
        <f>IF(C833=0,"",IF(C833*0.125&lt;0.4,0.4,C833*0.125))</f>
        <v>5</v>
      </c>
      <c r="G833" s="77">
        <f>IF(A833=0,"",(A833+E833)-2*(C833-F833))</f>
        <v>353.19</v>
      </c>
      <c r="H833" s="82">
        <f>IF(A833=0,"",(A833-E833)-2*(C833+F833))</f>
        <v>324.81</v>
      </c>
      <c r="I833" s="77">
        <f>IF(A833=0,"",((A833/2)^2-((A833-2*C833)/2)^2)*3.14*7.85/1000)</f>
        <v>373.67883999999998</v>
      </c>
      <c r="J833" s="61">
        <f>IF(A833=0,"",1000*2*(3.14*(A833^4-(A833-2*C833)^4)/640000)*10/A833)</f>
        <v>4125191.0372315045</v>
      </c>
      <c r="K833" s="84">
        <f>I833*Use_standard_price!$D$10</f>
        <v>523.15037599999994</v>
      </c>
    </row>
    <row r="834" spans="1:11" x14ac:dyDescent="0.25">
      <c r="A834" s="91">
        <v>419</v>
      </c>
      <c r="B834" s="281">
        <f>A834-(2*C834)</f>
        <v>329</v>
      </c>
      <c r="C834" s="92">
        <v>45</v>
      </c>
      <c r="D834" s="221" t="s">
        <v>63</v>
      </c>
      <c r="E834" s="11">
        <f>IF(A834=0,"",IF(A834*0.01&lt;0.5,0.5,A834*0.01))</f>
        <v>4.1900000000000004</v>
      </c>
      <c r="F834" s="12">
        <f>IF(C834=0,"",IF(C834*0.125&lt;0.4,0.4,C834*0.125))</f>
        <v>5.625</v>
      </c>
      <c r="G834" s="77">
        <f>IF(A834=0,"",(A834+E834)-2*(C834-F834))</f>
        <v>344.44</v>
      </c>
      <c r="H834" s="82">
        <f>IF(A834=0,"",(A834-E834)-2*(C834+F834))</f>
        <v>313.56</v>
      </c>
      <c r="I834" s="77">
        <f>IF(A834=0,"",((A834/2)^2-((A834-2*C834)/2)^2)*3.14*7.85/1000)</f>
        <v>414.84267000000006</v>
      </c>
      <c r="J834" s="61">
        <f>IF(A834=0,"",1000*2*(3.14*(A834^4-(A834-2*C834)^4)/640000)*10/A834)</f>
        <v>4474301.089618138</v>
      </c>
      <c r="K834" s="84">
        <f>I834*Use_standard_price!$D$10</f>
        <v>580.77973800000007</v>
      </c>
    </row>
    <row r="835" spans="1:11" x14ac:dyDescent="0.25">
      <c r="A835" s="91">
        <v>419</v>
      </c>
      <c r="B835" s="281">
        <f>A835-(2*C835)</f>
        <v>319</v>
      </c>
      <c r="C835" s="92">
        <v>50</v>
      </c>
      <c r="D835" s="221" t="s">
        <v>63</v>
      </c>
      <c r="E835" s="11">
        <f>IF(A835=0,"",IF(A835*0.01&lt;0.5,0.5,A835*0.01))</f>
        <v>4.1900000000000004</v>
      </c>
      <c r="F835" s="12">
        <f>IF(C835=0,"",IF(C835*0.125&lt;0.4,0.4,C835*0.125))</f>
        <v>6.25</v>
      </c>
      <c r="G835" s="77">
        <f>IF(A835=0,"",(A835+E835)-2*(C835-F835))</f>
        <v>335.69</v>
      </c>
      <c r="H835" s="82">
        <f>IF(A835=0,"",(A835-E835)-2*(C835+F835))</f>
        <v>302.31</v>
      </c>
      <c r="I835" s="77">
        <f>IF(A835=0,"",((A835/2)^2-((A835-2*C835)/2)^2)*3.14*7.85/1000)</f>
        <v>454.77404999999999</v>
      </c>
      <c r="J835" s="61">
        <f>IF(A835=0,"",1000*2*(3.14*(A835^4-(A835-2*C835)^4)/640000)*10/A835)</f>
        <v>4792987.8955847258</v>
      </c>
      <c r="K835" s="84">
        <f>I835*Use_standard_price!$D$10</f>
        <v>636.68366999999989</v>
      </c>
    </row>
    <row r="836" spans="1:11" x14ac:dyDescent="0.25">
      <c r="A836" s="91">
        <v>419</v>
      </c>
      <c r="B836" s="281">
        <f>A836-(2*C836)</f>
        <v>309</v>
      </c>
      <c r="C836" s="92">
        <v>55</v>
      </c>
      <c r="D836" s="221" t="s">
        <v>63</v>
      </c>
      <c r="E836" s="11">
        <f>IF(A836=0,"",IF(A836*0.01&lt;0.5,0.5,A836*0.01))</f>
        <v>4.1900000000000004</v>
      </c>
      <c r="F836" s="12">
        <f>IF(C836=0,"",IF(C836*0.125&lt;0.4,0.4,C836*0.125))</f>
        <v>6.875</v>
      </c>
      <c r="G836" s="77">
        <f>IF(A836=0,"",(A836+E836)-2*(C836-F836))</f>
        <v>326.94</v>
      </c>
      <c r="H836" s="82">
        <f>IF(A836=0,"",(A836-E836)-2*(C836+F836))</f>
        <v>291.06</v>
      </c>
      <c r="I836" s="77">
        <f>IF(A836=0,"",((A836/2)^2-((A836-2*C836)/2)^2)*3.14*7.85/1000)</f>
        <v>493.47298000000001</v>
      </c>
      <c r="J836" s="61">
        <f>IF(A836=0,"",1000*2*(3.14*(A836^4-(A836-2*C836)^4)/640000)*10/A836)</f>
        <v>5083072.5052505974</v>
      </c>
      <c r="K836" s="84">
        <f>I836*Use_standard_price!$D$10</f>
        <v>690.86217199999999</v>
      </c>
    </row>
    <row r="837" spans="1:11" x14ac:dyDescent="0.25">
      <c r="A837" s="91">
        <v>419</v>
      </c>
      <c r="B837" s="281">
        <f>A837-(2*C837)</f>
        <v>299</v>
      </c>
      <c r="C837" s="92">
        <v>60</v>
      </c>
      <c r="D837" s="221" t="s">
        <v>63</v>
      </c>
      <c r="E837" s="11">
        <f>IF(A837=0,"",IF(A837*0.01&lt;0.5,0.5,A837*0.01))</f>
        <v>4.1900000000000004</v>
      </c>
      <c r="F837" s="12">
        <f>IF(C837=0,"",IF(C837*0.125&lt;0.4,0.4,C837*0.125))</f>
        <v>7.5</v>
      </c>
      <c r="G837" s="77">
        <f>IF(A837=0,"",(A837+E837)-2*(C837-F837))</f>
        <v>318.19</v>
      </c>
      <c r="H837" s="82">
        <f>IF(A837=0,"",(A837-E837)-2*(C837+F837))</f>
        <v>279.81</v>
      </c>
      <c r="I837" s="77">
        <f>IF(A837=0,"",((A837/2)^2-((A837-2*C837)/2)^2)*3.14*7.85/1000)</f>
        <v>530.93946000000005</v>
      </c>
      <c r="J837" s="61">
        <f>IF(A837=0,"",1000*2*(3.14*(A837^4-(A837-2*C837)^4)/640000)*10/A837)</f>
        <v>5346319.7634844873</v>
      </c>
      <c r="K837" s="84">
        <f>I837*Use_standard_price!$D$10</f>
        <v>743.31524400000001</v>
      </c>
    </row>
    <row r="838" spans="1:11" x14ac:dyDescent="0.25">
      <c r="A838" s="91">
        <v>419</v>
      </c>
      <c r="B838" s="281">
        <f>A838-(2*C838)</f>
        <v>289</v>
      </c>
      <c r="C838" s="92">
        <v>65</v>
      </c>
      <c r="D838" s="221" t="s">
        <v>63</v>
      </c>
      <c r="E838" s="11">
        <f>IF(A838=0,"",IF(A838*0.01&lt;0.5,0.5,A838*0.01))</f>
        <v>4.1900000000000004</v>
      </c>
      <c r="F838" s="12">
        <f>IF(C838=0,"",IF(C838*0.125&lt;0.4,0.4,C838*0.125))</f>
        <v>8.125</v>
      </c>
      <c r="G838" s="77">
        <f>IF(A838=0,"",(A838+E838)-2*(C838-F838))</f>
        <v>309.44</v>
      </c>
      <c r="H838" s="82">
        <f>IF(A838=0,"",(A838-E838)-2*(C838+F838))</f>
        <v>268.56</v>
      </c>
      <c r="I838" s="77">
        <f>IF(A838=0,"",((A838/2)^2-((A838-2*C838)/2)^2)*3.14*7.85/1000)</f>
        <v>567.17349000000002</v>
      </c>
      <c r="J838" s="61">
        <f>IF(A838=0,"",1000*2*(3.14*(A838^4-(A838-2*C838)^4)/640000)*10/A838)</f>
        <v>5584438.3099045344</v>
      </c>
      <c r="K838" s="84">
        <f>I838*Use_standard_price!$D$10</f>
        <v>794.04288599999995</v>
      </c>
    </row>
    <row r="839" spans="1:11" x14ac:dyDescent="0.25">
      <c r="A839" s="91">
        <v>419</v>
      </c>
      <c r="B839" s="281">
        <f>A839-(2*C839)</f>
        <v>279</v>
      </c>
      <c r="C839" s="92">
        <v>70</v>
      </c>
      <c r="D839" s="221" t="s">
        <v>63</v>
      </c>
      <c r="E839" s="11">
        <f>IF(A839=0,"",IF(A839*0.01&lt;0.5,0.5,A839*0.01))</f>
        <v>4.1900000000000004</v>
      </c>
      <c r="F839" s="12">
        <f>IF(C839=0,"",IF(C839*0.125&lt;0.4,0.4,C839*0.125))</f>
        <v>8.75</v>
      </c>
      <c r="G839" s="77">
        <f>IF(A839=0,"",(A839+E839)-2*(C839-F839))</f>
        <v>300.69</v>
      </c>
      <c r="H839" s="82">
        <f>IF(A839=0,"",(A839-E839)-2*(C839+F839))</f>
        <v>257.31</v>
      </c>
      <c r="I839" s="77">
        <f>IF(A839=0,"",((A839/2)^2-((A839-2*C839)/2)^2)*3.14*7.85/1000)</f>
        <v>602.17507000000001</v>
      </c>
      <c r="J839" s="61">
        <f>IF(A839=0,"",1000*2*(3.14*(A839^4-(A839-2*C839)^4)/640000)*10/A839)</f>
        <v>5799080.5788782816</v>
      </c>
      <c r="K839" s="84">
        <f>I839*Use_standard_price!$D$10</f>
        <v>843.04509799999994</v>
      </c>
    </row>
    <row r="840" spans="1:11" x14ac:dyDescent="0.25">
      <c r="A840" s="91">
        <v>419</v>
      </c>
      <c r="B840" s="281">
        <f>A840-(2*C840)</f>
        <v>259</v>
      </c>
      <c r="C840" s="92">
        <v>80</v>
      </c>
      <c r="D840" s="221" t="s">
        <v>63</v>
      </c>
      <c r="E840" s="11">
        <f>IF(A840=0,"",IF(A840*0.01&lt;0.5,0.5,A840*0.01))</f>
        <v>4.1900000000000004</v>
      </c>
      <c r="F840" s="12">
        <f>IF(C840=0,"",IF(C840*0.125&lt;0.4,0.4,C840*0.125))</f>
        <v>10</v>
      </c>
      <c r="G840" s="77">
        <f>IF(A840=0,"",(A840+E840)-2*(C840-F840))</f>
        <v>283.19</v>
      </c>
      <c r="H840" s="82">
        <f>IF(A840=0,"",(A840-E840)-2*(C840+F840))</f>
        <v>234.81</v>
      </c>
      <c r="I840" s="77">
        <f>IF(A840=0,"",((A840/2)^2-((A840-2*C840)/2)^2)*3.14*7.85/1000)</f>
        <v>668.48087999999996</v>
      </c>
      <c r="J840" s="61">
        <f>IF(A840=0,"",1000*2*(3.14*(A840^4-(A840-2*C840)^4)/640000)*10/A840)</f>
        <v>6164264.9957040576</v>
      </c>
      <c r="K840" s="84">
        <f>I840*Use_standard_price!$D$10</f>
        <v>935.87323199999992</v>
      </c>
    </row>
    <row r="841" spans="1:11" x14ac:dyDescent="0.25">
      <c r="A841" s="91">
        <v>419</v>
      </c>
      <c r="B841" s="281">
        <f>A841-(2*C841)</f>
        <v>239</v>
      </c>
      <c r="C841" s="82">
        <v>90</v>
      </c>
      <c r="D841" s="220" t="s">
        <v>63</v>
      </c>
      <c r="E841" s="11">
        <f>IF(A841=0,"",IF(A841*0.01&lt;0.5,0.5,A841*0.01))</f>
        <v>4.1900000000000004</v>
      </c>
      <c r="F841" s="12">
        <f>IF(C841=0,"",IF(C841*0.125&lt;0.4,0.4,C841*0.125))</f>
        <v>11.25</v>
      </c>
      <c r="G841" s="77">
        <f>IF(A841=0,"",(A841+E841)-2*(C841-F841))</f>
        <v>265.69</v>
      </c>
      <c r="H841" s="82">
        <f>IF(A841=0,"",(A841-E841)-2*(C841+F841))</f>
        <v>212.31</v>
      </c>
      <c r="I841" s="77">
        <f>IF(A841=0,"",((A841/2)^2-((A841-2*C841)/2)^2)*3.14*7.85/1000)</f>
        <v>729.85689000000002</v>
      </c>
      <c r="J841" s="61">
        <f>IF(A841=0,"",1000*2*(3.14*(A841^4-(A841-2*C841)^4)/640000)*10/A841)</f>
        <v>6453968.3838902134</v>
      </c>
      <c r="K841" s="84">
        <f>I841*Use_standard_price!$D$10</f>
        <v>1021.7996459999999</v>
      </c>
    </row>
    <row r="842" spans="1:11" x14ac:dyDescent="0.25">
      <c r="A842" s="91">
        <v>419</v>
      </c>
      <c r="B842" s="281">
        <f>A842-(2*C842)</f>
        <v>219</v>
      </c>
      <c r="C842" s="92">
        <v>100</v>
      </c>
      <c r="D842" s="221" t="s">
        <v>63</v>
      </c>
      <c r="E842" s="11">
        <f>IF(A842=0,"",IF(A842*0.01&lt;0.5,0.5,A842*0.01))</f>
        <v>4.1900000000000004</v>
      </c>
      <c r="F842" s="12">
        <f>IF(C842=0,"",IF(C842*0.125&lt;0.4,0.4,C842*0.125))</f>
        <v>12.5</v>
      </c>
      <c r="G842" s="77">
        <f>IF(A842=0,"",(A842+E842)-2*(C842-F842))</f>
        <v>248.19</v>
      </c>
      <c r="H842" s="82">
        <f>IF(A842=0,"",(A842-E842)-2*(C842+F842))</f>
        <v>189.81</v>
      </c>
      <c r="I842" s="77">
        <f>IF(A842=0,"",((A842/2)^2-((A842-2*C842)/2)^2)*3.14*7.85/1000)</f>
        <v>786.30309999999997</v>
      </c>
      <c r="J842" s="61">
        <f>IF(A842=0,"",1000*2*(3.14*(A842^4-(A842-2*C842)^4)/640000)*10/A842)</f>
        <v>6679386.8293556087</v>
      </c>
      <c r="K842" s="84">
        <f>I842*Use_standard_price!$D$10</f>
        <v>1100.8243399999999</v>
      </c>
    </row>
    <row r="843" spans="1:11" x14ac:dyDescent="0.25">
      <c r="A843" s="91">
        <v>457</v>
      </c>
      <c r="B843" s="281">
        <f>A843-(2*C843)</f>
        <v>437</v>
      </c>
      <c r="C843" s="82">
        <v>10</v>
      </c>
      <c r="D843" s="220" t="s">
        <v>63</v>
      </c>
      <c r="E843" s="11">
        <f>IF(A843=0,"",IF(A843*0.01&lt;0.5,0.5,A843*0.01))</f>
        <v>4.57</v>
      </c>
      <c r="F843" s="12">
        <f>IF(C843=0,"",IF(C843*0.125&lt;0.4,0.4,C843*0.125))</f>
        <v>1.25</v>
      </c>
      <c r="G843" s="77">
        <f>IF(A843=0,"",(A843+E843)-2*(C843-F843))</f>
        <v>444.07</v>
      </c>
      <c r="H843" s="82">
        <f>IF(A843=0,"",(A843-E843)-2*(C843+F843))</f>
        <v>429.93</v>
      </c>
      <c r="I843" s="77">
        <f>IF(A843=0,"",((A843/2)^2-((A843-2*C843)/2)^2)*3.14*7.85/1000)</f>
        <v>110.18102999999999</v>
      </c>
      <c r="J843" s="61">
        <f>IF(A843=0,"",1000*2*(3.14*(A843^4-(A843-2*C843)^4)/640000)*10/A843)</f>
        <v>1534946.7955142234</v>
      </c>
      <c r="K843" s="84">
        <f>I843*Use_standard_price!$D$10</f>
        <v>154.25344199999998</v>
      </c>
    </row>
    <row r="844" spans="1:11" x14ac:dyDescent="0.25">
      <c r="A844" s="91">
        <v>457</v>
      </c>
      <c r="B844" s="281">
        <f>A844-(2*C844)</f>
        <v>435</v>
      </c>
      <c r="C844" s="92">
        <v>11</v>
      </c>
      <c r="D844" s="221" t="s">
        <v>63</v>
      </c>
      <c r="E844" s="11">
        <f>IF(A844=0,"",IF(A844*0.01&lt;0.5,0.5,A844*0.01))</f>
        <v>4.57</v>
      </c>
      <c r="F844" s="12">
        <f>IF(C844=0,"",IF(C844*0.125&lt;0.4,0.4,C844*0.125))</f>
        <v>1.375</v>
      </c>
      <c r="G844" s="77">
        <f>IF(A844=0,"",(A844+E844)-2*(C844-F844))</f>
        <v>442.32</v>
      </c>
      <c r="H844" s="82">
        <f>IF(A844=0,"",(A844-E844)-2*(C844+F844))</f>
        <v>427.68</v>
      </c>
      <c r="I844" s="77">
        <f>IF(A844=0,"",((A844/2)^2-((A844-2*C844)/2)^2)*3.14*7.85/1000)</f>
        <v>120.927994</v>
      </c>
      <c r="J844" s="61">
        <f>IF(A844=0,"",1000*2*(3.14*(A844^4-(A844-2*C844)^4)/640000)*10/A844)</f>
        <v>1677315.7215973742</v>
      </c>
      <c r="K844" s="84">
        <f>I844*Use_standard_price!$D$10</f>
        <v>169.2991916</v>
      </c>
    </row>
    <row r="845" spans="1:11" x14ac:dyDescent="0.25">
      <c r="A845" s="91">
        <v>457</v>
      </c>
      <c r="B845" s="281">
        <f>A845-(2*C845)</f>
        <v>432</v>
      </c>
      <c r="C845" s="82">
        <v>12.5</v>
      </c>
      <c r="D845" s="220" t="s">
        <v>63</v>
      </c>
      <c r="E845" s="11">
        <f>IF(A845=0,"",IF(A845*0.01&lt;0.5,0.5,A845*0.01))</f>
        <v>4.57</v>
      </c>
      <c r="F845" s="12">
        <f>IF(C845=0,"",IF(C845*0.125&lt;0.4,0.4,C845*0.125))</f>
        <v>1.5625</v>
      </c>
      <c r="G845" s="77">
        <f>IF(A845=0,"",(A845+E845)-2*(C845-F845))</f>
        <v>439.69499999999999</v>
      </c>
      <c r="H845" s="82">
        <f>IF(A845=0,"",(A845-E845)-2*(C845+F845))</f>
        <v>424.30500000000001</v>
      </c>
      <c r="I845" s="77">
        <f>IF(A845=0,"",((A845/2)^2-((A845-2*C845)/2)^2)*3.14*7.85/1000)</f>
        <v>136.95600625</v>
      </c>
      <c r="J845" s="61">
        <f>IF(A845=0,"",1000*2*(3.14*(A845^4-(A845-2*C845)^4)/640000)*10/A845)</f>
        <v>1887218.032993709</v>
      </c>
      <c r="K845" s="84">
        <f>I845*Use_standard_price!$D$10</f>
        <v>191.73840874999999</v>
      </c>
    </row>
    <row r="846" spans="1:11" x14ac:dyDescent="0.25">
      <c r="A846" s="91">
        <v>457</v>
      </c>
      <c r="B846" s="281">
        <f>A846-(2*C846)</f>
        <v>428.6</v>
      </c>
      <c r="C846" s="281">
        <v>14.2</v>
      </c>
      <c r="D846" s="282" t="s">
        <v>63</v>
      </c>
      <c r="E846" s="11">
        <f>IF(A846=0,"",IF(A846*0.01&lt;0.5,0.5,A846*0.01))</f>
        <v>4.57</v>
      </c>
      <c r="F846" s="12">
        <f>IF(C846=0,"",IF(C846*0.125&lt;0.4,0.4,C846*0.125))</f>
        <v>1.7749999999999999</v>
      </c>
      <c r="G846" s="77">
        <f>IF(A846=0,"",(A846+E846)-2*(C846-F846))</f>
        <v>436.71999999999997</v>
      </c>
      <c r="H846" s="82">
        <f>IF(A846=0,"",(A846-E846)-2*(C846+F846))</f>
        <v>420.48</v>
      </c>
      <c r="I846" s="77">
        <f>IF(A846=0,"",((A846/2)^2-((A846-2*C846)/2)^2)*3.14*7.85/1000)</f>
        <v>154.98699623999985</v>
      </c>
      <c r="J846" s="61">
        <f>IF(A846=0,"",1000*2*(3.14*(A846^4-(A846-2*C846)^4)/640000)*10/A846)</f>
        <v>2119878.8210826423</v>
      </c>
      <c r="K846" s="84">
        <f>I846*Use_standard_price!$D$10</f>
        <v>216.98179473599978</v>
      </c>
    </row>
    <row r="847" spans="1:11" x14ac:dyDescent="0.25">
      <c r="A847" s="91">
        <v>457</v>
      </c>
      <c r="B847" s="281">
        <f>A847-(2*C847)</f>
        <v>425</v>
      </c>
      <c r="C847" s="281">
        <v>16</v>
      </c>
      <c r="D847" s="282" t="s">
        <v>63</v>
      </c>
      <c r="E847" s="11">
        <f>IF(A847=0,"",IF(A847*0.01&lt;0.5,0.5,A847*0.01))</f>
        <v>4.57</v>
      </c>
      <c r="F847" s="12">
        <f>IF(C847=0,"",IF(C847*0.125&lt;0.4,0.4,C847*0.125))</f>
        <v>2</v>
      </c>
      <c r="G847" s="77">
        <f>IF(A847=0,"",(A847+E847)-2*(C847-F847))</f>
        <v>433.57</v>
      </c>
      <c r="H847" s="82">
        <f>IF(A847=0,"",(A847-E847)-2*(C847+F847))</f>
        <v>416.43</v>
      </c>
      <c r="I847" s="77">
        <f>IF(A847=0,"",((A847/2)^2-((A847-2*C847)/2)^2)*3.14*7.85/1000)</f>
        <v>173.92334399999999</v>
      </c>
      <c r="J847" s="61">
        <f>IF(A847=0,"",1000*2*(3.14*(A847^4-(A847-2*C847)^4)/640000)*10/A847)</f>
        <v>2360263.5744420132</v>
      </c>
      <c r="K847" s="84">
        <f>I847*Use_standard_price!$D$10</f>
        <v>243.49268159999997</v>
      </c>
    </row>
    <row r="848" spans="1:11" x14ac:dyDescent="0.25">
      <c r="A848" s="91">
        <v>457</v>
      </c>
      <c r="B848" s="281">
        <f>A848-(2*C848)</f>
        <v>422</v>
      </c>
      <c r="C848" s="92">
        <v>17.5</v>
      </c>
      <c r="D848" s="221" t="s">
        <v>63</v>
      </c>
      <c r="E848" s="11">
        <f>IF(A848=0,"",IF(A848*0.01&lt;0.5,0.5,A848*0.01))</f>
        <v>4.57</v>
      </c>
      <c r="F848" s="12">
        <f>IF(C848=0,"",IF(C848*0.125&lt;0.4,0.4,C848*0.125))</f>
        <v>2.1875</v>
      </c>
      <c r="G848" s="77">
        <f>IF(A848=0,"",(A848+E848)-2*(C848-F848))</f>
        <v>430.94499999999999</v>
      </c>
      <c r="H848" s="82">
        <f>IF(A848=0,"",(A848-E848)-2*(C848+F848))</f>
        <v>413.05500000000001</v>
      </c>
      <c r="I848" s="77">
        <f>IF(A848=0,"",((A848/2)^2-((A848-2*C848)/2)^2)*3.14*7.85/1000)</f>
        <v>189.58162124999998</v>
      </c>
      <c r="J848" s="61">
        <f>IF(A848=0,"",1000*2*(3.14*(A848^4-(A848-2*C848)^4)/640000)*10/A848)</f>
        <v>2555972.3987486325</v>
      </c>
      <c r="K848" s="84">
        <f>I848*Use_standard_price!$D$10</f>
        <v>265.41426974999996</v>
      </c>
    </row>
    <row r="849" spans="1:11" x14ac:dyDescent="0.25">
      <c r="A849" s="91">
        <v>457</v>
      </c>
      <c r="B849" s="281">
        <f>A849-(2*C849)</f>
        <v>417</v>
      </c>
      <c r="C849" s="281">
        <v>20</v>
      </c>
      <c r="D849" s="282" t="s">
        <v>63</v>
      </c>
      <c r="E849" s="11">
        <f>IF(A849=0,"",IF(A849*0.01&lt;0.5,0.5,A849*0.01))</f>
        <v>4.57</v>
      </c>
      <c r="F849" s="12">
        <f>IF(C849=0,"",IF(C849*0.125&lt;0.4,0.4,C849*0.125))</f>
        <v>2.5</v>
      </c>
      <c r="G849" s="77">
        <f>IF(A849=0,"",(A849+E849)-2*(C849-F849))</f>
        <v>426.57</v>
      </c>
      <c r="H849" s="82">
        <f>IF(A849=0,"",(A849-E849)-2*(C849+F849))</f>
        <v>407.43</v>
      </c>
      <c r="I849" s="77">
        <f>IF(A849=0,"",((A849/2)^2-((A849-2*C849)/2)^2)*3.14*7.85/1000)</f>
        <v>215.43226000000001</v>
      </c>
      <c r="J849" s="61">
        <f>IF(A849=0,"",1000*2*(3.14*(A849^4-(A849-2*C849)^4)/640000)*10/A849)</f>
        <v>2873005.6282275715</v>
      </c>
      <c r="K849" s="84">
        <f>I849*Use_standard_price!$D$10</f>
        <v>301.605164</v>
      </c>
    </row>
    <row r="850" spans="1:11" x14ac:dyDescent="0.25">
      <c r="A850" s="91">
        <v>457</v>
      </c>
      <c r="B850" s="281">
        <f>A850-(2*C850)</f>
        <v>412.6</v>
      </c>
      <c r="C850" s="92">
        <v>22.2</v>
      </c>
      <c r="D850" s="221" t="s">
        <v>63</v>
      </c>
      <c r="E850" s="11">
        <f>IF(A850=0,"",IF(A850*0.01&lt;0.5,0.5,A850*0.01))</f>
        <v>4.57</v>
      </c>
      <c r="F850" s="12">
        <f>IF(C850=0,"",IF(C850*0.125&lt;0.4,0.4,C850*0.125))</f>
        <v>2.7749999999999999</v>
      </c>
      <c r="G850" s="77">
        <f>IF(A850=0,"",(A850+E850)-2*(C850-F850))</f>
        <v>422.71999999999997</v>
      </c>
      <c r="H850" s="82">
        <f>IF(A850=0,"",(A850-E850)-2*(C850+F850))</f>
        <v>402.48</v>
      </c>
      <c r="I850" s="77">
        <f>IF(A850=0,"",((A850/2)^2-((A850-2*C850)/2)^2)*3.14*7.85/1000)</f>
        <v>237.92595143999995</v>
      </c>
      <c r="J850" s="61">
        <f>IF(A850=0,"",1000*2*(3.14*(A850^4-(A850-2*C850)^4)/640000)*10/A850)</f>
        <v>3142720.3158670627</v>
      </c>
      <c r="K850" s="84">
        <f>I850*Use_standard_price!$D$10</f>
        <v>333.09633201599991</v>
      </c>
    </row>
    <row r="851" spans="1:11" x14ac:dyDescent="0.25">
      <c r="A851" s="91">
        <v>457</v>
      </c>
      <c r="B851" s="281">
        <f>A851-(2*C851)</f>
        <v>407</v>
      </c>
      <c r="C851" s="281">
        <v>25</v>
      </c>
      <c r="D851" s="282" t="s">
        <v>63</v>
      </c>
      <c r="E851" s="11">
        <f>IF(A851=0,"",IF(A851*0.01&lt;0.5,0.5,A851*0.01))</f>
        <v>4.57</v>
      </c>
      <c r="F851" s="12">
        <f>IF(C851=0,"",IF(C851*0.125&lt;0.4,0.4,C851*0.125))</f>
        <v>3.125</v>
      </c>
      <c r="G851" s="77">
        <f>IF(A851=0,"",(A851+E851)-2*(C851-F851))</f>
        <v>417.82</v>
      </c>
      <c r="H851" s="82">
        <f>IF(A851=0,"",(A851-E851)-2*(C851+F851))</f>
        <v>396.18</v>
      </c>
      <c r="I851" s="77">
        <f>IF(A851=0,"",((A851/2)^2-((A851-2*C851)/2)^2)*3.14*7.85/1000)</f>
        <v>266.20920000000001</v>
      </c>
      <c r="J851" s="61">
        <f>IF(A851=0,"",1000*2*(3.14*(A851^4-(A851-2*C851)^4)/640000)*10/A851)</f>
        <v>3473735.2778993435</v>
      </c>
      <c r="K851" s="84">
        <f>I851*Use_standard_price!$D$10</f>
        <v>372.69288</v>
      </c>
    </row>
    <row r="852" spans="1:11" x14ac:dyDescent="0.25">
      <c r="A852" s="91">
        <v>457</v>
      </c>
      <c r="B852" s="281">
        <f>A852-(2*C852)</f>
        <v>401</v>
      </c>
      <c r="C852" s="92">
        <v>28</v>
      </c>
      <c r="D852" s="221" t="s">
        <v>63</v>
      </c>
      <c r="E852" s="11">
        <f>IF(A852=0,"",IF(A852*0.01&lt;0.5,0.5,A852*0.01))</f>
        <v>4.57</v>
      </c>
      <c r="F852" s="12">
        <f>IF(C852=0,"",IF(C852*0.125&lt;0.4,0.4,C852*0.125))</f>
        <v>3.5</v>
      </c>
      <c r="G852" s="77">
        <f>IF(A852=0,"",(A852+E852)-2*(C852-F852))</f>
        <v>412.57</v>
      </c>
      <c r="H852" s="82">
        <f>IF(A852=0,"",(A852-E852)-2*(C852+F852))</f>
        <v>389.43</v>
      </c>
      <c r="I852" s="77">
        <f>IF(A852=0,"",((A852/2)^2-((A852-2*C852)/2)^2)*3.14*7.85/1000)</f>
        <v>296.08378800000003</v>
      </c>
      <c r="J852" s="61">
        <f>IF(A852=0,"",1000*2*(3.14*(A852^4-(A852-2*C852)^4)/640000)*10/A852)</f>
        <v>3813550.440919037</v>
      </c>
      <c r="K852" s="84">
        <f>I852*Use_standard_price!$D$10</f>
        <v>414.51730320000001</v>
      </c>
    </row>
    <row r="853" spans="1:11" x14ac:dyDescent="0.25">
      <c r="A853" s="91">
        <v>457</v>
      </c>
      <c r="B853" s="281">
        <f>A853-(2*C853)</f>
        <v>397</v>
      </c>
      <c r="C853" s="92">
        <v>30</v>
      </c>
      <c r="D853" s="221" t="s">
        <v>63</v>
      </c>
      <c r="E853" s="11">
        <f>IF(A853=0,"",IF(A853*0.01&lt;0.5,0.5,A853*0.01))</f>
        <v>4.57</v>
      </c>
      <c r="F853" s="12">
        <f>IF(C853=0,"",IF(C853*0.125&lt;0.4,0.4,C853*0.125))</f>
        <v>3.75</v>
      </c>
      <c r="G853" s="77">
        <f>IF(A853=0,"",(A853+E853)-2*(C853-F853))</f>
        <v>409.07</v>
      </c>
      <c r="H853" s="82">
        <f>IF(A853=0,"",(A853-E853)-2*(C853+F853))</f>
        <v>384.93</v>
      </c>
      <c r="I853" s="77">
        <f>IF(A853=0,"",((A853/2)^2-((A853-2*C853)/2)^2)*3.14*7.85/1000)</f>
        <v>315.75369000000001</v>
      </c>
      <c r="J853" s="61">
        <f>IF(A853=0,"",1000*2*(3.14*(A853^4-(A853-2*C853)^4)/640000)*10/A853)</f>
        <v>4031779.736652079</v>
      </c>
      <c r="K853" s="84">
        <f>I853*Use_standard_price!$D$10</f>
        <v>442.05516599999999</v>
      </c>
    </row>
    <row r="854" spans="1:11" x14ac:dyDescent="0.25">
      <c r="A854" s="91">
        <v>457</v>
      </c>
      <c r="B854" s="281">
        <f>A854-(2*C854)</f>
        <v>393</v>
      </c>
      <c r="C854" s="92">
        <v>32</v>
      </c>
      <c r="D854" s="221" t="s">
        <v>63</v>
      </c>
      <c r="E854" s="11">
        <f>IF(A854=0,"",IF(A854*0.01&lt;0.5,0.5,A854*0.01))</f>
        <v>4.57</v>
      </c>
      <c r="F854" s="12">
        <f>IF(C854=0,"",IF(C854*0.125&lt;0.4,0.4,C854*0.125))</f>
        <v>4</v>
      </c>
      <c r="G854" s="77">
        <f>IF(A854=0,"",(A854+E854)-2*(C854-F854))</f>
        <v>405.57</v>
      </c>
      <c r="H854" s="82">
        <f>IF(A854=0,"",(A854-E854)-2*(C854+F854))</f>
        <v>380.43</v>
      </c>
      <c r="I854" s="77">
        <f>IF(A854=0,"",((A854/2)^2-((A854-2*C854)/2)^2)*3.14*7.85/1000)</f>
        <v>335.22639999999996</v>
      </c>
      <c r="J854" s="61">
        <f>IF(A854=0,"",1000*2*(3.14*(A854^4-(A854-2*C854)^4)/640000)*10/A854)</f>
        <v>4243511.43107221</v>
      </c>
      <c r="K854" s="84">
        <f>I854*Use_standard_price!$D$10</f>
        <v>469.31695999999988</v>
      </c>
    </row>
    <row r="855" spans="1:11" x14ac:dyDescent="0.25">
      <c r="A855" s="91">
        <v>457</v>
      </c>
      <c r="B855" s="281">
        <f>A855-(2*C855)</f>
        <v>385</v>
      </c>
      <c r="C855" s="92">
        <v>36</v>
      </c>
      <c r="D855" s="221" t="s">
        <v>63</v>
      </c>
      <c r="E855" s="11">
        <f>IF(A855=0,"",IF(A855*0.01&lt;0.5,0.5,A855*0.01))</f>
        <v>4.57</v>
      </c>
      <c r="F855" s="12">
        <f>IF(C855=0,"",IF(C855*0.125&lt;0.4,0.4,C855*0.125))</f>
        <v>4.5</v>
      </c>
      <c r="G855" s="77">
        <f>IF(A855=0,"",(A855+E855)-2*(C855-F855))</f>
        <v>398.57</v>
      </c>
      <c r="H855" s="82">
        <f>IF(A855=0,"",(A855-E855)-2*(C855+F855))</f>
        <v>371.43</v>
      </c>
      <c r="I855" s="77">
        <f>IF(A855=0,"",((A855/2)^2-((A855-2*C855)/2)^2)*3.14*7.85/1000)</f>
        <v>373.58024399999999</v>
      </c>
      <c r="J855" s="61">
        <f>IF(A855=0,"",1000*2*(3.14*(A855^4-(A855-2*C855)^4)/640000)*10/A855)</f>
        <v>4648001.7856017509</v>
      </c>
      <c r="K855" s="84">
        <f>I855*Use_standard_price!$D$10</f>
        <v>523.01234160000001</v>
      </c>
    </row>
    <row r="856" spans="1:11" x14ac:dyDescent="0.25">
      <c r="A856" s="91">
        <v>457</v>
      </c>
      <c r="B856" s="281">
        <f>A856-(2*C856)</f>
        <v>377</v>
      </c>
      <c r="C856" s="92">
        <v>40</v>
      </c>
      <c r="D856" s="221" t="s">
        <v>63</v>
      </c>
      <c r="E856" s="11">
        <f>IF(A856=0,"",IF(A856*0.01&lt;0.5,0.5,A856*0.01))</f>
        <v>4.57</v>
      </c>
      <c r="F856" s="12">
        <f>IF(C856=0,"",IF(C856*0.125&lt;0.4,0.4,C856*0.125))</f>
        <v>5</v>
      </c>
      <c r="G856" s="77">
        <f>IF(A856=0,"",(A856+E856)-2*(C856-F856))</f>
        <v>391.57</v>
      </c>
      <c r="H856" s="82">
        <f>IF(A856=0,"",(A856-E856)-2*(C856+F856))</f>
        <v>362.43</v>
      </c>
      <c r="I856" s="77">
        <f>IF(A856=0,"",((A856/2)^2-((A856-2*C856)/2)^2)*3.14*7.85/1000)</f>
        <v>411.14532000000003</v>
      </c>
      <c r="J856" s="61">
        <f>IF(A856=0,"",1000*2*(3.14*(A856^4-(A856-2*C856)^4)/640000)*10/A856)</f>
        <v>5028047.8516411399</v>
      </c>
      <c r="K856" s="84">
        <f>I856*Use_standard_price!$D$10</f>
        <v>575.60344799999996</v>
      </c>
    </row>
    <row r="857" spans="1:11" x14ac:dyDescent="0.25">
      <c r="A857" s="91">
        <v>457</v>
      </c>
      <c r="B857" s="281">
        <f>A857-(2*C857)</f>
        <v>367</v>
      </c>
      <c r="C857" s="92">
        <v>45</v>
      </c>
      <c r="D857" s="221" t="s">
        <v>63</v>
      </c>
      <c r="E857" s="11">
        <f>IF(A857=0,"",IF(A857*0.01&lt;0.5,0.5,A857*0.01))</f>
        <v>4.57</v>
      </c>
      <c r="F857" s="12">
        <f>IF(C857=0,"",IF(C857*0.125&lt;0.4,0.4,C857*0.125))</f>
        <v>5.625</v>
      </c>
      <c r="G857" s="77">
        <f>IF(A857=0,"",(A857+E857)-2*(C857-F857))</f>
        <v>382.82</v>
      </c>
      <c r="H857" s="82">
        <f>IF(A857=0,"",(A857-E857)-2*(C857+F857))</f>
        <v>351.18</v>
      </c>
      <c r="I857" s="77">
        <f>IF(A857=0,"",((A857/2)^2-((A857-2*C857)/2)^2)*3.14*7.85/1000)</f>
        <v>456.99245999999999</v>
      </c>
      <c r="J857" s="61">
        <f>IF(A857=0,"",1000*2*(3.14*(A857^4-(A857-2*C857)^4)/640000)*10/A857)</f>
        <v>5470260.0636761487</v>
      </c>
      <c r="K857" s="84">
        <f>I857*Use_standard_price!$D$10</f>
        <v>639.789444</v>
      </c>
    </row>
    <row r="858" spans="1:11" x14ac:dyDescent="0.25">
      <c r="A858" s="90">
        <v>457</v>
      </c>
      <c r="B858" s="281">
        <f>A858-(2*C858)</f>
        <v>357</v>
      </c>
      <c r="C858" s="82">
        <v>50</v>
      </c>
      <c r="D858" s="220" t="s">
        <v>63</v>
      </c>
      <c r="E858" s="11">
        <f>IF(A858=0,"",IF(A858*0.01&lt;0.5,0.5,A858*0.01))</f>
        <v>4.57</v>
      </c>
      <c r="F858" s="12">
        <f>IF(C858=0,"",IF(C858*0.125&lt;0.4,0.4,C858*0.125))</f>
        <v>6.25</v>
      </c>
      <c r="G858" s="77">
        <f>IF(A858=0,"",(A858+E858)-2*(C858-F858))</f>
        <v>374.07</v>
      </c>
      <c r="H858" s="82">
        <f>IF(A858=0,"",(A858-E858)-2*(C858+F858))</f>
        <v>339.93</v>
      </c>
      <c r="I858" s="77">
        <f>IF(A858=0,"",((A858/2)^2-((A858-2*C858)/2)^2)*3.14*7.85/1000)</f>
        <v>501.60714999999999</v>
      </c>
      <c r="J858" s="61">
        <f>IF(A858=0,"",1000*2*(3.14*(A858^4-(A858-2*C858)^4)/640000)*10/A858)</f>
        <v>5877764.1963894963</v>
      </c>
      <c r="K858" s="84">
        <f>I858*Use_standard_price!$D$10</f>
        <v>702.25000999999997</v>
      </c>
    </row>
    <row r="859" spans="1:11" x14ac:dyDescent="0.25">
      <c r="A859" s="90">
        <v>457</v>
      </c>
      <c r="B859" s="281">
        <f>A859-(2*C859)</f>
        <v>347</v>
      </c>
      <c r="C859" s="82">
        <v>55</v>
      </c>
      <c r="D859" s="220" t="s">
        <v>63</v>
      </c>
      <c r="E859" s="11">
        <f>IF(A859=0,"",IF(A859*0.01&lt;0.5,0.5,A859*0.01))</f>
        <v>4.57</v>
      </c>
      <c r="F859" s="12">
        <f>IF(C859=0,"",IF(C859*0.125&lt;0.4,0.4,C859*0.125))</f>
        <v>6.875</v>
      </c>
      <c r="G859" s="77">
        <f>IF(A859=0,"",(A859+E859)-2*(C859-F859))</f>
        <v>365.32</v>
      </c>
      <c r="H859" s="82">
        <f>IF(A859=0,"",(A859-E859)-2*(C859+F859))</f>
        <v>328.68</v>
      </c>
      <c r="I859" s="77">
        <f>IF(A859=0,"",((A859/2)^2-((A859-2*C859)/2)^2)*3.14*7.85/1000)</f>
        <v>544.98938999999996</v>
      </c>
      <c r="J859" s="61">
        <f>IF(A859=0,"",1000*2*(3.14*(A859^4-(A859-2*C859)^4)/640000)*10/A859)</f>
        <v>6252425.6983588627</v>
      </c>
      <c r="K859" s="84">
        <f>I859*Use_standard_price!$D$10</f>
        <v>762.98514599999987</v>
      </c>
    </row>
    <row r="860" spans="1:11" x14ac:dyDescent="0.25">
      <c r="A860" s="90">
        <v>457</v>
      </c>
      <c r="B860" s="281">
        <f>A860-(2*C860)</f>
        <v>337</v>
      </c>
      <c r="C860" s="82">
        <v>60</v>
      </c>
      <c r="D860" s="220" t="s">
        <v>63</v>
      </c>
      <c r="E860" s="11">
        <f>IF(A860=0,"",IF(A860*0.01&lt;0.5,0.5,A860*0.01))</f>
        <v>4.57</v>
      </c>
      <c r="F860" s="12">
        <f>IF(C860=0,"",IF(C860*0.125&lt;0.4,0.4,C860*0.125))</f>
        <v>7.5</v>
      </c>
      <c r="G860" s="77">
        <f>IF(A860=0,"",(A860+E860)-2*(C860-F860))</f>
        <v>356.57</v>
      </c>
      <c r="H860" s="82">
        <f>IF(A860=0,"",(A860-E860)-2*(C860+F860))</f>
        <v>317.43</v>
      </c>
      <c r="I860" s="77">
        <f>IF(A860=0,"",((A860/2)^2-((A860-2*C860)/2)^2)*3.14*7.85/1000)</f>
        <v>587.13918000000001</v>
      </c>
      <c r="J860" s="61">
        <f>IF(A860=0,"",1000*2*(3.14*(A860^4-(A860-2*C860)^4)/640000)*10/A860)</f>
        <v>6596058.4864332601</v>
      </c>
      <c r="K860" s="84">
        <f>I860*Use_standard_price!$D$10</f>
        <v>821.99485199999992</v>
      </c>
    </row>
    <row r="861" spans="1:11" x14ac:dyDescent="0.25">
      <c r="A861" s="90">
        <v>457</v>
      </c>
      <c r="B861" s="281">
        <f>A861-(2*C861)</f>
        <v>327</v>
      </c>
      <c r="C861" s="82">
        <v>65</v>
      </c>
      <c r="D861" s="220" t="s">
        <v>63</v>
      </c>
      <c r="E861" s="11">
        <f>IF(A861=0,"",IF(A861*0.01&lt;0.5,0.5,A861*0.01))</f>
        <v>4.57</v>
      </c>
      <c r="F861" s="12">
        <f>IF(C861=0,"",IF(C861*0.125&lt;0.4,0.4,C861*0.125))</f>
        <v>8.125</v>
      </c>
      <c r="G861" s="77">
        <f>IF(A861=0,"",(A861+E861)-2*(C861-F861))</f>
        <v>347.82</v>
      </c>
      <c r="H861" s="82">
        <f>IF(A861=0,"",(A861-E861)-2*(C861+F861))</f>
        <v>306.18</v>
      </c>
      <c r="I861" s="77">
        <f>IF(A861=0,"",((A861/2)^2-((A861-2*C861)/2)^2)*3.14*7.85/1000)</f>
        <v>628.05651999999986</v>
      </c>
      <c r="J861" s="61">
        <f>IF(A861=0,"",1000*2*(3.14*(A861^4-(A861-2*C861)^4)/640000)*10/A861)</f>
        <v>6910424.9457330424</v>
      </c>
      <c r="K861" s="84">
        <f>I861*Use_standard_price!$D$10</f>
        <v>879.27912799999979</v>
      </c>
    </row>
    <row r="862" spans="1:11" x14ac:dyDescent="0.25">
      <c r="A862" s="90">
        <v>457</v>
      </c>
      <c r="B862" s="281">
        <f>A862-(2*C862)</f>
        <v>317</v>
      </c>
      <c r="C862" s="82">
        <v>70</v>
      </c>
      <c r="D862" s="220" t="s">
        <v>63</v>
      </c>
      <c r="E862" s="11">
        <f>IF(A862=0,"",IF(A862*0.01&lt;0.5,0.5,A862*0.01))</f>
        <v>4.57</v>
      </c>
      <c r="F862" s="12">
        <f>IF(C862=0,"",IF(C862*0.125&lt;0.4,0.4,C862*0.125))</f>
        <v>8.75</v>
      </c>
      <c r="G862" s="77">
        <f>IF(A862=0,"",(A862+E862)-2*(C862-F862))</f>
        <v>339.07</v>
      </c>
      <c r="H862" s="82">
        <f>IF(A862=0,"",(A862-E862)-2*(C862+F862))</f>
        <v>294.93</v>
      </c>
      <c r="I862" s="77">
        <f>IF(A862=0,"",((A862/2)^2-((A862-2*C862)/2)^2)*3.14*7.85/1000)</f>
        <v>667.74141000000009</v>
      </c>
      <c r="J862" s="61">
        <f>IF(A862=0,"",1000*2*(3.14*(A862^4-(A862-2*C862)^4)/640000)*10/A862)</f>
        <v>7197235.9296498895</v>
      </c>
      <c r="K862" s="84">
        <f>I862*Use_standard_price!$D$10</f>
        <v>934.83797400000003</v>
      </c>
    </row>
    <row r="863" spans="1:11" x14ac:dyDescent="0.25">
      <c r="A863" s="90">
        <v>457</v>
      </c>
      <c r="B863" s="281">
        <f>A863-(2*C863)</f>
        <v>297</v>
      </c>
      <c r="C863" s="82">
        <v>80</v>
      </c>
      <c r="D863" s="220" t="s">
        <v>63</v>
      </c>
      <c r="E863" s="11">
        <f>IF(A863=0,"",IF(A863*0.01&lt;0.5,0.5,A863*0.01))</f>
        <v>4.57</v>
      </c>
      <c r="F863" s="12">
        <f>IF(C863=0,"",IF(C863*0.125&lt;0.4,0.4,C863*0.125))</f>
        <v>10</v>
      </c>
      <c r="G863" s="77">
        <f>IF(A863=0,"",(A863+E863)-2*(C863-F863))</f>
        <v>321.57</v>
      </c>
      <c r="H863" s="82">
        <f>IF(A863=0,"",(A863-E863)-2*(C863+F863))</f>
        <v>272.43</v>
      </c>
      <c r="I863" s="77">
        <f>IF(A863=0,"",((A863/2)^2-((A863-2*C863)/2)^2)*3.14*7.85/1000)</f>
        <v>743.41384000000005</v>
      </c>
      <c r="J863" s="61">
        <f>IF(A863=0,"",1000*2*(3.14*(A863^4-(A863-2*C863)^4)/640000)*10/A863)</f>
        <v>7694777.2262582062</v>
      </c>
      <c r="K863" s="84">
        <f>I863*Use_standard_price!$D$10</f>
        <v>1040.779376</v>
      </c>
    </row>
    <row r="864" spans="1:11" x14ac:dyDescent="0.25">
      <c r="A864" s="90">
        <v>457</v>
      </c>
      <c r="B864" s="281">
        <f>A864-(2*C864)</f>
        <v>277</v>
      </c>
      <c r="C864" s="82">
        <v>90</v>
      </c>
      <c r="D864" s="220" t="s">
        <v>63</v>
      </c>
      <c r="E864" s="11">
        <f>IF(A864=0,"",IF(A864*0.01&lt;0.5,0.5,A864*0.01))</f>
        <v>4.57</v>
      </c>
      <c r="F864" s="12">
        <f>IF(C864=0,"",IF(C864*0.125&lt;0.4,0.4,C864*0.125))</f>
        <v>11.25</v>
      </c>
      <c r="G864" s="77">
        <f>IF(A864=0,"",(A864+E864)-2*(C864-F864))</f>
        <v>304.07</v>
      </c>
      <c r="H864" s="82">
        <f>IF(A864=0,"",(A864-E864)-2*(C864+F864))</f>
        <v>249.93</v>
      </c>
      <c r="I864" s="77">
        <f>IF(A864=0,"",((A864/2)^2-((A864-2*C864)/2)^2)*3.14*7.85/1000)</f>
        <v>814.15647000000001</v>
      </c>
      <c r="J864" s="61">
        <f>IF(A864=0,"",1000*2*(3.14*(A864^4-(A864-2*C864)^4)/640000)*10/A864)</f>
        <v>8101338.5688183811</v>
      </c>
      <c r="K864" s="84">
        <f>I864*Use_standard_price!$D$10</f>
        <v>1139.819058</v>
      </c>
    </row>
    <row r="865" spans="1:11" x14ac:dyDescent="0.25">
      <c r="A865" s="90">
        <v>457</v>
      </c>
      <c r="B865" s="281">
        <f>A865-(2*C865)</f>
        <v>257</v>
      </c>
      <c r="C865" s="82">
        <v>100</v>
      </c>
      <c r="D865" s="220" t="s">
        <v>63</v>
      </c>
      <c r="E865" s="11">
        <f>IF(A865=0,"",IF(A865*0.01&lt;0.5,0.5,A865*0.01))</f>
        <v>4.57</v>
      </c>
      <c r="F865" s="12">
        <f>IF(C865=0,"",IF(C865*0.125&lt;0.4,0.4,C865*0.125))</f>
        <v>12.5</v>
      </c>
      <c r="G865" s="77">
        <f>IF(A865=0,"",(A865+E865)-2*(C865-F865))</f>
        <v>286.57</v>
      </c>
      <c r="H865" s="82">
        <f>IF(A865=0,"",(A865-E865)-2*(C865+F865))</f>
        <v>227.43</v>
      </c>
      <c r="I865" s="77">
        <f>IF(A865=0,"",((A865/2)^2-((A865-2*C865)/2)^2)*3.14*7.85/1000)</f>
        <v>879.96929999999998</v>
      </c>
      <c r="J865" s="61">
        <f>IF(A865=0,"",1000*2*(3.14*(A865^4-(A865-2*C865)^4)/640000)*10/A865)</f>
        <v>8428751.6422319468</v>
      </c>
      <c r="K865" s="84">
        <f>I865*Use_standard_price!$D$10</f>
        <v>1231.9570199999998</v>
      </c>
    </row>
    <row r="866" spans="1:11" x14ac:dyDescent="0.25">
      <c r="A866" s="90">
        <v>508</v>
      </c>
      <c r="B866" s="281">
        <f>A866-(2*C866)</f>
        <v>486</v>
      </c>
      <c r="C866" s="82">
        <v>11</v>
      </c>
      <c r="D866" s="220" t="s">
        <v>63</v>
      </c>
      <c r="E866" s="11">
        <f>IF(A866=0,"",IF(A866*0.01&lt;0.5,0.5,A866*0.01))</f>
        <v>5.08</v>
      </c>
      <c r="F866" s="12">
        <f>IF(C866=0,"",IF(C866*0.125&lt;0.4,0.4,C866*0.125))</f>
        <v>1.375</v>
      </c>
      <c r="G866" s="77">
        <f>IF(A866=0,"",(A866+E866)-2*(C866-F866))</f>
        <v>493.83000000000004</v>
      </c>
      <c r="H866" s="82">
        <f>IF(A866=0,"",(A866-E866)-2*(C866+F866))</f>
        <v>478.17</v>
      </c>
      <c r="I866" s="77">
        <f>IF(A866=0,"",((A866/2)^2-((A866-2*C866)/2)^2)*3.14*7.85/1000)</f>
        <v>134.75608300000002</v>
      </c>
      <c r="J866" s="61">
        <f>IF(A866=0,"",1000*2*(3.14*(A866^4-(A866-2*C866)^4)/640000)*10/A866)</f>
        <v>2087759.5912401576</v>
      </c>
      <c r="K866" s="84">
        <f>I866*Use_standard_price!$D$10</f>
        <v>188.65851620000001</v>
      </c>
    </row>
    <row r="867" spans="1:11" x14ac:dyDescent="0.25">
      <c r="A867" s="90">
        <v>508</v>
      </c>
      <c r="B867" s="281">
        <f>A867-(2*C867)</f>
        <v>483</v>
      </c>
      <c r="C867" s="82">
        <v>12.5</v>
      </c>
      <c r="D867" s="220" t="s">
        <v>63</v>
      </c>
      <c r="E867" s="11">
        <f>IF(A867=0,"",IF(A867*0.01&lt;0.5,0.5,A867*0.01))</f>
        <v>5.08</v>
      </c>
      <c r="F867" s="12">
        <f>IF(C867=0,"",IF(C867*0.125&lt;0.4,0.4,C867*0.125))</f>
        <v>1.5625</v>
      </c>
      <c r="G867" s="77">
        <f>IF(A867=0,"",(A867+E867)-2*(C867-F867))</f>
        <v>491.20500000000004</v>
      </c>
      <c r="H867" s="82">
        <f>IF(A867=0,"",(A867-E867)-2*(C867+F867))</f>
        <v>474.79500000000002</v>
      </c>
      <c r="I867" s="77">
        <f>IF(A867=0,"",((A867/2)^2-((A867-2*C867)/2)^2)*3.14*7.85/1000)</f>
        <v>152.66974374999998</v>
      </c>
      <c r="J867" s="61">
        <f>IF(A867=0,"",1000*2*(3.14*(A867^4-(A867-2*C867)^4)/640000)*10/A867)</f>
        <v>2351382.234590305</v>
      </c>
      <c r="K867" s="84">
        <f>I867*Use_standard_price!$D$10</f>
        <v>213.73764124999997</v>
      </c>
    </row>
    <row r="868" spans="1:11" x14ac:dyDescent="0.25">
      <c r="A868" s="90">
        <v>508</v>
      </c>
      <c r="B868" s="281">
        <f>A868-(2*C868)</f>
        <v>479.6</v>
      </c>
      <c r="C868" s="82">
        <v>14.2</v>
      </c>
      <c r="D868" s="220" t="s">
        <v>63</v>
      </c>
      <c r="E868" s="11">
        <f>IF(A868=0,"",IF(A868*0.01&lt;0.5,0.5,A868*0.01))</f>
        <v>5.08</v>
      </c>
      <c r="F868" s="12">
        <f>IF(C868=0,"",IF(C868*0.125&lt;0.4,0.4,C868*0.125))</f>
        <v>1.7749999999999999</v>
      </c>
      <c r="G868" s="77">
        <f>IF(A868=0,"",(A868+E868)-2*(C868-F868))</f>
        <v>488.23</v>
      </c>
      <c r="H868" s="82">
        <f>IF(A868=0,"",(A868-E868)-2*(C868+F868))</f>
        <v>470.97</v>
      </c>
      <c r="I868" s="77">
        <f>IF(A868=0,"",((A868/2)^2-((A868-2*C868)/2)^2)*3.14*7.85/1000)</f>
        <v>172.83780203999981</v>
      </c>
      <c r="J868" s="61">
        <f>IF(A868=0,"",1000*2*(3.14*(A868^4-(A868-2*C868)^4)/640000)*10/A868)</f>
        <v>2644274.4769588318</v>
      </c>
      <c r="K868" s="84">
        <f>I868*Use_standard_price!$D$10</f>
        <v>241.97292285599971</v>
      </c>
    </row>
    <row r="869" spans="1:11" x14ac:dyDescent="0.25">
      <c r="A869" s="90">
        <v>508</v>
      </c>
      <c r="B869" s="281">
        <f>A869-(2*C869)</f>
        <v>476</v>
      </c>
      <c r="C869" s="82">
        <v>16</v>
      </c>
      <c r="D869" s="220" t="s">
        <v>63</v>
      </c>
      <c r="E869" s="11">
        <f>IF(A869=0,"",IF(A869*0.01&lt;0.5,0.5,A869*0.01))</f>
        <v>5.08</v>
      </c>
      <c r="F869" s="12">
        <f>IF(C869=0,"",IF(C869*0.125&lt;0.4,0.4,C869*0.125))</f>
        <v>2</v>
      </c>
      <c r="G869" s="77">
        <f>IF(A869=0,"",(A869+E869)-2*(C869-F869))</f>
        <v>485.08000000000004</v>
      </c>
      <c r="H869" s="82">
        <f>IF(A869=0,"",(A869-E869)-2*(C869+F869))</f>
        <v>466.92</v>
      </c>
      <c r="I869" s="77">
        <f>IF(A869=0,"",((A869/2)^2-((A869-2*C869)/2)^2)*3.14*7.85/1000)</f>
        <v>194.03692800000002</v>
      </c>
      <c r="J869" s="61">
        <f>IF(A869=0,"",1000*2*(3.14*(A869^4-(A869-2*C869)^4)/640000)*10/A869)</f>
        <v>2947679.6976377955</v>
      </c>
      <c r="K869" s="84">
        <f>I869*Use_standard_price!$D$10</f>
        <v>271.6516992</v>
      </c>
    </row>
    <row r="870" spans="1:11" x14ac:dyDescent="0.25">
      <c r="A870" s="90">
        <v>508</v>
      </c>
      <c r="B870" s="281">
        <f>A870-(2*C870)</f>
        <v>473</v>
      </c>
      <c r="C870" s="82">
        <v>17.5</v>
      </c>
      <c r="D870" s="220" t="s">
        <v>63</v>
      </c>
      <c r="E870" s="11">
        <f>IF(A870=0,"",IF(A870*0.01&lt;0.5,0.5,A870*0.01))</f>
        <v>5.08</v>
      </c>
      <c r="F870" s="12">
        <f>IF(C870=0,"",IF(C870*0.125&lt;0.4,0.4,C870*0.125))</f>
        <v>2.1875</v>
      </c>
      <c r="G870" s="77">
        <f>IF(A870=0,"",(A870+E870)-2*(C870-F870))</f>
        <v>482.45500000000004</v>
      </c>
      <c r="H870" s="82">
        <f>IF(A870=0,"",(A870-E870)-2*(C870+F870))</f>
        <v>463.54500000000002</v>
      </c>
      <c r="I870" s="77">
        <f>IF(A870=0,"",((A870/2)^2-((A870-2*C870)/2)^2)*3.14*7.85/1000)</f>
        <v>211.58085375000002</v>
      </c>
      <c r="J870" s="61">
        <f>IF(A870=0,"",1000*2*(3.14*(A870^4-(A870-2*C870)^4)/640000)*10/A870)</f>
        <v>3195313.652602117</v>
      </c>
      <c r="K870" s="84">
        <f>I870*Use_standard_price!$D$10</f>
        <v>296.21319525000001</v>
      </c>
    </row>
    <row r="871" spans="1:11" x14ac:dyDescent="0.25">
      <c r="A871" s="90">
        <v>508</v>
      </c>
      <c r="B871" s="281">
        <f>A871-(2*C871)</f>
        <v>468</v>
      </c>
      <c r="C871" s="82">
        <v>20</v>
      </c>
      <c r="D871" s="220" t="s">
        <v>63</v>
      </c>
      <c r="E871" s="11">
        <f>IF(A871=0,"",IF(A871*0.01&lt;0.5,0.5,A871*0.01))</f>
        <v>5.08</v>
      </c>
      <c r="F871" s="12">
        <f>IF(C871=0,"",IF(C871*0.125&lt;0.4,0.4,C871*0.125))</f>
        <v>2.5</v>
      </c>
      <c r="G871" s="77">
        <f>IF(A871=0,"",(A871+E871)-2*(C871-F871))</f>
        <v>478.08000000000004</v>
      </c>
      <c r="H871" s="82">
        <f>IF(A871=0,"",(A871-E871)-2*(C871+F871))</f>
        <v>457.92</v>
      </c>
      <c r="I871" s="77">
        <f>IF(A871=0,"",((A871/2)^2-((A871-2*C871)/2)^2)*3.14*7.85/1000)</f>
        <v>240.57424</v>
      </c>
      <c r="J871" s="61">
        <f>IF(A871=0,"",1000*2*(3.14*(A871^4-(A871-2*C871)^4)/640000)*10/A871)</f>
        <v>3597694.3118110234</v>
      </c>
      <c r="K871" s="84">
        <f>I871*Use_standard_price!$D$10</f>
        <v>336.80393599999996</v>
      </c>
    </row>
    <row r="872" spans="1:11" x14ac:dyDescent="0.25">
      <c r="A872" s="90">
        <v>508</v>
      </c>
      <c r="B872" s="281">
        <f>A872-(2*C872)</f>
        <v>463.6</v>
      </c>
      <c r="C872" s="82">
        <v>22.2</v>
      </c>
      <c r="D872" s="220" t="s">
        <v>63</v>
      </c>
      <c r="E872" s="11">
        <f>IF(A872=0,"",IF(A872*0.01&lt;0.5,0.5,A872*0.01))</f>
        <v>5.08</v>
      </c>
      <c r="F872" s="12">
        <f>IF(C872=0,"",IF(C872*0.125&lt;0.4,0.4,C872*0.125))</f>
        <v>2.7749999999999999</v>
      </c>
      <c r="G872" s="77">
        <f>IF(A872=0,"",(A872+E872)-2*(C872-F872))</f>
        <v>474.23</v>
      </c>
      <c r="H872" s="82">
        <f>IF(A872=0,"",(A872-E872)-2*(C872+F872))</f>
        <v>452.97</v>
      </c>
      <c r="I872" s="77">
        <f>IF(A872=0,"",((A872/2)^2-((A872-2*C872)/2)^2)*3.14*7.85/1000)</f>
        <v>265.83354923999985</v>
      </c>
      <c r="J872" s="61">
        <f>IF(A872=0,"",1000*2*(3.14*(A872^4-(A872-2*C872)^4)/640000)*10/A872)</f>
        <v>3941281.345232218</v>
      </c>
      <c r="K872" s="84">
        <f>I872*Use_standard_price!$D$10</f>
        <v>372.16696893599976</v>
      </c>
    </row>
    <row r="873" spans="1:11" x14ac:dyDescent="0.25">
      <c r="A873" s="90">
        <v>508</v>
      </c>
      <c r="B873" s="281">
        <f>A873-(2*C873)</f>
        <v>458</v>
      </c>
      <c r="C873" s="82">
        <v>25</v>
      </c>
      <c r="D873" s="220" t="s">
        <v>63</v>
      </c>
      <c r="E873" s="11">
        <f>IF(A873=0,"",IF(A873*0.01&lt;0.5,0.5,A873*0.01))</f>
        <v>5.08</v>
      </c>
      <c r="F873" s="12">
        <f>IF(C873=0,"",IF(C873*0.125&lt;0.4,0.4,C873*0.125))</f>
        <v>3.125</v>
      </c>
      <c r="G873" s="77">
        <f>IF(A873=0,"",(A873+E873)-2*(C873-F873))</f>
        <v>469.33000000000004</v>
      </c>
      <c r="H873" s="82">
        <f>IF(A873=0,"",(A873-E873)-2*(C873+F873))</f>
        <v>446.67</v>
      </c>
      <c r="I873" s="77">
        <f>IF(A873=0,"",((A873/2)^2-((A873-2*C873)/2)^2)*3.14*7.85/1000)</f>
        <v>297.63667499999997</v>
      </c>
      <c r="J873" s="61">
        <f>IF(A873=0,"",1000*2*(3.14*(A873^4-(A873-2*C873)^4)/640000)*10/A873)</f>
        <v>4364648.7534448821</v>
      </c>
      <c r="K873" s="84">
        <f>I873*Use_standard_price!$D$10</f>
        <v>416.69134499999996</v>
      </c>
    </row>
    <row r="874" spans="1:11" x14ac:dyDescent="0.25">
      <c r="A874" s="90">
        <v>508</v>
      </c>
      <c r="B874" s="281">
        <f>A874-(2*C874)</f>
        <v>452</v>
      </c>
      <c r="C874" s="82">
        <v>28</v>
      </c>
      <c r="D874" s="220" t="s">
        <v>63</v>
      </c>
      <c r="E874" s="11">
        <f>IF(A874=0,"",IF(A874*0.01&lt;0.5,0.5,A874*0.01))</f>
        <v>5.08</v>
      </c>
      <c r="F874" s="12">
        <f>IF(C874=0,"",IF(C874*0.125&lt;0.4,0.4,C874*0.125))</f>
        <v>3.5</v>
      </c>
      <c r="G874" s="77">
        <f>IF(A874=0,"",(A874+E874)-2*(C874-F874))</f>
        <v>464.08000000000004</v>
      </c>
      <c r="H874" s="82">
        <f>IF(A874=0,"",(A874-E874)-2*(C874+F874))</f>
        <v>439.92</v>
      </c>
      <c r="I874" s="77">
        <f>IF(A874=0,"",((A874/2)^2-((A874-2*C874)/2)^2)*3.14*7.85/1000)</f>
        <v>331.28255999999999</v>
      </c>
      <c r="J874" s="61">
        <f>IF(A874=0,"",1000*2*(3.14*(A874^4-(A874-2*C874)^4)/640000)*10/A874)</f>
        <v>4801345.814173229</v>
      </c>
      <c r="K874" s="84">
        <f>I874*Use_standard_price!$D$10</f>
        <v>463.79558399999996</v>
      </c>
    </row>
    <row r="875" spans="1:11" x14ac:dyDescent="0.25">
      <c r="A875" s="90">
        <v>508</v>
      </c>
      <c r="B875" s="281">
        <f>A875-(2*C875)</f>
        <v>448</v>
      </c>
      <c r="C875" s="82">
        <v>30</v>
      </c>
      <c r="D875" s="220" t="s">
        <v>63</v>
      </c>
      <c r="E875" s="11">
        <f>IF(A875=0,"",IF(A875*0.01&lt;0.5,0.5,A875*0.01))</f>
        <v>5.08</v>
      </c>
      <c r="F875" s="12">
        <f>IF(C875=0,"",IF(C875*0.125&lt;0.4,0.4,C875*0.125))</f>
        <v>3.75</v>
      </c>
      <c r="G875" s="77">
        <f>IF(A875=0,"",(A875+E875)-2*(C875-F875))</f>
        <v>460.58000000000004</v>
      </c>
      <c r="H875" s="82">
        <f>IF(A875=0,"",(A875-E875)-2*(C875+F875))</f>
        <v>435.42</v>
      </c>
      <c r="I875" s="77">
        <f>IF(A875=0,"",((A875/2)^2-((A875-2*C875)/2)^2)*3.14*7.85/1000)</f>
        <v>353.46665999999999</v>
      </c>
      <c r="J875" s="61">
        <f>IF(A875=0,"",1000*2*(3.14*(A875^4-(A875-2*C875)^4)/640000)*10/A875)</f>
        <v>5082977.8535433067</v>
      </c>
      <c r="K875" s="84">
        <f>I875*Use_standard_price!$D$10</f>
        <v>494.85332399999993</v>
      </c>
    </row>
    <row r="876" spans="1:11" x14ac:dyDescent="0.25">
      <c r="A876" s="90">
        <v>508</v>
      </c>
      <c r="B876" s="281">
        <f>A876-(2*C876)</f>
        <v>444</v>
      </c>
      <c r="C876" s="82">
        <v>32</v>
      </c>
      <c r="D876" s="220" t="s">
        <v>63</v>
      </c>
      <c r="E876" s="11">
        <f>IF(A876=0,"",IF(A876*0.01&lt;0.5,0.5,A876*0.01))</f>
        <v>5.08</v>
      </c>
      <c r="F876" s="12">
        <f>IF(C876=0,"",IF(C876*0.125&lt;0.4,0.4,C876*0.125))</f>
        <v>4</v>
      </c>
      <c r="G876" s="77">
        <f>IF(A876=0,"",(A876+E876)-2*(C876-F876))</f>
        <v>457.08000000000004</v>
      </c>
      <c r="H876" s="82">
        <f>IF(A876=0,"",(A876-E876)-2*(C876+F876))</f>
        <v>430.92</v>
      </c>
      <c r="I876" s="77">
        <f>IF(A876=0,"",((A876/2)^2-((A876-2*C876)/2)^2)*3.14*7.85/1000)</f>
        <v>375.45356800000002</v>
      </c>
      <c r="J876" s="61">
        <f>IF(A876=0,"",1000*2*(3.14*(A876^4-(A876-2*C876)^4)/640000)*10/A876)</f>
        <v>5357166.362204724</v>
      </c>
      <c r="K876" s="84">
        <f>I876*Use_standard_price!$D$10</f>
        <v>525.63499520000005</v>
      </c>
    </row>
    <row r="877" spans="1:11" x14ac:dyDescent="0.25">
      <c r="A877" s="90">
        <v>508</v>
      </c>
      <c r="B877" s="281">
        <f>A877-(2*C877)</f>
        <v>436</v>
      </c>
      <c r="C877" s="82">
        <v>36</v>
      </c>
      <c r="D877" s="220" t="s">
        <v>63</v>
      </c>
      <c r="E877" s="11">
        <f>IF(A877=0,"",IF(A877*0.01&lt;0.5,0.5,A877*0.01))</f>
        <v>5.08</v>
      </c>
      <c r="F877" s="12">
        <f>IF(C877=0,"",IF(C877*0.125&lt;0.4,0.4,C877*0.125))</f>
        <v>4.5</v>
      </c>
      <c r="G877" s="77">
        <f>IF(A877=0,"",(A877+E877)-2*(C877-F877))</f>
        <v>450.08000000000004</v>
      </c>
      <c r="H877" s="82">
        <f>IF(A877=0,"",(A877-E877)-2*(C877+F877))</f>
        <v>421.92</v>
      </c>
      <c r="I877" s="77">
        <f>IF(A877=0,"",((A877/2)^2-((A877-2*C877)/2)^2)*3.14*7.85/1000)</f>
        <v>418.83580800000004</v>
      </c>
      <c r="J877" s="61">
        <f>IF(A877=0,"",1000*2*(3.14*(A877^4-(A877-2*C877)^4)/640000)*10/A877)</f>
        <v>5883740.900787401</v>
      </c>
      <c r="K877" s="84">
        <f>I877*Use_standard_price!$D$10</f>
        <v>586.37013120000006</v>
      </c>
    </row>
    <row r="878" spans="1:11" x14ac:dyDescent="0.25">
      <c r="A878" s="90">
        <v>508</v>
      </c>
      <c r="B878" s="281">
        <f>A878-(2*C878)</f>
        <v>428</v>
      </c>
      <c r="C878" s="82">
        <v>40</v>
      </c>
      <c r="D878" s="220" t="s">
        <v>63</v>
      </c>
      <c r="E878" s="11">
        <f>IF(A878=0,"",IF(A878*0.01&lt;0.5,0.5,A878*0.01))</f>
        <v>5.08</v>
      </c>
      <c r="F878" s="12">
        <f>IF(C878=0,"",IF(C878*0.125&lt;0.4,0.4,C878*0.125))</f>
        <v>5</v>
      </c>
      <c r="G878" s="77">
        <f>IF(A878=0,"",(A878+E878)-2*(C878-F878))</f>
        <v>443.08000000000004</v>
      </c>
      <c r="H878" s="82">
        <f>IF(A878=0,"",(A878-E878)-2*(C878+F878))</f>
        <v>412.92</v>
      </c>
      <c r="I878" s="77">
        <f>IF(A878=0,"",((A878/2)^2-((A878-2*C878)/2)^2)*3.14*7.85/1000)</f>
        <v>461.42928000000001</v>
      </c>
      <c r="J878" s="61">
        <f>IF(A878=0,"",1000*2*(3.14*(A878^4-(A878-2*C878)^4)/640000)*10/A878)</f>
        <v>6382113.7889763787</v>
      </c>
      <c r="K878" s="84">
        <f>I878*Use_standard_price!$D$10</f>
        <v>646.000992</v>
      </c>
    </row>
    <row r="879" spans="1:11" x14ac:dyDescent="0.25">
      <c r="A879" s="90">
        <v>508</v>
      </c>
      <c r="B879" s="281">
        <f>A879-(2*C879)</f>
        <v>418</v>
      </c>
      <c r="C879" s="82">
        <v>45</v>
      </c>
      <c r="D879" s="220" t="s">
        <v>63</v>
      </c>
      <c r="E879" s="11">
        <f>IF(A879=0,"",IF(A879*0.01&lt;0.5,0.5,A879*0.01))</f>
        <v>5.08</v>
      </c>
      <c r="F879" s="12">
        <f>IF(C879=0,"",IF(C879*0.125&lt;0.4,0.4,C879*0.125))</f>
        <v>5.625</v>
      </c>
      <c r="G879" s="77">
        <f>IF(A879=0,"",(A879+E879)-2*(C879-F879))</f>
        <v>434.33000000000004</v>
      </c>
      <c r="H879" s="82">
        <f>IF(A879=0,"",(A879-E879)-2*(C879+F879))</f>
        <v>401.67</v>
      </c>
      <c r="I879" s="77">
        <f>IF(A879=0,"",((A879/2)^2-((A879-2*C879)/2)^2)*3.14*7.85/1000)</f>
        <v>513.561915</v>
      </c>
      <c r="J879" s="61">
        <f>IF(A879=0,"",1000*2*(3.14*(A879^4-(A879-2*C879)^4)/640000)*10/A879)</f>
        <v>6966981.6085629929</v>
      </c>
      <c r="K879" s="84">
        <f>I879*Use_standard_price!$D$10</f>
        <v>718.98668099999998</v>
      </c>
    </row>
    <row r="880" spans="1:11" x14ac:dyDescent="0.25">
      <c r="A880" s="90">
        <v>508</v>
      </c>
      <c r="B880" s="281">
        <f>A880-(2*C880)</f>
        <v>408</v>
      </c>
      <c r="C880" s="82">
        <v>50</v>
      </c>
      <c r="D880" s="220" t="s">
        <v>63</v>
      </c>
      <c r="E880" s="11">
        <f>IF(A880=0,"",IF(A880*0.01&lt;0.5,0.5,A880*0.01))</f>
        <v>5.08</v>
      </c>
      <c r="F880" s="12">
        <f>IF(C880=0,"",IF(C880*0.125&lt;0.4,0.4,C880*0.125))</f>
        <v>6.25</v>
      </c>
      <c r="G880" s="77">
        <f>IF(A880=0,"",(A880+E880)-2*(C880-F880))</f>
        <v>425.58000000000004</v>
      </c>
      <c r="H880" s="82">
        <f>IF(A880=0,"",(A880-E880)-2*(C880+F880))</f>
        <v>390.42</v>
      </c>
      <c r="I880" s="77">
        <f>IF(A880=0,"",((A880/2)^2-((A880-2*C880)/2)^2)*3.14*7.85/1000)</f>
        <v>564.46209999999996</v>
      </c>
      <c r="J880" s="61">
        <f>IF(A880=0,"",1000*2*(3.14*(A880^4-(A880-2*C880)^4)/640000)*10/A880)</f>
        <v>7511346.0551181091</v>
      </c>
      <c r="K880" s="84">
        <f>I880*Use_standard_price!$D$10</f>
        <v>790.24693999999988</v>
      </c>
    </row>
    <row r="881" spans="1:11" x14ac:dyDescent="0.25">
      <c r="A881" s="90">
        <v>508</v>
      </c>
      <c r="B881" s="281">
        <f>A881-(2*C881)</f>
        <v>398</v>
      </c>
      <c r="C881" s="82">
        <v>55</v>
      </c>
      <c r="D881" s="220" t="s">
        <v>63</v>
      </c>
      <c r="E881" s="11">
        <f>IF(A881=0,"",IF(A881*0.01&lt;0.5,0.5,A881*0.01))</f>
        <v>5.08</v>
      </c>
      <c r="F881" s="12">
        <f>IF(C881=0,"",IF(C881*0.125&lt;0.4,0.4,C881*0.125))</f>
        <v>6.875</v>
      </c>
      <c r="G881" s="77">
        <f>IF(A881=0,"",(A881+E881)-2*(C881-F881))</f>
        <v>416.83000000000004</v>
      </c>
      <c r="H881" s="82">
        <f>IF(A881=0,"",(A881-E881)-2*(C881+F881))</f>
        <v>379.17</v>
      </c>
      <c r="I881" s="77">
        <f>IF(A881=0,"",((A881/2)^2-((A881-2*C881)/2)^2)*3.14*7.85/1000)</f>
        <v>614.12983499999996</v>
      </c>
      <c r="J881" s="61">
        <f>IF(A881=0,"",1000*2*(3.14*(A881^4-(A881-2*C881)^4)/640000)*10/A881)</f>
        <v>8017121.7250984255</v>
      </c>
      <c r="K881" s="84">
        <f>I881*Use_standard_price!$D$10</f>
        <v>859.78176899999994</v>
      </c>
    </row>
    <row r="882" spans="1:11" x14ac:dyDescent="0.25">
      <c r="A882" s="90">
        <v>508</v>
      </c>
      <c r="B882" s="281">
        <f>A882-(2*C882)</f>
        <v>388</v>
      </c>
      <c r="C882" s="82">
        <v>60</v>
      </c>
      <c r="D882" s="220" t="s">
        <v>63</v>
      </c>
      <c r="E882" s="11">
        <f>IF(A882=0,"",IF(A882*0.01&lt;0.5,0.5,A882*0.01))</f>
        <v>5.08</v>
      </c>
      <c r="F882" s="12">
        <f>IF(C882=0,"",IF(C882*0.125&lt;0.4,0.4,C882*0.125))</f>
        <v>7.5</v>
      </c>
      <c r="G882" s="77">
        <f>IF(A882=0,"",(A882+E882)-2*(C882-F882))</f>
        <v>408.08000000000004</v>
      </c>
      <c r="H882" s="82">
        <f>IF(A882=0,"",(A882-E882)-2*(C882+F882))</f>
        <v>367.92</v>
      </c>
      <c r="I882" s="77">
        <f>IF(A882=0,"",((A882/2)^2-((A882-2*C882)/2)^2)*3.14*7.85/1000)</f>
        <v>662.56511999999998</v>
      </c>
      <c r="J882" s="61">
        <f>IF(A882=0,"",1000*2*(3.14*(A882^4-(A882-2*C882)^4)/640000)*10/A882)</f>
        <v>8486176.8566929139</v>
      </c>
      <c r="K882" s="84">
        <f>I882*Use_standard_price!$D$10</f>
        <v>927.59116799999993</v>
      </c>
    </row>
    <row r="883" spans="1:11" x14ac:dyDescent="0.25">
      <c r="A883" s="90">
        <v>508</v>
      </c>
      <c r="B883" s="281">
        <f>A883-(2*C883)</f>
        <v>378</v>
      </c>
      <c r="C883" s="82">
        <v>65</v>
      </c>
      <c r="D883" s="220" t="s">
        <v>63</v>
      </c>
      <c r="E883" s="11">
        <f>IF(A883=0,"",IF(A883*0.01&lt;0.5,0.5,A883*0.01))</f>
        <v>5.08</v>
      </c>
      <c r="F883" s="12">
        <f>IF(C883=0,"",IF(C883*0.125&lt;0.4,0.4,C883*0.125))</f>
        <v>8.125</v>
      </c>
      <c r="G883" s="77">
        <f>IF(A883=0,"",(A883+E883)-2*(C883-F883))</f>
        <v>399.33000000000004</v>
      </c>
      <c r="H883" s="82">
        <f>IF(A883=0,"",(A883-E883)-2*(C883+F883))</f>
        <v>356.67</v>
      </c>
      <c r="I883" s="77">
        <f>IF(A883=0,"",((A883/2)^2-((A883-2*C883)/2)^2)*3.14*7.85/1000)</f>
        <v>709.76795499999992</v>
      </c>
      <c r="J883" s="61">
        <f>IF(A883=0,"",1000*2*(3.14*(A883^4-(A883-2*C883)^4)/640000)*10/A883)</f>
        <v>8920333.3298228346</v>
      </c>
      <c r="K883" s="84">
        <f>I883*Use_standard_price!$D$10</f>
        <v>993.67513699999984</v>
      </c>
    </row>
    <row r="884" spans="1:11" x14ac:dyDescent="0.25">
      <c r="A884" s="90">
        <v>508</v>
      </c>
      <c r="B884" s="281">
        <f>A884-(2*C884)</f>
        <v>368</v>
      </c>
      <c r="C884" s="82">
        <v>70</v>
      </c>
      <c r="D884" s="220" t="s">
        <v>63</v>
      </c>
      <c r="E884" s="11">
        <f>IF(A884=0,"",IF(A884*0.01&lt;0.5,0.5,A884*0.01))</f>
        <v>5.08</v>
      </c>
      <c r="F884" s="12">
        <f>IF(C884=0,"",IF(C884*0.125&lt;0.4,0.4,C884*0.125))</f>
        <v>8.75</v>
      </c>
      <c r="G884" s="77">
        <f>IF(A884=0,"",(A884+E884)-2*(C884-F884))</f>
        <v>390.58000000000004</v>
      </c>
      <c r="H884" s="82">
        <f>IF(A884=0,"",(A884-E884)-2*(C884+F884))</f>
        <v>345.42</v>
      </c>
      <c r="I884" s="77">
        <f>IF(A884=0,"",((A884/2)^2-((A884-2*C884)/2)^2)*3.14*7.85/1000)</f>
        <v>755.73834000000011</v>
      </c>
      <c r="J884" s="61">
        <f>IF(A884=0,"",1000*2*(3.14*(A884^4-(A884-2*C884)^4)/640000)*10/A884)</f>
        <v>9321366.6661417354</v>
      </c>
      <c r="K884" s="84">
        <f>I884*Use_standard_price!$D$10</f>
        <v>1058.033676</v>
      </c>
    </row>
    <row r="885" spans="1:11" x14ac:dyDescent="0.25">
      <c r="A885" s="90">
        <v>508</v>
      </c>
      <c r="B885" s="281">
        <f>A885-(2*C885)</f>
        <v>348</v>
      </c>
      <c r="C885" s="82">
        <v>80</v>
      </c>
      <c r="D885" s="220" t="s">
        <v>63</v>
      </c>
      <c r="E885" s="11">
        <f>IF(A885=0,"",IF(A885*0.01&lt;0.5,0.5,A885*0.01))</f>
        <v>5.08</v>
      </c>
      <c r="F885" s="12">
        <f>IF(C885=0,"",IF(C885*0.125&lt;0.4,0.4,C885*0.125))</f>
        <v>10</v>
      </c>
      <c r="G885" s="77">
        <f>IF(A885=0,"",(A885+E885)-2*(C885-F885))</f>
        <v>373.08000000000004</v>
      </c>
      <c r="H885" s="82">
        <f>IF(A885=0,"",(A885-E885)-2*(C885+F885))</f>
        <v>322.92</v>
      </c>
      <c r="I885" s="77">
        <f>IF(A885=0,"",((A885/2)^2-((A885-2*C885)/2)^2)*3.14*7.85/1000)</f>
        <v>843.98176000000001</v>
      </c>
      <c r="J885" s="61">
        <f>IF(A885=0,"",1000*2*(3.14*(A885^4-(A885-2*C885)^4)/640000)*10/A885)</f>
        <v>10030934.223622048</v>
      </c>
      <c r="K885" s="84">
        <f>I885*Use_standard_price!$D$10</f>
        <v>1181.574464</v>
      </c>
    </row>
    <row r="886" spans="1:11" x14ac:dyDescent="0.25">
      <c r="A886" s="90">
        <v>508</v>
      </c>
      <c r="B886" s="281">
        <f>A886-(2*C886)</f>
        <v>328</v>
      </c>
      <c r="C886" s="82">
        <v>90</v>
      </c>
      <c r="D886" s="220" t="s">
        <v>63</v>
      </c>
      <c r="E886" s="11">
        <f>IF(A886=0,"",IF(A886*0.01&lt;0.5,0.5,A886*0.01))</f>
        <v>5.08</v>
      </c>
      <c r="F886" s="12">
        <f>IF(C886=0,"",IF(C886*0.125&lt;0.4,0.4,C886*0.125))</f>
        <v>11.25</v>
      </c>
      <c r="G886" s="77">
        <f>IF(A886=0,"",(A886+E886)-2*(C886-F886))</f>
        <v>355.58000000000004</v>
      </c>
      <c r="H886" s="82">
        <f>IF(A886=0,"",(A886-E886)-2*(C886+F886))</f>
        <v>300.42</v>
      </c>
      <c r="I886" s="77">
        <f>IF(A886=0,"",((A886/2)^2-((A886-2*C886)/2)^2)*3.14*7.85/1000)</f>
        <v>927.29538000000002</v>
      </c>
      <c r="J886" s="61">
        <f>IF(A886=0,"",1000*2*(3.14*(A886^4-(A886-2*C886)^4)/640000)*10/A886)</f>
        <v>10628156.537007872</v>
      </c>
      <c r="K886" s="84">
        <f>I886*Use_standard_price!$D$10</f>
        <v>1298.213532</v>
      </c>
    </row>
    <row r="887" spans="1:11" x14ac:dyDescent="0.25">
      <c r="A887" s="90">
        <v>508</v>
      </c>
      <c r="B887" s="281">
        <f>A887-(2*C887)</f>
        <v>308</v>
      </c>
      <c r="C887" s="82">
        <v>100</v>
      </c>
      <c r="D887" s="220" t="s">
        <v>63</v>
      </c>
      <c r="E887" s="11">
        <f>IF(A887=0,"",IF(A887*0.01&lt;0.5,0.5,A887*0.01))</f>
        <v>5.08</v>
      </c>
      <c r="F887" s="12">
        <f>IF(C887=0,"",IF(C887*0.125&lt;0.4,0.4,C887*0.125))</f>
        <v>12.5</v>
      </c>
      <c r="G887" s="77">
        <f>IF(A887=0,"",(A887+E887)-2*(C887-F887))</f>
        <v>338.08000000000004</v>
      </c>
      <c r="H887" s="82">
        <f>IF(A887=0,"",(A887-E887)-2*(C887+F887))</f>
        <v>277.92</v>
      </c>
      <c r="I887" s="77">
        <f>IF(A887=0,"",((A887/2)^2-((A887-2*C887)/2)^2)*3.14*7.85/1000)</f>
        <v>1005.6791999999999</v>
      </c>
      <c r="J887" s="61">
        <f>IF(A887=0,"",1000*2*(3.14*(A887^4-(A887-2*C887)^4)/640000)*10/A887)</f>
        <v>11125568.881889762</v>
      </c>
      <c r="K887" s="84">
        <f>I887*Use_standard_price!$D$10</f>
        <v>1407.9508799999999</v>
      </c>
    </row>
    <row r="888" spans="1:11" x14ac:dyDescent="0.25">
      <c r="A888" s="90">
        <v>521</v>
      </c>
      <c r="B888" s="281">
        <f>A888-(2*C888)</f>
        <v>496</v>
      </c>
      <c r="C888" s="82">
        <v>12.5</v>
      </c>
      <c r="D888" s="220" t="s">
        <v>63</v>
      </c>
      <c r="E888" s="11">
        <f>IF(A888=0,"",IF(A888*0.01&lt;0.5,0.5,A888*0.01))</f>
        <v>5.21</v>
      </c>
      <c r="F888" s="12">
        <f>IF(C888=0,"",IF(C888*0.125&lt;0.4,0.4,C888*0.125))</f>
        <v>1.5625</v>
      </c>
      <c r="G888" s="77">
        <f>IF(A888=0,"",(A888+E888)-2*(C888-F888))</f>
        <v>504.33500000000004</v>
      </c>
      <c r="H888" s="82">
        <f>IF(A888=0,"",(A888-E888)-2*(C888+F888))</f>
        <v>487.66499999999996</v>
      </c>
      <c r="I888" s="77">
        <f>IF(A888=0,"",((A888/2)^2-((A888-2*C888)/2)^2)*3.14*7.85/1000)</f>
        <v>156.67520625</v>
      </c>
      <c r="J888" s="61">
        <f>IF(A888=0,"",1000*2*(3.14*(A888^4-(A888-2*C888)^4)/640000)*10/A888)</f>
        <v>2477862.3360424666</v>
      </c>
      <c r="K888" s="84">
        <f>I888*Use_standard_price!$D$10</f>
        <v>219.34528874999998</v>
      </c>
    </row>
    <row r="889" spans="1:11" x14ac:dyDescent="0.25">
      <c r="A889" s="90">
        <v>521</v>
      </c>
      <c r="B889" s="281">
        <f>A889-(2*C889)</f>
        <v>492.6</v>
      </c>
      <c r="C889" s="82">
        <v>14.2</v>
      </c>
      <c r="D889" s="220" t="s">
        <v>63</v>
      </c>
      <c r="E889" s="11">
        <f>IF(A889=0,"",IF(A889*0.01&lt;0.5,0.5,A889*0.01))</f>
        <v>5.21</v>
      </c>
      <c r="F889" s="12">
        <f>IF(C889=0,"",IF(C889*0.125&lt;0.4,0.4,C889*0.125))</f>
        <v>1.7749999999999999</v>
      </c>
      <c r="G889" s="77">
        <f>IF(A889=0,"",(A889+E889)-2*(C889-F889))</f>
        <v>501.36</v>
      </c>
      <c r="H889" s="82">
        <f>IF(A889=0,"",(A889-E889)-2*(C889+F889))</f>
        <v>483.84</v>
      </c>
      <c r="I889" s="77">
        <f>IF(A889=0,"",((A889/2)^2-((A889-2*C889)/2)^2)*3.14*7.85/1000)</f>
        <v>177.38800743999997</v>
      </c>
      <c r="J889" s="61">
        <f>IF(A889=0,"",1000*2*(3.14*(A889^4-(A889-2*C889)^4)/640000)*10/A889)</f>
        <v>2787217.8227732196</v>
      </c>
      <c r="K889" s="84">
        <f>I889*Use_standard_price!$D$10</f>
        <v>248.34321041599995</v>
      </c>
    </row>
    <row r="890" spans="1:11" x14ac:dyDescent="0.25">
      <c r="A890" s="90">
        <v>521</v>
      </c>
      <c r="B890" s="281">
        <f>A890-(2*C890)</f>
        <v>489</v>
      </c>
      <c r="C890" s="82">
        <v>16</v>
      </c>
      <c r="D890" s="220" t="s">
        <v>63</v>
      </c>
      <c r="E890" s="11">
        <f>IF(A890=0,"",IF(A890*0.01&lt;0.5,0.5,A890*0.01))</f>
        <v>5.21</v>
      </c>
      <c r="F890" s="12">
        <f>IF(C890=0,"",IF(C890*0.125&lt;0.4,0.4,C890*0.125))</f>
        <v>2</v>
      </c>
      <c r="G890" s="77">
        <f>IF(A890=0,"",(A890+E890)-2*(C890-F890))</f>
        <v>498.21000000000004</v>
      </c>
      <c r="H890" s="82">
        <f>IF(A890=0,"",(A890-E890)-2*(C890+F890))</f>
        <v>479.78999999999996</v>
      </c>
      <c r="I890" s="77">
        <f>IF(A890=0,"",((A890/2)^2-((A890-2*C890)/2)^2)*3.14*7.85/1000)</f>
        <v>199.16391999999999</v>
      </c>
      <c r="J890" s="61">
        <f>IF(A890=0,"",1000*2*(3.14*(A890^4-(A890-2*C890)^4)/640000)*10/A890)</f>
        <v>3107862.4314779276</v>
      </c>
      <c r="K890" s="84">
        <f>I890*Use_standard_price!$D$10</f>
        <v>278.82948799999997</v>
      </c>
    </row>
    <row r="891" spans="1:11" x14ac:dyDescent="0.25">
      <c r="A891" s="90">
        <v>521</v>
      </c>
      <c r="B891" s="281">
        <f>A891-(2*C891)</f>
        <v>486</v>
      </c>
      <c r="C891" s="82">
        <v>17.5</v>
      </c>
      <c r="D891" s="220" t="s">
        <v>63</v>
      </c>
      <c r="E891" s="11">
        <f>IF(A891=0,"",IF(A891*0.01&lt;0.5,0.5,A891*0.01))</f>
        <v>5.21</v>
      </c>
      <c r="F891" s="12">
        <f>IF(C891=0,"",IF(C891*0.125&lt;0.4,0.4,C891*0.125))</f>
        <v>2.1875</v>
      </c>
      <c r="G891" s="77">
        <f>IF(A891=0,"",(A891+E891)-2*(C891-F891))</f>
        <v>495.58500000000004</v>
      </c>
      <c r="H891" s="82">
        <f>IF(A891=0,"",(A891-E891)-2*(C891+F891))</f>
        <v>476.41499999999996</v>
      </c>
      <c r="I891" s="77">
        <f>IF(A891=0,"",((A891/2)^2-((A891-2*C891)/2)^2)*3.14*7.85/1000)</f>
        <v>217.18850125</v>
      </c>
      <c r="J891" s="61">
        <f>IF(A891=0,"",1000*2*(3.14*(A891^4-(A891-2*C891)^4)/640000)*10/A891)</f>
        <v>3369711.5789407389</v>
      </c>
      <c r="K891" s="84">
        <f>I891*Use_standard_price!$D$10</f>
        <v>304.06390174999996</v>
      </c>
    </row>
    <row r="892" spans="1:11" x14ac:dyDescent="0.25">
      <c r="A892" s="90">
        <v>521</v>
      </c>
      <c r="B892" s="281">
        <f>A892-(2*C892)</f>
        <v>481</v>
      </c>
      <c r="C892" s="82">
        <v>20</v>
      </c>
      <c r="D892" s="220" t="s">
        <v>63</v>
      </c>
      <c r="E892" s="11">
        <f>IF(A892=0,"",IF(A892*0.01&lt;0.5,0.5,A892*0.01))</f>
        <v>5.21</v>
      </c>
      <c r="F892" s="12">
        <f>IF(C892=0,"",IF(C892*0.125&lt;0.4,0.4,C892*0.125))</f>
        <v>2.5</v>
      </c>
      <c r="G892" s="77">
        <f>IF(A892=0,"",(A892+E892)-2*(C892-F892))</f>
        <v>491.21000000000004</v>
      </c>
      <c r="H892" s="82">
        <f>IF(A892=0,"",(A892-E892)-2*(C892+F892))</f>
        <v>470.78999999999996</v>
      </c>
      <c r="I892" s="77">
        <f>IF(A892=0,"",((A892/2)^2-((A892-2*C892)/2)^2)*3.14*7.85/1000)</f>
        <v>246.98298</v>
      </c>
      <c r="J892" s="61">
        <f>IF(A892=0,"",1000*2*(3.14*(A892^4-(A892-2*C892)^4)/640000)*10/A892)</f>
        <v>3795479.5502879075</v>
      </c>
      <c r="K892" s="84">
        <f>I892*Use_standard_price!$D$10</f>
        <v>345.77617199999997</v>
      </c>
    </row>
    <row r="893" spans="1:11" x14ac:dyDescent="0.25">
      <c r="A893" s="90">
        <v>521</v>
      </c>
      <c r="B893" s="281">
        <f>A893-(2*C893)</f>
        <v>476.6</v>
      </c>
      <c r="C893" s="82">
        <v>22.2</v>
      </c>
      <c r="D893" s="220" t="s">
        <v>63</v>
      </c>
      <c r="E893" s="11">
        <f>IF(A893=0,"",IF(A893*0.01&lt;0.5,0.5,A893*0.01))</f>
        <v>5.21</v>
      </c>
      <c r="F893" s="12">
        <f>IF(C893=0,"",IF(C893*0.125&lt;0.4,0.4,C893*0.125))</f>
        <v>2.7749999999999999</v>
      </c>
      <c r="G893" s="77">
        <f>IF(A893=0,"",(A893+E893)-2*(C893-F893))</f>
        <v>487.36</v>
      </c>
      <c r="H893" s="82">
        <f>IF(A893=0,"",(A893-E893)-2*(C893+F893))</f>
        <v>465.84</v>
      </c>
      <c r="I893" s="77">
        <f>IF(A893=0,"",((A893/2)^2-((A893-2*C893)/2)^2)*3.14*7.85/1000)</f>
        <v>272.94725063999988</v>
      </c>
      <c r="J893" s="61">
        <f>IF(A893=0,"",1000*2*(3.14*(A893^4-(A893-2*C893)^4)/640000)*10/A893)</f>
        <v>4159332.75830888</v>
      </c>
      <c r="K893" s="84">
        <f>I893*Use_standard_price!$D$10</f>
        <v>382.12615089599979</v>
      </c>
    </row>
    <row r="894" spans="1:11" x14ac:dyDescent="0.25">
      <c r="A894" s="90">
        <v>521</v>
      </c>
      <c r="B894" s="281">
        <f>A894-(2*C894)</f>
        <v>471</v>
      </c>
      <c r="C894" s="82">
        <v>25</v>
      </c>
      <c r="D894" s="220" t="s">
        <v>63</v>
      </c>
      <c r="E894" s="11">
        <f>IF(A894=0,"",IF(A894*0.01&lt;0.5,0.5,A894*0.01))</f>
        <v>5.21</v>
      </c>
      <c r="F894" s="12">
        <f>IF(C894=0,"",IF(C894*0.125&lt;0.4,0.4,C894*0.125))</f>
        <v>3.125</v>
      </c>
      <c r="G894" s="77">
        <f>IF(A894=0,"",(A894+E894)-2*(C894-F894))</f>
        <v>482.46000000000004</v>
      </c>
      <c r="H894" s="82">
        <f>IF(A894=0,"",(A894-E894)-2*(C894+F894))</f>
        <v>459.53999999999996</v>
      </c>
      <c r="I894" s="77">
        <f>IF(A894=0,"",((A894/2)^2-((A894-2*C894)/2)^2)*3.14*7.85/1000)</f>
        <v>305.64759999999995</v>
      </c>
      <c r="J894" s="61">
        <f>IF(A894=0,"",1000*2*(3.14*(A894^4-(A894-2*C894)^4)/640000)*10/A894)</f>
        <v>4608068.1266794624</v>
      </c>
      <c r="K894" s="84">
        <f>I894*Use_standard_price!$D$10</f>
        <v>427.90663999999992</v>
      </c>
    </row>
    <row r="895" spans="1:11" x14ac:dyDescent="0.25">
      <c r="A895" s="90">
        <v>521</v>
      </c>
      <c r="B895" s="281">
        <f>A895-(2*C895)</f>
        <v>465</v>
      </c>
      <c r="C895" s="82">
        <v>28</v>
      </c>
      <c r="D895" s="220" t="s">
        <v>63</v>
      </c>
      <c r="E895" s="11">
        <f>IF(A895=0,"",IF(A895*0.01&lt;0.5,0.5,A895*0.01))</f>
        <v>5.21</v>
      </c>
      <c r="F895" s="12">
        <f>IF(C895=0,"",IF(C895*0.125&lt;0.4,0.4,C895*0.125))</f>
        <v>3.5</v>
      </c>
      <c r="G895" s="77">
        <f>IF(A895=0,"",(A895+E895)-2*(C895-F895))</f>
        <v>477.21000000000004</v>
      </c>
      <c r="H895" s="82">
        <f>IF(A895=0,"",(A895-E895)-2*(C895+F895))</f>
        <v>452.78999999999996</v>
      </c>
      <c r="I895" s="77">
        <f>IF(A895=0,"",((A895/2)^2-((A895-2*C895)/2)^2)*3.14*7.85/1000)</f>
        <v>340.25479600000006</v>
      </c>
      <c r="J895" s="61">
        <f>IF(A895=0,"",1000*2*(3.14*(A895^4-(A895-2*C895)^4)/640000)*10/A895)</f>
        <v>5071417.5136660263</v>
      </c>
      <c r="K895" s="84">
        <f>I895*Use_standard_price!$D$10</f>
        <v>476.35671440000004</v>
      </c>
    </row>
    <row r="896" spans="1:11" x14ac:dyDescent="0.25">
      <c r="A896" s="90">
        <v>521</v>
      </c>
      <c r="B896" s="281">
        <f>A896-(2*C896)</f>
        <v>461</v>
      </c>
      <c r="C896" s="82">
        <v>30</v>
      </c>
      <c r="D896" s="220" t="s">
        <v>63</v>
      </c>
      <c r="E896" s="11">
        <f>IF(A896=0,"",IF(A896*0.01&lt;0.5,0.5,A896*0.01))</f>
        <v>5.21</v>
      </c>
      <c r="F896" s="12">
        <f>IF(C896=0,"",IF(C896*0.125&lt;0.4,0.4,C896*0.125))</f>
        <v>3.75</v>
      </c>
      <c r="G896" s="77">
        <f>IF(A896=0,"",(A896+E896)-2*(C896-F896))</f>
        <v>473.71000000000004</v>
      </c>
      <c r="H896" s="82">
        <f>IF(A896=0,"",(A896-E896)-2*(C896+F896))</f>
        <v>448.28999999999996</v>
      </c>
      <c r="I896" s="77">
        <f>IF(A896=0,"",((A896/2)^2-((A896-2*C896)/2)^2)*3.14*7.85/1000)</f>
        <v>363.07977</v>
      </c>
      <c r="J896" s="61">
        <f>IF(A896=0,"",1000*2*(3.14*(A896^4-(A896-2*C896)^4)/640000)*10/A896)</f>
        <v>5370515.1670825342</v>
      </c>
      <c r="K896" s="84">
        <f>I896*Use_standard_price!$D$10</f>
        <v>508.31167799999997</v>
      </c>
    </row>
    <row r="897" spans="1:11" x14ac:dyDescent="0.25">
      <c r="A897" s="90">
        <v>521</v>
      </c>
      <c r="B897" s="281">
        <f>A897-(2*C897)</f>
        <v>457</v>
      </c>
      <c r="C897" s="82">
        <v>32</v>
      </c>
      <c r="D897" s="220" t="s">
        <v>63</v>
      </c>
      <c r="E897" s="11">
        <f>IF(A897=0,"",IF(A897*0.01&lt;0.5,0.5,A897*0.01))</f>
        <v>5.21</v>
      </c>
      <c r="F897" s="12">
        <f>IF(C897=0,"",IF(C897*0.125&lt;0.4,0.4,C897*0.125))</f>
        <v>4</v>
      </c>
      <c r="G897" s="77">
        <f>IF(A897=0,"",(A897+E897)-2*(C897-F897))</f>
        <v>470.21000000000004</v>
      </c>
      <c r="H897" s="82">
        <f>IF(A897=0,"",(A897-E897)-2*(C897+F897))</f>
        <v>443.78999999999996</v>
      </c>
      <c r="I897" s="77">
        <f>IF(A897=0,"",((A897/2)^2-((A897-2*C897)/2)^2)*3.14*7.85/1000)</f>
        <v>385.70755199999996</v>
      </c>
      <c r="J897" s="61">
        <f>IF(A897=0,"",1000*2*(3.14*(A897^4-(A897-2*C897)^4)/640000)*10/A897)</f>
        <v>5661927.7036468321</v>
      </c>
      <c r="K897" s="84">
        <f>I897*Use_standard_price!$D$10</f>
        <v>539.99057279999988</v>
      </c>
    </row>
    <row r="898" spans="1:11" x14ac:dyDescent="0.25">
      <c r="A898" s="90">
        <v>521</v>
      </c>
      <c r="B898" s="281">
        <f>A898-(2*C898)</f>
        <v>449</v>
      </c>
      <c r="C898" s="82">
        <v>36</v>
      </c>
      <c r="D898" s="220" t="s">
        <v>63</v>
      </c>
      <c r="E898" s="11">
        <f>IF(A898=0,"",IF(A898*0.01&lt;0.5,0.5,A898*0.01))</f>
        <v>5.21</v>
      </c>
      <c r="F898" s="12">
        <f>IF(C898=0,"",IF(C898*0.125&lt;0.4,0.4,C898*0.125))</f>
        <v>4.5</v>
      </c>
      <c r="G898" s="77">
        <f>IF(A898=0,"",(A898+E898)-2*(C898-F898))</f>
        <v>463.21000000000004</v>
      </c>
      <c r="H898" s="82">
        <f>IF(A898=0,"",(A898-E898)-2*(C898+F898))</f>
        <v>434.78999999999996</v>
      </c>
      <c r="I898" s="77">
        <f>IF(A898=0,"",((A898/2)^2-((A898-2*C898)/2)^2)*3.14*7.85/1000)</f>
        <v>430.37153999999998</v>
      </c>
      <c r="J898" s="61">
        <f>IF(A898=0,"",1000*2*(3.14*(A898^4-(A898-2*C898)^4)/640000)*10/A898)</f>
        <v>6222227.4051823411</v>
      </c>
      <c r="K898" s="84">
        <f>I898*Use_standard_price!$D$10</f>
        <v>602.52015599999993</v>
      </c>
    </row>
    <row r="899" spans="1:11" x14ac:dyDescent="0.25">
      <c r="A899" s="90">
        <v>521</v>
      </c>
      <c r="B899" s="281">
        <f>A899-(2*C899)</f>
        <v>441</v>
      </c>
      <c r="C899" s="82">
        <v>40</v>
      </c>
      <c r="D899" s="220" t="s">
        <v>63</v>
      </c>
      <c r="E899" s="11">
        <f>IF(A899=0,"",IF(A899*0.01&lt;0.5,0.5,A899*0.01))</f>
        <v>5.21</v>
      </c>
      <c r="F899" s="12">
        <f>IF(C899=0,"",IF(C899*0.125&lt;0.4,0.4,C899*0.125))</f>
        <v>5</v>
      </c>
      <c r="G899" s="77">
        <f>IF(A899=0,"",(A899+E899)-2*(C899-F899))</f>
        <v>456.21000000000004</v>
      </c>
      <c r="H899" s="82">
        <f>IF(A899=0,"",(A899-E899)-2*(C899+F899))</f>
        <v>425.78999999999996</v>
      </c>
      <c r="I899" s="77">
        <f>IF(A899=0,"",((A899/2)^2-((A899-2*C899)/2)^2)*3.14*7.85/1000)</f>
        <v>474.24675999999999</v>
      </c>
      <c r="J899" s="61">
        <f>IF(A899=0,"",1000*2*(3.14*(A899^4-(A899-2*C899)^4)/640000)*10/A899)</f>
        <v>6753365.0046065263</v>
      </c>
      <c r="K899" s="84">
        <f>I899*Use_standard_price!$D$10</f>
        <v>663.9454639999999</v>
      </c>
    </row>
    <row r="900" spans="1:11" x14ac:dyDescent="0.25">
      <c r="A900" s="90">
        <v>521</v>
      </c>
      <c r="B900" s="281">
        <f>A900-(2*C900)</f>
        <v>431</v>
      </c>
      <c r="C900" s="82">
        <v>45</v>
      </c>
      <c r="D900" s="220" t="s">
        <v>63</v>
      </c>
      <c r="E900" s="11">
        <f>IF(A900=0,"",IF(A900*0.01&lt;0.5,0.5,A900*0.01))</f>
        <v>5.21</v>
      </c>
      <c r="F900" s="12">
        <f>IF(C900=0,"",IF(C900*0.125&lt;0.4,0.4,C900*0.125))</f>
        <v>5.625</v>
      </c>
      <c r="G900" s="77">
        <f>IF(A900=0,"",(A900+E900)-2*(C900-F900))</f>
        <v>447.46000000000004</v>
      </c>
      <c r="H900" s="82">
        <f>IF(A900=0,"",(A900-E900)-2*(C900+F900))</f>
        <v>414.53999999999996</v>
      </c>
      <c r="I900" s="77">
        <f>IF(A900=0,"",((A900/2)^2-((A900-2*C900)/2)^2)*3.14*7.85/1000)</f>
        <v>527.98158000000001</v>
      </c>
      <c r="J900" s="61">
        <f>IF(A900=0,"",1000*2*(3.14*(A900^4-(A900-2*C900)^4)/640000)*10/A900)</f>
        <v>7377844.9802303268</v>
      </c>
      <c r="K900" s="84">
        <f>I900*Use_standard_price!$D$10</f>
        <v>739.17421200000001</v>
      </c>
    </row>
    <row r="901" spans="1:11" x14ac:dyDescent="0.25">
      <c r="A901" s="90">
        <v>521</v>
      </c>
      <c r="B901" s="281">
        <f>A901-(2*C901)</f>
        <v>421</v>
      </c>
      <c r="C901" s="82">
        <v>50</v>
      </c>
      <c r="D901" s="220" t="s">
        <v>63</v>
      </c>
      <c r="E901" s="11">
        <f>IF(A901=0,"",IF(A901*0.01&lt;0.5,0.5,A901*0.01))</f>
        <v>5.21</v>
      </c>
      <c r="F901" s="12">
        <f>IF(C901=0,"",IF(C901*0.125&lt;0.4,0.4,C901*0.125))</f>
        <v>6.25</v>
      </c>
      <c r="G901" s="77">
        <f>IF(A901=0,"",(A901+E901)-2*(C901-F901))</f>
        <v>438.71000000000004</v>
      </c>
      <c r="H901" s="82">
        <f>IF(A901=0,"",(A901-E901)-2*(C901+F901))</f>
        <v>403.28999999999996</v>
      </c>
      <c r="I901" s="77">
        <f>IF(A901=0,"",((A901/2)^2-((A901-2*C901)/2)^2)*3.14*7.85/1000)</f>
        <v>580.48394999999994</v>
      </c>
      <c r="J901" s="61">
        <f>IF(A901=0,"",1000*2*(3.14*(A901^4-(A901-2*C901)^4)/640000)*10/A901)</f>
        <v>7960337.7768714009</v>
      </c>
      <c r="K901" s="84">
        <f>I901*Use_standard_price!$D$10</f>
        <v>812.67752999999982</v>
      </c>
    </row>
    <row r="902" spans="1:11" x14ac:dyDescent="0.25">
      <c r="A902" s="90">
        <v>521</v>
      </c>
      <c r="B902" s="281">
        <f>A902-(2*C902)</f>
        <v>411</v>
      </c>
      <c r="C902" s="82">
        <v>55</v>
      </c>
      <c r="D902" s="220" t="s">
        <v>63</v>
      </c>
      <c r="E902" s="11">
        <f>IF(A902=0,"",IF(A902*0.01&lt;0.5,0.5,A902*0.01))</f>
        <v>5.21</v>
      </c>
      <c r="F902" s="12">
        <f>IF(C902=0,"",IF(C902*0.125&lt;0.4,0.4,C902*0.125))</f>
        <v>6.875</v>
      </c>
      <c r="G902" s="77">
        <f>IF(A902=0,"",(A902+E902)-2*(C902-F902))</f>
        <v>429.96000000000004</v>
      </c>
      <c r="H902" s="82">
        <f>IF(A902=0,"",(A902-E902)-2*(C902+F902))</f>
        <v>392.03999999999996</v>
      </c>
      <c r="I902" s="77">
        <f>IF(A902=0,"",((A902/2)^2-((A902-2*C902)/2)^2)*3.14*7.85/1000)</f>
        <v>631.75387000000001</v>
      </c>
      <c r="J902" s="61">
        <f>IF(A902=0,"",1000*2*(3.14*(A902^4-(A902-2*C902)^4)/640000)*10/A902)</f>
        <v>8502768.9799424186</v>
      </c>
      <c r="K902" s="84">
        <f>I902*Use_standard_price!$D$10</f>
        <v>884.45541800000001</v>
      </c>
    </row>
    <row r="903" spans="1:11" x14ac:dyDescent="0.25">
      <c r="A903" s="90">
        <v>521</v>
      </c>
      <c r="B903" s="281">
        <f>A903-(2*C903)</f>
        <v>401</v>
      </c>
      <c r="C903" s="82">
        <v>60</v>
      </c>
      <c r="D903" s="220" t="s">
        <v>63</v>
      </c>
      <c r="E903" s="11">
        <f>IF(A903=0,"",IF(A903*0.01&lt;0.5,0.5,A903*0.01))</f>
        <v>5.21</v>
      </c>
      <c r="F903" s="12">
        <f>IF(C903=0,"",IF(C903*0.125&lt;0.4,0.4,C903*0.125))</f>
        <v>7.5</v>
      </c>
      <c r="G903" s="77">
        <f>IF(A903=0,"",(A903+E903)-2*(C903-F903))</f>
        <v>421.21000000000004</v>
      </c>
      <c r="H903" s="82">
        <f>IF(A903=0,"",(A903-E903)-2*(C903+F903))</f>
        <v>380.78999999999996</v>
      </c>
      <c r="I903" s="77">
        <f>IF(A903=0,"",((A903/2)^2-((A903-2*C903)/2)^2)*3.14*7.85/1000)</f>
        <v>681.7913400000001</v>
      </c>
      <c r="J903" s="61">
        <f>IF(A903=0,"",1000*2*(3.14*(A903^4-(A903-2*C903)^4)/640000)*10/A903)</f>
        <v>9007018.9733205382</v>
      </c>
      <c r="K903" s="84">
        <f>I903*Use_standard_price!$D$10</f>
        <v>954.50787600000012</v>
      </c>
    </row>
    <row r="904" spans="1:11" x14ac:dyDescent="0.25">
      <c r="A904" s="90">
        <v>521</v>
      </c>
      <c r="B904" s="281">
        <f>A904-(2*C904)</f>
        <v>391</v>
      </c>
      <c r="C904" s="82">
        <v>65</v>
      </c>
      <c r="D904" s="220" t="s">
        <v>63</v>
      </c>
      <c r="E904" s="11">
        <f>IF(A904=0,"",IF(A904*0.01&lt;0.5,0.5,A904*0.01))</f>
        <v>5.21</v>
      </c>
      <c r="F904" s="12">
        <f>IF(C904=0,"",IF(C904*0.125&lt;0.4,0.4,C904*0.125))</f>
        <v>8.125</v>
      </c>
      <c r="G904" s="77">
        <f>IF(A904=0,"",(A904+E904)-2*(C904-F904))</f>
        <v>412.46000000000004</v>
      </c>
      <c r="H904" s="82">
        <f>IF(A904=0,"",(A904-E904)-2*(C904+F904))</f>
        <v>369.53999999999996</v>
      </c>
      <c r="I904" s="77">
        <f>IF(A904=0,"",((A904/2)^2-((A904-2*C904)/2)^2)*3.14*7.85/1000)</f>
        <v>730.59636</v>
      </c>
      <c r="J904" s="61">
        <f>IF(A904=0,"",1000*2*(3.14*(A904^4-(A904-2*C904)^4)/640000)*10/A904)</f>
        <v>9474922.9393474106</v>
      </c>
      <c r="K904" s="84">
        <f>I904*Use_standard_price!$D$10</f>
        <v>1022.8349039999999</v>
      </c>
    </row>
    <row r="905" spans="1:11" x14ac:dyDescent="0.25">
      <c r="A905" s="90">
        <v>521</v>
      </c>
      <c r="B905" s="281">
        <f>A905-(2*C905)</f>
        <v>381</v>
      </c>
      <c r="C905" s="82">
        <v>70</v>
      </c>
      <c r="D905" s="220" t="s">
        <v>63</v>
      </c>
      <c r="E905" s="11">
        <f>IF(A905=0,"",IF(A905*0.01&lt;0.5,0.5,A905*0.01))</f>
        <v>5.21</v>
      </c>
      <c r="F905" s="12">
        <f>IF(C905=0,"",IF(C905*0.125&lt;0.4,0.4,C905*0.125))</f>
        <v>8.75</v>
      </c>
      <c r="G905" s="77">
        <f>IF(A905=0,"",(A905+E905)-2*(C905-F905))</f>
        <v>403.71000000000004</v>
      </c>
      <c r="H905" s="82">
        <f>IF(A905=0,"",(A905-E905)-2*(C905+F905))</f>
        <v>358.28999999999996</v>
      </c>
      <c r="I905" s="77">
        <f>IF(A905=0,"",((A905/2)^2-((A905-2*C905)/2)^2)*3.14*7.85/1000)</f>
        <v>778.16892999999993</v>
      </c>
      <c r="J905" s="61">
        <f>IF(A905=0,"",1000*2*(3.14*(A905^4-(A905-2*C905)^4)/640000)*10/A905)</f>
        <v>9908270.8588291742</v>
      </c>
      <c r="K905" s="84">
        <f>I905*Use_standard_price!$D$10</f>
        <v>1089.4365019999998</v>
      </c>
    </row>
    <row r="906" spans="1:11" x14ac:dyDescent="0.25">
      <c r="A906" s="90">
        <v>521</v>
      </c>
      <c r="B906" s="281">
        <f>A906-(2*C906)</f>
        <v>361</v>
      </c>
      <c r="C906" s="82">
        <v>80</v>
      </c>
      <c r="D906" s="220" t="s">
        <v>63</v>
      </c>
      <c r="E906" s="11">
        <f>IF(A906=0,"",IF(A906*0.01&lt;0.5,0.5,A906*0.01))</f>
        <v>5.21</v>
      </c>
      <c r="F906" s="12">
        <f>IF(C906=0,"",IF(C906*0.125&lt;0.4,0.4,C906*0.125))</f>
        <v>10</v>
      </c>
      <c r="G906" s="77">
        <f>IF(A906=0,"",(A906+E906)-2*(C906-F906))</f>
        <v>386.21000000000004</v>
      </c>
      <c r="H906" s="82">
        <f>IF(A906=0,"",(A906-E906)-2*(C906+F906))</f>
        <v>335.78999999999996</v>
      </c>
      <c r="I906" s="77">
        <f>IF(A906=0,"",((A906/2)^2-((A906-2*C906)/2)^2)*3.14*7.85/1000)</f>
        <v>869.6167200000001</v>
      </c>
      <c r="J906" s="61">
        <f>IF(A906=0,"",1000*2*(3.14*(A906^4-(A906-2*C906)^4)/640000)*10/A906)</f>
        <v>10678232.473704414</v>
      </c>
      <c r="K906" s="84">
        <f>I906*Use_standard_price!$D$10</f>
        <v>1217.4634080000001</v>
      </c>
    </row>
    <row r="907" spans="1:11" x14ac:dyDescent="0.25">
      <c r="A907" s="90">
        <v>521</v>
      </c>
      <c r="B907" s="281">
        <f>A907-(2*C907)</f>
        <v>341</v>
      </c>
      <c r="C907" s="82">
        <v>90</v>
      </c>
      <c r="D907" s="220" t="s">
        <v>63</v>
      </c>
      <c r="E907" s="11">
        <f>IF(A907=0,"",IF(A907*0.01&lt;0.5,0.5,A907*0.01))</f>
        <v>5.21</v>
      </c>
      <c r="F907" s="12">
        <f>IF(C907=0,"",IF(C907*0.125&lt;0.4,0.4,C907*0.125))</f>
        <v>11.25</v>
      </c>
      <c r="G907" s="77">
        <f>IF(A907=0,"",(A907+E907)-2*(C907-F907))</f>
        <v>368.71000000000004</v>
      </c>
      <c r="H907" s="82">
        <f>IF(A907=0,"",(A907-E907)-2*(C907+F907))</f>
        <v>313.28999999999996</v>
      </c>
      <c r="I907" s="77">
        <f>IF(A907=0,"",((A907/2)^2-((A907-2*C907)/2)^2)*3.14*7.85/1000)</f>
        <v>956.13470999999993</v>
      </c>
      <c r="J907" s="61">
        <f>IF(A907=0,"",1000*2*(3.14*(A907^4-(A907-2*C907)^4)/640000)*10/A907)</f>
        <v>11330319.633685222</v>
      </c>
      <c r="K907" s="84">
        <f>I907*Use_standard_price!$D$10</f>
        <v>1338.5885939999998</v>
      </c>
    </row>
    <row r="908" spans="1:11" x14ac:dyDescent="0.25">
      <c r="A908" s="90">
        <v>521</v>
      </c>
      <c r="B908" s="281">
        <f>A908-(2*C908)</f>
        <v>321</v>
      </c>
      <c r="C908" s="82">
        <v>100</v>
      </c>
      <c r="D908" s="220" t="s">
        <v>63</v>
      </c>
      <c r="E908" s="11">
        <f>IF(A908=0,"",IF(A908*0.01&lt;0.5,0.5,A908*0.01))</f>
        <v>5.21</v>
      </c>
      <c r="F908" s="12">
        <f>IF(C908=0,"",IF(C908*0.125&lt;0.4,0.4,C908*0.125))</f>
        <v>12.5</v>
      </c>
      <c r="G908" s="77">
        <f>IF(A908=0,"",(A908+E908)-2*(C908-F908))</f>
        <v>351.21000000000004</v>
      </c>
      <c r="H908" s="82">
        <f>IF(A908=0,"",(A908-E908)-2*(C908+F908))</f>
        <v>290.78999999999996</v>
      </c>
      <c r="I908" s="77">
        <f>IF(A908=0,"",((A908/2)^2-((A908-2*C908)/2)^2)*3.14*7.85/1000)</f>
        <v>1037.7229</v>
      </c>
      <c r="J908" s="61">
        <f>IF(A908=0,"",1000*2*(3.14*(A908^4-(A908-2*C908)^4)/640000)*10/A908)</f>
        <v>11877224.929942418</v>
      </c>
      <c r="K908" s="84">
        <f>I908*Use_standard_price!$D$10</f>
        <v>1452.81206</v>
      </c>
    </row>
    <row r="909" spans="1:11" x14ac:dyDescent="0.25">
      <c r="A909" s="90">
        <v>559</v>
      </c>
      <c r="B909" s="281">
        <f>A909-(2*C909)</f>
        <v>534</v>
      </c>
      <c r="C909" s="82">
        <v>12.5</v>
      </c>
      <c r="D909" s="220" t="s">
        <v>63</v>
      </c>
      <c r="E909" s="11">
        <f>IF(A909=0,"",IF(A909*0.01&lt;0.5,0.5,A909*0.01))</f>
        <v>5.59</v>
      </c>
      <c r="F909" s="12">
        <f>IF(C909=0,"",IF(C909*0.125&lt;0.4,0.4,C909*0.125))</f>
        <v>1.5625</v>
      </c>
      <c r="G909" s="77">
        <f>IF(A909=0,"",(A909+E909)-2*(C909-F909))</f>
        <v>542.71500000000003</v>
      </c>
      <c r="H909" s="82">
        <f>IF(A909=0,"",(A909-E909)-2*(C909+F909))</f>
        <v>525.28499999999997</v>
      </c>
      <c r="I909" s="77">
        <f>IF(A909=0,"",((A909/2)^2-((A909-2*C909)/2)^2)*3.14*7.85/1000)</f>
        <v>168.38348124999999</v>
      </c>
      <c r="J909" s="61">
        <f>IF(A909=0,"",1000*2*(3.14*(A909^4-(A909-2*C909)^4)/640000)*10/A909)</f>
        <v>2866589.5247372543</v>
      </c>
      <c r="K909" s="84">
        <f>I909*Use_standard_price!$D$10</f>
        <v>235.73687374999997</v>
      </c>
    </row>
    <row r="910" spans="1:11" x14ac:dyDescent="0.25">
      <c r="A910" s="90">
        <v>559</v>
      </c>
      <c r="B910" s="281">
        <f>A910-(2*C910)</f>
        <v>530.6</v>
      </c>
      <c r="C910" s="82">
        <v>14.2</v>
      </c>
      <c r="D910" s="220" t="s">
        <v>63</v>
      </c>
      <c r="E910" s="11">
        <f>IF(A910=0,"",IF(A910*0.01&lt;0.5,0.5,A910*0.01))</f>
        <v>5.59</v>
      </c>
      <c r="F910" s="12">
        <f>IF(C910=0,"",IF(C910*0.125&lt;0.4,0.4,C910*0.125))</f>
        <v>1.7749999999999999</v>
      </c>
      <c r="G910" s="77">
        <f>IF(A910=0,"",(A910+E910)-2*(C910-F910))</f>
        <v>539.74</v>
      </c>
      <c r="H910" s="82">
        <f>IF(A910=0,"",(A910-E910)-2*(C910+F910))</f>
        <v>521.45999999999992</v>
      </c>
      <c r="I910" s="77">
        <f>IF(A910=0,"",((A910/2)^2-((A910-2*C910)/2)^2)*3.14*7.85/1000)</f>
        <v>190.68860783999972</v>
      </c>
      <c r="J910" s="61">
        <f>IF(A910=0,"",1000*2*(3.14*(A910^4-(A910-2*C910)^4)/640000)*10/A910)</f>
        <v>3226654.2680626223</v>
      </c>
      <c r="K910" s="84">
        <f>I910*Use_standard_price!$D$10</f>
        <v>266.96405097599961</v>
      </c>
    </row>
    <row r="911" spans="1:11" x14ac:dyDescent="0.25">
      <c r="A911" s="90">
        <v>559</v>
      </c>
      <c r="B911" s="281">
        <f>A911-(2*C911)</f>
        <v>527</v>
      </c>
      <c r="C911" s="82">
        <v>16</v>
      </c>
      <c r="D911" s="220" t="s">
        <v>63</v>
      </c>
      <c r="E911" s="11">
        <f>IF(A911=0,"",IF(A911*0.01&lt;0.5,0.5,A911*0.01))</f>
        <v>5.59</v>
      </c>
      <c r="F911" s="12">
        <f>IF(C911=0,"",IF(C911*0.125&lt;0.4,0.4,C911*0.125))</f>
        <v>2</v>
      </c>
      <c r="G911" s="77">
        <f>IF(A911=0,"",(A911+E911)-2*(C911-F911))</f>
        <v>536.59</v>
      </c>
      <c r="H911" s="82">
        <f>IF(A911=0,"",(A911-E911)-2*(C911+F911))</f>
        <v>517.41</v>
      </c>
      <c r="I911" s="77">
        <f>IF(A911=0,"",((A911/2)^2-((A911-2*C911)/2)^2)*3.14*7.85/1000)</f>
        <v>214.15051199999999</v>
      </c>
      <c r="J911" s="61">
        <f>IF(A911=0,"",1000*2*(3.14*(A911^4-(A911-2*C911)^4)/640000)*10/A911)</f>
        <v>3600428.8164579612</v>
      </c>
      <c r="K911" s="84">
        <f>I911*Use_standard_price!$D$10</f>
        <v>299.81071679999997</v>
      </c>
    </row>
    <row r="912" spans="1:11" x14ac:dyDescent="0.25">
      <c r="A912" s="90">
        <v>559</v>
      </c>
      <c r="B912" s="281">
        <f>A912-(2*C912)</f>
        <v>524</v>
      </c>
      <c r="C912" s="82">
        <v>17.5</v>
      </c>
      <c r="D912" s="220" t="s">
        <v>63</v>
      </c>
      <c r="E912" s="11">
        <f>IF(A912=0,"",IF(A912*0.01&lt;0.5,0.5,A912*0.01))</f>
        <v>5.59</v>
      </c>
      <c r="F912" s="12">
        <f>IF(C912=0,"",IF(C912*0.125&lt;0.4,0.4,C912*0.125))</f>
        <v>2.1875</v>
      </c>
      <c r="G912" s="77">
        <f>IF(A912=0,"",(A912+E912)-2*(C912-F912))</f>
        <v>533.96500000000003</v>
      </c>
      <c r="H912" s="82">
        <f>IF(A912=0,"",(A912-E912)-2*(C912+F912))</f>
        <v>514.03499999999997</v>
      </c>
      <c r="I912" s="77">
        <f>IF(A912=0,"",((A912/2)^2-((A912-2*C912)/2)^2)*3.14*7.85/1000)</f>
        <v>233.58008625000002</v>
      </c>
      <c r="J912" s="61">
        <f>IF(A912=0,"",1000*2*(3.14*(A912^4-(A912-2*C912)^4)/640000)*10/A912)</f>
        <v>3906111.4790306357</v>
      </c>
      <c r="K912" s="84">
        <f>I912*Use_standard_price!$D$10</f>
        <v>327.01212075000001</v>
      </c>
    </row>
    <row r="913" spans="1:11" x14ac:dyDescent="0.25">
      <c r="A913" s="90">
        <v>559</v>
      </c>
      <c r="B913" s="281">
        <f>A913-(2*C913)</f>
        <v>519</v>
      </c>
      <c r="C913" s="82">
        <v>20</v>
      </c>
      <c r="D913" s="220" t="s">
        <v>63</v>
      </c>
      <c r="E913" s="11">
        <f>IF(A913=0,"",IF(A913*0.01&lt;0.5,0.5,A913*0.01))</f>
        <v>5.59</v>
      </c>
      <c r="F913" s="12">
        <f>IF(C913=0,"",IF(C913*0.125&lt;0.4,0.4,C913*0.125))</f>
        <v>2.5</v>
      </c>
      <c r="G913" s="77">
        <f>IF(A913=0,"",(A913+E913)-2*(C913-F913))</f>
        <v>529.59</v>
      </c>
      <c r="H913" s="82">
        <f>IF(A913=0,"",(A913-E913)-2*(C913+F913))</f>
        <v>508.40999999999997</v>
      </c>
      <c r="I913" s="77">
        <f>IF(A913=0,"",((A913/2)^2-((A913-2*C913)/2)^2)*3.14*7.85/1000)</f>
        <v>265.71622000000002</v>
      </c>
      <c r="J913" s="61">
        <f>IF(A913=0,"",1000*2*(3.14*(A913^4-(A913-2*C913)^4)/640000)*10/A913)</f>
        <v>4404044.3261180688</v>
      </c>
      <c r="K913" s="84">
        <f>I913*Use_standard_price!$D$10</f>
        <v>372.00270799999998</v>
      </c>
    </row>
    <row r="914" spans="1:11" x14ac:dyDescent="0.25">
      <c r="A914" s="90">
        <v>559</v>
      </c>
      <c r="B914" s="281">
        <f>A914-(2*C914)</f>
        <v>514.6</v>
      </c>
      <c r="C914" s="82">
        <v>22.2</v>
      </c>
      <c r="D914" s="220" t="s">
        <v>63</v>
      </c>
      <c r="E914" s="11">
        <f>IF(A914=0,"",IF(A914*0.01&lt;0.5,0.5,A914*0.01))</f>
        <v>5.59</v>
      </c>
      <c r="F914" s="12">
        <f>IF(C914=0,"",IF(C914*0.125&lt;0.4,0.4,C914*0.125))</f>
        <v>2.7749999999999999</v>
      </c>
      <c r="G914" s="77">
        <f>IF(A914=0,"",(A914+E914)-2*(C914-F914))</f>
        <v>525.74</v>
      </c>
      <c r="H914" s="82">
        <f>IF(A914=0,"",(A914-E914)-2*(C914+F914))</f>
        <v>503.46</v>
      </c>
      <c r="I914" s="77">
        <f>IF(A914=0,"",((A914/2)^2-((A914-2*C914)/2)^2)*3.14*7.85/1000)</f>
        <v>293.74114703999976</v>
      </c>
      <c r="J914" s="61">
        <f>IF(A914=0,"",1000*2*(3.14*(A914^4-(A914-2*C914)^4)/640000)*10/A914)</f>
        <v>4830482.342726809</v>
      </c>
      <c r="K914" s="84">
        <f>I914*Use_standard_price!$D$10</f>
        <v>411.23760585599962</v>
      </c>
    </row>
    <row r="915" spans="1:11" x14ac:dyDescent="0.25">
      <c r="A915" s="90">
        <v>559</v>
      </c>
      <c r="B915" s="281">
        <f>A915-(2*C915)</f>
        <v>509</v>
      </c>
      <c r="C915" s="82">
        <v>25</v>
      </c>
      <c r="D915" s="220" t="s">
        <v>63</v>
      </c>
      <c r="E915" s="11">
        <f>IF(A915=0,"",IF(A915*0.01&lt;0.5,0.5,A915*0.01))</f>
        <v>5.59</v>
      </c>
      <c r="F915" s="12">
        <f>IF(C915=0,"",IF(C915*0.125&lt;0.4,0.4,C915*0.125))</f>
        <v>3.125</v>
      </c>
      <c r="G915" s="77">
        <f>IF(A915=0,"",(A915+E915)-2*(C915-F915))</f>
        <v>520.84</v>
      </c>
      <c r="H915" s="82">
        <f>IF(A915=0,"",(A915-E915)-2*(C915+F915))</f>
        <v>497.15999999999997</v>
      </c>
      <c r="I915" s="77">
        <f>IF(A915=0,"",((A915/2)^2-((A915-2*C915)/2)^2)*3.14*7.85/1000)</f>
        <v>329.06414999999998</v>
      </c>
      <c r="J915" s="61">
        <f>IF(A915=0,"",1000*2*(3.14*(A915^4-(A915-2*C915)^4)/640000)*10/A915)</f>
        <v>5357626.8957960643</v>
      </c>
      <c r="K915" s="84">
        <f>I915*Use_standard_price!$D$10</f>
        <v>460.68980999999997</v>
      </c>
    </row>
    <row r="916" spans="1:11" x14ac:dyDescent="0.25">
      <c r="A916" s="90">
        <v>559</v>
      </c>
      <c r="B916" s="281">
        <f>A916-(2*C916)</f>
        <v>503</v>
      </c>
      <c r="C916" s="82">
        <v>28</v>
      </c>
      <c r="D916" s="220" t="s">
        <v>63</v>
      </c>
      <c r="E916" s="11">
        <f>IF(A916=0,"",IF(A916*0.01&lt;0.5,0.5,A916*0.01))</f>
        <v>5.59</v>
      </c>
      <c r="F916" s="12">
        <f>IF(C916=0,"",IF(C916*0.125&lt;0.4,0.4,C916*0.125))</f>
        <v>3.5</v>
      </c>
      <c r="G916" s="77">
        <f>IF(A916=0,"",(A916+E916)-2*(C916-F916))</f>
        <v>515.59</v>
      </c>
      <c r="H916" s="82">
        <f>IF(A916=0,"",(A916-E916)-2*(C916+F916))</f>
        <v>490.40999999999997</v>
      </c>
      <c r="I916" s="77">
        <f>IF(A916=0,"",((A916/2)^2-((A916-2*C916)/2)^2)*3.14*7.85/1000)</f>
        <v>366.48133200000001</v>
      </c>
      <c r="J916" s="61">
        <f>IF(A916=0,"",1000*2*(3.14*(A916^4-(A916-2*C916)^4)/640000)*10/A916)</f>
        <v>5903442.4652951695</v>
      </c>
      <c r="K916" s="84">
        <f>I916*Use_standard_price!$D$10</f>
        <v>513.07386480000002</v>
      </c>
    </row>
    <row r="917" spans="1:11" x14ac:dyDescent="0.25">
      <c r="A917" s="90">
        <v>559</v>
      </c>
      <c r="B917" s="281">
        <f>A917-(2*C917)</f>
        <v>499</v>
      </c>
      <c r="C917" s="82">
        <v>30</v>
      </c>
      <c r="D917" s="220" t="s">
        <v>63</v>
      </c>
      <c r="E917" s="11">
        <f>IF(A917=0,"",IF(A917*0.01&lt;0.5,0.5,A917*0.01))</f>
        <v>5.59</v>
      </c>
      <c r="F917" s="12">
        <f>IF(C917=0,"",IF(C917*0.125&lt;0.4,0.4,C917*0.125))</f>
        <v>3.75</v>
      </c>
      <c r="G917" s="77">
        <f>IF(A917=0,"",(A917+E917)-2*(C917-F917))</f>
        <v>512.09</v>
      </c>
      <c r="H917" s="82">
        <f>IF(A917=0,"",(A917-E917)-2*(C917+F917))</f>
        <v>485.90999999999997</v>
      </c>
      <c r="I917" s="77">
        <f>IF(A917=0,"",((A917/2)^2-((A917-2*C917)/2)^2)*3.14*7.85/1000)</f>
        <v>391.17963000000003</v>
      </c>
      <c r="J917" s="61">
        <f>IF(A917=0,"",1000*2*(3.14*(A917^4-(A917-2*C917)^4)/640000)*10/A917)</f>
        <v>6256632.0947227199</v>
      </c>
      <c r="K917" s="84">
        <f>I917*Use_standard_price!$D$10</f>
        <v>547.65148199999999</v>
      </c>
    </row>
    <row r="918" spans="1:11" x14ac:dyDescent="0.25">
      <c r="A918" s="90">
        <v>559</v>
      </c>
      <c r="B918" s="281">
        <f>A918-(2*C918)</f>
        <v>495</v>
      </c>
      <c r="C918" s="82">
        <v>32</v>
      </c>
      <c r="D918" s="220" t="s">
        <v>63</v>
      </c>
      <c r="E918" s="11">
        <f>IF(A918=0,"",IF(A918*0.01&lt;0.5,0.5,A918*0.01))</f>
        <v>5.59</v>
      </c>
      <c r="F918" s="12">
        <f>IF(C918=0,"",IF(C918*0.125&lt;0.4,0.4,C918*0.125))</f>
        <v>4</v>
      </c>
      <c r="G918" s="77">
        <f>IF(A918=0,"",(A918+E918)-2*(C918-F918))</f>
        <v>508.59000000000003</v>
      </c>
      <c r="H918" s="82">
        <f>IF(A918=0,"",(A918-E918)-2*(C918+F918))</f>
        <v>481.40999999999997</v>
      </c>
      <c r="I918" s="77">
        <f>IF(A918=0,"",((A918/2)^2-((A918-2*C918)/2)^2)*3.14*7.85/1000)</f>
        <v>415.68073599999997</v>
      </c>
      <c r="J918" s="61">
        <f>IF(A918=0,"",1000*2*(3.14*(A918^4-(A918-2*C918)^4)/640000)*10/A918)</f>
        <v>6601429.5433273707</v>
      </c>
      <c r="K918" s="84">
        <f>I918*Use_standard_price!$D$10</f>
        <v>581.95303039999988</v>
      </c>
    </row>
    <row r="919" spans="1:11" x14ac:dyDescent="0.25">
      <c r="A919" s="90">
        <v>559</v>
      </c>
      <c r="B919" s="281">
        <f>A919-(2*C919)</f>
        <v>487</v>
      </c>
      <c r="C919" s="82">
        <v>36</v>
      </c>
      <c r="D919" s="220" t="s">
        <v>63</v>
      </c>
      <c r="E919" s="11">
        <f>IF(A919=0,"",IF(A919*0.01&lt;0.5,0.5,A919*0.01))</f>
        <v>5.59</v>
      </c>
      <c r="F919" s="12">
        <f>IF(C919=0,"",IF(C919*0.125&lt;0.4,0.4,C919*0.125))</f>
        <v>4.5</v>
      </c>
      <c r="G919" s="77">
        <f>IF(A919=0,"",(A919+E919)-2*(C919-F919))</f>
        <v>501.59000000000003</v>
      </c>
      <c r="H919" s="82">
        <f>IF(A919=0,"",(A919-E919)-2*(C919+F919))</f>
        <v>472.40999999999997</v>
      </c>
      <c r="I919" s="77">
        <f>IF(A919=0,"",((A919/2)^2-((A919-2*C919)/2)^2)*3.14*7.85/1000)</f>
        <v>464.09137200000004</v>
      </c>
      <c r="J919" s="61">
        <f>IF(A919=0,"",1000*2*(3.14*(A919^4-(A919-2*C919)^4)/640000)*10/A919)</f>
        <v>7266382.8327370295</v>
      </c>
      <c r="K919" s="84">
        <f>I919*Use_standard_price!$D$10</f>
        <v>649.72792079999999</v>
      </c>
    </row>
    <row r="920" spans="1:11" x14ac:dyDescent="0.25">
      <c r="A920" s="90">
        <v>559</v>
      </c>
      <c r="B920" s="281">
        <f>A920-(2*C920)</f>
        <v>479</v>
      </c>
      <c r="C920" s="82">
        <v>40</v>
      </c>
      <c r="D920" s="220" t="s">
        <v>63</v>
      </c>
      <c r="E920" s="11">
        <f>IF(A920=0,"",IF(A920*0.01&lt;0.5,0.5,A920*0.01))</f>
        <v>5.59</v>
      </c>
      <c r="F920" s="12">
        <f>IF(C920=0,"",IF(C920*0.125&lt;0.4,0.4,C920*0.125))</f>
        <v>5</v>
      </c>
      <c r="G920" s="77">
        <f>IF(A920=0,"",(A920+E920)-2*(C920-F920))</f>
        <v>494.59000000000003</v>
      </c>
      <c r="H920" s="82">
        <f>IF(A920=0,"",(A920-E920)-2*(C920+F920))</f>
        <v>463.40999999999997</v>
      </c>
      <c r="I920" s="77">
        <f>IF(A920=0,"",((A920/2)^2-((A920-2*C920)/2)^2)*3.14*7.85/1000)</f>
        <v>511.71323999999998</v>
      </c>
      <c r="J920" s="61">
        <f>IF(A920=0,"",1000*2*(3.14*(A920^4-(A920-2*C920)^4)/640000)*10/A920)</f>
        <v>7899361.4178890884</v>
      </c>
      <c r="K920" s="84">
        <f>I920*Use_standard_price!$D$10</f>
        <v>716.39853599999992</v>
      </c>
    </row>
    <row r="921" spans="1:11" x14ac:dyDescent="0.25">
      <c r="A921" s="90">
        <v>559</v>
      </c>
      <c r="B921" s="281">
        <f>A921-(2*C921)</f>
        <v>469</v>
      </c>
      <c r="C921" s="82">
        <v>45</v>
      </c>
      <c r="D921" s="220" t="s">
        <v>63</v>
      </c>
      <c r="E921" s="11">
        <f>IF(A921=0,"",IF(A921*0.01&lt;0.5,0.5,A921*0.01))</f>
        <v>5.59</v>
      </c>
      <c r="F921" s="12">
        <f>IF(C921=0,"",IF(C921*0.125&lt;0.4,0.4,C921*0.125))</f>
        <v>5.625</v>
      </c>
      <c r="G921" s="77">
        <f>IF(A921=0,"",(A921+E921)-2*(C921-F921))</f>
        <v>485.84000000000003</v>
      </c>
      <c r="H921" s="82">
        <f>IF(A921=0,"",(A921-E921)-2*(C921+F921))</f>
        <v>452.15999999999997</v>
      </c>
      <c r="I921" s="77">
        <f>IF(A921=0,"",((A921/2)^2-((A921-2*C921)/2)^2)*3.14*7.85/1000)</f>
        <v>570.13136999999995</v>
      </c>
      <c r="J921" s="61">
        <f>IF(A921=0,"",1000*2*(3.14*(A921^4-(A921-2*C921)^4)/640000)*10/A921)</f>
        <v>8647205.7389087658</v>
      </c>
      <c r="K921" s="84">
        <f>I921*Use_standard_price!$D$10</f>
        <v>798.18391799999984</v>
      </c>
    </row>
    <row r="922" spans="1:11" x14ac:dyDescent="0.25">
      <c r="A922" s="90">
        <v>559</v>
      </c>
      <c r="B922" s="281">
        <f>A922-(2*C922)</f>
        <v>459</v>
      </c>
      <c r="C922" s="82">
        <v>50</v>
      </c>
      <c r="D922" s="220" t="s">
        <v>63</v>
      </c>
      <c r="E922" s="11">
        <f>IF(A922=0,"",IF(A922*0.01&lt;0.5,0.5,A922*0.01))</f>
        <v>5.59</v>
      </c>
      <c r="F922" s="12">
        <f>IF(C922=0,"",IF(C922*0.125&lt;0.4,0.4,C922*0.125))</f>
        <v>6.25</v>
      </c>
      <c r="G922" s="77">
        <f>IF(A922=0,"",(A922+E922)-2*(C922-F922))</f>
        <v>477.09000000000003</v>
      </c>
      <c r="H922" s="82">
        <f>IF(A922=0,"",(A922-E922)-2*(C922+F922))</f>
        <v>440.90999999999997</v>
      </c>
      <c r="I922" s="77">
        <f>IF(A922=0,"",((A922/2)^2-((A922-2*C922)/2)^2)*3.14*7.85/1000)</f>
        <v>627.31704999999988</v>
      </c>
      <c r="J922" s="61">
        <f>IF(A922=0,"",1000*2*(3.14*(A922^4-(A922-2*C922)^4)/640000)*10/A922)</f>
        <v>9348713.0827370305</v>
      </c>
      <c r="K922" s="84">
        <f>I922*Use_standard_price!$D$10</f>
        <v>878.24386999999979</v>
      </c>
    </row>
    <row r="923" spans="1:11" x14ac:dyDescent="0.25">
      <c r="A923" s="90">
        <v>559</v>
      </c>
      <c r="B923" s="281">
        <f>A923-(2*C923)</f>
        <v>449</v>
      </c>
      <c r="C923" s="82">
        <v>55</v>
      </c>
      <c r="D923" s="220" t="s">
        <v>63</v>
      </c>
      <c r="E923" s="11">
        <f>IF(A923=0,"",IF(A923*0.01&lt;0.5,0.5,A923*0.01))</f>
        <v>5.59</v>
      </c>
      <c r="F923" s="12">
        <f>IF(C923=0,"",IF(C923*0.125&lt;0.4,0.4,C923*0.125))</f>
        <v>6.875</v>
      </c>
      <c r="G923" s="77">
        <f>IF(A923=0,"",(A923+E923)-2*(C923-F923))</f>
        <v>468.34000000000003</v>
      </c>
      <c r="H923" s="82">
        <f>IF(A923=0,"",(A923-E923)-2*(C923+F923))</f>
        <v>429.65999999999997</v>
      </c>
      <c r="I923" s="77">
        <f>IF(A923=0,"",((A923/2)^2-((A923-2*C923)/2)^2)*3.14*7.85/1000)</f>
        <v>683.27028000000007</v>
      </c>
      <c r="J923" s="61">
        <f>IF(A923=0,"",1000*2*(3.14*(A923^4-(A923-2*C923)^4)/640000)*10/A923)</f>
        <v>10005838.225760285</v>
      </c>
      <c r="K923" s="84">
        <f>I923*Use_standard_price!$D$10</f>
        <v>956.57839200000001</v>
      </c>
    </row>
    <row r="924" spans="1:11" x14ac:dyDescent="0.25">
      <c r="A924" s="90">
        <v>559</v>
      </c>
      <c r="B924" s="281">
        <f>A924-(2*C924)</f>
        <v>439</v>
      </c>
      <c r="C924" s="82">
        <v>60</v>
      </c>
      <c r="D924" s="220" t="s">
        <v>63</v>
      </c>
      <c r="E924" s="11">
        <f>IF(A924=0,"",IF(A924*0.01&lt;0.5,0.5,A924*0.01))</f>
        <v>5.59</v>
      </c>
      <c r="F924" s="12">
        <f>IF(C924=0,"",IF(C924*0.125&lt;0.4,0.4,C924*0.125))</f>
        <v>7.5</v>
      </c>
      <c r="G924" s="77">
        <f>IF(A924=0,"",(A924+E924)-2*(C924-F924))</f>
        <v>459.59000000000003</v>
      </c>
      <c r="H924" s="82">
        <f>IF(A924=0,"",(A924-E924)-2*(C924+F924))</f>
        <v>418.40999999999997</v>
      </c>
      <c r="I924" s="77">
        <f>IF(A924=0,"",((A924/2)^2-((A924-2*C924)/2)^2)*3.14*7.85/1000)</f>
        <v>737.99106000000006</v>
      </c>
      <c r="J924" s="61">
        <f>IF(A924=0,"",1000*2*(3.14*(A924^4-(A924-2*C924)^4)/640000)*10/A924)</f>
        <v>10620493.815563507</v>
      </c>
      <c r="K924" s="84">
        <f>I924*Use_standard_price!$D$10</f>
        <v>1033.187484</v>
      </c>
    </row>
    <row r="925" spans="1:11" x14ac:dyDescent="0.25">
      <c r="A925" s="90">
        <v>559</v>
      </c>
      <c r="B925" s="281">
        <f>A925-(2*C925)</f>
        <v>429</v>
      </c>
      <c r="C925" s="82">
        <v>65</v>
      </c>
      <c r="D925" s="220" t="s">
        <v>63</v>
      </c>
      <c r="E925" s="11">
        <f>IF(A925=0,"",IF(A925*0.01&lt;0.5,0.5,A925*0.01))</f>
        <v>5.59</v>
      </c>
      <c r="F925" s="12">
        <f>IF(C925=0,"",IF(C925*0.125&lt;0.4,0.4,C925*0.125))</f>
        <v>8.125</v>
      </c>
      <c r="G925" s="77">
        <f>IF(A925=0,"",(A925+E925)-2*(C925-F925))</f>
        <v>450.84000000000003</v>
      </c>
      <c r="H925" s="82">
        <f>IF(A925=0,"",(A925-E925)-2*(C925+F925))</f>
        <v>407.15999999999997</v>
      </c>
      <c r="I925" s="77">
        <f>IF(A925=0,"",((A925/2)^2-((A925-2*C925)/2)^2)*3.14*7.85/1000)</f>
        <v>791.47938999999997</v>
      </c>
      <c r="J925" s="61">
        <f>IF(A925=0,"",1000*2*(3.14*(A925^4-(A925-2*C925)^4)/640000)*10/A925)</f>
        <v>11194550.370930234</v>
      </c>
      <c r="K925" s="84">
        <f>I925*Use_standard_price!$D$10</f>
        <v>1108.0711459999998</v>
      </c>
    </row>
    <row r="926" spans="1:11" x14ac:dyDescent="0.25">
      <c r="A926" s="90">
        <v>559</v>
      </c>
      <c r="B926" s="281">
        <f>A926-(2*C926)</f>
        <v>419</v>
      </c>
      <c r="C926" s="82">
        <v>70</v>
      </c>
      <c r="D926" s="220" t="s">
        <v>63</v>
      </c>
      <c r="E926" s="11">
        <f>IF(A926=0,"",IF(A926*0.01&lt;0.5,0.5,A926*0.01))</f>
        <v>5.59</v>
      </c>
      <c r="F926" s="12">
        <f>IF(C926=0,"",IF(C926*0.125&lt;0.4,0.4,C926*0.125))</f>
        <v>8.75</v>
      </c>
      <c r="G926" s="77">
        <f>IF(A926=0,"",(A926+E926)-2*(C926-F926))</f>
        <v>442.09000000000003</v>
      </c>
      <c r="H926" s="82">
        <f>IF(A926=0,"",(A926-E926)-2*(C926+F926))</f>
        <v>395.90999999999997</v>
      </c>
      <c r="I926" s="77">
        <f>IF(A926=0,"",((A926/2)^2-((A926-2*C926)/2)^2)*3.14*7.85/1000)</f>
        <v>843.7352699999999</v>
      </c>
      <c r="J926" s="61">
        <f>IF(A926=0,"",1000*2*(3.14*(A926^4-(A926-2*C926)^4)/640000)*10/A926)</f>
        <v>11729836.281842574</v>
      </c>
      <c r="K926" s="84">
        <f>I926*Use_standard_price!$D$10</f>
        <v>1181.2293779999998</v>
      </c>
    </row>
    <row r="927" spans="1:11" x14ac:dyDescent="0.25">
      <c r="A927" s="90">
        <v>559</v>
      </c>
      <c r="B927" s="281">
        <f>A927-(2*C927)</f>
        <v>399</v>
      </c>
      <c r="C927" s="82">
        <v>80</v>
      </c>
      <c r="D927" s="220" t="s">
        <v>63</v>
      </c>
      <c r="E927" s="11">
        <f>IF(A927=0,"",IF(A927*0.01&lt;0.5,0.5,A927*0.01))</f>
        <v>5.59</v>
      </c>
      <c r="F927" s="12">
        <f>IF(C927=0,"",IF(C927*0.125&lt;0.4,0.4,C927*0.125))</f>
        <v>10</v>
      </c>
      <c r="G927" s="77">
        <f>IF(A927=0,"",(A927+E927)-2*(C927-F927))</f>
        <v>424.59000000000003</v>
      </c>
      <c r="H927" s="82">
        <f>IF(A927=0,"",(A927-E927)-2*(C927+F927))</f>
        <v>373.40999999999997</v>
      </c>
      <c r="I927" s="77">
        <f>IF(A927=0,"",((A927/2)^2-((A927-2*C927)/2)^2)*3.14*7.85/1000)</f>
        <v>944.54967999999997</v>
      </c>
      <c r="J927" s="61">
        <f>IF(A927=0,"",1000*2*(3.14*(A927^4-(A927-2*C927)^4)/640000)*10/A927)</f>
        <v>12691199.086225402</v>
      </c>
      <c r="K927" s="84">
        <f>I927*Use_standard_price!$D$10</f>
        <v>1322.3695519999999</v>
      </c>
    </row>
    <row r="928" spans="1:11" x14ac:dyDescent="0.25">
      <c r="A928" s="90">
        <v>559</v>
      </c>
      <c r="B928" s="281">
        <f>A928-(2*C928)</f>
        <v>379</v>
      </c>
      <c r="C928" s="82">
        <v>90</v>
      </c>
      <c r="D928" s="220" t="s">
        <v>63</v>
      </c>
      <c r="E928" s="11">
        <f>IF(A928=0,"",IF(A928*0.01&lt;0.5,0.5,A928*0.01))</f>
        <v>5.59</v>
      </c>
      <c r="F928" s="12">
        <f>IF(C928=0,"",IF(C928*0.125&lt;0.4,0.4,C928*0.125))</f>
        <v>11.25</v>
      </c>
      <c r="G928" s="77">
        <f>IF(A928=0,"",(A928+E928)-2*(C928-F928))</f>
        <v>407.09000000000003</v>
      </c>
      <c r="H928" s="82">
        <f>IF(A928=0,"",(A928-E928)-2*(C928+F928))</f>
        <v>350.90999999999997</v>
      </c>
      <c r="I928" s="77">
        <f>IF(A928=0,"",((A928/2)^2-((A928-2*C928)/2)^2)*3.14*7.85/1000)</f>
        <v>1040.4342899999999</v>
      </c>
      <c r="J928" s="61">
        <f>IF(A928=0,"",1000*2*(3.14*(A928^4-(A928-2*C928)^4)/640000)*10/A928)</f>
        <v>13518366.772540251</v>
      </c>
      <c r="K928" s="84">
        <f>I928*Use_standard_price!$D$10</f>
        <v>1456.6080059999997</v>
      </c>
    </row>
    <row r="929" spans="1:11" x14ac:dyDescent="0.25">
      <c r="A929" s="90">
        <v>559</v>
      </c>
      <c r="B929" s="281">
        <f>A929-(2*C929)</f>
        <v>359</v>
      </c>
      <c r="C929" s="82">
        <v>100</v>
      </c>
      <c r="D929" s="220" t="s">
        <v>63</v>
      </c>
      <c r="E929" s="11">
        <f>IF(A929=0,"",IF(A929*0.01&lt;0.5,0.5,A929*0.01))</f>
        <v>5.59</v>
      </c>
      <c r="F929" s="12">
        <f>IF(C929=0,"",IF(C929*0.125&lt;0.4,0.4,C929*0.125))</f>
        <v>12.5</v>
      </c>
      <c r="G929" s="77">
        <f>IF(A929=0,"",(A929+E929)-2*(C929-F929))</f>
        <v>389.59000000000003</v>
      </c>
      <c r="H929" s="82">
        <f>IF(A929=0,"",(A929-E929)-2*(C929+F929))</f>
        <v>328.40999999999997</v>
      </c>
      <c r="I929" s="77">
        <f>IF(A929=0,"",((A929/2)^2-((A929-2*C929)/2)^2)*3.14*7.85/1000)</f>
        <v>1131.3890999999999</v>
      </c>
      <c r="J929" s="61">
        <f>IF(A929=0,"",1000*2*(3.14*(A929^4-(A929-2*C929)^4)/640000)*10/A929)</f>
        <v>14224449.823792487</v>
      </c>
      <c r="K929" s="84">
        <f>I929*Use_standard_price!$D$10</f>
        <v>1583.9447399999997</v>
      </c>
    </row>
    <row r="930" spans="1:11" x14ac:dyDescent="0.25">
      <c r="A930" s="90">
        <v>610</v>
      </c>
      <c r="B930" s="281">
        <f>A930-(2*C930)</f>
        <v>585</v>
      </c>
      <c r="C930" s="82">
        <v>12.5</v>
      </c>
      <c r="D930" s="220" t="s">
        <v>63</v>
      </c>
      <c r="E930" s="11">
        <f>IF(A930=0,"",IF(A930*0.01&lt;0.5,0.5,A930*0.01))</f>
        <v>6.1000000000000005</v>
      </c>
      <c r="F930" s="12">
        <f>IF(C930=0,"",IF(C930*0.125&lt;0.4,0.4,C930*0.125))</f>
        <v>1.5625</v>
      </c>
      <c r="G930" s="77">
        <f>IF(A930=0,"",(A930+E930)-2*(C930-F930))</f>
        <v>594.22500000000002</v>
      </c>
      <c r="H930" s="82">
        <f>IF(A930=0,"",(A930-E930)-2*(C930+F930))</f>
        <v>575.77499999999998</v>
      </c>
      <c r="I930" s="77">
        <f>IF(A930=0,"",((A930/2)^2-((A930-2*C930)/2)^2)*3.14*7.85/1000)</f>
        <v>184.09721875</v>
      </c>
      <c r="J930" s="61">
        <f>IF(A930=0,"",1000*2*(3.14*(A930^4-(A930-2*C930)^4)/640000)*10/A930)</f>
        <v>3432840.2888063523</v>
      </c>
      <c r="K930" s="84">
        <f>I930*Use_standard_price!$D$10</f>
        <v>257.73610624999998</v>
      </c>
    </row>
    <row r="931" spans="1:11" x14ac:dyDescent="0.25">
      <c r="A931" s="90">
        <v>610</v>
      </c>
      <c r="B931" s="281">
        <f>A931-(2*C931)</f>
        <v>581.6</v>
      </c>
      <c r="C931" s="82">
        <v>14.2</v>
      </c>
      <c r="D931" s="220" t="s">
        <v>63</v>
      </c>
      <c r="E931" s="11">
        <f>IF(A931=0,"",IF(A931*0.01&lt;0.5,0.5,A931*0.01))</f>
        <v>6.1000000000000005</v>
      </c>
      <c r="F931" s="12">
        <f>IF(C931=0,"",IF(C931*0.125&lt;0.4,0.4,C931*0.125))</f>
        <v>1.7749999999999999</v>
      </c>
      <c r="G931" s="77">
        <f>IF(A931=0,"",(A931+E931)-2*(C931-F931))</f>
        <v>591.25</v>
      </c>
      <c r="H931" s="82">
        <f>IF(A931=0,"",(A931-E931)-2*(C931+F931))</f>
        <v>571.94999999999993</v>
      </c>
      <c r="I931" s="77">
        <f>IF(A931=0,"",((A931/2)^2-((A931-2*C931)/2)^2)*3.14*7.85/1000)</f>
        <v>208.53941364000002</v>
      </c>
      <c r="J931" s="61">
        <f>IF(A931=0,"",1000*2*(3.14*(A931^4-(A931-2*C931)^4)/640000)*10/A931)</f>
        <v>3867018.8361844714</v>
      </c>
      <c r="K931" s="84">
        <f>I931*Use_standard_price!$D$10</f>
        <v>291.95517909599999</v>
      </c>
    </row>
    <row r="932" spans="1:11" x14ac:dyDescent="0.25">
      <c r="A932" s="90">
        <v>610</v>
      </c>
      <c r="B932" s="281">
        <f>A932-(2*C932)</f>
        <v>578</v>
      </c>
      <c r="C932" s="82">
        <v>16</v>
      </c>
      <c r="D932" s="220" t="s">
        <v>63</v>
      </c>
      <c r="E932" s="11">
        <f>IF(A932=0,"",IF(A932*0.01&lt;0.5,0.5,A932*0.01))</f>
        <v>6.1000000000000005</v>
      </c>
      <c r="F932" s="12">
        <f>IF(C932=0,"",IF(C932*0.125&lt;0.4,0.4,C932*0.125))</f>
        <v>2</v>
      </c>
      <c r="G932" s="77">
        <f>IF(A932=0,"",(A932+E932)-2*(C932-F932))</f>
        <v>588.1</v>
      </c>
      <c r="H932" s="82">
        <f>IF(A932=0,"",(A932-E932)-2*(C932+F932))</f>
        <v>567.9</v>
      </c>
      <c r="I932" s="77">
        <f>IF(A932=0,"",((A932/2)^2-((A932-2*C932)/2)^2)*3.14*7.85/1000)</f>
        <v>234.264096</v>
      </c>
      <c r="J932" s="61">
        <f>IF(A932=0,"",1000*2*(3.14*(A932^4-(A932-2*C932)^4)/640000)*10/A932)</f>
        <v>4318511.9653770495</v>
      </c>
      <c r="K932" s="84">
        <f>I932*Use_standard_price!$D$10</f>
        <v>327.96973439999999</v>
      </c>
    </row>
    <row r="933" spans="1:11" x14ac:dyDescent="0.25">
      <c r="A933" s="90">
        <v>610</v>
      </c>
      <c r="B933" s="281">
        <f>A933-(2*C933)</f>
        <v>575</v>
      </c>
      <c r="C933" s="82">
        <v>17.5</v>
      </c>
      <c r="D933" s="220" t="s">
        <v>63</v>
      </c>
      <c r="E933" s="11">
        <f>IF(A933=0,"",IF(A933*0.01&lt;0.5,0.5,A933*0.01))</f>
        <v>6.1000000000000005</v>
      </c>
      <c r="F933" s="12">
        <f>IF(C933=0,"",IF(C933*0.125&lt;0.4,0.4,C933*0.125))</f>
        <v>2.1875</v>
      </c>
      <c r="G933" s="77">
        <f>IF(A933=0,"",(A933+E933)-2*(C933-F933))</f>
        <v>585.47500000000002</v>
      </c>
      <c r="H933" s="82">
        <f>IF(A933=0,"",(A933-E933)-2*(C933+F933))</f>
        <v>564.52499999999998</v>
      </c>
      <c r="I933" s="77">
        <f>IF(A933=0,"",((A933/2)^2-((A933-2*C933)/2)^2)*3.14*7.85/1000)</f>
        <v>255.57931874999997</v>
      </c>
      <c r="J933" s="61">
        <f>IF(A933=0,"",1000*2*(3.14*(A933^4-(A933-2*C933)^4)/640000)*10/A933)</f>
        <v>4688367.3584784837</v>
      </c>
      <c r="K933" s="84">
        <f>I933*Use_standard_price!$D$10</f>
        <v>357.81104624999995</v>
      </c>
    </row>
    <row r="934" spans="1:11" x14ac:dyDescent="0.25">
      <c r="A934" s="90">
        <v>610</v>
      </c>
      <c r="B934" s="281">
        <f>A934-(2*C934)</f>
        <v>570</v>
      </c>
      <c r="C934" s="82">
        <v>20</v>
      </c>
      <c r="D934" s="220" t="s">
        <v>63</v>
      </c>
      <c r="E934" s="11">
        <f>IF(A934=0,"",IF(A934*0.01&lt;0.5,0.5,A934*0.01))</f>
        <v>6.1000000000000005</v>
      </c>
      <c r="F934" s="12">
        <f>IF(C934=0,"",IF(C934*0.125&lt;0.4,0.4,C934*0.125))</f>
        <v>2.5</v>
      </c>
      <c r="G934" s="77">
        <f>IF(A934=0,"",(A934+E934)-2*(C934-F934))</f>
        <v>581.1</v>
      </c>
      <c r="H934" s="82">
        <f>IF(A934=0,"",(A934-E934)-2*(C934+F934))</f>
        <v>558.9</v>
      </c>
      <c r="I934" s="77">
        <f>IF(A934=0,"",((A934/2)^2-((A934-2*C934)/2)^2)*3.14*7.85/1000)</f>
        <v>290.85820000000001</v>
      </c>
      <c r="J934" s="61">
        <f>IF(A934=0,"",1000*2*(3.14*(A934^4-(A934-2*C934)^4)/640000)*10/A934)</f>
        <v>5292058.1967213117</v>
      </c>
      <c r="K934" s="84">
        <f>I934*Use_standard_price!$D$10</f>
        <v>407.20148</v>
      </c>
    </row>
    <row r="935" spans="1:11" x14ac:dyDescent="0.25">
      <c r="A935" s="90">
        <v>610</v>
      </c>
      <c r="B935" s="281">
        <f>A935-(2*C935)</f>
        <v>565.6</v>
      </c>
      <c r="C935" s="82">
        <v>22.2</v>
      </c>
      <c r="D935" s="220" t="s">
        <v>63</v>
      </c>
      <c r="E935" s="11">
        <f>IF(A935=0,"",IF(A935*0.01&lt;0.5,0.5,A935*0.01))</f>
        <v>6.1000000000000005</v>
      </c>
      <c r="F935" s="12">
        <f>IF(C935=0,"",IF(C935*0.125&lt;0.4,0.4,C935*0.125))</f>
        <v>2.7749999999999999</v>
      </c>
      <c r="G935" s="77">
        <f>IF(A935=0,"",(A935+E935)-2*(C935-F935))</f>
        <v>577.25</v>
      </c>
      <c r="H935" s="82">
        <f>IF(A935=0,"",(A935-E935)-2*(C935+F935))</f>
        <v>553.94999999999993</v>
      </c>
      <c r="I935" s="77">
        <f>IF(A935=0,"",((A935/2)^2-((A935-2*C935)/2)^2)*3.14*7.85/1000)</f>
        <v>321.64874483999978</v>
      </c>
      <c r="J935" s="61">
        <f>IF(A935=0,"",1000*2*(3.14*(A935^4-(A935-2*C935)^4)/640000)*10/A935)</f>
        <v>5810327.1423478769</v>
      </c>
      <c r="K935" s="84">
        <f>I935*Use_standard_price!$D$10</f>
        <v>450.30824277599964</v>
      </c>
    </row>
    <row r="936" spans="1:11" x14ac:dyDescent="0.25">
      <c r="A936" s="90">
        <v>610</v>
      </c>
      <c r="B936" s="281">
        <f>A936-(2*C936)</f>
        <v>560</v>
      </c>
      <c r="C936" s="82">
        <v>25</v>
      </c>
      <c r="D936" s="220" t="s">
        <v>63</v>
      </c>
      <c r="E936" s="11">
        <f>IF(A936=0,"",IF(A936*0.01&lt;0.5,0.5,A936*0.01))</f>
        <v>6.1000000000000005</v>
      </c>
      <c r="F936" s="12">
        <f>IF(C936=0,"",IF(C936*0.125&lt;0.4,0.4,C936*0.125))</f>
        <v>3.125</v>
      </c>
      <c r="G936" s="77">
        <f>IF(A936=0,"",(A936+E936)-2*(C936-F936))</f>
        <v>572.35</v>
      </c>
      <c r="H936" s="82">
        <f>IF(A936=0,"",(A936-E936)-2*(C936+F936))</f>
        <v>547.65</v>
      </c>
      <c r="I936" s="77">
        <f>IF(A936=0,"",((A936/2)^2-((A936-2*C936)/2)^2)*3.14*7.85/1000)</f>
        <v>360.491625</v>
      </c>
      <c r="J936" s="61">
        <f>IF(A936=0,"",1000*2*(3.14*(A936^4-(A936-2*C936)^4)/640000)*10/A936)</f>
        <v>6452675.8709016396</v>
      </c>
      <c r="K936" s="84">
        <f>I936*Use_standard_price!$D$10</f>
        <v>504.68827499999998</v>
      </c>
    </row>
    <row r="937" spans="1:11" x14ac:dyDescent="0.25">
      <c r="A937" s="90">
        <v>610</v>
      </c>
      <c r="B937" s="281">
        <f>A937-(2*C937)</f>
        <v>554</v>
      </c>
      <c r="C937" s="82">
        <v>28</v>
      </c>
      <c r="D937" s="220" t="s">
        <v>63</v>
      </c>
      <c r="E937" s="11">
        <f>IF(A937=0,"",IF(A937*0.01&lt;0.5,0.5,A937*0.01))</f>
        <v>6.1000000000000005</v>
      </c>
      <c r="F937" s="12">
        <f>IF(C937=0,"",IF(C937*0.125&lt;0.4,0.4,C937*0.125))</f>
        <v>3.5</v>
      </c>
      <c r="G937" s="77">
        <f>IF(A937=0,"",(A937+E937)-2*(C937-F937))</f>
        <v>567.1</v>
      </c>
      <c r="H937" s="82">
        <f>IF(A937=0,"",(A937-E937)-2*(C937+F937))</f>
        <v>540.9</v>
      </c>
      <c r="I937" s="77">
        <f>IF(A937=0,"",((A937/2)^2-((A937-2*C937)/2)^2)*3.14*7.85/1000)</f>
        <v>401.68010399999997</v>
      </c>
      <c r="J937" s="61">
        <f>IF(A937=0,"",1000*2*(3.14*(A937^4-(A937-2*C937)^4)/640000)*10/A937)</f>
        <v>7119850.0965245906</v>
      </c>
      <c r="K937" s="84">
        <f>I937*Use_standard_price!$D$10</f>
        <v>562.35214559999997</v>
      </c>
    </row>
    <row r="938" spans="1:11" x14ac:dyDescent="0.25">
      <c r="A938" s="90">
        <v>610</v>
      </c>
      <c r="B938" s="281">
        <f>A938-(2*C938)</f>
        <v>550</v>
      </c>
      <c r="C938" s="82">
        <v>30</v>
      </c>
      <c r="D938" s="220" t="s">
        <v>63</v>
      </c>
      <c r="E938" s="11">
        <f>IF(A938=0,"",IF(A938*0.01&lt;0.5,0.5,A938*0.01))</f>
        <v>6.1000000000000005</v>
      </c>
      <c r="F938" s="12">
        <f>IF(C938=0,"",IF(C938*0.125&lt;0.4,0.4,C938*0.125))</f>
        <v>3.75</v>
      </c>
      <c r="G938" s="77">
        <f>IF(A938=0,"",(A938+E938)-2*(C938-F938))</f>
        <v>563.6</v>
      </c>
      <c r="H938" s="82">
        <f>IF(A938=0,"",(A938-E938)-2*(C938+F938))</f>
        <v>536.4</v>
      </c>
      <c r="I938" s="77">
        <f>IF(A938=0,"",((A938/2)^2-((A938-2*C938)/2)^2)*3.14*7.85/1000)</f>
        <v>428.89259999999996</v>
      </c>
      <c r="J938" s="61">
        <f>IF(A938=0,"",1000*2*(3.14*(A938^4-(A938-2*C938)^4)/640000)*10/A938)</f>
        <v>7552755.2459016396</v>
      </c>
      <c r="K938" s="84">
        <f>I938*Use_standard_price!$D$10</f>
        <v>600.44963999999993</v>
      </c>
    </row>
    <row r="939" spans="1:11" x14ac:dyDescent="0.25">
      <c r="A939" s="90">
        <v>610</v>
      </c>
      <c r="B939" s="281">
        <f>A939-(2*C939)</f>
        <v>546</v>
      </c>
      <c r="C939" s="82">
        <v>32</v>
      </c>
      <c r="D939" s="220" t="s">
        <v>63</v>
      </c>
      <c r="E939" s="11">
        <f>IF(A939=0,"",IF(A939*0.01&lt;0.5,0.5,A939*0.01))</f>
        <v>6.1000000000000005</v>
      </c>
      <c r="F939" s="12">
        <f>IF(C939=0,"",IF(C939*0.125&lt;0.4,0.4,C939*0.125))</f>
        <v>4</v>
      </c>
      <c r="G939" s="77">
        <f>IF(A939=0,"",(A939+E939)-2*(C939-F939))</f>
        <v>560.1</v>
      </c>
      <c r="H939" s="82">
        <f>IF(A939=0,"",(A939-E939)-2*(C939+F939))</f>
        <v>531.9</v>
      </c>
      <c r="I939" s="77">
        <f>IF(A939=0,"",((A939/2)^2-((A939-2*C939)/2)^2)*3.14*7.85/1000)</f>
        <v>455.90790399999997</v>
      </c>
      <c r="J939" s="61">
        <f>IF(A939=0,"",1000*2*(3.14*(A939^4-(A939-2*C939)^4)/640000)*10/A939)</f>
        <v>7976317.5260327887</v>
      </c>
      <c r="K939" s="84">
        <f>I939*Use_standard_price!$D$10</f>
        <v>638.27106559999993</v>
      </c>
    </row>
    <row r="940" spans="1:11" x14ac:dyDescent="0.25">
      <c r="A940" s="90">
        <v>610</v>
      </c>
      <c r="B940" s="281">
        <f>A940-(2*C940)</f>
        <v>538</v>
      </c>
      <c r="C940" s="82">
        <v>36</v>
      </c>
      <c r="D940" s="220" t="s">
        <v>63</v>
      </c>
      <c r="E940" s="11">
        <f>IF(A940=0,"",IF(A940*0.01&lt;0.5,0.5,A940*0.01))</f>
        <v>6.1000000000000005</v>
      </c>
      <c r="F940" s="12">
        <f>IF(C940=0,"",IF(C940*0.125&lt;0.4,0.4,C940*0.125))</f>
        <v>4.5</v>
      </c>
      <c r="G940" s="77">
        <f>IF(A940=0,"",(A940+E940)-2*(C940-F940))</f>
        <v>553.1</v>
      </c>
      <c r="H940" s="82">
        <f>IF(A940=0,"",(A940-E940)-2*(C940+F940))</f>
        <v>522.9</v>
      </c>
      <c r="I940" s="77">
        <f>IF(A940=0,"",((A940/2)^2-((A940-2*C940)/2)^2)*3.14*7.85/1000)</f>
        <v>509.34693599999997</v>
      </c>
      <c r="J940" s="61">
        <f>IF(A940=0,"",1000*2*(3.14*(A940^4-(A940-2*C940)^4)/640000)*10/A940)</f>
        <v>8795954.0939016398</v>
      </c>
      <c r="K940" s="84">
        <f>I940*Use_standard_price!$D$10</f>
        <v>713.08571039999993</v>
      </c>
    </row>
    <row r="941" spans="1:11" x14ac:dyDescent="0.25">
      <c r="A941" s="90">
        <v>610</v>
      </c>
      <c r="B941" s="281">
        <f>A941-(2*C941)</f>
        <v>530</v>
      </c>
      <c r="C941" s="82">
        <v>40</v>
      </c>
      <c r="D941" s="220" t="s">
        <v>63</v>
      </c>
      <c r="E941" s="11">
        <f>IF(A941=0,"",IF(A941*0.01&lt;0.5,0.5,A941*0.01))</f>
        <v>6.1000000000000005</v>
      </c>
      <c r="F941" s="12">
        <f>IF(C941=0,"",IF(C941*0.125&lt;0.4,0.4,C941*0.125))</f>
        <v>5</v>
      </c>
      <c r="G941" s="77">
        <f>IF(A941=0,"",(A941+E941)-2*(C941-F941))</f>
        <v>546.1</v>
      </c>
      <c r="H941" s="82">
        <f>IF(A941=0,"",(A941-E941)-2*(C941+F941))</f>
        <v>513.9</v>
      </c>
      <c r="I941" s="77">
        <f>IF(A941=0,"",((A941/2)^2-((A941-2*C941)/2)^2)*3.14*7.85/1000)</f>
        <v>561.99719999999991</v>
      </c>
      <c r="J941" s="61">
        <f>IF(A941=0,"",1000*2*(3.14*(A941^4-(A941-2*C941)^4)/640000)*10/A941)</f>
        <v>9579831.1475409828</v>
      </c>
      <c r="K941" s="84">
        <f>I941*Use_standard_price!$D$10</f>
        <v>786.79607999999985</v>
      </c>
    </row>
    <row r="942" spans="1:11" x14ac:dyDescent="0.25">
      <c r="A942" s="90">
        <v>610</v>
      </c>
      <c r="B942" s="281">
        <f>A942-(2*C942)</f>
        <v>520</v>
      </c>
      <c r="C942" s="82">
        <v>45</v>
      </c>
      <c r="D942" s="220" t="s">
        <v>63</v>
      </c>
      <c r="E942" s="11">
        <f>IF(A942=0,"",IF(A942*0.01&lt;0.5,0.5,A942*0.01))</f>
        <v>6.1000000000000005</v>
      </c>
      <c r="F942" s="12">
        <f>IF(C942=0,"",IF(C942*0.125&lt;0.4,0.4,C942*0.125))</f>
        <v>5.625</v>
      </c>
      <c r="G942" s="77">
        <f>IF(A942=0,"",(A942+E942)-2*(C942-F942))</f>
        <v>537.35</v>
      </c>
      <c r="H942" s="82">
        <f>IF(A942=0,"",(A942-E942)-2*(C942+F942))</f>
        <v>502.65</v>
      </c>
      <c r="I942" s="77">
        <f>IF(A942=0,"",((A942/2)^2-((A942-2*C942)/2)^2)*3.14*7.85/1000)</f>
        <v>626.70082500000001</v>
      </c>
      <c r="J942" s="61">
        <f>IF(A942=0,"",1000*2*(3.14*(A942^4-(A942-2*C942)^4)/640000)*10/A942)</f>
        <v>10510997.18237705</v>
      </c>
      <c r="K942" s="84">
        <f>I942*Use_standard_price!$D$10</f>
        <v>877.38115499999992</v>
      </c>
    </row>
    <row r="943" spans="1:11" x14ac:dyDescent="0.25">
      <c r="A943" s="90">
        <v>610</v>
      </c>
      <c r="B943" s="281">
        <f>A943-(2*C943)</f>
        <v>510</v>
      </c>
      <c r="C943" s="82">
        <v>50</v>
      </c>
      <c r="D943" s="220" t="s">
        <v>63</v>
      </c>
      <c r="E943" s="11">
        <f>IF(A943=0,"",IF(A943*0.01&lt;0.5,0.5,A943*0.01))</f>
        <v>6.1000000000000005</v>
      </c>
      <c r="F943" s="12">
        <f>IF(C943=0,"",IF(C943*0.125&lt;0.4,0.4,C943*0.125))</f>
        <v>6.25</v>
      </c>
      <c r="G943" s="77">
        <f>IF(A943=0,"",(A943+E943)-2*(C943-F943))</f>
        <v>528.6</v>
      </c>
      <c r="H943" s="82">
        <f>IF(A943=0,"",(A943-E943)-2*(C943+F943))</f>
        <v>491.4</v>
      </c>
      <c r="I943" s="77">
        <f>IF(A943=0,"",((A943/2)^2-((A943-2*C943)/2)^2)*3.14*7.85/1000)</f>
        <v>690.17200000000003</v>
      </c>
      <c r="J943" s="61">
        <f>IF(A943=0,"",1000*2*(3.14*(A943^4-(A943-2*C943)^4)/640000)*10/A943)</f>
        <v>11389963.934426229</v>
      </c>
      <c r="K943" s="84">
        <f>I943*Use_standard_price!$D$10</f>
        <v>966.24079999999992</v>
      </c>
    </row>
    <row r="944" spans="1:11" x14ac:dyDescent="0.25">
      <c r="A944" s="90">
        <v>610</v>
      </c>
      <c r="B944" s="281">
        <f>A944-(2*C944)</f>
        <v>500</v>
      </c>
      <c r="C944" s="82">
        <v>55</v>
      </c>
      <c r="D944" s="220" t="s">
        <v>63</v>
      </c>
      <c r="E944" s="11">
        <f>IF(A944=0,"",IF(A944*0.01&lt;0.5,0.5,A944*0.01))</f>
        <v>6.1000000000000005</v>
      </c>
      <c r="F944" s="12">
        <f>IF(C944=0,"",IF(C944*0.125&lt;0.4,0.4,C944*0.125))</f>
        <v>6.875</v>
      </c>
      <c r="G944" s="77">
        <f>IF(A944=0,"",(A944+E944)-2*(C944-F944))</f>
        <v>519.85</v>
      </c>
      <c r="H944" s="82">
        <f>IF(A944=0,"",(A944-E944)-2*(C944+F944))</f>
        <v>480.15</v>
      </c>
      <c r="I944" s="77">
        <f>IF(A944=0,"",((A944/2)^2-((A944-2*C944)/2)^2)*3.14*7.85/1000)</f>
        <v>752.41072499999996</v>
      </c>
      <c r="J944" s="61">
        <f>IF(A944=0,"",1000*2*(3.14*(A944^4-(A944-2*C944)^4)/640000)*10/A944)</f>
        <v>12218719.641393442</v>
      </c>
      <c r="K944" s="84">
        <f>I944*Use_standard_price!$D$10</f>
        <v>1053.3750149999998</v>
      </c>
    </row>
    <row r="945" spans="1:11" x14ac:dyDescent="0.25">
      <c r="A945" s="90">
        <v>610</v>
      </c>
      <c r="B945" s="281">
        <f>A945-(2*C945)</f>
        <v>490</v>
      </c>
      <c r="C945" s="82">
        <v>60</v>
      </c>
      <c r="D945" s="220" t="s">
        <v>63</v>
      </c>
      <c r="E945" s="11">
        <f>IF(A945=0,"",IF(A945*0.01&lt;0.5,0.5,A945*0.01))</f>
        <v>6.1000000000000005</v>
      </c>
      <c r="F945" s="12">
        <f>IF(C945=0,"",IF(C945*0.125&lt;0.4,0.4,C945*0.125))</f>
        <v>7.5</v>
      </c>
      <c r="G945" s="77">
        <f>IF(A945=0,"",(A945+E945)-2*(C945-F945))</f>
        <v>511.1</v>
      </c>
      <c r="H945" s="82">
        <f>IF(A945=0,"",(A945-E945)-2*(C945+F945))</f>
        <v>468.9</v>
      </c>
      <c r="I945" s="77">
        <f>IF(A945=0,"",((A945/2)^2-((A945-2*C945)/2)^2)*3.14*7.85/1000)</f>
        <v>813.41700000000003</v>
      </c>
      <c r="J945" s="61">
        <f>IF(A945=0,"",1000*2*(3.14*(A945^4-(A945-2*C945)^4)/640000)*10/A945)</f>
        <v>12999213.934426229</v>
      </c>
      <c r="K945" s="84">
        <f>I945*Use_standard_price!$D$10</f>
        <v>1138.7837999999999</v>
      </c>
    </row>
    <row r="946" spans="1:11" x14ac:dyDescent="0.25">
      <c r="A946" s="90">
        <v>610</v>
      </c>
      <c r="B946" s="281">
        <f>A946-(2*C946)</f>
        <v>480</v>
      </c>
      <c r="C946" s="82">
        <v>65</v>
      </c>
      <c r="D946" s="220" t="s">
        <v>63</v>
      </c>
      <c r="E946" s="11">
        <f>IF(A946=0,"",IF(A946*0.01&lt;0.5,0.5,A946*0.01))</f>
        <v>6.1000000000000005</v>
      </c>
      <c r="F946" s="12">
        <f>IF(C946=0,"",IF(C946*0.125&lt;0.4,0.4,C946*0.125))</f>
        <v>8.125</v>
      </c>
      <c r="G946" s="77">
        <f>IF(A946=0,"",(A946+E946)-2*(C946-F946))</f>
        <v>502.35</v>
      </c>
      <c r="H946" s="82">
        <f>IF(A946=0,"",(A946-E946)-2*(C946+F946))</f>
        <v>457.65</v>
      </c>
      <c r="I946" s="77">
        <f>IF(A946=0,"",((A946/2)^2-((A946-2*C946)/2)^2)*3.14*7.85/1000)</f>
        <v>873.1908249999999</v>
      </c>
      <c r="J946" s="61">
        <f>IF(A946=0,"",1000*2*(3.14*(A946^4-(A946-2*C946)^4)/640000)*10/A946)</f>
        <v>13733357.838114753</v>
      </c>
      <c r="K946" s="84">
        <f>I946*Use_standard_price!$D$10</f>
        <v>1222.4671549999998</v>
      </c>
    </row>
    <row r="947" spans="1:11" x14ac:dyDescent="0.25">
      <c r="A947" s="90">
        <v>610</v>
      </c>
      <c r="B947" s="281">
        <f>A947-(2*C947)</f>
        <v>470</v>
      </c>
      <c r="C947" s="82">
        <v>70</v>
      </c>
      <c r="D947" s="220" t="s">
        <v>63</v>
      </c>
      <c r="E947" s="11">
        <f>IF(A947=0,"",IF(A947*0.01&lt;0.5,0.5,A947*0.01))</f>
        <v>6.1000000000000005</v>
      </c>
      <c r="F947" s="12">
        <f>IF(C947=0,"",IF(C947*0.125&lt;0.4,0.4,C947*0.125))</f>
        <v>8.75</v>
      </c>
      <c r="G947" s="77">
        <f>IF(A947=0,"",(A947+E947)-2*(C947-F947))</f>
        <v>493.6</v>
      </c>
      <c r="H947" s="82">
        <f>IF(A947=0,"",(A947-E947)-2*(C947+F947))</f>
        <v>446.4</v>
      </c>
      <c r="I947" s="77">
        <f>IF(A947=0,"",((A947/2)^2-((A947-2*C947)/2)^2)*3.14*7.85/1000)</f>
        <v>931.73219999999992</v>
      </c>
      <c r="J947" s="61">
        <f>IF(A947=0,"",1000*2*(3.14*(A947^4-(A947-2*C947)^4)/640000)*10/A947)</f>
        <v>14423023.770491803</v>
      </c>
      <c r="K947" s="84">
        <f>I947*Use_standard_price!$D$10</f>
        <v>1304.4250799999998</v>
      </c>
    </row>
    <row r="948" spans="1:11" x14ac:dyDescent="0.25">
      <c r="A948" s="90">
        <v>610</v>
      </c>
      <c r="B948" s="281">
        <f>A948-(2*C948)</f>
        <v>450</v>
      </c>
      <c r="C948" s="82">
        <v>80</v>
      </c>
      <c r="D948" s="220" t="s">
        <v>63</v>
      </c>
      <c r="E948" s="11">
        <f>IF(A948=0,"",IF(A948*0.01&lt;0.5,0.5,A948*0.01))</f>
        <v>6.1000000000000005</v>
      </c>
      <c r="F948" s="12">
        <f>IF(C948=0,"",IF(C948*0.125&lt;0.4,0.4,C948*0.125))</f>
        <v>10</v>
      </c>
      <c r="G948" s="77">
        <f>IF(A948=0,"",(A948+E948)-2*(C948-F948))</f>
        <v>476.1</v>
      </c>
      <c r="H948" s="82">
        <f>IF(A948=0,"",(A948-E948)-2*(C948+F948))</f>
        <v>423.9</v>
      </c>
      <c r="I948" s="77">
        <f>IF(A948=0,"",((A948/2)^2-((A948-2*C948)/2)^2)*3.14*7.85/1000)</f>
        <v>1045.1176</v>
      </c>
      <c r="J948" s="61">
        <f>IF(A948=0,"",1000*2*(3.14*(A948^4-(A948-2*C948)^4)/640000)*10/A948)</f>
        <v>15676218.360655738</v>
      </c>
      <c r="K948" s="84">
        <f>I948*Use_standard_price!$D$10</f>
        <v>1463.16464</v>
      </c>
    </row>
    <row r="949" spans="1:11" x14ac:dyDescent="0.25">
      <c r="A949" s="90">
        <v>610</v>
      </c>
      <c r="B949" s="281">
        <f>A949-(2*C949)</f>
        <v>430</v>
      </c>
      <c r="C949" s="82">
        <v>90</v>
      </c>
      <c r="D949" s="220" t="s">
        <v>63</v>
      </c>
      <c r="E949" s="11">
        <f>IF(A949=0,"",IF(A949*0.01&lt;0.5,0.5,A949*0.01))</f>
        <v>6.1000000000000005</v>
      </c>
      <c r="F949" s="12">
        <f>IF(C949=0,"",IF(C949*0.125&lt;0.4,0.4,C949*0.125))</f>
        <v>11.25</v>
      </c>
      <c r="G949" s="77">
        <f>IF(A949=0,"",(A949+E949)-2*(C949-F949))</f>
        <v>458.6</v>
      </c>
      <c r="H949" s="82">
        <f>IF(A949=0,"",(A949-E949)-2*(C949+F949))</f>
        <v>401.4</v>
      </c>
      <c r="I949" s="77">
        <f>IF(A949=0,"",((A949/2)^2-((A949-2*C949)/2)^2)*3.14*7.85/1000)</f>
        <v>1153.5732</v>
      </c>
      <c r="J949" s="61">
        <f>IF(A949=0,"",1000*2*(3.14*(A949^4-(A949-2*C949)^4)/640000)*10/A949)</f>
        <v>16773004.918032788</v>
      </c>
      <c r="K949" s="84">
        <f>I949*Use_standard_price!$D$10</f>
        <v>1615.0024799999999</v>
      </c>
    </row>
    <row r="950" spans="1:11" ht="15.75" thickBot="1" x14ac:dyDescent="0.3">
      <c r="A950" s="93">
        <v>610</v>
      </c>
      <c r="B950" s="280">
        <f>A950-(2*C950)</f>
        <v>410</v>
      </c>
      <c r="C950" s="83">
        <v>100</v>
      </c>
      <c r="D950" s="222" t="s">
        <v>63</v>
      </c>
      <c r="E950" s="14">
        <f>IF(A950=0,"",IF(A950*0.01&lt;0.5,0.5,A950*0.01))</f>
        <v>6.1000000000000005</v>
      </c>
      <c r="F950" s="15">
        <f>IF(C950=0,"",IF(C950*0.125&lt;0.4,0.4,C950*0.125))</f>
        <v>12.5</v>
      </c>
      <c r="G950" s="78">
        <f>IF(A950=0,"",(A950+E950)-2*(C950-F950))</f>
        <v>441.1</v>
      </c>
      <c r="H950" s="83">
        <f>IF(A950=0,"",(A950-E950)-2*(C950+F950))</f>
        <v>378.9</v>
      </c>
      <c r="I950" s="78">
        <f>IF(A950=0,"",((A950/2)^2-((A950-2*C950)/2)^2)*3.14*7.85/1000)</f>
        <v>1257.0989999999999</v>
      </c>
      <c r="J950" s="62">
        <f>IF(A950=0,"",1000*2*(3.14*(A950^4-(A950-2*C950)^4)/640000)*10/A950)</f>
        <v>17726972.950819671</v>
      </c>
      <c r="K950" s="85">
        <f>I950*Use_standard_price!$D$10</f>
        <v>1759.9385999999997</v>
      </c>
    </row>
  </sheetData>
  <mergeCells count="1">
    <mergeCell ref="A1:K1"/>
  </mergeCells>
  <conditionalFormatting sqref="A3:D3 A624:A857 A4:A621 C4:D857 B4:B950">
    <cfRule type="expression" dxfId="11" priority="5">
      <formula>MOD(ROW(),2)</formula>
    </cfRule>
  </conditionalFormatting>
  <conditionalFormatting sqref="A622:A623">
    <cfRule type="expression" dxfId="10" priority="4">
      <formula>MOD(ROW(),2)</formula>
    </cfRule>
  </conditionalFormatting>
  <conditionalFormatting sqref="A858:A950 C858:D950">
    <cfRule type="expression" dxfId="9" priority="3">
      <formula>MOD(ROW(),2)</formula>
    </cfRule>
  </conditionalFormatting>
  <conditionalFormatting sqref="A1:D1 A3:D1048576 A2:C2">
    <cfRule type="expression" dxfId="8" priority="2">
      <formula>$D1="OUI"</formula>
    </cfRule>
  </conditionalFormatting>
  <conditionalFormatting sqref="D2">
    <cfRule type="expression" dxfId="7" priority="1">
      <formula>$D2="OUI"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5DA2"/>
  </sheetPr>
  <dimension ref="A1:K889"/>
  <sheetViews>
    <sheetView showGridLines="0" zoomScaleNormal="100" workbookViewId="0">
      <pane ySplit="2" topLeftCell="A3" activePane="bottomLeft" state="frozen"/>
      <selection activeCell="E28" sqref="E28"/>
      <selection pane="bottomLeft" activeCell="E28" sqref="E28"/>
    </sheetView>
  </sheetViews>
  <sheetFormatPr baseColWidth="10" defaultRowHeight="15" x14ac:dyDescent="0.25"/>
  <cols>
    <col min="1" max="2" width="11.42578125" style="87"/>
    <col min="3" max="3" width="11" style="87" customWidth="1"/>
    <col min="4" max="4" width="12.42578125" customWidth="1"/>
    <col min="5" max="5" width="20.7109375" style="3" customWidth="1"/>
    <col min="6" max="6" width="20.7109375" style="29" customWidth="1"/>
    <col min="7" max="7" width="20.7109375" style="87" customWidth="1"/>
    <col min="8" max="8" width="20.7109375" style="79" customWidth="1"/>
    <col min="9" max="9" width="20.7109375" style="87" customWidth="1"/>
    <col min="10" max="10" width="20.7109375" style="96" customWidth="1"/>
    <col min="11" max="11" width="20.7109375" style="86" customWidth="1"/>
  </cols>
  <sheetData>
    <row r="1" spans="1:11" ht="39.950000000000003" customHeight="1" thickBot="1" x14ac:dyDescent="0.3">
      <c r="A1" s="196" t="s">
        <v>16</v>
      </c>
      <c r="B1" s="197"/>
      <c r="C1" s="197"/>
      <c r="D1" s="197"/>
      <c r="E1" s="198"/>
      <c r="F1" s="198"/>
      <c r="G1" s="198"/>
      <c r="H1" s="198"/>
      <c r="I1" s="198"/>
      <c r="J1" s="198"/>
      <c r="K1" s="199"/>
    </row>
    <row r="2" spans="1:11" ht="90" customHeight="1" thickBot="1" x14ac:dyDescent="0.3">
      <c r="A2" s="66" t="s">
        <v>0</v>
      </c>
      <c r="B2" s="67" t="s">
        <v>11</v>
      </c>
      <c r="C2" s="67" t="s">
        <v>1</v>
      </c>
      <c r="D2" s="210" t="s">
        <v>59</v>
      </c>
      <c r="E2" s="51" t="s">
        <v>55</v>
      </c>
      <c r="F2" s="28" t="s">
        <v>60</v>
      </c>
      <c r="G2" s="75" t="s">
        <v>53</v>
      </c>
      <c r="H2" s="80" t="s">
        <v>50</v>
      </c>
      <c r="I2" s="75" t="s">
        <v>13</v>
      </c>
      <c r="J2" s="18" t="s">
        <v>51</v>
      </c>
      <c r="K2" s="20" t="s">
        <v>52</v>
      </c>
    </row>
    <row r="3" spans="1:11" x14ac:dyDescent="0.25">
      <c r="A3" s="100">
        <v>4</v>
      </c>
      <c r="B3" s="98">
        <v>3</v>
      </c>
      <c r="C3" s="98">
        <v>0.5</v>
      </c>
      <c r="D3" s="223" t="s">
        <v>63</v>
      </c>
      <c r="E3" s="217">
        <v>0.08</v>
      </c>
      <c r="F3" s="23">
        <v>0.15</v>
      </c>
      <c r="G3" s="76">
        <f>B3+F3</f>
        <v>3.15</v>
      </c>
      <c r="H3" s="81">
        <f>(B3-F3)</f>
        <v>2.85</v>
      </c>
      <c r="I3" s="76">
        <f>((A3/2)^2-((B3)/2)^2)*3.14*7.85/1000</f>
        <v>4.313575E-2</v>
      </c>
      <c r="J3" s="60">
        <f>1000*2*(3.14*(A3^4-(B3)^4)/640000)*10/A3</f>
        <v>4.29296875</v>
      </c>
      <c r="K3" s="58">
        <f>I3*Use_standard_price!$D$13</f>
        <v>9.0585075000000001E-2</v>
      </c>
    </row>
    <row r="4" spans="1:11" x14ac:dyDescent="0.25">
      <c r="A4" s="91">
        <v>4</v>
      </c>
      <c r="B4" s="92">
        <v>2.4</v>
      </c>
      <c r="C4" s="92">
        <v>0.8</v>
      </c>
      <c r="D4" s="221" t="s">
        <v>63</v>
      </c>
      <c r="E4" s="218">
        <v>0.08</v>
      </c>
      <c r="F4" s="21">
        <v>0.15</v>
      </c>
      <c r="G4" s="77">
        <f>B4+F4</f>
        <v>2.5499999999999998</v>
      </c>
      <c r="H4" s="82">
        <f>(B4-F4)</f>
        <v>2.25</v>
      </c>
      <c r="I4" s="77">
        <f>((A4/2)^2-((B4)/2)^2)*3.14*7.85/1000</f>
        <v>6.3101440000000009E-2</v>
      </c>
      <c r="J4" s="61">
        <f>1000*2*(3.14*(A4^4-(B4)^4)/640000)*10/A4</f>
        <v>5.4661120000000007</v>
      </c>
      <c r="K4" s="84">
        <f>I4*Use_standard_price!$D$13</f>
        <v>0.13251302400000003</v>
      </c>
    </row>
    <row r="5" spans="1:11" x14ac:dyDescent="0.25">
      <c r="A5" s="91">
        <v>4</v>
      </c>
      <c r="B5" s="92">
        <v>2</v>
      </c>
      <c r="C5" s="92">
        <v>1</v>
      </c>
      <c r="D5" s="221" t="s">
        <v>63</v>
      </c>
      <c r="E5" s="218">
        <v>0.08</v>
      </c>
      <c r="F5" s="21">
        <v>0.15</v>
      </c>
      <c r="G5" s="77">
        <f>B5+F5</f>
        <v>2.15</v>
      </c>
      <c r="H5" s="82">
        <f>(B5-F5)</f>
        <v>1.85</v>
      </c>
      <c r="I5" s="77">
        <f>((A5/2)^2-((B5)/2)^2)*3.14*7.85/1000</f>
        <v>7.3946999999999999E-2</v>
      </c>
      <c r="J5" s="61">
        <f>1000*2*(3.14*(A5^4-(B5)^4)/640000)*10/A5</f>
        <v>5.8875000000000002</v>
      </c>
      <c r="K5" s="84">
        <f>I5*Use_standard_price!$D$13</f>
        <v>0.1552887</v>
      </c>
    </row>
    <row r="6" spans="1:11" x14ac:dyDescent="0.25">
      <c r="A6" s="91">
        <v>4</v>
      </c>
      <c r="B6" s="92">
        <v>1.6</v>
      </c>
      <c r="C6" s="92">
        <v>1.2</v>
      </c>
      <c r="D6" s="221" t="s">
        <v>63</v>
      </c>
      <c r="E6" s="218">
        <v>0.08</v>
      </c>
      <c r="F6" s="21">
        <v>0.15</v>
      </c>
      <c r="G6" s="77">
        <f>B6+F6</f>
        <v>1.75</v>
      </c>
      <c r="H6" s="82">
        <f>(B6-F6)</f>
        <v>1.4500000000000002</v>
      </c>
      <c r="I6" s="77">
        <f>((A6/2)^2-((B6)/2)^2)*3.14*7.85/1000</f>
        <v>8.2820640000000001E-2</v>
      </c>
      <c r="J6" s="61">
        <f>1000*2*(3.14*(A6^4-(B6)^4)/640000)*10/A6</f>
        <v>6.1192320000000011</v>
      </c>
      <c r="K6" s="84">
        <f>I6*Use_standard_price!$D$13</f>
        <v>0.17392334400000001</v>
      </c>
    </row>
    <row r="7" spans="1:11" x14ac:dyDescent="0.25">
      <c r="A7" s="91">
        <v>4</v>
      </c>
      <c r="B7" s="92">
        <v>1.6</v>
      </c>
      <c r="C7" s="92">
        <v>1.2</v>
      </c>
      <c r="D7" s="221" t="s">
        <v>63</v>
      </c>
      <c r="E7" s="218">
        <v>0.08</v>
      </c>
      <c r="F7" s="21">
        <v>0.15</v>
      </c>
      <c r="G7" s="77">
        <f>B7+F7</f>
        <v>1.75</v>
      </c>
      <c r="H7" s="82">
        <f>(B7-F7)</f>
        <v>1.4500000000000002</v>
      </c>
      <c r="I7" s="77">
        <f>((A7/2)^2-((B7)/2)^2)*3.14*7.85/1000</f>
        <v>8.2820640000000001E-2</v>
      </c>
      <c r="J7" s="61">
        <f>1000*2*(3.14*(A7^4-(B7)^4)/640000)*10/A7</f>
        <v>6.1192320000000011</v>
      </c>
      <c r="K7" s="84">
        <f>I7*Use_standard_price!$D$13</f>
        <v>0.17392334400000001</v>
      </c>
    </row>
    <row r="8" spans="1:11" x14ac:dyDescent="0.25">
      <c r="A8" s="91">
        <v>5</v>
      </c>
      <c r="B8" s="92">
        <v>4</v>
      </c>
      <c r="C8" s="92">
        <v>0.5</v>
      </c>
      <c r="D8" s="221" t="s">
        <v>63</v>
      </c>
      <c r="E8" s="218">
        <v>0.08</v>
      </c>
      <c r="F8" s="21">
        <v>0.15</v>
      </c>
      <c r="G8" s="77">
        <f>B8+F8</f>
        <v>4.1500000000000004</v>
      </c>
      <c r="H8" s="82">
        <f>(B8-F8)</f>
        <v>3.85</v>
      </c>
      <c r="I8" s="77">
        <f>((A8/2)^2-((B8)/2)^2)*3.14*7.85/1000</f>
        <v>5.5460250000000003E-2</v>
      </c>
      <c r="J8" s="61">
        <f>1000*2*(3.14*(A8^4-(B8)^4)/640000)*10/A8</f>
        <v>7.2416250000000009</v>
      </c>
      <c r="K8" s="84">
        <f>I8*Use_standard_price!$D$13</f>
        <v>0.11646652500000002</v>
      </c>
    </row>
    <row r="9" spans="1:11" x14ac:dyDescent="0.25">
      <c r="A9" s="91">
        <v>5</v>
      </c>
      <c r="B9" s="92">
        <v>3.4</v>
      </c>
      <c r="C9" s="92">
        <v>0.8</v>
      </c>
      <c r="D9" s="221" t="s">
        <v>63</v>
      </c>
      <c r="E9" s="218">
        <v>0.08</v>
      </c>
      <c r="F9" s="21">
        <v>0.15</v>
      </c>
      <c r="G9" s="77">
        <f>B9+F9</f>
        <v>3.55</v>
      </c>
      <c r="H9" s="82">
        <f>(B9-F9)</f>
        <v>3.25</v>
      </c>
      <c r="I9" s="77">
        <f>((A9/2)^2-((B9)/2)^2)*3.14*7.85/1000</f>
        <v>8.2820640000000015E-2</v>
      </c>
      <c r="J9" s="61">
        <f>1000*2*(3.14*(A9^4-(B9)^4)/640000)*10/A9</f>
        <v>9.6430655999999999</v>
      </c>
      <c r="K9" s="84">
        <f>I9*Use_standard_price!$D$13</f>
        <v>0.17392334400000004</v>
      </c>
    </row>
    <row r="10" spans="1:11" x14ac:dyDescent="0.25">
      <c r="A10" s="91">
        <v>5</v>
      </c>
      <c r="B10" s="92">
        <v>3</v>
      </c>
      <c r="C10" s="92">
        <v>1</v>
      </c>
      <c r="D10" s="221" t="s">
        <v>63</v>
      </c>
      <c r="E10" s="218">
        <v>0.08</v>
      </c>
      <c r="F10" s="21">
        <v>0.15</v>
      </c>
      <c r="G10" s="77">
        <f>B10+F10</f>
        <v>3.15</v>
      </c>
      <c r="H10" s="82">
        <f>(B10-F10)</f>
        <v>2.85</v>
      </c>
      <c r="I10" s="77">
        <f>((A10/2)^2-((B10)/2)^2)*3.14*7.85/1000</f>
        <v>9.8596000000000003E-2</v>
      </c>
      <c r="J10" s="61">
        <f>1000*2*(3.14*(A10^4-(B10)^4)/640000)*10/A10</f>
        <v>10.676</v>
      </c>
      <c r="K10" s="84">
        <f>I10*Use_standard_price!$D$13</f>
        <v>0.2070516</v>
      </c>
    </row>
    <row r="11" spans="1:11" x14ac:dyDescent="0.25">
      <c r="A11" s="91">
        <v>5</v>
      </c>
      <c r="B11" s="92">
        <v>2.6</v>
      </c>
      <c r="C11" s="92">
        <v>1.2</v>
      </c>
      <c r="D11" s="221" t="s">
        <v>63</v>
      </c>
      <c r="E11" s="218">
        <v>0.08</v>
      </c>
      <c r="F11" s="21">
        <v>0.15</v>
      </c>
      <c r="G11" s="77">
        <f>B11+F11</f>
        <v>2.75</v>
      </c>
      <c r="H11" s="82">
        <f>(B11-F11)</f>
        <v>2.4500000000000002</v>
      </c>
      <c r="I11" s="77">
        <f>((A11/2)^2-((B11)/2)^2)*3.14*7.85/1000</f>
        <v>0.11239943999999999</v>
      </c>
      <c r="J11" s="61">
        <f>1000*2*(3.14*(A11^4-(B11)^4)/640000)*10/A11</f>
        <v>11.368809600000002</v>
      </c>
      <c r="K11" s="84">
        <f>I11*Use_standard_price!$D$13</f>
        <v>0.23603882399999998</v>
      </c>
    </row>
    <row r="12" spans="1:11" x14ac:dyDescent="0.25">
      <c r="A12" s="91">
        <v>5</v>
      </c>
      <c r="B12" s="92">
        <v>2.6</v>
      </c>
      <c r="C12" s="92">
        <v>1.2</v>
      </c>
      <c r="D12" s="221" t="s">
        <v>63</v>
      </c>
      <c r="E12" s="218">
        <v>0.08</v>
      </c>
      <c r="F12" s="21">
        <v>0.15</v>
      </c>
      <c r="G12" s="77">
        <f>B12+F12</f>
        <v>2.75</v>
      </c>
      <c r="H12" s="82">
        <f>(B12-F12)</f>
        <v>2.4500000000000002</v>
      </c>
      <c r="I12" s="77">
        <f>((A12/2)^2-((B12)/2)^2)*3.14*7.85/1000</f>
        <v>0.11239943999999999</v>
      </c>
      <c r="J12" s="61">
        <f>1000*2*(3.14*(A12^4-(B12)^4)/640000)*10/A12</f>
        <v>11.368809600000002</v>
      </c>
      <c r="K12" s="84">
        <f>I12*Use_standard_price!$D$13</f>
        <v>0.23603882399999998</v>
      </c>
    </row>
    <row r="13" spans="1:11" x14ac:dyDescent="0.25">
      <c r="A13" s="91">
        <v>6</v>
      </c>
      <c r="B13" s="92">
        <v>5</v>
      </c>
      <c r="C13" s="92">
        <v>0.5</v>
      </c>
      <c r="D13" s="221" t="s">
        <v>63</v>
      </c>
      <c r="E13" s="218">
        <v>0.08</v>
      </c>
      <c r="F13" s="21">
        <v>0.15</v>
      </c>
      <c r="G13" s="77">
        <f>B13+F13</f>
        <v>5.15</v>
      </c>
      <c r="H13" s="82">
        <f>(B13-F13)</f>
        <v>4.8499999999999996</v>
      </c>
      <c r="I13" s="77">
        <f>((A13/2)^2-((B13)/2)^2)*3.14*7.85/1000</f>
        <v>6.7784749999999991E-2</v>
      </c>
      <c r="J13" s="61">
        <f>1000*2*(3.14*(A13^4-(B13)^4)/640000)*10/A13</f>
        <v>10.973645833333334</v>
      </c>
      <c r="K13" s="84">
        <f>I13*Use_standard_price!$D$13</f>
        <v>0.14234797499999999</v>
      </c>
    </row>
    <row r="14" spans="1:11" x14ac:dyDescent="0.25">
      <c r="A14" s="91">
        <v>6</v>
      </c>
      <c r="B14" s="92">
        <v>4.4000000000000004</v>
      </c>
      <c r="C14" s="92">
        <v>0.8</v>
      </c>
      <c r="D14" s="221" t="s">
        <v>63</v>
      </c>
      <c r="E14" s="218">
        <v>0.08</v>
      </c>
      <c r="F14" s="21">
        <v>0.15</v>
      </c>
      <c r="G14" s="77">
        <f>B14+F14</f>
        <v>4.5500000000000007</v>
      </c>
      <c r="H14" s="82">
        <f>(B14-F14)</f>
        <v>4.25</v>
      </c>
      <c r="I14" s="77">
        <f>((A14/2)^2-((B14)/2)^2)*3.14*7.85/1000</f>
        <v>0.10253983999999998</v>
      </c>
      <c r="J14" s="61">
        <f>1000*2*(3.14*(A14^4-(B14)^4)/640000)*10/A14</f>
        <v>15.065301333333331</v>
      </c>
      <c r="K14" s="84">
        <f>I14*Use_standard_price!$D$13</f>
        <v>0.21533366399999995</v>
      </c>
    </row>
    <row r="15" spans="1:11" x14ac:dyDescent="0.25">
      <c r="A15" s="91">
        <v>6</v>
      </c>
      <c r="B15" s="92">
        <v>4</v>
      </c>
      <c r="C15" s="92">
        <v>1</v>
      </c>
      <c r="D15" s="221" t="s">
        <v>63</v>
      </c>
      <c r="E15" s="218">
        <v>0.08</v>
      </c>
      <c r="F15" s="21">
        <v>0.15</v>
      </c>
      <c r="G15" s="77">
        <f>B15+F15</f>
        <v>4.1500000000000004</v>
      </c>
      <c r="H15" s="82">
        <f>(B15-F15)</f>
        <v>3.85</v>
      </c>
      <c r="I15" s="77">
        <f>((A15/2)^2-((B15)/2)^2)*3.14*7.85/1000</f>
        <v>0.12324500000000001</v>
      </c>
      <c r="J15" s="61">
        <f>1000*2*(3.14*(A15^4-(B15)^4)/640000)*10/A15</f>
        <v>17.008333333333333</v>
      </c>
      <c r="K15" s="84">
        <f>I15*Use_standard_price!$D$13</f>
        <v>0.2588145</v>
      </c>
    </row>
    <row r="16" spans="1:11" x14ac:dyDescent="0.25">
      <c r="A16" s="91">
        <v>6</v>
      </c>
      <c r="B16" s="92">
        <v>3.6</v>
      </c>
      <c r="C16" s="92">
        <v>1.2</v>
      </c>
      <c r="D16" s="221" t="s">
        <v>63</v>
      </c>
      <c r="E16" s="218">
        <v>0.08</v>
      </c>
      <c r="F16" s="21">
        <v>0.15</v>
      </c>
      <c r="G16" s="77">
        <f>B16+F16</f>
        <v>3.75</v>
      </c>
      <c r="H16" s="82">
        <f>(B16-F16)</f>
        <v>3.45</v>
      </c>
      <c r="I16" s="77">
        <f>((A16/2)^2-((B16)/2)^2)*3.14*7.85/1000</f>
        <v>0.14197824000000001</v>
      </c>
      <c r="J16" s="61">
        <f>1000*2*(3.14*(A16^4-(B16)^4)/640000)*10/A16</f>
        <v>18.448128000000001</v>
      </c>
      <c r="K16" s="84">
        <f>I16*Use_standard_price!$D$13</f>
        <v>0.29815430400000004</v>
      </c>
    </row>
    <row r="17" spans="1:11" x14ac:dyDescent="0.25">
      <c r="A17" s="91">
        <v>6</v>
      </c>
      <c r="B17" s="92">
        <v>3</v>
      </c>
      <c r="C17" s="92">
        <v>1.5</v>
      </c>
      <c r="D17" s="221" t="s">
        <v>63</v>
      </c>
      <c r="E17" s="218">
        <v>0.08</v>
      </c>
      <c r="F17" s="21">
        <v>0.15</v>
      </c>
      <c r="G17" s="77">
        <f>B17+F17</f>
        <v>3.15</v>
      </c>
      <c r="H17" s="82">
        <f>(B17-F17)</f>
        <v>2.85</v>
      </c>
      <c r="I17" s="77">
        <f>((A17/2)^2-((B17)/2)^2)*3.14*7.85/1000</f>
        <v>0.16638074999999999</v>
      </c>
      <c r="J17" s="61">
        <f>1000*2*(3.14*(A17^4-(B17)^4)/640000)*10/A17</f>
        <v>19.870312500000001</v>
      </c>
      <c r="K17" s="84">
        <f>I17*Use_standard_price!$D$13</f>
        <v>0.34939957500000002</v>
      </c>
    </row>
    <row r="18" spans="1:11" x14ac:dyDescent="0.25">
      <c r="A18" s="91">
        <v>6</v>
      </c>
      <c r="B18" s="92">
        <v>2.4</v>
      </c>
      <c r="C18" s="92">
        <v>1.8</v>
      </c>
      <c r="D18" s="221" t="s">
        <v>63</v>
      </c>
      <c r="E18" s="218">
        <v>0.08</v>
      </c>
      <c r="F18" s="21">
        <v>0.15</v>
      </c>
      <c r="G18" s="77">
        <f>B18+F18</f>
        <v>2.5499999999999998</v>
      </c>
      <c r="H18" s="82">
        <f>(B18-F18)</f>
        <v>2.25</v>
      </c>
      <c r="I18" s="77">
        <f>((A18/2)^2-((B18)/2)^2)*3.14*7.85/1000</f>
        <v>0.18634644</v>
      </c>
      <c r="J18" s="61">
        <f>1000*2*(3.14*(A18^4-(B18)^4)/640000)*10/A18</f>
        <v>20.652408000000001</v>
      </c>
      <c r="K18" s="84">
        <f>I18*Use_standard_price!$D$13</f>
        <v>0.39132752400000004</v>
      </c>
    </row>
    <row r="19" spans="1:11" x14ac:dyDescent="0.25">
      <c r="A19" s="91">
        <v>6</v>
      </c>
      <c r="B19" s="92">
        <v>2</v>
      </c>
      <c r="C19" s="92">
        <v>2</v>
      </c>
      <c r="D19" s="221" t="s">
        <v>63</v>
      </c>
      <c r="E19" s="218">
        <v>0.08</v>
      </c>
      <c r="F19" s="21">
        <v>0.15</v>
      </c>
      <c r="G19" s="77">
        <f>B19+F19</f>
        <v>2.15</v>
      </c>
      <c r="H19" s="82">
        <f>(B19-F19)</f>
        <v>1.85</v>
      </c>
      <c r="I19" s="77">
        <f>((A19/2)^2-((B19)/2)^2)*3.14*7.85/1000</f>
        <v>0.19719200000000001</v>
      </c>
      <c r="J19" s="61">
        <f>1000*2*(3.14*(A19^4-(B19)^4)/640000)*10/A19</f>
        <v>20.933333333333337</v>
      </c>
      <c r="K19" s="84">
        <f>I19*Use_standard_price!$D$13</f>
        <v>0.4141032</v>
      </c>
    </row>
    <row r="20" spans="1:11" x14ac:dyDescent="0.25">
      <c r="A20" s="91">
        <v>7</v>
      </c>
      <c r="B20" s="92">
        <v>6</v>
      </c>
      <c r="C20" s="92">
        <v>0.5</v>
      </c>
      <c r="D20" s="221" t="s">
        <v>63</v>
      </c>
      <c r="E20" s="218">
        <v>0.08</v>
      </c>
      <c r="F20" s="21">
        <v>0.15</v>
      </c>
      <c r="G20" s="77">
        <f>B20+F20</f>
        <v>6.15</v>
      </c>
      <c r="H20" s="82">
        <f>(B20-F20)</f>
        <v>5.85</v>
      </c>
      <c r="I20" s="77">
        <f>((A20/2)^2-((B20)/2)^2)*3.14*7.85/1000</f>
        <v>8.0109250000000007E-2</v>
      </c>
      <c r="J20" s="61">
        <f>1000*2*(3.14*(A20^4-(B20)^4)/640000)*10/A20</f>
        <v>15.489732142857145</v>
      </c>
      <c r="K20" s="84">
        <f>I20*Use_standard_price!$D$13</f>
        <v>0.16822942500000002</v>
      </c>
    </row>
    <row r="21" spans="1:11" x14ac:dyDescent="0.25">
      <c r="A21" s="91">
        <v>7</v>
      </c>
      <c r="B21" s="92">
        <v>5.4</v>
      </c>
      <c r="C21" s="92">
        <v>0.8</v>
      </c>
      <c r="D21" s="221" t="s">
        <v>63</v>
      </c>
      <c r="E21" s="218">
        <v>0.08</v>
      </c>
      <c r="F21" s="21">
        <v>0.15</v>
      </c>
      <c r="G21" s="77">
        <f>B21+F21</f>
        <v>5.5500000000000007</v>
      </c>
      <c r="H21" s="82">
        <f>(B21-F21)</f>
        <v>5.25</v>
      </c>
      <c r="I21" s="77">
        <f>((A21/2)^2-((B21)/2)^2)*3.14*7.85/1000</f>
        <v>0.12225903999999997</v>
      </c>
      <c r="J21" s="61">
        <f>1000*2*(3.14*(A21^4-(B21)^4)/640000)*10/A21</f>
        <v>21.737412571428571</v>
      </c>
      <c r="K21" s="84">
        <f>I21*Use_standard_price!$D$13</f>
        <v>0.25674398399999993</v>
      </c>
    </row>
    <row r="22" spans="1:11" x14ac:dyDescent="0.25">
      <c r="A22" s="91">
        <v>7</v>
      </c>
      <c r="B22" s="92">
        <v>5</v>
      </c>
      <c r="C22" s="92">
        <v>1</v>
      </c>
      <c r="D22" s="221" t="s">
        <v>63</v>
      </c>
      <c r="E22" s="218">
        <v>0.08</v>
      </c>
      <c r="F22" s="21">
        <v>0.15</v>
      </c>
      <c r="G22" s="77">
        <f>B22+F22</f>
        <v>5.15</v>
      </c>
      <c r="H22" s="82">
        <f>(B22-F22)</f>
        <v>4.8499999999999996</v>
      </c>
      <c r="I22" s="77">
        <f>((A22/2)^2-((B22)/2)^2)*3.14*7.85/1000</f>
        <v>0.147894</v>
      </c>
      <c r="J22" s="61">
        <f>1000*2*(3.14*(A22^4-(B22)^4)/640000)*10/A22</f>
        <v>24.895714285714291</v>
      </c>
      <c r="K22" s="84">
        <f>I22*Use_standard_price!$D$13</f>
        <v>0.3105774</v>
      </c>
    </row>
    <row r="23" spans="1:11" x14ac:dyDescent="0.25">
      <c r="A23" s="91">
        <v>7</v>
      </c>
      <c r="B23" s="92">
        <v>4.5999999999999996</v>
      </c>
      <c r="C23" s="92">
        <v>1.2</v>
      </c>
      <c r="D23" s="221" t="s">
        <v>63</v>
      </c>
      <c r="E23" s="218">
        <v>0.08</v>
      </c>
      <c r="F23" s="21">
        <v>0.15</v>
      </c>
      <c r="G23" s="77">
        <f>B23+F23</f>
        <v>4.75</v>
      </c>
      <c r="H23" s="82">
        <f>(B23-F23)</f>
        <v>4.4499999999999993</v>
      </c>
      <c r="I23" s="77">
        <f>((A23/2)^2-((B23)/2)^2)*3.14*7.85/1000</f>
        <v>0.17155703999999999</v>
      </c>
      <c r="J23" s="61">
        <f>1000*2*(3.14*(A23^4-(B23)^4)/640000)*10/A23</f>
        <v>27.380441142857144</v>
      </c>
      <c r="K23" s="84">
        <f>I23*Use_standard_price!$D$13</f>
        <v>0.36026978399999998</v>
      </c>
    </row>
    <row r="24" spans="1:11" x14ac:dyDescent="0.25">
      <c r="A24" s="91">
        <v>7</v>
      </c>
      <c r="B24" s="92">
        <v>4</v>
      </c>
      <c r="C24" s="92">
        <v>1.5</v>
      </c>
      <c r="D24" s="221" t="s">
        <v>63</v>
      </c>
      <c r="E24" s="218">
        <v>0.08</v>
      </c>
      <c r="F24" s="21">
        <v>0.15</v>
      </c>
      <c r="G24" s="77">
        <f>B24+F24</f>
        <v>4.1500000000000004</v>
      </c>
      <c r="H24" s="82">
        <f>(B24-F24)</f>
        <v>3.85</v>
      </c>
      <c r="I24" s="77">
        <f>((A24/2)^2-((B24)/2)^2)*3.14*7.85/1000</f>
        <v>0.20335425000000001</v>
      </c>
      <c r="J24" s="61">
        <f>1000*2*(3.14*(A24^4-(B24)^4)/640000)*10/A24</f>
        <v>30.068303571428576</v>
      </c>
      <c r="K24" s="84">
        <f>I24*Use_standard_price!$D$13</f>
        <v>0.42704392500000005</v>
      </c>
    </row>
    <row r="25" spans="1:11" x14ac:dyDescent="0.25">
      <c r="A25" s="91">
        <v>7</v>
      </c>
      <c r="B25" s="92">
        <v>3.4</v>
      </c>
      <c r="C25" s="92">
        <v>1.8</v>
      </c>
      <c r="D25" s="221" t="s">
        <v>63</v>
      </c>
      <c r="E25" s="218">
        <v>0.08</v>
      </c>
      <c r="F25" s="21">
        <v>0.15</v>
      </c>
      <c r="G25" s="77">
        <f>B25+F25</f>
        <v>3.55</v>
      </c>
      <c r="H25" s="82">
        <f>(B25-F25)</f>
        <v>3.25</v>
      </c>
      <c r="I25" s="77">
        <f>((A25/2)^2-((B25)/2)^2)*3.14*7.85/1000</f>
        <v>0.23071463999999997</v>
      </c>
      <c r="J25" s="61">
        <f>1000*2*(3.14*(A25^4-(B25)^4)/640000)*10/A25</f>
        <v>31.78361828571429</v>
      </c>
      <c r="K25" s="84">
        <f>I25*Use_standard_price!$D$13</f>
        <v>0.48450074399999998</v>
      </c>
    </row>
    <row r="26" spans="1:11" x14ac:dyDescent="0.25">
      <c r="A26" s="91">
        <v>7</v>
      </c>
      <c r="B26" s="92">
        <v>3</v>
      </c>
      <c r="C26" s="92">
        <v>2</v>
      </c>
      <c r="D26" s="221" t="s">
        <v>63</v>
      </c>
      <c r="E26" s="218">
        <v>0.08</v>
      </c>
      <c r="F26" s="21">
        <v>0.15</v>
      </c>
      <c r="G26" s="77">
        <f>B26+F26</f>
        <v>3.15</v>
      </c>
      <c r="H26" s="82">
        <f>(B26-F26)</f>
        <v>2.85</v>
      </c>
      <c r="I26" s="77">
        <f>((A26/2)^2-((B26)/2)^2)*3.14*7.85/1000</f>
        <v>0.24649000000000001</v>
      </c>
      <c r="J26" s="61">
        <f>1000*2*(3.14*(A26^4-(B26)^4)/640000)*10/A26</f>
        <v>32.521428571428572</v>
      </c>
      <c r="K26" s="84">
        <f>I26*Use_standard_price!$D$13</f>
        <v>0.51762900000000001</v>
      </c>
    </row>
    <row r="27" spans="1:11" x14ac:dyDescent="0.25">
      <c r="A27" s="91">
        <v>8</v>
      </c>
      <c r="B27" s="92">
        <v>7</v>
      </c>
      <c r="C27" s="92">
        <v>0.5</v>
      </c>
      <c r="D27" s="221" t="s">
        <v>63</v>
      </c>
      <c r="E27" s="218">
        <v>0.08</v>
      </c>
      <c r="F27" s="21">
        <v>0.15</v>
      </c>
      <c r="G27" s="77">
        <f>B27+F27</f>
        <v>7.15</v>
      </c>
      <c r="H27" s="82">
        <f>(B27-F27)</f>
        <v>6.85</v>
      </c>
      <c r="I27" s="77">
        <f>((A27/2)^2-((B27)/2)^2)*3.14*7.85/1000</f>
        <v>9.2433750000000009E-2</v>
      </c>
      <c r="J27" s="61">
        <f>1000*2*(3.14*(A27^4-(B27)^4)/640000)*10/A27</f>
        <v>20.790234375000001</v>
      </c>
      <c r="K27" s="84">
        <f>I27*Use_standard_price!$D$13</f>
        <v>0.19411087500000002</v>
      </c>
    </row>
    <row r="28" spans="1:11" x14ac:dyDescent="0.25">
      <c r="A28" s="91">
        <v>8</v>
      </c>
      <c r="B28" s="92">
        <v>6.4</v>
      </c>
      <c r="C28" s="92">
        <v>0.8</v>
      </c>
      <c r="D28" s="221" t="s">
        <v>63</v>
      </c>
      <c r="E28" s="218">
        <v>0.08</v>
      </c>
      <c r="F28" s="21">
        <v>0.15</v>
      </c>
      <c r="G28" s="77">
        <f>B28+F28</f>
        <v>6.5500000000000007</v>
      </c>
      <c r="H28" s="82">
        <f>(B28-F28)</f>
        <v>6.25</v>
      </c>
      <c r="I28" s="77">
        <f>((A28/2)^2-((B28)/2)^2)*3.14*7.85/1000</f>
        <v>0.14197823999999995</v>
      </c>
      <c r="J28" s="61">
        <f>1000*2*(3.14*(A28^4-(B28)^4)/640000)*10/A28</f>
        <v>29.661695999999992</v>
      </c>
      <c r="K28" s="84">
        <f>I28*Use_standard_price!$D$13</f>
        <v>0.29815430399999993</v>
      </c>
    </row>
    <row r="29" spans="1:11" x14ac:dyDescent="0.25">
      <c r="A29" s="91">
        <v>8</v>
      </c>
      <c r="B29" s="92">
        <v>6</v>
      </c>
      <c r="C29" s="92">
        <v>1</v>
      </c>
      <c r="D29" s="221" t="s">
        <v>63</v>
      </c>
      <c r="E29" s="218">
        <v>0.08</v>
      </c>
      <c r="F29" s="21">
        <v>0.15</v>
      </c>
      <c r="G29" s="77">
        <f>B29+F29</f>
        <v>6.15</v>
      </c>
      <c r="H29" s="82">
        <f>(B29-F29)</f>
        <v>5.85</v>
      </c>
      <c r="I29" s="77">
        <f>((A29/2)^2-((B29)/2)^2)*3.14*7.85/1000</f>
        <v>0.172543</v>
      </c>
      <c r="J29" s="61">
        <f>1000*2*(3.14*(A29^4-(B29)^4)/640000)*10/A29</f>
        <v>34.34375</v>
      </c>
      <c r="K29" s="84">
        <f>I29*Use_standard_price!$D$13</f>
        <v>0.3623403</v>
      </c>
    </row>
    <row r="30" spans="1:11" x14ac:dyDescent="0.25">
      <c r="A30" s="91">
        <v>8</v>
      </c>
      <c r="B30" s="92">
        <v>5.6</v>
      </c>
      <c r="C30" s="92">
        <v>1.2</v>
      </c>
      <c r="D30" s="221" t="s">
        <v>63</v>
      </c>
      <c r="E30" s="218">
        <v>0.08</v>
      </c>
      <c r="F30" s="21">
        <v>0.15</v>
      </c>
      <c r="G30" s="77">
        <f>B30+F30</f>
        <v>5.75</v>
      </c>
      <c r="H30" s="82">
        <f>(B30-F30)</f>
        <v>5.4499999999999993</v>
      </c>
      <c r="I30" s="77">
        <f>((A30/2)^2-((B30)/2)^2)*3.14*7.85/1000</f>
        <v>0.20113584000000001</v>
      </c>
      <c r="J30" s="61">
        <f>1000*2*(3.14*(A30^4-(B30)^4)/640000)*10/A30</f>
        <v>38.177376000000002</v>
      </c>
      <c r="K30" s="84">
        <f>I30*Use_standard_price!$D$13</f>
        <v>0.42238526400000004</v>
      </c>
    </row>
    <row r="31" spans="1:11" x14ac:dyDescent="0.25">
      <c r="A31" s="91">
        <v>8</v>
      </c>
      <c r="B31" s="92">
        <v>5</v>
      </c>
      <c r="C31" s="92">
        <v>1.5</v>
      </c>
      <c r="D31" s="221" t="s">
        <v>63</v>
      </c>
      <c r="E31" s="218">
        <v>0.08</v>
      </c>
      <c r="F31" s="21">
        <v>0.15</v>
      </c>
      <c r="G31" s="77">
        <f>B31+F31</f>
        <v>5.15</v>
      </c>
      <c r="H31" s="82">
        <f>(B31-F31)</f>
        <v>4.8499999999999996</v>
      </c>
      <c r="I31" s="77">
        <f>((A31/2)^2-((B31)/2)^2)*3.14*7.85/1000</f>
        <v>0.24032775000000001</v>
      </c>
      <c r="J31" s="61">
        <f>1000*2*(3.14*(A31^4-(B31)^4)/640000)*10/A31</f>
        <v>42.573984375000009</v>
      </c>
      <c r="K31" s="84">
        <f>I31*Use_standard_price!$D$13</f>
        <v>0.50468827500000002</v>
      </c>
    </row>
    <row r="32" spans="1:11" x14ac:dyDescent="0.25">
      <c r="A32" s="91">
        <v>8</v>
      </c>
      <c r="B32" s="92">
        <v>4.4000000000000004</v>
      </c>
      <c r="C32" s="92">
        <v>1.8</v>
      </c>
      <c r="D32" s="221" t="s">
        <v>63</v>
      </c>
      <c r="E32" s="218">
        <v>0.08</v>
      </c>
      <c r="F32" s="21">
        <v>0.15</v>
      </c>
      <c r="G32" s="77">
        <f>B32+F32</f>
        <v>4.5500000000000007</v>
      </c>
      <c r="H32" s="82">
        <f>(B32-F32)</f>
        <v>4.25</v>
      </c>
      <c r="I32" s="77">
        <f>((A32/2)^2-((B32)/2)^2)*3.14*7.85/1000</f>
        <v>0.27508284</v>
      </c>
      <c r="J32" s="61">
        <f>1000*2*(3.14*(A32^4-(B32)^4)/640000)*10/A32</f>
        <v>45.64272600000001</v>
      </c>
      <c r="K32" s="84">
        <f>I32*Use_standard_price!$D$13</f>
        <v>0.57767396400000004</v>
      </c>
    </row>
    <row r="33" spans="1:11" x14ac:dyDescent="0.25">
      <c r="A33" s="91">
        <v>8</v>
      </c>
      <c r="B33" s="92">
        <v>4</v>
      </c>
      <c r="C33" s="92">
        <v>2</v>
      </c>
      <c r="D33" s="221" t="s">
        <v>63</v>
      </c>
      <c r="E33" s="218">
        <v>0.08</v>
      </c>
      <c r="F33" s="21">
        <v>0.15</v>
      </c>
      <c r="G33" s="77">
        <f>B33+F33</f>
        <v>4.1500000000000004</v>
      </c>
      <c r="H33" s="82">
        <f>(B33-F33)</f>
        <v>3.85</v>
      </c>
      <c r="I33" s="77">
        <f>((A33/2)^2-((B33)/2)^2)*3.14*7.85/1000</f>
        <v>0.295788</v>
      </c>
      <c r="J33" s="61">
        <f>1000*2*(3.14*(A33^4-(B33)^4)/640000)*10/A33</f>
        <v>47.1</v>
      </c>
      <c r="K33" s="84">
        <f>I33*Use_standard_price!$D$13</f>
        <v>0.62115480000000001</v>
      </c>
    </row>
    <row r="34" spans="1:11" x14ac:dyDescent="0.25">
      <c r="A34" s="91">
        <v>8</v>
      </c>
      <c r="B34" s="92">
        <v>3.5999999999999996</v>
      </c>
      <c r="C34" s="92">
        <v>2.2000000000000002</v>
      </c>
      <c r="D34" s="221" t="s">
        <v>63</v>
      </c>
      <c r="E34" s="218">
        <v>0.08</v>
      </c>
      <c r="F34" s="21">
        <v>0.15</v>
      </c>
      <c r="G34" s="77">
        <f>B34+F34</f>
        <v>3.7499999999999996</v>
      </c>
      <c r="H34" s="82">
        <f>(B34-F34)</f>
        <v>3.4499999999999997</v>
      </c>
      <c r="I34" s="77">
        <f>((A34/2)^2-((B34)/2)^2)*3.14*7.85/1000</f>
        <v>0.31452124000000004</v>
      </c>
      <c r="J34" s="61">
        <f>1000*2*(3.14*(A34^4-(B34)^4)/640000)*10/A34</f>
        <v>48.179845999999998</v>
      </c>
      <c r="K34" s="84">
        <f>I34*Use_standard_price!$D$13</f>
        <v>0.66049460400000015</v>
      </c>
    </row>
    <row r="35" spans="1:11" x14ac:dyDescent="0.25">
      <c r="A35" s="91">
        <v>8</v>
      </c>
      <c r="B35" s="92">
        <v>3</v>
      </c>
      <c r="C35" s="92">
        <v>2.5</v>
      </c>
      <c r="D35" s="221" t="s">
        <v>63</v>
      </c>
      <c r="E35" s="218">
        <v>0.08</v>
      </c>
      <c r="F35" s="21">
        <v>0.25</v>
      </c>
      <c r="G35" s="77">
        <f>B35+F35</f>
        <v>3.25</v>
      </c>
      <c r="H35" s="82">
        <f>(B35-F35)</f>
        <v>2.75</v>
      </c>
      <c r="I35" s="77">
        <f>((A35/2)^2-((B35)/2)^2)*3.14*7.85/1000</f>
        <v>0.33892375000000002</v>
      </c>
      <c r="J35" s="61">
        <f>1000*2*(3.14*(A35^4-(B35)^4)/640000)*10/A35</f>
        <v>49.246484375000001</v>
      </c>
      <c r="K35" s="84">
        <f>I35*Use_standard_price!$D$13</f>
        <v>0.71173987500000013</v>
      </c>
    </row>
    <row r="36" spans="1:11" x14ac:dyDescent="0.25">
      <c r="A36" s="91">
        <v>9</v>
      </c>
      <c r="B36" s="92">
        <v>8</v>
      </c>
      <c r="C36" s="92">
        <v>0.5</v>
      </c>
      <c r="D36" s="221" t="s">
        <v>63</v>
      </c>
      <c r="E36" s="218">
        <v>0.08</v>
      </c>
      <c r="F36" s="21">
        <v>0.15</v>
      </c>
      <c r="G36" s="77">
        <f>B36+F36</f>
        <v>8.15</v>
      </c>
      <c r="H36" s="82">
        <f>(B36-F36)</f>
        <v>7.85</v>
      </c>
      <c r="I36" s="77">
        <f>((A36/2)^2-((B36)/2)^2)*3.14*7.85/1000</f>
        <v>0.10475825</v>
      </c>
      <c r="J36" s="61">
        <f>1000*2*(3.14*(A36^4-(B36)^4)/640000)*10/A36</f>
        <v>26.875347222222228</v>
      </c>
      <c r="K36" s="84">
        <f>I36*Use_standard_price!$D$13</f>
        <v>0.21999232500000002</v>
      </c>
    </row>
    <row r="37" spans="1:11" x14ac:dyDescent="0.25">
      <c r="A37" s="91">
        <v>9</v>
      </c>
      <c r="B37" s="92">
        <v>7.4</v>
      </c>
      <c r="C37" s="92">
        <v>0.8</v>
      </c>
      <c r="D37" s="221" t="s">
        <v>63</v>
      </c>
      <c r="E37" s="218">
        <v>0.08</v>
      </c>
      <c r="F37" s="21">
        <v>0.15</v>
      </c>
      <c r="G37" s="77">
        <f>B37+F37</f>
        <v>7.5500000000000007</v>
      </c>
      <c r="H37" s="82">
        <f>(B37-F37)</f>
        <v>7.25</v>
      </c>
      <c r="I37" s="77">
        <f>((A37/2)^2-((B37)/2)^2)*3.14*7.85/1000</f>
        <v>0.16169743999999997</v>
      </c>
      <c r="J37" s="61">
        <f>1000*2*(3.14*(A37^4-(B37)^4)/640000)*10/A37</f>
        <v>38.839427555555552</v>
      </c>
      <c r="K37" s="84">
        <f>I37*Use_standard_price!$D$13</f>
        <v>0.33956462399999993</v>
      </c>
    </row>
    <row r="38" spans="1:11" x14ac:dyDescent="0.25">
      <c r="A38" s="91">
        <v>9</v>
      </c>
      <c r="B38" s="92">
        <v>7</v>
      </c>
      <c r="C38" s="92">
        <v>1</v>
      </c>
      <c r="D38" s="221" t="s">
        <v>63</v>
      </c>
      <c r="E38" s="218">
        <v>0.08</v>
      </c>
      <c r="F38" s="21">
        <v>0.15</v>
      </c>
      <c r="G38" s="77">
        <f>B38+F38</f>
        <v>7.15</v>
      </c>
      <c r="H38" s="82">
        <f>(B38-F38)</f>
        <v>6.85</v>
      </c>
      <c r="I38" s="77">
        <f>((A38/2)^2-((B38)/2)^2)*3.14*7.85/1000</f>
        <v>0.19719200000000001</v>
      </c>
      <c r="J38" s="61">
        <f>1000*2*(3.14*(A38^4-(B38)^4)/640000)*10/A38</f>
        <v>45.355555555555554</v>
      </c>
      <c r="K38" s="84">
        <f>I38*Use_standard_price!$D$13</f>
        <v>0.4141032</v>
      </c>
    </row>
    <row r="39" spans="1:11" x14ac:dyDescent="0.25">
      <c r="A39" s="91">
        <v>9</v>
      </c>
      <c r="B39" s="92">
        <v>6.6</v>
      </c>
      <c r="C39" s="92">
        <v>1.2</v>
      </c>
      <c r="D39" s="221" t="s">
        <v>63</v>
      </c>
      <c r="E39" s="218">
        <v>0.08</v>
      </c>
      <c r="F39" s="21">
        <v>0.15</v>
      </c>
      <c r="G39" s="77">
        <f>B39+F39</f>
        <v>6.75</v>
      </c>
      <c r="H39" s="82">
        <f>(B39-F39)</f>
        <v>6.4499999999999993</v>
      </c>
      <c r="I39" s="77">
        <f>((A39/2)^2-((B39)/2)^2)*3.14*7.85/1000</f>
        <v>0.23071464</v>
      </c>
      <c r="J39" s="61">
        <f>1000*2*(3.14*(A39^4-(B39)^4)/640000)*10/A39</f>
        <v>50.845392000000011</v>
      </c>
      <c r="K39" s="84">
        <f>I39*Use_standard_price!$D$13</f>
        <v>0.48450074400000004</v>
      </c>
    </row>
    <row r="40" spans="1:11" x14ac:dyDescent="0.25">
      <c r="A40" s="91">
        <v>9</v>
      </c>
      <c r="B40" s="92">
        <v>6</v>
      </c>
      <c r="C40" s="92">
        <v>1.5</v>
      </c>
      <c r="D40" s="221" t="s">
        <v>63</v>
      </c>
      <c r="E40" s="218">
        <v>0.08</v>
      </c>
      <c r="F40" s="21">
        <v>0.15</v>
      </c>
      <c r="G40" s="77">
        <f>B40+F40</f>
        <v>6.15</v>
      </c>
      <c r="H40" s="82">
        <f>(B40-F40)</f>
        <v>5.85</v>
      </c>
      <c r="I40" s="77">
        <f>((A40/2)^2-((B40)/2)^2)*3.14*7.85/1000</f>
        <v>0.27730125</v>
      </c>
      <c r="J40" s="61">
        <f>1000*2*(3.14*(A40^4-(B40)^4)/640000)*10/A40</f>
        <v>57.40312500000001</v>
      </c>
      <c r="K40" s="84">
        <f>I40*Use_standard_price!$D$13</f>
        <v>0.58233262500000005</v>
      </c>
    </row>
    <row r="41" spans="1:11" x14ac:dyDescent="0.25">
      <c r="A41" s="91">
        <v>9</v>
      </c>
      <c r="B41" s="92">
        <v>5.4</v>
      </c>
      <c r="C41" s="92">
        <v>1.8</v>
      </c>
      <c r="D41" s="221" t="s">
        <v>63</v>
      </c>
      <c r="E41" s="218">
        <v>0.08</v>
      </c>
      <c r="F41" s="21">
        <v>0.15</v>
      </c>
      <c r="G41" s="77">
        <f>B41+F41</f>
        <v>5.5500000000000007</v>
      </c>
      <c r="H41" s="82">
        <f>(B41-F41)</f>
        <v>5.25</v>
      </c>
      <c r="I41" s="77">
        <f>((A41/2)^2-((B41)/2)^2)*3.14*7.85/1000</f>
        <v>0.31945103999999996</v>
      </c>
      <c r="J41" s="61">
        <f>1000*2*(3.14*(A41^4-(B41)^4)/640000)*10/A41</f>
        <v>62.26243199999999</v>
      </c>
      <c r="K41" s="84">
        <f>I41*Use_standard_price!$D$13</f>
        <v>0.67084718399999999</v>
      </c>
    </row>
    <row r="42" spans="1:11" x14ac:dyDescent="0.25">
      <c r="A42" s="91">
        <v>9</v>
      </c>
      <c r="B42" s="92">
        <v>5</v>
      </c>
      <c r="C42" s="92">
        <v>2</v>
      </c>
      <c r="D42" s="221" t="s">
        <v>63</v>
      </c>
      <c r="E42" s="218">
        <v>0.08</v>
      </c>
      <c r="F42" s="21">
        <v>0.15</v>
      </c>
      <c r="G42" s="77">
        <f>B42+F42</f>
        <v>5.15</v>
      </c>
      <c r="H42" s="82">
        <f>(B42-F42)</f>
        <v>4.8499999999999996</v>
      </c>
      <c r="I42" s="77">
        <f>((A42/2)^2-((B42)/2)^2)*3.14*7.85/1000</f>
        <v>0.345086</v>
      </c>
      <c r="J42" s="61">
        <f>1000*2*(3.14*(A42^4-(B42)^4)/640000)*10/A42</f>
        <v>64.718888888888898</v>
      </c>
      <c r="K42" s="84">
        <f>I42*Use_standard_price!$D$13</f>
        <v>0.72468060000000001</v>
      </c>
    </row>
    <row r="43" spans="1:11" x14ac:dyDescent="0.25">
      <c r="A43" s="91">
        <v>9</v>
      </c>
      <c r="B43" s="92">
        <v>4.5999999999999996</v>
      </c>
      <c r="C43" s="92">
        <v>2.2000000000000002</v>
      </c>
      <c r="D43" s="221" t="s">
        <v>63</v>
      </c>
      <c r="E43" s="218">
        <v>0.08</v>
      </c>
      <c r="F43" s="21">
        <v>0.15</v>
      </c>
      <c r="G43" s="77">
        <f>B43+F43</f>
        <v>4.75</v>
      </c>
      <c r="H43" s="82">
        <f>(B43-F43)</f>
        <v>4.4499999999999993</v>
      </c>
      <c r="I43" s="77">
        <f>((A43/2)^2-((B43)/2)^2)*3.14*7.85/1000</f>
        <v>0.36874903999999997</v>
      </c>
      <c r="J43" s="61">
        <f>1000*2*(3.14*(A43^4-(B43)^4)/640000)*10/A43</f>
        <v>66.651454222222199</v>
      </c>
      <c r="K43" s="84">
        <f>I43*Use_standard_price!$D$13</f>
        <v>0.77437298399999999</v>
      </c>
    </row>
    <row r="44" spans="1:11" x14ac:dyDescent="0.25">
      <c r="A44" s="91">
        <v>9</v>
      </c>
      <c r="B44" s="92">
        <v>4</v>
      </c>
      <c r="C44" s="92">
        <v>2.5</v>
      </c>
      <c r="D44" s="221" t="s">
        <v>63</v>
      </c>
      <c r="E44" s="218">
        <v>0.08</v>
      </c>
      <c r="F44" s="21">
        <v>0.25</v>
      </c>
      <c r="G44" s="77">
        <f>B44+F44</f>
        <v>4.25</v>
      </c>
      <c r="H44" s="82">
        <f>(B44-F44)</f>
        <v>3.75</v>
      </c>
      <c r="I44" s="77">
        <f>((A44/2)^2-((B44)/2)^2)*3.14*7.85/1000</f>
        <v>0.40054624999999999</v>
      </c>
      <c r="J44" s="61">
        <f>1000*2*(3.14*(A44^4-(B44)^4)/640000)*10/A44</f>
        <v>68.742013888888891</v>
      </c>
      <c r="K44" s="84">
        <f>I44*Use_standard_price!$D$13</f>
        <v>0.841147125</v>
      </c>
    </row>
    <row r="45" spans="1:11" x14ac:dyDescent="0.25">
      <c r="A45" s="91">
        <v>9</v>
      </c>
      <c r="B45" s="92">
        <v>3.4000000000000004</v>
      </c>
      <c r="C45" s="92">
        <v>2.8</v>
      </c>
      <c r="D45" s="221" t="s">
        <v>63</v>
      </c>
      <c r="E45" s="218">
        <v>0.08</v>
      </c>
      <c r="F45" s="21">
        <v>0.25</v>
      </c>
      <c r="G45" s="77">
        <f>B45+F45</f>
        <v>3.6500000000000004</v>
      </c>
      <c r="H45" s="82">
        <f>(B45-F45)</f>
        <v>3.1500000000000004</v>
      </c>
      <c r="I45" s="77">
        <f>((A45/2)^2-((B45)/2)^2)*3.14*7.85/1000</f>
        <v>0.42790664</v>
      </c>
      <c r="J45" s="61">
        <f>1000*2*(3.14*(A45^4-(B45)^4)/640000)*10/A45</f>
        <v>70.076147555555565</v>
      </c>
      <c r="K45" s="84">
        <f>I45*Use_standard_price!$D$13</f>
        <v>0.8986039440000001</v>
      </c>
    </row>
    <row r="46" spans="1:11" x14ac:dyDescent="0.25">
      <c r="A46" s="91">
        <v>10</v>
      </c>
      <c r="B46" s="92">
        <v>9</v>
      </c>
      <c r="C46" s="92">
        <v>0.5</v>
      </c>
      <c r="D46" s="221" t="s">
        <v>63</v>
      </c>
      <c r="E46" s="218">
        <v>0.08</v>
      </c>
      <c r="F46" s="21">
        <v>0.15</v>
      </c>
      <c r="G46" s="77">
        <f>B46+F46</f>
        <v>9.15</v>
      </c>
      <c r="H46" s="82">
        <f>(B46-F46)</f>
        <v>8.85</v>
      </c>
      <c r="I46" s="77">
        <f>((A46/2)^2-((B46)/2)^2)*3.14*7.85/1000</f>
        <v>0.11708275</v>
      </c>
      <c r="J46" s="61">
        <f>1000*2*(3.14*(A46^4-(B46)^4)/640000)*10/A46</f>
        <v>33.7451875</v>
      </c>
      <c r="K46" s="84">
        <f>I46*Use_standard_price!$D$13</f>
        <v>0.24587377500000002</v>
      </c>
    </row>
    <row r="47" spans="1:11" x14ac:dyDescent="0.25">
      <c r="A47" s="91">
        <v>10</v>
      </c>
      <c r="B47" s="92">
        <v>8.4</v>
      </c>
      <c r="C47" s="92">
        <v>0.8</v>
      </c>
      <c r="D47" s="221" t="s">
        <v>63</v>
      </c>
      <c r="E47" s="218">
        <v>0.08</v>
      </c>
      <c r="F47" s="21">
        <v>0.15</v>
      </c>
      <c r="G47" s="77">
        <f>B47+F47</f>
        <v>8.5500000000000007</v>
      </c>
      <c r="H47" s="82">
        <f>(B47-F47)</f>
        <v>8.25</v>
      </c>
      <c r="I47" s="77">
        <f>((A47/2)^2-((B47)/2)^2)*3.14*7.85/1000</f>
        <v>0.18141663999999996</v>
      </c>
      <c r="J47" s="61">
        <f>1000*2*(3.14*(A47^4-(B47)^4)/640000)*10/A47</f>
        <v>49.271372799999995</v>
      </c>
      <c r="K47" s="84">
        <f>I47*Use_standard_price!$D$13</f>
        <v>0.38097494399999993</v>
      </c>
    </row>
    <row r="48" spans="1:11" x14ac:dyDescent="0.25">
      <c r="A48" s="91">
        <v>10</v>
      </c>
      <c r="B48" s="92">
        <v>8</v>
      </c>
      <c r="C48" s="92">
        <v>1</v>
      </c>
      <c r="D48" s="221" t="s">
        <v>63</v>
      </c>
      <c r="E48" s="218">
        <v>0.08</v>
      </c>
      <c r="F48" s="21">
        <v>0.15</v>
      </c>
      <c r="G48" s="77">
        <f>B48+F48</f>
        <v>8.15</v>
      </c>
      <c r="H48" s="82">
        <f>(B48-F48)</f>
        <v>7.85</v>
      </c>
      <c r="I48" s="77">
        <f>((A48/2)^2-((B48)/2)^2)*3.14*7.85/1000</f>
        <v>0.22184100000000001</v>
      </c>
      <c r="J48" s="61">
        <f>1000*2*(3.14*(A48^4-(B48)^4)/640000)*10/A48</f>
        <v>57.933000000000007</v>
      </c>
      <c r="K48" s="84">
        <f>I48*Use_standard_price!$D$13</f>
        <v>0.46586610000000006</v>
      </c>
    </row>
    <row r="49" spans="1:11" x14ac:dyDescent="0.25">
      <c r="A49" s="91">
        <v>10</v>
      </c>
      <c r="B49" s="92">
        <v>7.6</v>
      </c>
      <c r="C49" s="92">
        <v>1.2</v>
      </c>
      <c r="D49" s="221" t="s">
        <v>63</v>
      </c>
      <c r="E49" s="218">
        <v>0.08</v>
      </c>
      <c r="F49" s="21">
        <v>0.15</v>
      </c>
      <c r="G49" s="77">
        <f>B49+F49</f>
        <v>7.75</v>
      </c>
      <c r="H49" s="82">
        <f>(B49-F49)</f>
        <v>7.4499999999999993</v>
      </c>
      <c r="I49" s="77">
        <f>((A49/2)^2-((B49)/2)^2)*3.14*7.85/1000</f>
        <v>0.26029343999999999</v>
      </c>
      <c r="J49" s="61">
        <f>1000*2*(3.14*(A49^4-(B49)^4)/640000)*10/A49</f>
        <v>65.388364800000005</v>
      </c>
      <c r="K49" s="84">
        <f>I49*Use_standard_price!$D$13</f>
        <v>0.54661622399999998</v>
      </c>
    </row>
    <row r="50" spans="1:11" x14ac:dyDescent="0.25">
      <c r="A50" s="91">
        <v>10</v>
      </c>
      <c r="B50" s="92">
        <v>7</v>
      </c>
      <c r="C50" s="92">
        <v>1.5</v>
      </c>
      <c r="D50" s="221" t="s">
        <v>63</v>
      </c>
      <c r="E50" s="218">
        <v>0.08</v>
      </c>
      <c r="F50" s="21">
        <v>0.15</v>
      </c>
      <c r="G50" s="77">
        <f>B50+F50</f>
        <v>7.15</v>
      </c>
      <c r="H50" s="82">
        <f>(B50-F50)</f>
        <v>6.85</v>
      </c>
      <c r="I50" s="77">
        <f>((A50/2)^2-((B50)/2)^2)*3.14*7.85/1000</f>
        <v>0.31427475000000005</v>
      </c>
      <c r="J50" s="61">
        <f>1000*2*(3.14*(A50^4-(B50)^4)/640000)*10/A50</f>
        <v>74.565187500000008</v>
      </c>
      <c r="K50" s="84">
        <f>I50*Use_standard_price!$D$13</f>
        <v>0.65997697500000008</v>
      </c>
    </row>
    <row r="51" spans="1:11" x14ac:dyDescent="0.25">
      <c r="A51" s="91">
        <v>10</v>
      </c>
      <c r="B51" s="92">
        <v>6.4</v>
      </c>
      <c r="C51" s="92">
        <v>1.8</v>
      </c>
      <c r="D51" s="221" t="s">
        <v>63</v>
      </c>
      <c r="E51" s="218">
        <v>0.08</v>
      </c>
      <c r="F51" s="21">
        <v>0.15</v>
      </c>
      <c r="G51" s="77">
        <f>B51+F51</f>
        <v>6.5500000000000007</v>
      </c>
      <c r="H51" s="82">
        <f>(B51-F51)</f>
        <v>6.25</v>
      </c>
      <c r="I51" s="77">
        <f>((A51/2)^2-((B51)/2)^2)*3.14*7.85/1000</f>
        <v>0.36381923999999993</v>
      </c>
      <c r="J51" s="61">
        <f>1000*2*(3.14*(A51^4-(B51)^4)/640000)*10/A51</f>
        <v>81.662356799999998</v>
      </c>
      <c r="K51" s="84">
        <f>I51*Use_standard_price!$D$13</f>
        <v>0.76402040399999993</v>
      </c>
    </row>
    <row r="52" spans="1:11" x14ac:dyDescent="0.25">
      <c r="A52" s="91">
        <v>10</v>
      </c>
      <c r="B52" s="92">
        <v>6</v>
      </c>
      <c r="C52" s="92">
        <v>2</v>
      </c>
      <c r="D52" s="221" t="s">
        <v>63</v>
      </c>
      <c r="E52" s="218">
        <v>0.08</v>
      </c>
      <c r="F52" s="21">
        <v>0.15</v>
      </c>
      <c r="G52" s="77">
        <f>B52+F52</f>
        <v>6.15</v>
      </c>
      <c r="H52" s="82">
        <f>(B52-F52)</f>
        <v>5.85</v>
      </c>
      <c r="I52" s="77">
        <f>((A52/2)^2-((B52)/2)^2)*3.14*7.85/1000</f>
        <v>0.39438400000000001</v>
      </c>
      <c r="J52" s="61">
        <f>1000*2*(3.14*(A52^4-(B52)^4)/640000)*10/A52</f>
        <v>85.408000000000001</v>
      </c>
      <c r="K52" s="84">
        <f>I52*Use_standard_price!$D$13</f>
        <v>0.82820640000000001</v>
      </c>
    </row>
    <row r="53" spans="1:11" x14ac:dyDescent="0.25">
      <c r="A53" s="91">
        <v>10</v>
      </c>
      <c r="B53" s="92">
        <v>5.6</v>
      </c>
      <c r="C53" s="92">
        <v>2.2000000000000002</v>
      </c>
      <c r="D53" s="221" t="s">
        <v>63</v>
      </c>
      <c r="E53" s="218">
        <v>0.08</v>
      </c>
      <c r="F53" s="21">
        <v>0.15</v>
      </c>
      <c r="G53" s="77">
        <f>B53+F53</f>
        <v>5.75</v>
      </c>
      <c r="H53" s="82">
        <f>(B53-F53)</f>
        <v>5.4499999999999993</v>
      </c>
      <c r="I53" s="77">
        <f>((A53/2)^2-((B53)/2)^2)*3.14*7.85/1000</f>
        <v>0.42297684000000002</v>
      </c>
      <c r="J53" s="61">
        <f>1000*2*(3.14*(A53^4-(B53)^4)/640000)*10/A53</f>
        <v>88.4749008</v>
      </c>
      <c r="K53" s="84">
        <f>I53*Use_standard_price!$D$13</f>
        <v>0.88825136400000004</v>
      </c>
    </row>
    <row r="54" spans="1:11" x14ac:dyDescent="0.25">
      <c r="A54" s="91">
        <v>10</v>
      </c>
      <c r="B54" s="92">
        <v>5</v>
      </c>
      <c r="C54" s="92">
        <v>2.5</v>
      </c>
      <c r="D54" s="221" t="s">
        <v>63</v>
      </c>
      <c r="E54" s="218">
        <v>0.08</v>
      </c>
      <c r="F54" s="21">
        <v>0.15</v>
      </c>
      <c r="G54" s="77">
        <f>B54+F54</f>
        <v>5.15</v>
      </c>
      <c r="H54" s="82">
        <f>(B54-F54)</f>
        <v>4.8499999999999996</v>
      </c>
      <c r="I54" s="77">
        <f>((A54/2)^2-((B54)/2)^2)*3.14*7.85/1000</f>
        <v>0.46216874999999996</v>
      </c>
      <c r="J54" s="61">
        <f>1000*2*(3.14*(A54^4-(B54)^4)/640000)*10/A54</f>
        <v>91.9921875</v>
      </c>
      <c r="K54" s="84">
        <f>I54*Use_standard_price!$D$13</f>
        <v>0.97055437499999997</v>
      </c>
    </row>
    <row r="55" spans="1:11" x14ac:dyDescent="0.25">
      <c r="A55" s="91">
        <v>10</v>
      </c>
      <c r="B55" s="92">
        <v>4.4000000000000004</v>
      </c>
      <c r="C55" s="92">
        <v>2.8</v>
      </c>
      <c r="D55" s="221" t="s">
        <v>63</v>
      </c>
      <c r="E55" s="218">
        <v>0.08</v>
      </c>
      <c r="F55" s="21">
        <v>0.25</v>
      </c>
      <c r="G55" s="77">
        <f>B55+F55</f>
        <v>4.6500000000000004</v>
      </c>
      <c r="H55" s="82">
        <f>(B55-F55)</f>
        <v>4.1500000000000004</v>
      </c>
      <c r="I55" s="77">
        <f>((A55/2)^2-((B55)/2)^2)*3.14*7.85/1000</f>
        <v>0.49692384000000006</v>
      </c>
      <c r="J55" s="61">
        <f>1000*2*(3.14*(A55^4-(B55)^4)/640000)*10/A55</f>
        <v>94.447180799999998</v>
      </c>
      <c r="K55" s="84">
        <f>I55*Use_standard_price!$D$13</f>
        <v>1.0435400640000001</v>
      </c>
    </row>
    <row r="56" spans="1:11" x14ac:dyDescent="0.25">
      <c r="A56" s="91">
        <v>10</v>
      </c>
      <c r="B56" s="92">
        <v>4</v>
      </c>
      <c r="C56" s="92">
        <v>3</v>
      </c>
      <c r="D56" s="221" t="s">
        <v>63</v>
      </c>
      <c r="E56" s="218">
        <v>0.08</v>
      </c>
      <c r="F56" s="21">
        <v>0.25</v>
      </c>
      <c r="G56" s="77">
        <f>B56+F56</f>
        <v>4.25</v>
      </c>
      <c r="H56" s="82">
        <f>(B56-F56)</f>
        <v>3.75</v>
      </c>
      <c r="I56" s="77">
        <f>((A56/2)^2-((B56)/2)^2)*3.14*7.85/1000</f>
        <v>0.51762899999999989</v>
      </c>
      <c r="J56" s="61">
        <f>1000*2*(3.14*(A56^4-(B56)^4)/640000)*10/A56</f>
        <v>95.613</v>
      </c>
      <c r="K56" s="84">
        <f>I56*Use_standard_price!$D$13</f>
        <v>1.0870208999999997</v>
      </c>
    </row>
    <row r="57" spans="1:11" x14ac:dyDescent="0.25">
      <c r="A57" s="91">
        <v>12</v>
      </c>
      <c r="B57" s="92">
        <v>11</v>
      </c>
      <c r="C57" s="92">
        <v>0.5</v>
      </c>
      <c r="D57" s="221" t="s">
        <v>63</v>
      </c>
      <c r="E57" s="218">
        <v>0.08</v>
      </c>
      <c r="F57" s="21">
        <v>0.15</v>
      </c>
      <c r="G57" s="77">
        <f>B57+F57</f>
        <v>11.15</v>
      </c>
      <c r="H57" s="82">
        <f>(B57-F57)</f>
        <v>10.85</v>
      </c>
      <c r="I57" s="77">
        <f>((A57/2)^2-((B57)/2)^2)*3.14*7.85/1000</f>
        <v>0.14173175000000002</v>
      </c>
      <c r="J57" s="61">
        <f>1000*2*(3.14*(A57^4-(B57)^4)/640000)*10/A57</f>
        <v>49.839322916666667</v>
      </c>
      <c r="K57" s="84">
        <f>I57*Use_standard_price!$D$13</f>
        <v>0.29763667500000007</v>
      </c>
    </row>
    <row r="58" spans="1:11" x14ac:dyDescent="0.25">
      <c r="A58" s="91">
        <v>12</v>
      </c>
      <c r="B58" s="92">
        <v>10.4</v>
      </c>
      <c r="C58" s="92">
        <v>0.8</v>
      </c>
      <c r="D58" s="221" t="s">
        <v>63</v>
      </c>
      <c r="E58" s="218">
        <v>0.08</v>
      </c>
      <c r="F58" s="21">
        <v>0.15</v>
      </c>
      <c r="G58" s="77">
        <f>B58+F58</f>
        <v>10.55</v>
      </c>
      <c r="H58" s="82">
        <f>(B58-F58)</f>
        <v>10.25</v>
      </c>
      <c r="I58" s="77">
        <f>((A58/2)^2-((B58)/2)^2)*3.14*7.85/1000</f>
        <v>0.22085503999999992</v>
      </c>
      <c r="J58" s="61">
        <f>1000*2*(3.14*(A58^4-(B58)^4)/640000)*10/A58</f>
        <v>73.899690666666643</v>
      </c>
      <c r="K58" s="84">
        <f>I58*Use_standard_price!$D$13</f>
        <v>0.46379558399999987</v>
      </c>
    </row>
    <row r="59" spans="1:11" x14ac:dyDescent="0.25">
      <c r="A59" s="91">
        <v>12</v>
      </c>
      <c r="B59" s="92">
        <v>10</v>
      </c>
      <c r="C59" s="92">
        <v>1</v>
      </c>
      <c r="D59" s="221" t="s">
        <v>63</v>
      </c>
      <c r="E59" s="218">
        <v>0.08</v>
      </c>
      <c r="F59" s="21">
        <v>0.15</v>
      </c>
      <c r="G59" s="77">
        <f>B59+F59</f>
        <v>10.15</v>
      </c>
      <c r="H59" s="82">
        <f>(B59-F59)</f>
        <v>9.85</v>
      </c>
      <c r="I59" s="77">
        <f>((A59/2)^2-((B59)/2)^2)*3.14*7.85/1000</f>
        <v>0.27113899999999996</v>
      </c>
      <c r="J59" s="61">
        <f>1000*2*(3.14*(A59^4-(B59)^4)/640000)*10/A59</f>
        <v>87.789166666666674</v>
      </c>
      <c r="K59" s="84">
        <f>I59*Use_standard_price!$D$13</f>
        <v>0.56939189999999995</v>
      </c>
    </row>
    <row r="60" spans="1:11" x14ac:dyDescent="0.25">
      <c r="A60" s="91">
        <v>12</v>
      </c>
      <c r="B60" s="92">
        <v>9.6</v>
      </c>
      <c r="C60" s="92">
        <v>1.2</v>
      </c>
      <c r="D60" s="221" t="s">
        <v>63</v>
      </c>
      <c r="E60" s="218">
        <v>0.08</v>
      </c>
      <c r="F60" s="21">
        <v>0.15</v>
      </c>
      <c r="G60" s="77">
        <f>B60+F60</f>
        <v>9.75</v>
      </c>
      <c r="H60" s="82">
        <f>(B60-F60)</f>
        <v>9.4499999999999993</v>
      </c>
      <c r="I60" s="77">
        <f>((A60/2)^2-((B60)/2)^2)*3.14*7.85/1000</f>
        <v>0.31945103999999996</v>
      </c>
      <c r="J60" s="61">
        <f>1000*2*(3.14*(A60^4-(B60)^4)/640000)*10/A60</f>
        <v>100.10822400000001</v>
      </c>
      <c r="K60" s="84">
        <f>I60*Use_standard_price!$D$13</f>
        <v>0.67084718399999999</v>
      </c>
    </row>
    <row r="61" spans="1:11" x14ac:dyDescent="0.25">
      <c r="A61" s="91">
        <v>12</v>
      </c>
      <c r="B61" s="92">
        <v>9</v>
      </c>
      <c r="C61" s="92">
        <v>1.5</v>
      </c>
      <c r="D61" s="221" t="s">
        <v>63</v>
      </c>
      <c r="E61" s="218">
        <v>0.08</v>
      </c>
      <c r="F61" s="21">
        <v>0.15</v>
      </c>
      <c r="G61" s="77">
        <f>B61+F61</f>
        <v>9.15</v>
      </c>
      <c r="H61" s="82">
        <f>(B61-F61)</f>
        <v>8.85</v>
      </c>
      <c r="I61" s="77">
        <f>((A61/2)^2-((B61)/2)^2)*3.14*7.85/1000</f>
        <v>0.38822175000000003</v>
      </c>
      <c r="J61" s="61">
        <f>1000*2*(3.14*(A61^4-(B61)^4)/640000)*10/A61</f>
        <v>115.91015625</v>
      </c>
      <c r="K61" s="84">
        <f>I61*Use_standard_price!$D$13</f>
        <v>0.81526567500000013</v>
      </c>
    </row>
    <row r="62" spans="1:11" x14ac:dyDescent="0.25">
      <c r="A62" s="91">
        <v>12</v>
      </c>
      <c r="B62" s="92">
        <v>8.4</v>
      </c>
      <c r="C62" s="92">
        <v>1.8</v>
      </c>
      <c r="D62" s="221" t="s">
        <v>63</v>
      </c>
      <c r="E62" s="218">
        <v>0.08</v>
      </c>
      <c r="F62" s="21">
        <v>0.15</v>
      </c>
      <c r="G62" s="77">
        <f>B62+F62</f>
        <v>8.5500000000000007</v>
      </c>
      <c r="H62" s="82">
        <f>(B62-F62)</f>
        <v>8.25</v>
      </c>
      <c r="I62" s="77">
        <f>((A62/2)^2-((B62)/2)^2)*3.14*7.85/1000</f>
        <v>0.45255563999999998</v>
      </c>
      <c r="J62" s="61">
        <f>1000*2*(3.14*(A62^4-(B62)^4)/640000)*10/A62</f>
        <v>128.84864400000001</v>
      </c>
      <c r="K62" s="84">
        <f>I62*Use_standard_price!$D$13</f>
        <v>0.95036684400000004</v>
      </c>
    </row>
    <row r="63" spans="1:11" x14ac:dyDescent="0.25">
      <c r="A63" s="91">
        <v>12</v>
      </c>
      <c r="B63" s="92">
        <v>8</v>
      </c>
      <c r="C63" s="92">
        <v>2</v>
      </c>
      <c r="D63" s="221" t="s">
        <v>63</v>
      </c>
      <c r="E63" s="218">
        <v>0.08</v>
      </c>
      <c r="F63" s="21">
        <v>0.15</v>
      </c>
      <c r="G63" s="77">
        <f>B63+F63</f>
        <v>8.15</v>
      </c>
      <c r="H63" s="82">
        <f>(B63-F63)</f>
        <v>7.85</v>
      </c>
      <c r="I63" s="77">
        <f>((A63/2)^2-((B63)/2)^2)*3.14*7.85/1000</f>
        <v>0.49298000000000003</v>
      </c>
      <c r="J63" s="61">
        <f>1000*2*(3.14*(A63^4-(B63)^4)/640000)*10/A63</f>
        <v>136.06666666666666</v>
      </c>
      <c r="K63" s="84">
        <f>I63*Use_standard_price!$D$13</f>
        <v>1.035258</v>
      </c>
    </row>
    <row r="64" spans="1:11" x14ac:dyDescent="0.25">
      <c r="A64" s="91">
        <v>12</v>
      </c>
      <c r="B64" s="92">
        <v>7.6</v>
      </c>
      <c r="C64" s="92">
        <v>2.2000000000000002</v>
      </c>
      <c r="D64" s="221" t="s">
        <v>63</v>
      </c>
      <c r="E64" s="218">
        <v>0.08</v>
      </c>
      <c r="F64" s="21">
        <v>0.15</v>
      </c>
      <c r="G64" s="77">
        <f>B64+F64</f>
        <v>7.75</v>
      </c>
      <c r="H64" s="82">
        <f>(B64-F64)</f>
        <v>7.4499999999999993</v>
      </c>
      <c r="I64" s="77">
        <f>((A64/2)^2-((B64)/2)^2)*3.14*7.85/1000</f>
        <v>0.53143244000000001</v>
      </c>
      <c r="J64" s="61">
        <f>1000*2*(3.14*(A64^4-(B64)^4)/640000)*10/A64</f>
        <v>142.2794706666667</v>
      </c>
      <c r="K64" s="84">
        <f>I64*Use_standard_price!$D$13</f>
        <v>1.1160081240000002</v>
      </c>
    </row>
    <row r="65" spans="1:11" x14ac:dyDescent="0.25">
      <c r="A65" s="91">
        <v>12</v>
      </c>
      <c r="B65" s="92">
        <v>7</v>
      </c>
      <c r="C65" s="92">
        <v>2.5</v>
      </c>
      <c r="D65" s="221" t="s">
        <v>63</v>
      </c>
      <c r="E65" s="218">
        <v>0.08</v>
      </c>
      <c r="F65" s="21">
        <v>0.15</v>
      </c>
      <c r="G65" s="77">
        <f>B65+F65</f>
        <v>7.15</v>
      </c>
      <c r="H65" s="82">
        <f>(B65-F65)</f>
        <v>6.85</v>
      </c>
      <c r="I65" s="77">
        <f>((A65/2)^2-((B65)/2)^2)*3.14*7.85/1000</f>
        <v>0.58541375000000007</v>
      </c>
      <c r="J65" s="61">
        <f>1000*2*(3.14*(A65^4-(B65)^4)/640000)*10/A65</f>
        <v>149.92682291666668</v>
      </c>
      <c r="K65" s="84">
        <f>I65*Use_standard_price!$D$13</f>
        <v>1.2293688750000002</v>
      </c>
    </row>
    <row r="66" spans="1:11" x14ac:dyDescent="0.25">
      <c r="A66" s="91">
        <v>12</v>
      </c>
      <c r="B66" s="92">
        <v>6.4</v>
      </c>
      <c r="C66" s="92">
        <v>2.8</v>
      </c>
      <c r="D66" s="221" t="s">
        <v>63</v>
      </c>
      <c r="E66" s="218">
        <v>0.08</v>
      </c>
      <c r="F66" s="21">
        <v>0.15</v>
      </c>
      <c r="G66" s="77">
        <f>B66+F66</f>
        <v>6.5500000000000007</v>
      </c>
      <c r="H66" s="82">
        <f>(B66-F66)</f>
        <v>6.25</v>
      </c>
      <c r="I66" s="77">
        <f>((A66/2)^2-((B66)/2)^2)*3.14*7.85/1000</f>
        <v>0.6349582399999999</v>
      </c>
      <c r="J66" s="61">
        <f>1000*2*(3.14*(A66^4-(B66)^4)/640000)*10/A66</f>
        <v>155.84113066666666</v>
      </c>
      <c r="K66" s="84">
        <f>I66*Use_standard_price!$D$13</f>
        <v>1.3334123039999999</v>
      </c>
    </row>
    <row r="67" spans="1:11" x14ac:dyDescent="0.25">
      <c r="A67" s="91">
        <v>12</v>
      </c>
      <c r="B67" s="92">
        <v>6</v>
      </c>
      <c r="C67" s="92">
        <v>3</v>
      </c>
      <c r="D67" s="221" t="s">
        <v>63</v>
      </c>
      <c r="E67" s="218">
        <v>0.08</v>
      </c>
      <c r="F67" s="21">
        <v>0.25</v>
      </c>
      <c r="G67" s="77">
        <f>B67+F67</f>
        <v>6.25</v>
      </c>
      <c r="H67" s="82">
        <f>(B67-F67)</f>
        <v>5.75</v>
      </c>
      <c r="I67" s="77">
        <f>((A67/2)^2-((B67)/2)^2)*3.14*7.85/1000</f>
        <v>0.66552299999999998</v>
      </c>
      <c r="J67" s="61">
        <f>1000*2*(3.14*(A67^4-(B67)^4)/640000)*10/A67</f>
        <v>158.96250000000001</v>
      </c>
      <c r="K67" s="84">
        <f>I67*Use_standard_price!$D$13</f>
        <v>1.3975983000000001</v>
      </c>
    </row>
    <row r="68" spans="1:11" x14ac:dyDescent="0.25">
      <c r="A68" s="91">
        <v>12</v>
      </c>
      <c r="B68" s="92">
        <v>5</v>
      </c>
      <c r="C68" s="92">
        <v>3.5</v>
      </c>
      <c r="D68" s="221" t="s">
        <v>63</v>
      </c>
      <c r="E68" s="218">
        <v>0.08</v>
      </c>
      <c r="F68" s="21">
        <v>0.25</v>
      </c>
      <c r="G68" s="77">
        <f>B68+F68</f>
        <v>5.25</v>
      </c>
      <c r="H68" s="82">
        <f>(B68-F68)</f>
        <v>4.75</v>
      </c>
      <c r="I68" s="77">
        <f>((A68/2)^2-((B68)/2)^2)*3.14*7.85/1000</f>
        <v>0.73330775000000004</v>
      </c>
      <c r="J68" s="61">
        <f>1000*2*(3.14*(A68^4-(B68)^4)/640000)*10/A68</f>
        <v>164.44932291666666</v>
      </c>
      <c r="K68" s="84">
        <f>I68*Use_standard_price!$D$13</f>
        <v>1.5399462750000001</v>
      </c>
    </row>
    <row r="69" spans="1:11" x14ac:dyDescent="0.25">
      <c r="A69" s="91">
        <v>12</v>
      </c>
      <c r="B69" s="92">
        <v>4</v>
      </c>
      <c r="C69" s="92">
        <v>4</v>
      </c>
      <c r="D69" s="221" t="s">
        <v>63</v>
      </c>
      <c r="E69" s="218">
        <v>0.08</v>
      </c>
      <c r="F69" s="21">
        <v>0.25</v>
      </c>
      <c r="G69" s="77">
        <f>B69+F69</f>
        <v>4.25</v>
      </c>
      <c r="H69" s="82">
        <f>(B69-F69)</f>
        <v>3.75</v>
      </c>
      <c r="I69" s="77">
        <f>((A69/2)^2-((B69)/2)^2)*3.14*7.85/1000</f>
        <v>0.78876800000000002</v>
      </c>
      <c r="J69" s="61">
        <f>1000*2*(3.14*(A69^4-(B69)^4)/640000)*10/A69</f>
        <v>167.4666666666667</v>
      </c>
      <c r="K69" s="84">
        <f>I69*Use_standard_price!$D$13</f>
        <v>1.6564128</v>
      </c>
    </row>
    <row r="70" spans="1:11" x14ac:dyDescent="0.25">
      <c r="A70" s="91">
        <v>14</v>
      </c>
      <c r="B70" s="92">
        <v>13</v>
      </c>
      <c r="C70" s="92">
        <v>0.5</v>
      </c>
      <c r="D70" s="221" t="s">
        <v>63</v>
      </c>
      <c r="E70" s="218">
        <v>0.08</v>
      </c>
      <c r="F70" s="21">
        <v>0.08</v>
      </c>
      <c r="G70" s="77">
        <f>B70+F70</f>
        <v>13.08</v>
      </c>
      <c r="H70" s="82">
        <f>(B70-F70)</f>
        <v>12.92</v>
      </c>
      <c r="I70" s="77">
        <f>((A70/2)^2-((B70)/2)^2)*3.14*7.85/1000</f>
        <v>0.16638074999999999</v>
      </c>
      <c r="J70" s="61">
        <f>1000*2*(3.14*(A70^4-(B70)^4)/640000)*10/A70</f>
        <v>69.072991071428575</v>
      </c>
      <c r="K70" s="84">
        <f>I70*Use_standard_price!$D$13</f>
        <v>0.34939957500000002</v>
      </c>
    </row>
    <row r="71" spans="1:11" x14ac:dyDescent="0.25">
      <c r="A71" s="91">
        <v>14</v>
      </c>
      <c r="B71" s="92">
        <v>12.4</v>
      </c>
      <c r="C71" s="92">
        <v>0.8</v>
      </c>
      <c r="D71" s="221" t="s">
        <v>63</v>
      </c>
      <c r="E71" s="218">
        <v>0.08</v>
      </c>
      <c r="F71" s="21">
        <v>0.08</v>
      </c>
      <c r="G71" s="77">
        <f>B71+F71</f>
        <v>12.48</v>
      </c>
      <c r="H71" s="82">
        <f>(B71-F71)</f>
        <v>12.32</v>
      </c>
      <c r="I71" s="77">
        <f>((A71/2)^2-((B71)/2)^2)*3.14*7.85/1000</f>
        <v>0.26029343999999988</v>
      </c>
      <c r="J71" s="61">
        <f>1000*2*(3.14*(A71^4-(B71)^4)/640000)*10/A71</f>
        <v>103.54894628571425</v>
      </c>
      <c r="K71" s="84">
        <f>I71*Use_standard_price!$D$13</f>
        <v>0.54661622399999976</v>
      </c>
    </row>
    <row r="72" spans="1:11" x14ac:dyDescent="0.25">
      <c r="A72" s="91">
        <v>14</v>
      </c>
      <c r="B72" s="92">
        <v>12</v>
      </c>
      <c r="C72" s="92">
        <v>1</v>
      </c>
      <c r="D72" s="221" t="s">
        <v>63</v>
      </c>
      <c r="E72" s="218">
        <v>0.08</v>
      </c>
      <c r="F72" s="21">
        <v>0.15</v>
      </c>
      <c r="G72" s="77">
        <f>B72+F72</f>
        <v>12.15</v>
      </c>
      <c r="H72" s="82">
        <f>(B72-F72)</f>
        <v>11.85</v>
      </c>
      <c r="I72" s="77">
        <f>((A72/2)^2-((B72)/2)^2)*3.14*7.85/1000</f>
        <v>0.32043700000000003</v>
      </c>
      <c r="J72" s="61">
        <f>1000*2*(3.14*(A72^4-(B72)^4)/640000)*10/A72</f>
        <v>123.91785714285716</v>
      </c>
      <c r="K72" s="84">
        <f>I72*Use_standard_price!$D$13</f>
        <v>0.67291770000000006</v>
      </c>
    </row>
    <row r="73" spans="1:11" x14ac:dyDescent="0.25">
      <c r="A73" s="91">
        <v>14</v>
      </c>
      <c r="B73" s="92">
        <v>11.6</v>
      </c>
      <c r="C73" s="92">
        <v>1.2</v>
      </c>
      <c r="D73" s="221" t="s">
        <v>63</v>
      </c>
      <c r="E73" s="218">
        <v>0.08</v>
      </c>
      <c r="F73" s="21">
        <v>0.15</v>
      </c>
      <c r="G73" s="77">
        <f>B73+F73</f>
        <v>11.75</v>
      </c>
      <c r="H73" s="82">
        <f>(B73-F73)</f>
        <v>11.45</v>
      </c>
      <c r="I73" s="77">
        <f>((A73/2)^2-((B73)/2)^2)*3.14*7.85/1000</f>
        <v>0.37860864</v>
      </c>
      <c r="J73" s="61">
        <f>1000*2*(3.14*(A73^4-(B73)^4)/640000)*10/A73</f>
        <v>142.34858057142858</v>
      </c>
      <c r="K73" s="84">
        <f>I73*Use_standard_price!$D$13</f>
        <v>0.79507814399999999</v>
      </c>
    </row>
    <row r="74" spans="1:11" x14ac:dyDescent="0.25">
      <c r="A74" s="91">
        <v>14</v>
      </c>
      <c r="B74" s="92">
        <v>11</v>
      </c>
      <c r="C74" s="92">
        <v>1.5</v>
      </c>
      <c r="D74" s="221" t="s">
        <v>63</v>
      </c>
      <c r="E74" s="218">
        <v>0.08</v>
      </c>
      <c r="F74" s="21">
        <v>0.15</v>
      </c>
      <c r="G74" s="77">
        <f>B74+F74</f>
        <v>11.15</v>
      </c>
      <c r="H74" s="82">
        <f>(B74-F74)</f>
        <v>10.85</v>
      </c>
      <c r="I74" s="77">
        <f>((A74/2)^2-((B74)/2)^2)*3.14*7.85/1000</f>
        <v>0.46216874999999996</v>
      </c>
      <c r="J74" s="61">
        <f>1000*2*(3.14*(A74^4-(B74)^4)/640000)*10/A74</f>
        <v>166.63727678571428</v>
      </c>
      <c r="K74" s="84">
        <f>I74*Use_standard_price!$D$13</f>
        <v>0.97055437499999997</v>
      </c>
    </row>
    <row r="75" spans="1:11" x14ac:dyDescent="0.25">
      <c r="A75" s="91">
        <v>14</v>
      </c>
      <c r="B75" s="92">
        <v>10.4</v>
      </c>
      <c r="C75" s="92">
        <v>1.8</v>
      </c>
      <c r="D75" s="221" t="s">
        <v>63</v>
      </c>
      <c r="E75" s="218">
        <v>0.08</v>
      </c>
      <c r="F75" s="21">
        <v>0.15</v>
      </c>
      <c r="G75" s="77">
        <f>B75+F75</f>
        <v>10.55</v>
      </c>
      <c r="H75" s="82">
        <f>(B75-F75)</f>
        <v>10.25</v>
      </c>
      <c r="I75" s="77">
        <f>((A75/2)^2-((B75)/2)^2)*3.14*7.85/1000</f>
        <v>0.54129203999999997</v>
      </c>
      <c r="J75" s="61">
        <f>1000*2*(3.14*(A75^4-(B75)^4)/640000)*10/A75</f>
        <v>187.26044914285711</v>
      </c>
      <c r="K75" s="84">
        <f>I75*Use_standard_price!$D$13</f>
        <v>1.136713284</v>
      </c>
    </row>
    <row r="76" spans="1:11" x14ac:dyDescent="0.25">
      <c r="A76" s="91">
        <v>14</v>
      </c>
      <c r="B76" s="92">
        <v>10</v>
      </c>
      <c r="C76" s="92">
        <v>2</v>
      </c>
      <c r="D76" s="221" t="s">
        <v>63</v>
      </c>
      <c r="E76" s="218">
        <v>0.08</v>
      </c>
      <c r="F76" s="21">
        <v>0.15</v>
      </c>
      <c r="G76" s="77">
        <f>B76+F76</f>
        <v>10.15</v>
      </c>
      <c r="H76" s="82">
        <f>(B76-F76)</f>
        <v>9.85</v>
      </c>
      <c r="I76" s="77">
        <f>((A76/2)^2-((B76)/2)^2)*3.14*7.85/1000</f>
        <v>0.59157599999999999</v>
      </c>
      <c r="J76" s="61">
        <f>1000*2*(3.14*(A76^4-(B76)^4)/640000)*10/A76</f>
        <v>199.16571428571433</v>
      </c>
      <c r="K76" s="84">
        <f>I76*Use_standard_price!$D$13</f>
        <v>1.2423096</v>
      </c>
    </row>
    <row r="77" spans="1:11" x14ac:dyDescent="0.25">
      <c r="A77" s="91">
        <v>14</v>
      </c>
      <c r="B77" s="92">
        <v>9.6</v>
      </c>
      <c r="C77" s="92">
        <v>2.2000000000000002</v>
      </c>
      <c r="D77" s="221" t="s">
        <v>63</v>
      </c>
      <c r="E77" s="218">
        <v>0.08</v>
      </c>
      <c r="F77" s="21">
        <v>0.15</v>
      </c>
      <c r="G77" s="77">
        <f>B77+F77</f>
        <v>9.75</v>
      </c>
      <c r="H77" s="82">
        <f>(B77-F77)</f>
        <v>9.4499999999999993</v>
      </c>
      <c r="I77" s="77">
        <f>((A77/2)^2-((B77)/2)^2)*3.14*7.85/1000</f>
        <v>0.63988803999999999</v>
      </c>
      <c r="J77" s="61">
        <f>1000*2*(3.14*(A77^4-(B77)^4)/640000)*10/A77</f>
        <v>209.72490628571433</v>
      </c>
      <c r="K77" s="84">
        <f>I77*Use_standard_price!$D$13</f>
        <v>1.343764884</v>
      </c>
    </row>
    <row r="78" spans="1:11" x14ac:dyDescent="0.25">
      <c r="A78" s="91">
        <v>14</v>
      </c>
      <c r="B78" s="92">
        <v>9</v>
      </c>
      <c r="C78" s="92">
        <v>2.5</v>
      </c>
      <c r="D78" s="221" t="s">
        <v>63</v>
      </c>
      <c r="E78" s="218">
        <v>0.08</v>
      </c>
      <c r="F78" s="21">
        <v>0.15</v>
      </c>
      <c r="G78" s="77">
        <f>B78+F78</f>
        <v>9.15</v>
      </c>
      <c r="H78" s="82">
        <f>(B78-F78)</f>
        <v>8.85</v>
      </c>
      <c r="I78" s="77">
        <f>((A78/2)^2-((B78)/2)^2)*3.14*7.85/1000</f>
        <v>0.70865875</v>
      </c>
      <c r="J78" s="61">
        <f>1000*2*(3.14*(A78^4-(B78)^4)/640000)*10/A78</f>
        <v>223.26941964285714</v>
      </c>
      <c r="K78" s="84">
        <f>I78*Use_standard_price!$D$13</f>
        <v>1.488183375</v>
      </c>
    </row>
    <row r="79" spans="1:11" x14ac:dyDescent="0.25">
      <c r="A79" s="91">
        <v>14</v>
      </c>
      <c r="B79" s="92">
        <v>8.4</v>
      </c>
      <c r="C79" s="92">
        <v>2.8</v>
      </c>
      <c r="D79" s="221" t="s">
        <v>63</v>
      </c>
      <c r="E79" s="218">
        <v>0.08</v>
      </c>
      <c r="F79" s="21">
        <v>0.15</v>
      </c>
      <c r="G79" s="77">
        <f>B79+F79</f>
        <v>8.5500000000000007</v>
      </c>
      <c r="H79" s="82">
        <f>(B79-F79)</f>
        <v>8.25</v>
      </c>
      <c r="I79" s="77">
        <f>((A79/2)^2-((B79)/2)^2)*3.14*7.85/1000</f>
        <v>0.7729926399999999</v>
      </c>
      <c r="J79" s="61">
        <f>1000*2*(3.14*(A79^4-(B79)^4)/640000)*10/A79</f>
        <v>234.35955199999998</v>
      </c>
      <c r="K79" s="84">
        <f>I79*Use_standard_price!$D$13</f>
        <v>1.6232845439999999</v>
      </c>
    </row>
    <row r="80" spans="1:11" x14ac:dyDescent="0.25">
      <c r="A80" s="91">
        <v>14</v>
      </c>
      <c r="B80" s="92">
        <v>8</v>
      </c>
      <c r="C80" s="92">
        <v>3</v>
      </c>
      <c r="D80" s="221" t="s">
        <v>63</v>
      </c>
      <c r="E80" s="218">
        <v>0.08</v>
      </c>
      <c r="F80" s="21">
        <v>0.15</v>
      </c>
      <c r="G80" s="77">
        <f>B80+F80</f>
        <v>8.15</v>
      </c>
      <c r="H80" s="82">
        <f>(B80-F80)</f>
        <v>7.85</v>
      </c>
      <c r="I80" s="77">
        <f>((A80/2)^2-((B80)/2)^2)*3.14*7.85/1000</f>
        <v>0.81341700000000006</v>
      </c>
      <c r="J80" s="61">
        <f>1000*2*(3.14*(A80^4-(B80)^4)/640000)*10/A80</f>
        <v>240.54642857142861</v>
      </c>
      <c r="K80" s="84">
        <f>I80*Use_standard_price!$D$13</f>
        <v>1.7081757000000002</v>
      </c>
    </row>
    <row r="81" spans="1:11" x14ac:dyDescent="0.25">
      <c r="A81" s="91">
        <v>14</v>
      </c>
      <c r="B81" s="92">
        <v>7</v>
      </c>
      <c r="C81" s="92">
        <v>3.5</v>
      </c>
      <c r="D81" s="221" t="s">
        <v>63</v>
      </c>
      <c r="E81" s="218">
        <v>0.08</v>
      </c>
      <c r="F81" s="21">
        <v>0.15</v>
      </c>
      <c r="G81" s="77">
        <f>B81+F81</f>
        <v>7.15</v>
      </c>
      <c r="H81" s="82">
        <f>(B81-F81)</f>
        <v>6.85</v>
      </c>
      <c r="I81" s="77">
        <f>((A81/2)^2-((B81)/2)^2)*3.14*7.85/1000</f>
        <v>0.90585075000000004</v>
      </c>
      <c r="J81" s="61">
        <f>1000*2*(3.14*(A81^4-(B81)^4)/640000)*10/A81</f>
        <v>252.42656250000002</v>
      </c>
      <c r="K81" s="84">
        <f>I81*Use_standard_price!$D$13</f>
        <v>1.9022865750000002</v>
      </c>
    </row>
    <row r="82" spans="1:11" x14ac:dyDescent="0.25">
      <c r="A82" s="91">
        <v>14</v>
      </c>
      <c r="B82" s="92">
        <v>6</v>
      </c>
      <c r="C82" s="92">
        <v>4</v>
      </c>
      <c r="D82" s="221" t="s">
        <v>63</v>
      </c>
      <c r="E82" s="218">
        <v>0.08</v>
      </c>
      <c r="F82" s="21">
        <v>0.25</v>
      </c>
      <c r="G82" s="77">
        <f>B82+F82</f>
        <v>6.25</v>
      </c>
      <c r="H82" s="82">
        <f>(B82-F82)</f>
        <v>5.75</v>
      </c>
      <c r="I82" s="77">
        <f>((A82/2)^2-((B82)/2)^2)*3.14*7.85/1000</f>
        <v>0.98596000000000006</v>
      </c>
      <c r="J82" s="61">
        <f>1000*2*(3.14*(A82^4-(B82)^4)/640000)*10/A82</f>
        <v>260.17142857142858</v>
      </c>
      <c r="K82" s="84">
        <f>I82*Use_standard_price!$D$13</f>
        <v>2.070516</v>
      </c>
    </row>
    <row r="83" spans="1:11" x14ac:dyDescent="0.25">
      <c r="A83" s="91">
        <v>14</v>
      </c>
      <c r="B83" s="92">
        <v>5</v>
      </c>
      <c r="C83" s="92">
        <v>4.5</v>
      </c>
      <c r="D83" s="221" t="s">
        <v>63</v>
      </c>
      <c r="E83" s="218">
        <v>0.08</v>
      </c>
      <c r="F83" s="21">
        <v>0.25</v>
      </c>
      <c r="G83" s="77">
        <f>B83+F83</f>
        <v>5.25</v>
      </c>
      <c r="H83" s="82">
        <f>(B83-F83)</f>
        <v>4.75</v>
      </c>
      <c r="I83" s="77">
        <f>((A83/2)^2-((B83)/2)^2)*3.14*7.85/1000</f>
        <v>1.0537447500000001</v>
      </c>
      <c r="J83" s="61">
        <f>1000*2*(3.14*(A83^4-(B83)^4)/640000)*10/A83</f>
        <v>264.87441964285711</v>
      </c>
      <c r="K83" s="84">
        <f>I83*Use_standard_price!$D$13</f>
        <v>2.2128639750000003</v>
      </c>
    </row>
    <row r="84" spans="1:11" x14ac:dyDescent="0.25">
      <c r="A84" s="91">
        <v>15</v>
      </c>
      <c r="B84" s="92">
        <v>14</v>
      </c>
      <c r="C84" s="92">
        <v>0.5</v>
      </c>
      <c r="D84" s="221" t="s">
        <v>63</v>
      </c>
      <c r="E84" s="218">
        <v>0.08</v>
      </c>
      <c r="F84" s="21">
        <v>0.08</v>
      </c>
      <c r="G84" s="77">
        <f>B84+F84</f>
        <v>14.08</v>
      </c>
      <c r="H84" s="82">
        <f>(B84-F84)</f>
        <v>13.92</v>
      </c>
      <c r="I84" s="77">
        <f>((A84/2)^2-((B84)/2)^2)*3.14*7.85/1000</f>
        <v>0.17870525000000001</v>
      </c>
      <c r="J84" s="61">
        <f>1000*2*(3.14*(A84^4-(B84)^4)/640000)*10/A84</f>
        <v>79.867208333333338</v>
      </c>
      <c r="K84" s="84">
        <f>I84*Use_standard_price!$D$13</f>
        <v>0.37528102500000005</v>
      </c>
    </row>
    <row r="85" spans="1:11" x14ac:dyDescent="0.25">
      <c r="A85" s="91">
        <v>15</v>
      </c>
      <c r="B85" s="92">
        <v>13.4</v>
      </c>
      <c r="C85" s="92">
        <v>0.8</v>
      </c>
      <c r="D85" s="221" t="s">
        <v>63</v>
      </c>
      <c r="E85" s="218">
        <v>0.08</v>
      </c>
      <c r="F85" s="21">
        <v>0.08</v>
      </c>
      <c r="G85" s="77">
        <f>B85+F85</f>
        <v>13.48</v>
      </c>
      <c r="H85" s="82">
        <f>(B85-F85)</f>
        <v>13.32</v>
      </c>
      <c r="I85" s="77">
        <f>((A85/2)^2-((B85)/2)^2)*3.14*7.85/1000</f>
        <v>0.28001263999999998</v>
      </c>
      <c r="J85" s="61">
        <f>1000*2*(3.14*(A85^4-(B85)^4)/640000)*10/A85</f>
        <v>120.25680853333333</v>
      </c>
      <c r="K85" s="84">
        <f>I85*Use_standard_price!$D$13</f>
        <v>0.58802654399999998</v>
      </c>
    </row>
    <row r="86" spans="1:11" x14ac:dyDescent="0.25">
      <c r="A86" s="91">
        <v>15</v>
      </c>
      <c r="B86" s="92">
        <v>13</v>
      </c>
      <c r="C86" s="92">
        <v>1</v>
      </c>
      <c r="D86" s="221" t="s">
        <v>63</v>
      </c>
      <c r="E86" s="218">
        <v>0.08</v>
      </c>
      <c r="F86" s="21">
        <v>0.08</v>
      </c>
      <c r="G86" s="77">
        <f>B86+F86</f>
        <v>13.08</v>
      </c>
      <c r="H86" s="82">
        <f>(B86-F86)</f>
        <v>12.92</v>
      </c>
      <c r="I86" s="77">
        <f>((A86/2)^2-((B86)/2)^2)*3.14*7.85/1000</f>
        <v>0.345086</v>
      </c>
      <c r="J86" s="61">
        <f>1000*2*(3.14*(A86^4-(B86)^4)/640000)*10/A86</f>
        <v>144.33533333333338</v>
      </c>
      <c r="K86" s="84">
        <f>I86*Use_standard_price!$D$13</f>
        <v>0.72468060000000001</v>
      </c>
    </row>
    <row r="87" spans="1:11" x14ac:dyDescent="0.25">
      <c r="A87" s="91">
        <v>15</v>
      </c>
      <c r="B87" s="92">
        <v>12.6</v>
      </c>
      <c r="C87" s="92">
        <v>1.2</v>
      </c>
      <c r="D87" s="221" t="s">
        <v>63</v>
      </c>
      <c r="E87" s="218">
        <v>0.08</v>
      </c>
      <c r="F87" s="21">
        <v>0.08</v>
      </c>
      <c r="G87" s="77">
        <f>B87+F87</f>
        <v>12.68</v>
      </c>
      <c r="H87" s="82">
        <f>(B87-F87)</f>
        <v>12.52</v>
      </c>
      <c r="I87" s="77">
        <f>((A87/2)^2-((B87)/2)^2)*3.14*7.85/1000</f>
        <v>0.40818744000000007</v>
      </c>
      <c r="J87" s="61">
        <f>1000*2*(3.14*(A87^4-(B87)^4)/640000)*10/A87</f>
        <v>166.29088320000002</v>
      </c>
      <c r="K87" s="84">
        <f>I87*Use_standard_price!$D$13</f>
        <v>0.85719362400000021</v>
      </c>
    </row>
    <row r="88" spans="1:11" x14ac:dyDescent="0.25">
      <c r="A88" s="91">
        <v>15</v>
      </c>
      <c r="B88" s="92">
        <v>12</v>
      </c>
      <c r="C88" s="92">
        <v>1.5</v>
      </c>
      <c r="D88" s="221" t="s">
        <v>63</v>
      </c>
      <c r="E88" s="218">
        <v>0.08</v>
      </c>
      <c r="F88" s="21">
        <v>0.15</v>
      </c>
      <c r="G88" s="77">
        <f>B88+F88</f>
        <v>12.15</v>
      </c>
      <c r="H88" s="82">
        <f>(B88-F88)</f>
        <v>11.85</v>
      </c>
      <c r="I88" s="77">
        <f>((A88/2)^2-((B88)/2)^2)*3.14*7.85/1000</f>
        <v>0.49914225000000001</v>
      </c>
      <c r="J88" s="61">
        <f>1000*2*(3.14*(A88^4-(B88)^4)/640000)*10/A88</f>
        <v>195.523875</v>
      </c>
      <c r="K88" s="84">
        <f>I88*Use_standard_price!$D$13</f>
        <v>1.048198725</v>
      </c>
    </row>
    <row r="89" spans="1:11" x14ac:dyDescent="0.25">
      <c r="A89" s="91">
        <v>15</v>
      </c>
      <c r="B89" s="92">
        <v>11.4</v>
      </c>
      <c r="C89" s="92">
        <v>1.8</v>
      </c>
      <c r="D89" s="221" t="s">
        <v>63</v>
      </c>
      <c r="E89" s="218">
        <v>0.08</v>
      </c>
      <c r="F89" s="21">
        <v>0.15</v>
      </c>
      <c r="G89" s="77">
        <f>B89+F89</f>
        <v>11.55</v>
      </c>
      <c r="H89" s="82">
        <f>(B89-F89)</f>
        <v>11.25</v>
      </c>
      <c r="I89" s="77">
        <f>((A89/2)^2-((B89)/2)^2)*3.14*7.85/1000</f>
        <v>0.58566023999999994</v>
      </c>
      <c r="J89" s="61">
        <f>1000*2*(3.14*(A89^4-(B89)^4)/640000)*10/A89</f>
        <v>220.68573120000002</v>
      </c>
      <c r="K89" s="84">
        <f>I89*Use_standard_price!$D$13</f>
        <v>1.229886504</v>
      </c>
    </row>
    <row r="90" spans="1:11" x14ac:dyDescent="0.25">
      <c r="A90" s="91">
        <v>15</v>
      </c>
      <c r="B90" s="92">
        <v>11</v>
      </c>
      <c r="C90" s="92">
        <v>2</v>
      </c>
      <c r="D90" s="221" t="s">
        <v>63</v>
      </c>
      <c r="E90" s="218">
        <v>0.08</v>
      </c>
      <c r="F90" s="21">
        <v>0.15</v>
      </c>
      <c r="G90" s="77">
        <f>B90+F90</f>
        <v>11.15</v>
      </c>
      <c r="H90" s="82">
        <f>(B90-F90)</f>
        <v>10.85</v>
      </c>
      <c r="I90" s="77">
        <f>((A90/2)^2-((B90)/2)^2)*3.14*7.85/1000</f>
        <v>0.64087400000000005</v>
      </c>
      <c r="J90" s="61">
        <f>1000*2*(3.14*(A90^4-(B90)^4)/640000)*10/A90</f>
        <v>235.39533333333335</v>
      </c>
      <c r="K90" s="84">
        <f>I90*Use_standard_price!$D$13</f>
        <v>1.3458354000000001</v>
      </c>
    </row>
    <row r="91" spans="1:11" x14ac:dyDescent="0.25">
      <c r="A91" s="91">
        <v>15</v>
      </c>
      <c r="B91" s="92">
        <v>10.6</v>
      </c>
      <c r="C91" s="92">
        <v>2.2000000000000002</v>
      </c>
      <c r="D91" s="221" t="s">
        <v>63</v>
      </c>
      <c r="E91" s="218">
        <v>0.08</v>
      </c>
      <c r="F91" s="21">
        <v>0.15</v>
      </c>
      <c r="G91" s="77">
        <f>B91+F91</f>
        <v>10.75</v>
      </c>
      <c r="H91" s="82">
        <f>(B91-F91)</f>
        <v>10.45</v>
      </c>
      <c r="I91" s="77">
        <f>((A91/2)^2-((B91)/2)^2)*3.14*7.85/1000</f>
        <v>0.69411584000000004</v>
      </c>
      <c r="J91" s="61">
        <f>1000*2*(3.14*(A91^4-(B91)^4)/640000)*10/A91</f>
        <v>248.58484053333331</v>
      </c>
      <c r="K91" s="84">
        <f>I91*Use_standard_price!$D$13</f>
        <v>1.4576432640000001</v>
      </c>
    </row>
    <row r="92" spans="1:11" x14ac:dyDescent="0.25">
      <c r="A92" s="91">
        <v>15</v>
      </c>
      <c r="B92" s="92">
        <v>10</v>
      </c>
      <c r="C92" s="92">
        <v>2.5</v>
      </c>
      <c r="D92" s="221" t="s">
        <v>63</v>
      </c>
      <c r="E92" s="218">
        <v>0.08</v>
      </c>
      <c r="F92" s="21">
        <v>0.15</v>
      </c>
      <c r="G92" s="77">
        <f>B92+F92</f>
        <v>10.15</v>
      </c>
      <c r="H92" s="82">
        <f>(B92-F92)</f>
        <v>9.85</v>
      </c>
      <c r="I92" s="77">
        <f>((A92/2)^2-((B92)/2)^2)*3.14*7.85/1000</f>
        <v>0.77028125000000003</v>
      </c>
      <c r="J92" s="61">
        <f>1000*2*(3.14*(A92^4-(B92)^4)/640000)*10/A92</f>
        <v>265.75520833333331</v>
      </c>
      <c r="K92" s="84">
        <f>I92*Use_standard_price!$D$13</f>
        <v>1.6175906250000001</v>
      </c>
    </row>
    <row r="93" spans="1:11" x14ac:dyDescent="0.25">
      <c r="A93" s="91">
        <v>15</v>
      </c>
      <c r="B93" s="92">
        <v>9.4</v>
      </c>
      <c r="C93" s="92">
        <v>2.8</v>
      </c>
      <c r="D93" s="221" t="s">
        <v>63</v>
      </c>
      <c r="E93" s="218">
        <v>0.08</v>
      </c>
      <c r="F93" s="21">
        <v>0.15</v>
      </c>
      <c r="G93" s="77">
        <f>B93+F93</f>
        <v>9.5500000000000007</v>
      </c>
      <c r="H93" s="82">
        <f>(B93-F93)</f>
        <v>9.25</v>
      </c>
      <c r="I93" s="77">
        <f>((A93/2)^2-((B93)/2)^2)*3.14*7.85/1000</f>
        <v>0.8420098399999999</v>
      </c>
      <c r="J93" s="61">
        <f>1000*2*(3.14*(A93^4-(B93)^4)/640000)*10/A93</f>
        <v>280.09788053333335</v>
      </c>
      <c r="K93" s="84">
        <f>I93*Use_standard_price!$D$13</f>
        <v>1.7682206639999998</v>
      </c>
    </row>
    <row r="94" spans="1:11" x14ac:dyDescent="0.25">
      <c r="A94" s="91">
        <v>15</v>
      </c>
      <c r="B94" s="92">
        <v>9</v>
      </c>
      <c r="C94" s="92">
        <v>3</v>
      </c>
      <c r="D94" s="221" t="s">
        <v>63</v>
      </c>
      <c r="E94" s="218">
        <v>0.08</v>
      </c>
      <c r="F94" s="21">
        <v>0.15</v>
      </c>
      <c r="G94" s="77">
        <f>B94+F94</f>
        <v>9.15</v>
      </c>
      <c r="H94" s="82">
        <f>(B94-F94)</f>
        <v>8.85</v>
      </c>
      <c r="I94" s="77">
        <f>((A94/2)^2-((B94)/2)^2)*3.14*7.85/1000</f>
        <v>0.88736400000000004</v>
      </c>
      <c r="J94" s="61">
        <f>1000*2*(3.14*(A94^4-(B94)^4)/640000)*10/A94</f>
        <v>288.25200000000001</v>
      </c>
      <c r="K94" s="84">
        <f>I94*Use_standard_price!$D$13</f>
        <v>1.8634644000000002</v>
      </c>
    </row>
    <row r="95" spans="1:11" x14ac:dyDescent="0.25">
      <c r="A95" s="91">
        <v>15</v>
      </c>
      <c r="B95" s="92">
        <v>8</v>
      </c>
      <c r="C95" s="92">
        <v>3.5</v>
      </c>
      <c r="D95" s="221" t="s">
        <v>63</v>
      </c>
      <c r="E95" s="218">
        <v>0.08</v>
      </c>
      <c r="F95" s="21">
        <v>0.15</v>
      </c>
      <c r="G95" s="77">
        <f>B95+F95</f>
        <v>8.15</v>
      </c>
      <c r="H95" s="82">
        <f>(B95-F95)</f>
        <v>7.85</v>
      </c>
      <c r="I95" s="77">
        <f>((A95/2)^2-((B95)/2)^2)*3.14*7.85/1000</f>
        <v>0.99212224999999998</v>
      </c>
      <c r="J95" s="61">
        <f>1000*2*(3.14*(A95^4-(B95)^4)/640000)*10/A95</f>
        <v>304.37720833333333</v>
      </c>
      <c r="K95" s="84">
        <f>I95*Use_standard_price!$D$13</f>
        <v>2.083456725</v>
      </c>
    </row>
    <row r="96" spans="1:11" x14ac:dyDescent="0.25">
      <c r="A96" s="91">
        <v>15</v>
      </c>
      <c r="B96" s="92">
        <v>7</v>
      </c>
      <c r="C96" s="92">
        <v>4</v>
      </c>
      <c r="D96" s="221" t="s">
        <v>63</v>
      </c>
      <c r="E96" s="218">
        <v>0.08</v>
      </c>
      <c r="F96" s="21">
        <v>0.15</v>
      </c>
      <c r="G96" s="77">
        <f>B96+F96</f>
        <v>7.15</v>
      </c>
      <c r="H96" s="82">
        <f>(B96-F96)</f>
        <v>6.85</v>
      </c>
      <c r="I96" s="77">
        <f>((A96/2)^2-((B96)/2)^2)*3.14*7.85/1000</f>
        <v>1.0845559999999999</v>
      </c>
      <c r="J96" s="61">
        <f>1000*2*(3.14*(A96^4-(B96)^4)/640000)*10/A96</f>
        <v>315.46533333333338</v>
      </c>
      <c r="K96" s="84">
        <f>I96*Use_standard_price!$D$13</f>
        <v>2.2775675999999998</v>
      </c>
    </row>
    <row r="97" spans="1:11" x14ac:dyDescent="0.25">
      <c r="A97" s="91">
        <v>15</v>
      </c>
      <c r="B97" s="92">
        <v>6</v>
      </c>
      <c r="C97" s="92">
        <v>4.5</v>
      </c>
      <c r="D97" s="221" t="s">
        <v>63</v>
      </c>
      <c r="E97" s="218">
        <v>0.08</v>
      </c>
      <c r="F97" s="21">
        <v>0.25</v>
      </c>
      <c r="G97" s="77">
        <f>B97+F97</f>
        <v>6.25</v>
      </c>
      <c r="H97" s="82">
        <f>(B97-F97)</f>
        <v>5.75</v>
      </c>
      <c r="I97" s="77">
        <f>((A97/2)^2-((B97)/2)^2)*3.14*7.85/1000</f>
        <v>1.1646652500000001</v>
      </c>
      <c r="J97" s="61">
        <f>1000*2*(3.14*(A97^4-(B97)^4)/640000)*10/A97</f>
        <v>322.69387499999999</v>
      </c>
      <c r="K97" s="84">
        <f>I97*Use_standard_price!$D$13</f>
        <v>2.4457970250000005</v>
      </c>
    </row>
    <row r="98" spans="1:11" x14ac:dyDescent="0.25">
      <c r="A98" s="91">
        <v>15</v>
      </c>
      <c r="B98" s="92">
        <v>5</v>
      </c>
      <c r="C98" s="92">
        <v>5</v>
      </c>
      <c r="D98" s="221" t="s">
        <v>63</v>
      </c>
      <c r="E98" s="218">
        <v>0.08</v>
      </c>
      <c r="F98" s="21">
        <v>0.25</v>
      </c>
      <c r="G98" s="77">
        <f>B98+F98</f>
        <v>5.25</v>
      </c>
      <c r="H98" s="82">
        <f>(B98-F98)</f>
        <v>4.75</v>
      </c>
      <c r="I98" s="77">
        <f>((A98/2)^2-((B98)/2)^2)*3.14*7.85/1000</f>
        <v>1.23245</v>
      </c>
      <c r="J98" s="61">
        <f>1000*2*(3.14*(A98^4-(B98)^4)/640000)*10/A98</f>
        <v>327.08333333333331</v>
      </c>
      <c r="K98" s="84">
        <f>I98*Use_standard_price!$D$13</f>
        <v>2.5881450000000004</v>
      </c>
    </row>
    <row r="99" spans="1:11" x14ac:dyDescent="0.25">
      <c r="A99" s="91">
        <v>16</v>
      </c>
      <c r="B99" s="92">
        <v>15</v>
      </c>
      <c r="C99" s="92">
        <v>0.5</v>
      </c>
      <c r="D99" s="221" t="s">
        <v>63</v>
      </c>
      <c r="E99" s="218">
        <v>0.08</v>
      </c>
      <c r="F99" s="21">
        <v>0.08</v>
      </c>
      <c r="G99" s="77">
        <f>B99+F99</f>
        <v>15.08</v>
      </c>
      <c r="H99" s="82">
        <f>(B99-F99)</f>
        <v>14.92</v>
      </c>
      <c r="I99" s="77">
        <f>((A99/2)^2-((B99)/2)^2)*3.14*7.85/1000</f>
        <v>0.19102975</v>
      </c>
      <c r="J99" s="61">
        <f>1000*2*(3.14*(A99^4-(B99)^4)/640000)*10/A99</f>
        <v>91.446367187500002</v>
      </c>
      <c r="K99" s="84">
        <f>I99*Use_standard_price!$D$13</f>
        <v>0.40116247500000002</v>
      </c>
    </row>
    <row r="100" spans="1:11" x14ac:dyDescent="0.25">
      <c r="A100" s="91">
        <v>16</v>
      </c>
      <c r="B100" s="92">
        <v>14.4</v>
      </c>
      <c r="C100" s="92">
        <v>0.8</v>
      </c>
      <c r="D100" s="221" t="s">
        <v>63</v>
      </c>
      <c r="E100" s="218">
        <v>0.08</v>
      </c>
      <c r="F100" s="21">
        <v>0.08</v>
      </c>
      <c r="G100" s="77">
        <f>B100+F100</f>
        <v>14.48</v>
      </c>
      <c r="H100" s="82">
        <f>(B100-F100)</f>
        <v>14.32</v>
      </c>
      <c r="I100" s="77">
        <f>((A100/2)^2-((B100)/2)^2)*3.14*7.85/1000</f>
        <v>0.29973183999999992</v>
      </c>
      <c r="J100" s="61">
        <f>1000*2*(3.14*(A100^4-(B100)^4)/640000)*10/A100</f>
        <v>138.22028799999995</v>
      </c>
      <c r="K100" s="84">
        <f>I100*Use_standard_price!$D$13</f>
        <v>0.62943686399999987</v>
      </c>
    </row>
    <row r="101" spans="1:11" x14ac:dyDescent="0.25">
      <c r="A101" s="91">
        <v>16</v>
      </c>
      <c r="B101" s="92">
        <v>14</v>
      </c>
      <c r="C101" s="92">
        <v>1</v>
      </c>
      <c r="D101" s="221" t="s">
        <v>63</v>
      </c>
      <c r="E101" s="218">
        <v>0.08</v>
      </c>
      <c r="F101" s="21">
        <v>0.08</v>
      </c>
      <c r="G101" s="77">
        <f>B101+F101</f>
        <v>14.08</v>
      </c>
      <c r="H101" s="82">
        <f>(B101-F101)</f>
        <v>13.92</v>
      </c>
      <c r="I101" s="77">
        <f>((A101/2)^2-((B101)/2)^2)*3.14*7.85/1000</f>
        <v>0.36973500000000004</v>
      </c>
      <c r="J101" s="61">
        <f>1000*2*(3.14*(A101^4-(B101)^4)/640000)*10/A101</f>
        <v>166.32187500000001</v>
      </c>
      <c r="K101" s="84">
        <f>I101*Use_standard_price!$D$13</f>
        <v>0.77644350000000006</v>
      </c>
    </row>
    <row r="102" spans="1:11" x14ac:dyDescent="0.25">
      <c r="A102" s="91">
        <v>16</v>
      </c>
      <c r="B102" s="92">
        <v>13.6</v>
      </c>
      <c r="C102" s="92">
        <v>1.2</v>
      </c>
      <c r="D102" s="221" t="s">
        <v>63</v>
      </c>
      <c r="E102" s="218">
        <v>0.08</v>
      </c>
      <c r="F102" s="21">
        <v>0.08</v>
      </c>
      <c r="G102" s="77">
        <f>B102+F102</f>
        <v>13.68</v>
      </c>
      <c r="H102" s="82">
        <f>(B102-F102)</f>
        <v>13.52</v>
      </c>
      <c r="I102" s="77">
        <f>((A102/2)^2-((B102)/2)^2)*3.14*7.85/1000</f>
        <v>0.43776624000000014</v>
      </c>
      <c r="J102" s="61">
        <f>1000*2*(3.14*(A102^4-(B102)^4)/640000)*10/A102</f>
        <v>192.11524800000004</v>
      </c>
      <c r="K102" s="84">
        <f>I102*Use_standard_price!$D$13</f>
        <v>0.91930910400000032</v>
      </c>
    </row>
    <row r="103" spans="1:11" x14ac:dyDescent="0.25">
      <c r="A103" s="91">
        <v>16</v>
      </c>
      <c r="B103" s="92">
        <v>13</v>
      </c>
      <c r="C103" s="92">
        <v>1.5</v>
      </c>
      <c r="D103" s="221" t="s">
        <v>63</v>
      </c>
      <c r="E103" s="218">
        <v>0.08</v>
      </c>
      <c r="F103" s="21">
        <v>0.08</v>
      </c>
      <c r="G103" s="77">
        <f>B103+F103</f>
        <v>13.08</v>
      </c>
      <c r="H103" s="82">
        <f>(B103-F103)</f>
        <v>12.92</v>
      </c>
      <c r="I103" s="77">
        <f>((A103/2)^2-((B103)/2)^2)*3.14*7.85/1000</f>
        <v>0.53611574999999989</v>
      </c>
      <c r="J103" s="61">
        <f>1000*2*(3.14*(A103^4-(B103)^4)/640000)*10/A103</f>
        <v>226.76074218750003</v>
      </c>
      <c r="K103" s="84">
        <f>I103*Use_standard_price!$D$13</f>
        <v>1.1258430749999999</v>
      </c>
    </row>
    <row r="104" spans="1:11" x14ac:dyDescent="0.25">
      <c r="A104" s="91">
        <v>16</v>
      </c>
      <c r="B104" s="92">
        <v>12.4</v>
      </c>
      <c r="C104" s="92">
        <v>1.8</v>
      </c>
      <c r="D104" s="221" t="s">
        <v>63</v>
      </c>
      <c r="E104" s="218">
        <v>0.08</v>
      </c>
      <c r="F104" s="21">
        <v>0.15</v>
      </c>
      <c r="G104" s="77">
        <f>B104+F104</f>
        <v>12.55</v>
      </c>
      <c r="H104" s="82">
        <f>(B104-F104)</f>
        <v>12.25</v>
      </c>
      <c r="I104" s="77">
        <f>((A104/2)^2-((B104)/2)^2)*3.14*7.85/1000</f>
        <v>0.63002843999999991</v>
      </c>
      <c r="J104" s="61">
        <f>1000*2*(3.14*(A104^4-(B104)^4)/640000)*10/A104</f>
        <v>256.92720300000002</v>
      </c>
      <c r="K104" s="84">
        <f>I104*Use_standard_price!$D$13</f>
        <v>1.3230597239999999</v>
      </c>
    </row>
    <row r="105" spans="1:11" x14ac:dyDescent="0.25">
      <c r="A105" s="91">
        <v>16</v>
      </c>
      <c r="B105" s="92">
        <v>12</v>
      </c>
      <c r="C105" s="92">
        <v>2</v>
      </c>
      <c r="D105" s="221" t="s">
        <v>63</v>
      </c>
      <c r="E105" s="218">
        <v>0.08</v>
      </c>
      <c r="F105" s="21">
        <v>0.15</v>
      </c>
      <c r="G105" s="77">
        <f>B105+F105</f>
        <v>12.15</v>
      </c>
      <c r="H105" s="82">
        <f>(B105-F105)</f>
        <v>11.85</v>
      </c>
      <c r="I105" s="77">
        <f>((A105/2)^2-((B105)/2)^2)*3.14*7.85/1000</f>
        <v>0.69017200000000001</v>
      </c>
      <c r="J105" s="61">
        <f>1000*2*(3.14*(A105^4-(B105)^4)/640000)*10/A105</f>
        <v>274.75</v>
      </c>
      <c r="K105" s="84">
        <f>I105*Use_standard_price!$D$13</f>
        <v>1.4493612</v>
      </c>
    </row>
    <row r="106" spans="1:11" x14ac:dyDescent="0.25">
      <c r="A106" s="91">
        <v>16</v>
      </c>
      <c r="B106" s="92">
        <v>11.6</v>
      </c>
      <c r="C106" s="92">
        <v>2.2000000000000002</v>
      </c>
      <c r="D106" s="221" t="s">
        <v>63</v>
      </c>
      <c r="E106" s="218">
        <v>0.08</v>
      </c>
      <c r="F106" s="21">
        <v>0.15</v>
      </c>
      <c r="G106" s="77">
        <f>B106+F106</f>
        <v>11.75</v>
      </c>
      <c r="H106" s="82">
        <f>(B106-F106)</f>
        <v>11.45</v>
      </c>
      <c r="I106" s="77">
        <f>((A106/2)^2-((B106)/2)^2)*3.14*7.85/1000</f>
        <v>0.74834363999999998</v>
      </c>
      <c r="J106" s="61">
        <f>1000*2*(3.14*(A106^4-(B106)^4)/640000)*10/A106</f>
        <v>290.87688300000002</v>
      </c>
      <c r="K106" s="84">
        <f>I106*Use_standard_price!$D$13</f>
        <v>1.5715216439999999</v>
      </c>
    </row>
    <row r="107" spans="1:11" x14ac:dyDescent="0.25">
      <c r="A107" s="91">
        <v>16</v>
      </c>
      <c r="B107" s="92">
        <v>11</v>
      </c>
      <c r="C107" s="92">
        <v>2.5</v>
      </c>
      <c r="D107" s="221" t="s">
        <v>63</v>
      </c>
      <c r="E107" s="218">
        <v>0.08</v>
      </c>
      <c r="F107" s="21">
        <v>0.15</v>
      </c>
      <c r="G107" s="77">
        <f>B107+F107</f>
        <v>11.15</v>
      </c>
      <c r="H107" s="82">
        <f>(B107-F107)</f>
        <v>10.85</v>
      </c>
      <c r="I107" s="77">
        <f>((A107/2)^2-((B107)/2)^2)*3.14*7.85/1000</f>
        <v>0.83190375000000005</v>
      </c>
      <c r="J107" s="61">
        <f>1000*2*(3.14*(A107^4-(B107)^4)/640000)*10/A107</f>
        <v>312.12949218750003</v>
      </c>
      <c r="K107" s="84">
        <f>I107*Use_standard_price!$D$13</f>
        <v>1.7469978750000001</v>
      </c>
    </row>
    <row r="108" spans="1:11" x14ac:dyDescent="0.25">
      <c r="A108" s="91">
        <v>16</v>
      </c>
      <c r="B108" s="92">
        <v>10.4</v>
      </c>
      <c r="C108" s="92">
        <v>2.8</v>
      </c>
      <c r="D108" s="221" t="s">
        <v>63</v>
      </c>
      <c r="E108" s="218">
        <v>0.08</v>
      </c>
      <c r="F108" s="21">
        <v>0.15</v>
      </c>
      <c r="G108" s="77">
        <f>B108+F108</f>
        <v>10.55</v>
      </c>
      <c r="H108" s="82">
        <f>(B108-F108)</f>
        <v>10.25</v>
      </c>
      <c r="I108" s="77">
        <f>((A108/2)^2-((B108)/2)^2)*3.14*7.85/1000</f>
        <v>0.91102703999999979</v>
      </c>
      <c r="J108" s="61">
        <f>1000*2*(3.14*(A108^4-(B108)^4)/640000)*10/A108</f>
        <v>330.17476799999997</v>
      </c>
      <c r="K108" s="84">
        <f>I108*Use_standard_price!$D$13</f>
        <v>1.9131567839999997</v>
      </c>
    </row>
    <row r="109" spans="1:11" x14ac:dyDescent="0.25">
      <c r="A109" s="91">
        <v>16</v>
      </c>
      <c r="B109" s="92">
        <v>10</v>
      </c>
      <c r="C109" s="92">
        <v>3</v>
      </c>
      <c r="D109" s="221" t="s">
        <v>63</v>
      </c>
      <c r="E109" s="218">
        <v>0.08</v>
      </c>
      <c r="F109" s="21">
        <v>0.15</v>
      </c>
      <c r="G109" s="77">
        <f>B109+F109</f>
        <v>10.15</v>
      </c>
      <c r="H109" s="82">
        <f>(B109-F109)</f>
        <v>9.85</v>
      </c>
      <c r="I109" s="77">
        <f>((A109/2)^2-((B109)/2)^2)*3.14*7.85/1000</f>
        <v>0.96131100000000003</v>
      </c>
      <c r="J109" s="61">
        <f>1000*2*(3.14*(A109^4-(B109)^4)/640000)*10/A109</f>
        <v>340.59187500000007</v>
      </c>
      <c r="K109" s="84">
        <f>I109*Use_standard_price!$D$13</f>
        <v>2.0187531000000001</v>
      </c>
    </row>
    <row r="110" spans="1:11" x14ac:dyDescent="0.25">
      <c r="A110" s="91">
        <v>16</v>
      </c>
      <c r="B110" s="92">
        <v>9</v>
      </c>
      <c r="C110" s="92">
        <v>3.5</v>
      </c>
      <c r="D110" s="221" t="s">
        <v>63</v>
      </c>
      <c r="E110" s="218">
        <v>0.08</v>
      </c>
      <c r="F110" s="21">
        <v>0.15</v>
      </c>
      <c r="G110" s="77">
        <f>B110+F110</f>
        <v>9.15</v>
      </c>
      <c r="H110" s="82">
        <f>(B110-F110)</f>
        <v>8.85</v>
      </c>
      <c r="I110" s="77">
        <f>((A110/2)^2-((B110)/2)^2)*3.14*7.85/1000</f>
        <v>1.07839375</v>
      </c>
      <c r="J110" s="61">
        <f>1000*2*(3.14*(A110^4-(B110)^4)/640000)*10/A110</f>
        <v>361.68261718749994</v>
      </c>
      <c r="K110" s="84">
        <f>I110*Use_standard_price!$D$13</f>
        <v>2.2646268750000003</v>
      </c>
    </row>
    <row r="111" spans="1:11" x14ac:dyDescent="0.25">
      <c r="A111" s="91">
        <v>16</v>
      </c>
      <c r="B111" s="92">
        <v>8</v>
      </c>
      <c r="C111" s="92">
        <v>4</v>
      </c>
      <c r="D111" s="221" t="s">
        <v>63</v>
      </c>
      <c r="E111" s="218">
        <v>0.08</v>
      </c>
      <c r="F111" s="21">
        <v>0.15</v>
      </c>
      <c r="G111" s="77">
        <f>B111+F111</f>
        <v>8.15</v>
      </c>
      <c r="H111" s="82">
        <f>(B111-F111)</f>
        <v>7.85</v>
      </c>
      <c r="I111" s="77">
        <f>((A111/2)^2-((B111)/2)^2)*3.14*7.85/1000</f>
        <v>1.183152</v>
      </c>
      <c r="J111" s="61">
        <f>1000*2*(3.14*(A111^4-(B111)^4)/640000)*10/A111</f>
        <v>376.8</v>
      </c>
      <c r="K111" s="84">
        <f>I111*Use_standard_price!$D$13</f>
        <v>2.4846192</v>
      </c>
    </row>
    <row r="112" spans="1:11" x14ac:dyDescent="0.25">
      <c r="A112" s="91">
        <v>16</v>
      </c>
      <c r="B112" s="92">
        <v>7</v>
      </c>
      <c r="C112" s="92">
        <v>4.5</v>
      </c>
      <c r="D112" s="221" t="s">
        <v>63</v>
      </c>
      <c r="E112" s="218">
        <v>0.08</v>
      </c>
      <c r="F112" s="21">
        <v>0.15</v>
      </c>
      <c r="G112" s="77">
        <f>B112+F112</f>
        <v>7.15</v>
      </c>
      <c r="H112" s="82">
        <f>(B112-F112)</f>
        <v>6.85</v>
      </c>
      <c r="I112" s="77">
        <f>((A112/2)^2-((B112)/2)^2)*3.14*7.85/1000</f>
        <v>1.2755857499999999</v>
      </c>
      <c r="J112" s="61">
        <f>1000*2*(3.14*(A112^4-(B112)^4)/640000)*10/A112</f>
        <v>387.19511718749999</v>
      </c>
      <c r="K112" s="84">
        <f>I112*Use_standard_price!$D$13</f>
        <v>2.6787300749999998</v>
      </c>
    </row>
    <row r="113" spans="1:11" x14ac:dyDescent="0.25">
      <c r="A113" s="91">
        <v>16</v>
      </c>
      <c r="B113" s="92">
        <v>6</v>
      </c>
      <c r="C113" s="92">
        <v>5</v>
      </c>
      <c r="D113" s="221" t="s">
        <v>63</v>
      </c>
      <c r="E113" s="218">
        <v>0.08</v>
      </c>
      <c r="F113" s="21">
        <v>0.25</v>
      </c>
      <c r="G113" s="77">
        <f>B113+F113</f>
        <v>6.25</v>
      </c>
      <c r="H113" s="82">
        <f>(B113-F113)</f>
        <v>5.75</v>
      </c>
      <c r="I113" s="77">
        <f>((A113/2)^2-((B113)/2)^2)*3.14*7.85/1000</f>
        <v>1.3556950000000001</v>
      </c>
      <c r="J113" s="61">
        <f>1000*2*(3.14*(A113^4-(B113)^4)/640000)*10/A113</f>
        <v>393.97187500000001</v>
      </c>
      <c r="K113" s="84">
        <f>I113*Use_standard_price!$D$13</f>
        <v>2.8469595000000005</v>
      </c>
    </row>
    <row r="114" spans="1:11" x14ac:dyDescent="0.25">
      <c r="A114" s="91">
        <v>16</v>
      </c>
      <c r="B114" s="92">
        <v>5</v>
      </c>
      <c r="C114" s="92">
        <v>5.5</v>
      </c>
      <c r="D114" s="221" t="s">
        <v>63</v>
      </c>
      <c r="E114" s="218">
        <v>0.08</v>
      </c>
      <c r="F114" s="21">
        <v>0.25</v>
      </c>
      <c r="G114" s="77">
        <f>B114+F114</f>
        <v>5.25</v>
      </c>
      <c r="H114" s="82">
        <f>(B114-F114)</f>
        <v>4.75</v>
      </c>
      <c r="I114" s="77">
        <f>((A114/2)^2-((B114)/2)^2)*3.14*7.85/1000</f>
        <v>1.42347975</v>
      </c>
      <c r="J114" s="61">
        <f>1000*2*(3.14*(A114^4-(B114)^4)/640000)*10/A114</f>
        <v>398.08699218750002</v>
      </c>
      <c r="K114" s="84">
        <f>I114*Use_standard_price!$D$13</f>
        <v>2.9893074750000004</v>
      </c>
    </row>
    <row r="115" spans="1:11" x14ac:dyDescent="0.25">
      <c r="A115" s="91">
        <v>16</v>
      </c>
      <c r="B115" s="92">
        <v>4</v>
      </c>
      <c r="C115" s="92">
        <v>6</v>
      </c>
      <c r="D115" s="221" t="s">
        <v>63</v>
      </c>
      <c r="E115" s="218">
        <v>0.08</v>
      </c>
      <c r="F115" s="21">
        <v>0.25</v>
      </c>
      <c r="G115" s="77">
        <f>B115+F115</f>
        <v>4.25</v>
      </c>
      <c r="H115" s="82">
        <f>(B115-F115)</f>
        <v>3.75</v>
      </c>
      <c r="I115" s="77">
        <f>((A115/2)^2-((B115)/2)^2)*3.14*7.85/1000</f>
        <v>1.4789400000000001</v>
      </c>
      <c r="J115" s="61">
        <f>1000*2*(3.14*(A115^4-(B115)^4)/640000)*10/A115</f>
        <v>400.35</v>
      </c>
      <c r="K115" s="84">
        <f>I115*Use_standard_price!$D$13</f>
        <v>3.1057740000000003</v>
      </c>
    </row>
    <row r="116" spans="1:11" x14ac:dyDescent="0.25">
      <c r="A116" s="91">
        <v>18</v>
      </c>
      <c r="B116" s="92">
        <v>17</v>
      </c>
      <c r="C116" s="92">
        <v>0.5</v>
      </c>
      <c r="D116" s="221" t="s">
        <v>63</v>
      </c>
      <c r="E116" s="218">
        <v>0.08</v>
      </c>
      <c r="F116" s="21">
        <v>0.08</v>
      </c>
      <c r="G116" s="77">
        <f>B116+F116</f>
        <v>17.079999999999998</v>
      </c>
      <c r="H116" s="82">
        <f>(B116-F116)</f>
        <v>16.920000000000002</v>
      </c>
      <c r="I116" s="77">
        <f>((A116/2)^2-((B116)/2)^2)*3.14*7.85/1000</f>
        <v>0.21567875</v>
      </c>
      <c r="J116" s="61">
        <f>1000*2*(3.14*(A116^4-(B116)^4)/640000)*10/A116</f>
        <v>116.9595486111111</v>
      </c>
      <c r="K116" s="84">
        <f>I116*Use_standard_price!$D$13</f>
        <v>0.45292537500000002</v>
      </c>
    </row>
    <row r="117" spans="1:11" x14ac:dyDescent="0.25">
      <c r="A117" s="91">
        <v>18</v>
      </c>
      <c r="B117" s="92">
        <v>16.399999999999999</v>
      </c>
      <c r="C117" s="92">
        <v>0.8</v>
      </c>
      <c r="D117" s="221" t="s">
        <v>63</v>
      </c>
      <c r="E117" s="218">
        <v>0.08</v>
      </c>
      <c r="F117" s="21">
        <v>0.08</v>
      </c>
      <c r="G117" s="77">
        <f>B117+F117</f>
        <v>16.479999999999997</v>
      </c>
      <c r="H117" s="82">
        <f>(B117-F117)</f>
        <v>16.32</v>
      </c>
      <c r="I117" s="77">
        <f>((A117/2)^2-((B117)/2)^2)*3.14*7.85/1000</f>
        <v>0.33917024000000007</v>
      </c>
      <c r="J117" s="61">
        <f>1000*2*(3.14*(A117^4-(B117)^4)/640000)*10/A117</f>
        <v>177.91435377777785</v>
      </c>
      <c r="K117" s="84">
        <f>I117*Use_standard_price!$D$13</f>
        <v>0.71225750400000021</v>
      </c>
    </row>
    <row r="118" spans="1:11" x14ac:dyDescent="0.25">
      <c r="A118" s="91">
        <v>18</v>
      </c>
      <c r="B118" s="92">
        <v>16</v>
      </c>
      <c r="C118" s="92">
        <v>1</v>
      </c>
      <c r="D118" s="221" t="s">
        <v>63</v>
      </c>
      <c r="E118" s="218">
        <v>0.08</v>
      </c>
      <c r="F118" s="21">
        <v>0.08</v>
      </c>
      <c r="G118" s="77">
        <f>B118+F118</f>
        <v>16.079999999999998</v>
      </c>
      <c r="H118" s="82">
        <f>(B118-F118)</f>
        <v>15.92</v>
      </c>
      <c r="I118" s="77">
        <f>((A118/2)^2-((B118)/2)^2)*3.14*7.85/1000</f>
        <v>0.41903299999999999</v>
      </c>
      <c r="J118" s="61">
        <f>1000*2*(3.14*(A118^4-(B118)^4)/640000)*10/A118</f>
        <v>215.00277777777782</v>
      </c>
      <c r="K118" s="84">
        <f>I118*Use_standard_price!$D$13</f>
        <v>0.87996930000000007</v>
      </c>
    </row>
    <row r="119" spans="1:11" x14ac:dyDescent="0.25">
      <c r="A119" s="91">
        <v>18</v>
      </c>
      <c r="B119" s="92">
        <v>15.6</v>
      </c>
      <c r="C119" s="92">
        <v>1.2</v>
      </c>
      <c r="D119" s="221" t="s">
        <v>63</v>
      </c>
      <c r="E119" s="218">
        <v>0.08</v>
      </c>
      <c r="F119" s="21">
        <v>0.08</v>
      </c>
      <c r="G119" s="77">
        <f>B119+F119</f>
        <v>15.68</v>
      </c>
      <c r="H119" s="82">
        <f>(B119-F119)</f>
        <v>15.52</v>
      </c>
      <c r="I119" s="77">
        <f>((A119/2)^2-((B119)/2)^2)*3.14*7.85/1000</f>
        <v>0.49692384000000012</v>
      </c>
      <c r="J119" s="61">
        <f>1000*2*(3.14*(A119^4-(B119)^4)/640000)*10/A119</f>
        <v>249.41145600000007</v>
      </c>
      <c r="K119" s="84">
        <f>I119*Use_standard_price!$D$13</f>
        <v>1.0435400640000003</v>
      </c>
    </row>
    <row r="120" spans="1:11" x14ac:dyDescent="0.25">
      <c r="A120" s="91">
        <v>18</v>
      </c>
      <c r="B120" s="92">
        <v>15</v>
      </c>
      <c r="C120" s="92">
        <v>1.5</v>
      </c>
      <c r="D120" s="221" t="s">
        <v>63</v>
      </c>
      <c r="E120" s="218">
        <v>0.08</v>
      </c>
      <c r="F120" s="21">
        <v>0.08</v>
      </c>
      <c r="G120" s="77">
        <f>B120+F120</f>
        <v>15.08</v>
      </c>
      <c r="H120" s="82">
        <f>(B120-F120)</f>
        <v>14.92</v>
      </c>
      <c r="I120" s="77">
        <f>((A120/2)^2-((B120)/2)^2)*3.14*7.85/1000</f>
        <v>0.6100627500000001</v>
      </c>
      <c r="J120" s="61">
        <f>1000*2*(3.14*(A120^4-(B120)^4)/640000)*10/A120</f>
        <v>296.2884375000001</v>
      </c>
      <c r="K120" s="84">
        <f>I120*Use_standard_price!$D$13</f>
        <v>1.2811317750000002</v>
      </c>
    </row>
    <row r="121" spans="1:11" x14ac:dyDescent="0.25">
      <c r="A121" s="91">
        <v>18</v>
      </c>
      <c r="B121" s="92">
        <v>14.4</v>
      </c>
      <c r="C121" s="92">
        <v>1.8</v>
      </c>
      <c r="D121" s="221" t="s">
        <v>63</v>
      </c>
      <c r="E121" s="218">
        <v>0.08</v>
      </c>
      <c r="F121" s="21">
        <v>0.08</v>
      </c>
      <c r="G121" s="77">
        <f>B121+F121</f>
        <v>14.48</v>
      </c>
      <c r="H121" s="82">
        <f>(B121-F121)</f>
        <v>14.32</v>
      </c>
      <c r="I121" s="77">
        <f>((A121/2)^2-((B121)/2)^2)*3.14*7.85/1000</f>
        <v>0.71876483999999996</v>
      </c>
      <c r="J121" s="61">
        <f>1000*2*(3.14*(A121^4-(B121)^4)/640000)*10/A121</f>
        <v>337.86525599999993</v>
      </c>
      <c r="K121" s="84">
        <f>I121*Use_standard_price!$D$13</f>
        <v>1.5094061640000001</v>
      </c>
    </row>
    <row r="122" spans="1:11" x14ac:dyDescent="0.25">
      <c r="A122" s="91">
        <v>18</v>
      </c>
      <c r="B122" s="92">
        <v>14</v>
      </c>
      <c r="C122" s="92">
        <v>2</v>
      </c>
      <c r="D122" s="221" t="s">
        <v>63</v>
      </c>
      <c r="E122" s="218">
        <v>0.08</v>
      </c>
      <c r="F122" s="21">
        <v>0.08</v>
      </c>
      <c r="G122" s="77">
        <f>B122+F122</f>
        <v>14.08</v>
      </c>
      <c r="H122" s="82">
        <f>(B122-F122)</f>
        <v>13.92</v>
      </c>
      <c r="I122" s="77">
        <f>((A122/2)^2-((B122)/2)^2)*3.14*7.85/1000</f>
        <v>0.78876800000000002</v>
      </c>
      <c r="J122" s="61">
        <f>1000*2*(3.14*(A122^4-(B122)^4)/640000)*10/A122</f>
        <v>362.84444444444443</v>
      </c>
      <c r="K122" s="84">
        <f>I122*Use_standard_price!$D$13</f>
        <v>1.6564128</v>
      </c>
    </row>
    <row r="123" spans="1:11" x14ac:dyDescent="0.25">
      <c r="A123" s="91">
        <v>18</v>
      </c>
      <c r="B123" s="92">
        <v>13.6</v>
      </c>
      <c r="C123" s="92">
        <v>2.2000000000000002</v>
      </c>
      <c r="D123" s="221" t="s">
        <v>63</v>
      </c>
      <c r="E123" s="218">
        <v>0.08</v>
      </c>
      <c r="F123" s="21">
        <v>0.15</v>
      </c>
      <c r="G123" s="77">
        <f>B123+F123</f>
        <v>13.75</v>
      </c>
      <c r="H123" s="82">
        <f>(B123-F123)</f>
        <v>13.45</v>
      </c>
      <c r="I123" s="77">
        <f>((A123/2)^2-((B123)/2)^2)*3.14*7.85/1000</f>
        <v>0.85679924000000007</v>
      </c>
      <c r="J123" s="61">
        <f>1000*2*(3.14*(A123^4-(B123)^4)/640000)*10/A123</f>
        <v>385.77188711111114</v>
      </c>
      <c r="K123" s="84">
        <f>I123*Use_standard_price!$D$13</f>
        <v>1.7992784040000003</v>
      </c>
    </row>
    <row r="124" spans="1:11" x14ac:dyDescent="0.25">
      <c r="A124" s="91">
        <v>18</v>
      </c>
      <c r="B124" s="92">
        <v>13</v>
      </c>
      <c r="C124" s="92">
        <v>2.5</v>
      </c>
      <c r="D124" s="221" t="s">
        <v>63</v>
      </c>
      <c r="E124" s="218">
        <v>0.08</v>
      </c>
      <c r="F124" s="21">
        <v>0.15</v>
      </c>
      <c r="G124" s="77">
        <f>B124+F124</f>
        <v>13.15</v>
      </c>
      <c r="H124" s="82">
        <f>(B124-F124)</f>
        <v>12.85</v>
      </c>
      <c r="I124" s="77">
        <f>((A124/2)^2-((B124)/2)^2)*3.14*7.85/1000</f>
        <v>0.9551487500000001</v>
      </c>
      <c r="J124" s="61">
        <f>1000*2*(3.14*(A124^4-(B124)^4)/640000)*10/A124</f>
        <v>416.56788194444448</v>
      </c>
      <c r="K124" s="84">
        <f>I124*Use_standard_price!$D$13</f>
        <v>2.0058123750000001</v>
      </c>
    </row>
    <row r="125" spans="1:11" x14ac:dyDescent="0.25">
      <c r="A125" s="91">
        <v>18</v>
      </c>
      <c r="B125" s="92">
        <v>12.4</v>
      </c>
      <c r="C125" s="92">
        <v>2.8</v>
      </c>
      <c r="D125" s="221" t="s">
        <v>63</v>
      </c>
      <c r="E125" s="218">
        <v>0.08</v>
      </c>
      <c r="F125" s="21">
        <v>0.15</v>
      </c>
      <c r="G125" s="77">
        <f>B125+F125</f>
        <v>12.55</v>
      </c>
      <c r="H125" s="82">
        <f>(B125-F125)</f>
        <v>12.25</v>
      </c>
      <c r="I125" s="77">
        <f>((A125/2)^2-((B125)/2)^2)*3.14*7.85/1000</f>
        <v>1.04906144</v>
      </c>
      <c r="J125" s="61">
        <f>1000*2*(3.14*(A125^4-(B125)^4)/640000)*10/A125</f>
        <v>443.38251377777783</v>
      </c>
      <c r="K125" s="84">
        <f>I125*Use_standard_price!$D$13</f>
        <v>2.2030290240000001</v>
      </c>
    </row>
    <row r="126" spans="1:11" x14ac:dyDescent="0.25">
      <c r="A126" s="91">
        <v>18</v>
      </c>
      <c r="B126" s="92">
        <v>12</v>
      </c>
      <c r="C126" s="92">
        <v>3</v>
      </c>
      <c r="D126" s="221" t="s">
        <v>63</v>
      </c>
      <c r="E126" s="218">
        <v>0.08</v>
      </c>
      <c r="F126" s="21">
        <v>0.15</v>
      </c>
      <c r="G126" s="77">
        <f>B126+F126</f>
        <v>12.15</v>
      </c>
      <c r="H126" s="82">
        <f>(B126-F126)</f>
        <v>11.85</v>
      </c>
      <c r="I126" s="77">
        <f>((A126/2)^2-((B126)/2)^2)*3.14*7.85/1000</f>
        <v>1.109205</v>
      </c>
      <c r="J126" s="61">
        <f>1000*2*(3.14*(A126^4-(B126)^4)/640000)*10/A126</f>
        <v>459.22500000000008</v>
      </c>
      <c r="K126" s="84">
        <f>I126*Use_standard_price!$D$13</f>
        <v>2.3293305000000002</v>
      </c>
    </row>
    <row r="127" spans="1:11" x14ac:dyDescent="0.25">
      <c r="A127" s="91">
        <v>18</v>
      </c>
      <c r="B127" s="92">
        <v>11</v>
      </c>
      <c r="C127" s="92">
        <v>3.5</v>
      </c>
      <c r="D127" s="221" t="s">
        <v>63</v>
      </c>
      <c r="E127" s="218">
        <v>0.08</v>
      </c>
      <c r="F127" s="21">
        <v>0.15</v>
      </c>
      <c r="G127" s="77">
        <f>B127+F127</f>
        <v>11.15</v>
      </c>
      <c r="H127" s="82">
        <f>(B127-F127)</f>
        <v>10.85</v>
      </c>
      <c r="I127" s="77">
        <f>((A127/2)^2-((B127)/2)^2)*3.14*7.85/1000</f>
        <v>1.2509367500000002</v>
      </c>
      <c r="J127" s="61">
        <f>1000*2*(3.14*(A127^4-(B127)^4)/640000)*10/A127</f>
        <v>492.45121527777781</v>
      </c>
      <c r="K127" s="84">
        <f>I127*Use_standard_price!$D$13</f>
        <v>2.6269671750000003</v>
      </c>
    </row>
    <row r="128" spans="1:11" x14ac:dyDescent="0.25">
      <c r="A128" s="91">
        <v>18</v>
      </c>
      <c r="B128" s="92">
        <v>10</v>
      </c>
      <c r="C128" s="92">
        <v>4</v>
      </c>
      <c r="D128" s="221" t="s">
        <v>63</v>
      </c>
      <c r="E128" s="218">
        <v>0.08</v>
      </c>
      <c r="F128" s="21">
        <v>0.15</v>
      </c>
      <c r="G128" s="77">
        <f>B128+F128</f>
        <v>10.15</v>
      </c>
      <c r="H128" s="82">
        <f>(B128-F128)</f>
        <v>9.85</v>
      </c>
      <c r="I128" s="77">
        <f>((A128/2)^2-((B128)/2)^2)*3.14*7.85/1000</f>
        <v>1.380344</v>
      </c>
      <c r="J128" s="61">
        <f>1000*2*(3.14*(A128^4-(B128)^4)/640000)*10/A128</f>
        <v>517.75111111111119</v>
      </c>
      <c r="K128" s="84">
        <f>I128*Use_standard_price!$D$13</f>
        <v>2.8987224</v>
      </c>
    </row>
    <row r="129" spans="1:11" x14ac:dyDescent="0.25">
      <c r="A129" s="91">
        <v>18</v>
      </c>
      <c r="B129" s="92">
        <v>9</v>
      </c>
      <c r="C129" s="92">
        <v>4.5</v>
      </c>
      <c r="D129" s="221" t="s">
        <v>63</v>
      </c>
      <c r="E129" s="218">
        <v>0.08</v>
      </c>
      <c r="F129" s="21">
        <v>0.15</v>
      </c>
      <c r="G129" s="77">
        <f>B129+F129</f>
        <v>9.15</v>
      </c>
      <c r="H129" s="82">
        <f>(B129-F129)</f>
        <v>8.85</v>
      </c>
      <c r="I129" s="77">
        <f>((A129/2)^2-((B129)/2)^2)*3.14*7.85/1000</f>
        <v>1.4974267499999998</v>
      </c>
      <c r="J129" s="61">
        <f>1000*2*(3.14*(A129^4-(B129)^4)/640000)*10/A129</f>
        <v>536.49843750000002</v>
      </c>
      <c r="K129" s="84">
        <f>I129*Use_standard_price!$D$13</f>
        <v>3.1445961749999998</v>
      </c>
    </row>
    <row r="130" spans="1:11" x14ac:dyDescent="0.25">
      <c r="A130" s="91">
        <v>18</v>
      </c>
      <c r="B130" s="92">
        <v>8</v>
      </c>
      <c r="C130" s="92">
        <v>5</v>
      </c>
      <c r="D130" s="221" t="s">
        <v>63</v>
      </c>
      <c r="E130" s="218">
        <v>0.08</v>
      </c>
      <c r="F130" s="21">
        <v>0.15</v>
      </c>
      <c r="G130" s="77">
        <f>B130+F130</f>
        <v>8.15</v>
      </c>
      <c r="H130" s="82">
        <f>(B130-F130)</f>
        <v>7.85</v>
      </c>
      <c r="I130" s="77">
        <f>((A130/2)^2-((B130)/2)^2)*3.14*7.85/1000</f>
        <v>1.602185</v>
      </c>
      <c r="J130" s="61">
        <f>1000*2*(3.14*(A130^4-(B130)^4)/640000)*10/A130</f>
        <v>549.93611111111113</v>
      </c>
      <c r="K130" s="84">
        <f>I130*Use_standard_price!$D$13</f>
        <v>3.3645885</v>
      </c>
    </row>
    <row r="131" spans="1:11" x14ac:dyDescent="0.25">
      <c r="A131" s="91">
        <v>18</v>
      </c>
      <c r="B131" s="92">
        <v>7</v>
      </c>
      <c r="C131" s="92">
        <v>5.5</v>
      </c>
      <c r="D131" s="221" t="s">
        <v>63</v>
      </c>
      <c r="E131" s="218">
        <v>0.08</v>
      </c>
      <c r="F131" s="21">
        <v>0.25</v>
      </c>
      <c r="G131" s="77">
        <f>B131+F131</f>
        <v>7.25</v>
      </c>
      <c r="H131" s="82">
        <f>(B131-F131)</f>
        <v>6.75</v>
      </c>
      <c r="I131" s="77">
        <f>((A131/2)^2-((B131)/2)^2)*3.14*7.85/1000</f>
        <v>1.6946187499999998</v>
      </c>
      <c r="J131" s="61">
        <f>1000*2*(3.14*(A131^4-(B131)^4)/640000)*10/A131</f>
        <v>559.17621527777783</v>
      </c>
      <c r="K131" s="84">
        <f>I131*Use_standard_price!$D$13</f>
        <v>3.5586993749999998</v>
      </c>
    </row>
    <row r="132" spans="1:11" x14ac:dyDescent="0.25">
      <c r="A132" s="91">
        <v>18</v>
      </c>
      <c r="B132" s="92">
        <v>6</v>
      </c>
      <c r="C132" s="92">
        <v>6</v>
      </c>
      <c r="D132" s="221" t="s">
        <v>63</v>
      </c>
      <c r="E132" s="218">
        <v>0.08</v>
      </c>
      <c r="F132" s="21">
        <v>0.25</v>
      </c>
      <c r="G132" s="77">
        <f>B132+F132</f>
        <v>6.25</v>
      </c>
      <c r="H132" s="82">
        <f>(B132-F132)</f>
        <v>5.75</v>
      </c>
      <c r="I132" s="77">
        <f>((A132/2)^2-((B132)/2)^2)*3.14*7.85/1000</f>
        <v>1.7747280000000001</v>
      </c>
      <c r="J132" s="61">
        <f>1000*2*(3.14*(A132^4-(B132)^4)/640000)*10/A132</f>
        <v>565.20000000000005</v>
      </c>
      <c r="K132" s="84">
        <f>I132*Use_standard_price!$D$13</f>
        <v>3.7269288000000005</v>
      </c>
    </row>
    <row r="133" spans="1:11" x14ac:dyDescent="0.25">
      <c r="A133" s="91">
        <v>20</v>
      </c>
      <c r="B133" s="92">
        <v>19</v>
      </c>
      <c r="C133" s="92">
        <v>0.5</v>
      </c>
      <c r="D133" s="221" t="s">
        <v>63</v>
      </c>
      <c r="E133" s="218">
        <v>0.08</v>
      </c>
      <c r="F133" s="21">
        <v>0.08</v>
      </c>
      <c r="G133" s="77">
        <f>B133+F133</f>
        <v>19.079999999999998</v>
      </c>
      <c r="H133" s="82">
        <f>(B133-F133)</f>
        <v>18.920000000000002</v>
      </c>
      <c r="I133" s="77">
        <f>((A133/2)^2-((B133)/2)^2)*3.14*7.85/1000</f>
        <v>0.24032775000000001</v>
      </c>
      <c r="J133" s="61">
        <f>1000*2*(3.14*(A133^4-(B133)^4)/640000)*10/A133</f>
        <v>145.61259375</v>
      </c>
      <c r="K133" s="84">
        <f>I133*Use_standard_price!$D$13</f>
        <v>0.50468827500000002</v>
      </c>
    </row>
    <row r="134" spans="1:11" x14ac:dyDescent="0.25">
      <c r="A134" s="91">
        <v>20</v>
      </c>
      <c r="B134" s="92">
        <v>18.399999999999999</v>
      </c>
      <c r="C134" s="92">
        <v>0.8</v>
      </c>
      <c r="D134" s="221" t="s">
        <v>63</v>
      </c>
      <c r="E134" s="218">
        <v>0.08</v>
      </c>
      <c r="F134" s="21">
        <v>0.08</v>
      </c>
      <c r="G134" s="77">
        <f>B134+F134</f>
        <v>18.479999999999997</v>
      </c>
      <c r="H134" s="82">
        <f>(B134-F134)</f>
        <v>18.32</v>
      </c>
      <c r="I134" s="77">
        <f>((A134/2)^2-((B134)/2)^2)*3.14*7.85/1000</f>
        <v>0.37860864000000033</v>
      </c>
      <c r="J134" s="61">
        <f>1000*2*(3.14*(A134^4-(B134)^4)/640000)*10/A134</f>
        <v>222.63152640000021</v>
      </c>
      <c r="K134" s="84">
        <f>I134*Use_standard_price!$D$13</f>
        <v>0.79507814400000076</v>
      </c>
    </row>
    <row r="135" spans="1:11" x14ac:dyDescent="0.25">
      <c r="A135" s="91">
        <v>20</v>
      </c>
      <c r="B135" s="92">
        <v>18</v>
      </c>
      <c r="C135" s="92">
        <v>1</v>
      </c>
      <c r="D135" s="221" t="s">
        <v>63</v>
      </c>
      <c r="E135" s="218">
        <v>0.08</v>
      </c>
      <c r="F135" s="21">
        <v>0.08</v>
      </c>
      <c r="G135" s="77">
        <f>B135+F135</f>
        <v>18.079999999999998</v>
      </c>
      <c r="H135" s="82">
        <f>(B135-F135)</f>
        <v>17.920000000000002</v>
      </c>
      <c r="I135" s="77">
        <f>((A135/2)^2-((B135)/2)^2)*3.14*7.85/1000</f>
        <v>0.468331</v>
      </c>
      <c r="J135" s="61">
        <f>1000*2*(3.14*(A135^4-(B135)^4)/640000)*10/A135</f>
        <v>269.9615</v>
      </c>
      <c r="K135" s="84">
        <f>I135*Use_standard_price!$D$13</f>
        <v>0.98349510000000007</v>
      </c>
    </row>
    <row r="136" spans="1:11" x14ac:dyDescent="0.25">
      <c r="A136" s="91">
        <v>20</v>
      </c>
      <c r="B136" s="92">
        <v>17.600000000000001</v>
      </c>
      <c r="C136" s="92">
        <v>1.2</v>
      </c>
      <c r="D136" s="221" t="s">
        <v>63</v>
      </c>
      <c r="E136" s="218">
        <v>0.08</v>
      </c>
      <c r="F136" s="21">
        <v>0.08</v>
      </c>
      <c r="G136" s="77">
        <f>B136+F136</f>
        <v>17.68</v>
      </c>
      <c r="H136" s="82">
        <f>(B136-F136)</f>
        <v>17.520000000000003</v>
      </c>
      <c r="I136" s="77">
        <f>((A136/2)^2-((B136)/2)^2)*3.14*7.85/1000</f>
        <v>0.5560814399999997</v>
      </c>
      <c r="J136" s="61">
        <f>1000*2*(3.14*(A136^4-(B136)^4)/640000)*10/A136</f>
        <v>314.23914239999988</v>
      </c>
      <c r="K136" s="84">
        <f>I136*Use_standard_price!$D$13</f>
        <v>1.1677710239999994</v>
      </c>
    </row>
    <row r="137" spans="1:11" x14ac:dyDescent="0.25">
      <c r="A137" s="91">
        <v>20</v>
      </c>
      <c r="B137" s="92">
        <v>17</v>
      </c>
      <c r="C137" s="92">
        <v>1.5</v>
      </c>
      <c r="D137" s="221" t="s">
        <v>63</v>
      </c>
      <c r="E137" s="218">
        <v>0.08</v>
      </c>
      <c r="F137" s="21">
        <v>0.08</v>
      </c>
      <c r="G137" s="77">
        <f>B137+F137</f>
        <v>17.079999999999998</v>
      </c>
      <c r="H137" s="82">
        <f>(B137-F137)</f>
        <v>16.920000000000002</v>
      </c>
      <c r="I137" s="77">
        <f>((A137/2)^2-((B137)/2)^2)*3.14*7.85/1000</f>
        <v>0.68400975000000008</v>
      </c>
      <c r="J137" s="61">
        <f>1000*2*(3.14*(A137^4-(B137)^4)/640000)*10/A137</f>
        <v>375.22509375000004</v>
      </c>
      <c r="K137" s="84">
        <f>I137*Use_standard_price!$D$13</f>
        <v>1.4364204750000003</v>
      </c>
    </row>
    <row r="138" spans="1:11" x14ac:dyDescent="0.25">
      <c r="A138" s="91">
        <v>20</v>
      </c>
      <c r="B138" s="92">
        <v>16.399999999999999</v>
      </c>
      <c r="C138" s="92">
        <v>1.8</v>
      </c>
      <c r="D138" s="221" t="s">
        <v>63</v>
      </c>
      <c r="E138" s="218">
        <v>0.08</v>
      </c>
      <c r="F138" s="21">
        <v>0.08</v>
      </c>
      <c r="G138" s="77">
        <f>B138+F138</f>
        <v>16.479999999999997</v>
      </c>
      <c r="H138" s="82">
        <f>(B138-F138)</f>
        <v>16.32</v>
      </c>
      <c r="I138" s="77">
        <f>((A138/2)^2-((B138)/2)^2)*3.14*7.85/1000</f>
        <v>0.80750124000000012</v>
      </c>
      <c r="J138" s="61">
        <f>1000*2*(3.14*(A138^4-(B138)^4)/640000)*10/A138</f>
        <v>430.08441840000006</v>
      </c>
      <c r="K138" s="84">
        <f>I138*Use_standard_price!$D$13</f>
        <v>1.6957526040000004</v>
      </c>
    </row>
    <row r="139" spans="1:11" x14ac:dyDescent="0.25">
      <c r="A139" s="91">
        <v>20</v>
      </c>
      <c r="B139" s="92">
        <v>16</v>
      </c>
      <c r="C139" s="92">
        <v>2</v>
      </c>
      <c r="D139" s="221" t="s">
        <v>63</v>
      </c>
      <c r="E139" s="218">
        <v>0.08</v>
      </c>
      <c r="F139" s="21">
        <v>0.08</v>
      </c>
      <c r="G139" s="77">
        <f>B139+F139</f>
        <v>16.079999999999998</v>
      </c>
      <c r="H139" s="82">
        <f>(B139-F139)</f>
        <v>15.92</v>
      </c>
      <c r="I139" s="77">
        <f>((A139/2)^2-((B139)/2)^2)*3.14*7.85/1000</f>
        <v>0.88736400000000004</v>
      </c>
      <c r="J139" s="61">
        <f>1000*2*(3.14*(A139^4-(B139)^4)/640000)*10/A139</f>
        <v>463.46400000000006</v>
      </c>
      <c r="K139" s="84">
        <f>I139*Use_standard_price!$D$13</f>
        <v>1.8634644000000002</v>
      </c>
    </row>
    <row r="140" spans="1:11" x14ac:dyDescent="0.25">
      <c r="A140" s="91">
        <v>20</v>
      </c>
      <c r="B140" s="92">
        <v>15.6</v>
      </c>
      <c r="C140" s="92">
        <v>2.2000000000000002</v>
      </c>
      <c r="D140" s="221" t="s">
        <v>63</v>
      </c>
      <c r="E140" s="218">
        <v>0.08</v>
      </c>
      <c r="F140" s="21">
        <v>0.15</v>
      </c>
      <c r="G140" s="77">
        <f>B140+F140</f>
        <v>15.75</v>
      </c>
      <c r="H140" s="82">
        <f>(B140-F140)</f>
        <v>15.45</v>
      </c>
      <c r="I140" s="77">
        <f>((A140/2)^2-((B140)/2)^2)*3.14*7.85/1000</f>
        <v>0.96525484000000006</v>
      </c>
      <c r="J140" s="61">
        <f>1000*2*(3.14*(A140^4-(B140)^4)/640000)*10/A140</f>
        <v>494.43181040000007</v>
      </c>
      <c r="K140" s="84">
        <f>I140*Use_standard_price!$D$13</f>
        <v>2.0270351640000004</v>
      </c>
    </row>
    <row r="141" spans="1:11" x14ac:dyDescent="0.25">
      <c r="A141" s="91">
        <v>20</v>
      </c>
      <c r="B141" s="92">
        <v>15</v>
      </c>
      <c r="C141" s="92">
        <v>2.5</v>
      </c>
      <c r="D141" s="221" t="s">
        <v>63</v>
      </c>
      <c r="E141" s="218">
        <v>0.08</v>
      </c>
      <c r="F141" s="21">
        <v>0.15</v>
      </c>
      <c r="G141" s="77">
        <f>B141+F141</f>
        <v>15.15</v>
      </c>
      <c r="H141" s="82">
        <f>(B141-F141)</f>
        <v>14.85</v>
      </c>
      <c r="I141" s="77">
        <f>((A141/2)^2-((B141)/2)^2)*3.14*7.85/1000</f>
        <v>1.07839375</v>
      </c>
      <c r="J141" s="61">
        <f>1000*2*(3.14*(A141^4-(B141)^4)/640000)*10/A141</f>
        <v>536.62109375</v>
      </c>
      <c r="K141" s="84">
        <f>I141*Use_standard_price!$D$13</f>
        <v>2.2646268750000003</v>
      </c>
    </row>
    <row r="142" spans="1:11" x14ac:dyDescent="0.25">
      <c r="A142" s="91">
        <v>20</v>
      </c>
      <c r="B142" s="92">
        <v>14.4</v>
      </c>
      <c r="C142" s="92">
        <v>2.8</v>
      </c>
      <c r="D142" s="221" t="s">
        <v>63</v>
      </c>
      <c r="E142" s="218">
        <v>0.08</v>
      </c>
      <c r="F142" s="21">
        <v>0.15</v>
      </c>
      <c r="G142" s="77">
        <f>B142+F142</f>
        <v>14.55</v>
      </c>
      <c r="H142" s="82">
        <f>(B142-F142)</f>
        <v>14.25</v>
      </c>
      <c r="I142" s="77">
        <f>((A142/2)^2-((B142)/2)^2)*3.14*7.85/1000</f>
        <v>1.18709584</v>
      </c>
      <c r="J142" s="61">
        <f>1000*2*(3.14*(A142^4-(B142)^4)/640000)*10/A142</f>
        <v>574.04023040000004</v>
      </c>
      <c r="K142" s="84">
        <f>I142*Use_standard_price!$D$13</f>
        <v>2.4929012640000003</v>
      </c>
    </row>
    <row r="143" spans="1:11" x14ac:dyDescent="0.25">
      <c r="A143" s="91">
        <v>20</v>
      </c>
      <c r="B143" s="92">
        <v>14</v>
      </c>
      <c r="C143" s="92">
        <v>3</v>
      </c>
      <c r="D143" s="221" t="s">
        <v>63</v>
      </c>
      <c r="E143" s="218">
        <v>0.08</v>
      </c>
      <c r="F143" s="21">
        <v>0.15</v>
      </c>
      <c r="G143" s="77">
        <f>B143+F143</f>
        <v>14.15</v>
      </c>
      <c r="H143" s="82">
        <f>(B143-F143)</f>
        <v>13.85</v>
      </c>
      <c r="I143" s="77">
        <f>((A143/2)^2-((B143)/2)^2)*3.14*7.85/1000</f>
        <v>1.2570990000000002</v>
      </c>
      <c r="J143" s="61">
        <f>1000*2*(3.14*(A143^4-(B143)^4)/640000)*10/A143</f>
        <v>596.52150000000006</v>
      </c>
      <c r="K143" s="84">
        <f>I143*Use_standard_price!$D$13</f>
        <v>2.6399079000000003</v>
      </c>
    </row>
    <row r="144" spans="1:11" x14ac:dyDescent="0.25">
      <c r="A144" s="91">
        <v>20</v>
      </c>
      <c r="B144" s="92">
        <v>13</v>
      </c>
      <c r="C144" s="92">
        <v>3.5</v>
      </c>
      <c r="D144" s="221" t="s">
        <v>48</v>
      </c>
      <c r="E144" s="218">
        <v>0.08</v>
      </c>
      <c r="F144" s="21">
        <v>0.15</v>
      </c>
      <c r="G144" s="77">
        <f>B144+F144</f>
        <v>13.15</v>
      </c>
      <c r="H144" s="82">
        <f>(B144-F144)</f>
        <v>12.85</v>
      </c>
      <c r="I144" s="77">
        <f>((A144/2)^2-((B144)/2)^2)*3.14*7.85/1000</f>
        <v>1.42347975</v>
      </c>
      <c r="J144" s="61">
        <f>1000*2*(3.14*(A144^4-(B144)^4)/640000)*10/A144</f>
        <v>644.87259375000008</v>
      </c>
      <c r="K144" s="84">
        <f>I144*Use_standard_price!$D$13</f>
        <v>2.9893074750000004</v>
      </c>
    </row>
    <row r="145" spans="1:11" x14ac:dyDescent="0.25">
      <c r="A145" s="91">
        <v>20</v>
      </c>
      <c r="B145" s="92">
        <v>12</v>
      </c>
      <c r="C145" s="92">
        <v>4</v>
      </c>
      <c r="D145" s="221" t="s">
        <v>63</v>
      </c>
      <c r="E145" s="218">
        <v>0.08</v>
      </c>
      <c r="F145" s="21">
        <v>0.15</v>
      </c>
      <c r="G145" s="77">
        <f>B145+F145</f>
        <v>12.15</v>
      </c>
      <c r="H145" s="82">
        <f>(B145-F145)</f>
        <v>11.85</v>
      </c>
      <c r="I145" s="77">
        <f>((A145/2)^2-((B145)/2)^2)*3.14*7.85/1000</f>
        <v>1.577536</v>
      </c>
      <c r="J145" s="61">
        <f>1000*2*(3.14*(A145^4-(B145)^4)/640000)*10/A145</f>
        <v>683.26400000000001</v>
      </c>
      <c r="K145" s="84">
        <f>I145*Use_standard_price!$D$13</f>
        <v>3.3128256</v>
      </c>
    </row>
    <row r="146" spans="1:11" x14ac:dyDescent="0.25">
      <c r="A146" s="91">
        <v>20</v>
      </c>
      <c r="B146" s="92">
        <v>11</v>
      </c>
      <c r="C146" s="92">
        <v>4.5</v>
      </c>
      <c r="D146" s="221" t="s">
        <v>63</v>
      </c>
      <c r="E146" s="218">
        <v>0.08</v>
      </c>
      <c r="F146" s="21">
        <v>0.15</v>
      </c>
      <c r="G146" s="77">
        <f>B146+F146</f>
        <v>11.15</v>
      </c>
      <c r="H146" s="82">
        <f>(B146-F146)</f>
        <v>10.85</v>
      </c>
      <c r="I146" s="77">
        <f>((A146/2)^2-((B146)/2)^2)*3.14*7.85/1000</f>
        <v>1.71926775</v>
      </c>
      <c r="J146" s="61">
        <f>1000*2*(3.14*(A146^4-(B146)^4)/640000)*10/A146</f>
        <v>713.16759375000004</v>
      </c>
      <c r="K146" s="84">
        <f>I146*Use_standard_price!$D$13</f>
        <v>3.6104622750000002</v>
      </c>
    </row>
    <row r="147" spans="1:11" x14ac:dyDescent="0.25">
      <c r="A147" s="91">
        <v>20</v>
      </c>
      <c r="B147" s="92">
        <v>10</v>
      </c>
      <c r="C147" s="92">
        <v>5</v>
      </c>
      <c r="D147" s="221" t="s">
        <v>63</v>
      </c>
      <c r="E147" s="218">
        <v>0.08</v>
      </c>
      <c r="F147" s="21">
        <v>0.15</v>
      </c>
      <c r="G147" s="77">
        <f>B147+F147</f>
        <v>10.15</v>
      </c>
      <c r="H147" s="82">
        <f>(B147-F147)</f>
        <v>9.85</v>
      </c>
      <c r="I147" s="77">
        <f>((A147/2)^2-((B147)/2)^2)*3.14*7.85/1000</f>
        <v>1.8486749999999998</v>
      </c>
      <c r="J147" s="61">
        <f>1000*2*(3.14*(A147^4-(B147)^4)/640000)*10/A147</f>
        <v>735.9375</v>
      </c>
      <c r="K147" s="84">
        <f>I147*Use_standard_price!$D$13</f>
        <v>3.8822174999999999</v>
      </c>
    </row>
    <row r="148" spans="1:11" x14ac:dyDescent="0.25">
      <c r="A148" s="91">
        <v>20</v>
      </c>
      <c r="B148" s="92">
        <v>9</v>
      </c>
      <c r="C148" s="92">
        <v>5.5</v>
      </c>
      <c r="D148" s="221" t="s">
        <v>63</v>
      </c>
      <c r="E148" s="218">
        <v>0.08</v>
      </c>
      <c r="F148" s="21">
        <v>0.15</v>
      </c>
      <c r="G148" s="77">
        <f>B148+F148</f>
        <v>9.15</v>
      </c>
      <c r="H148" s="82">
        <f>(B148-F148)</f>
        <v>8.85</v>
      </c>
      <c r="I148" s="77">
        <f>((A148/2)^2-((B148)/2)^2)*3.14*7.85/1000</f>
        <v>1.9657577500000001</v>
      </c>
      <c r="J148" s="61">
        <f>1000*2*(3.14*(A148^4-(B148)^4)/640000)*10/A148</f>
        <v>752.81009375000008</v>
      </c>
      <c r="K148" s="84">
        <f>I148*Use_standard_price!$D$13</f>
        <v>4.1280912750000001</v>
      </c>
    </row>
    <row r="149" spans="1:11" x14ac:dyDescent="0.25">
      <c r="A149" s="91">
        <v>20</v>
      </c>
      <c r="B149" s="92">
        <v>8</v>
      </c>
      <c r="C149" s="92">
        <v>6</v>
      </c>
      <c r="D149" s="221" t="s">
        <v>63</v>
      </c>
      <c r="E149" s="218">
        <v>0.08</v>
      </c>
      <c r="F149" s="21">
        <v>0.25</v>
      </c>
      <c r="G149" s="77">
        <f>B149+F149</f>
        <v>8.25</v>
      </c>
      <c r="H149" s="82">
        <f>(B149-F149)</f>
        <v>7.75</v>
      </c>
      <c r="I149" s="77">
        <f>((A149/2)^2-((B149)/2)^2)*3.14*7.85/1000</f>
        <v>2.0705159999999996</v>
      </c>
      <c r="J149" s="61">
        <f>1000*2*(3.14*(A149^4-(B149)^4)/640000)*10/A149</f>
        <v>764.904</v>
      </c>
      <c r="K149" s="84">
        <f>I149*Use_standard_price!$D$13</f>
        <v>4.3480835999999989</v>
      </c>
    </row>
    <row r="150" spans="1:11" x14ac:dyDescent="0.25">
      <c r="A150" s="91">
        <v>20</v>
      </c>
      <c r="B150" s="92">
        <v>6</v>
      </c>
      <c r="C150" s="92">
        <v>7</v>
      </c>
      <c r="D150" s="221" t="s">
        <v>63</v>
      </c>
      <c r="E150" s="218">
        <v>0.08</v>
      </c>
      <c r="F150" s="21">
        <v>0.08</v>
      </c>
      <c r="G150" s="77">
        <f>B150+F150</f>
        <v>6.08</v>
      </c>
      <c r="H150" s="82">
        <f>(B150-F150)</f>
        <v>5.92</v>
      </c>
      <c r="I150" s="77">
        <f>((A150/2)^2-((B150)/2)^2)*3.14*7.85/1000</f>
        <v>2.2430590000000001</v>
      </c>
      <c r="J150" s="61">
        <f>1000*2*(3.14*(A150^4-(B150)^4)/640000)*10/A150</f>
        <v>778.64149999999995</v>
      </c>
      <c r="K150" s="84">
        <f>I150*Use_standard_price!$D$13</f>
        <v>4.7104239000000003</v>
      </c>
    </row>
    <row r="151" spans="1:11" x14ac:dyDescent="0.25">
      <c r="A151" s="91">
        <v>22</v>
      </c>
      <c r="B151" s="92">
        <v>21</v>
      </c>
      <c r="C151" s="92">
        <v>0.5</v>
      </c>
      <c r="D151" s="221" t="s">
        <v>63</v>
      </c>
      <c r="E151" s="218">
        <v>0.08</v>
      </c>
      <c r="F151" s="21">
        <v>0.08</v>
      </c>
      <c r="G151" s="77">
        <f>B151+F151</f>
        <v>21.08</v>
      </c>
      <c r="H151" s="82">
        <f>(B151-F151)</f>
        <v>20.92</v>
      </c>
      <c r="I151" s="77">
        <f>((A151/2)^2-((B151)/2)^2)*3.14*7.85/1000</f>
        <v>0.26497674999999998</v>
      </c>
      <c r="J151" s="61">
        <f>1000*2*(3.14*(A151^4-(B151)^4)/640000)*10/A151</f>
        <v>177.40553977272728</v>
      </c>
      <c r="K151" s="84">
        <f>I151*Use_standard_price!$D$13</f>
        <v>0.55645117499999996</v>
      </c>
    </row>
    <row r="152" spans="1:11" x14ac:dyDescent="0.25">
      <c r="A152" s="91">
        <v>22</v>
      </c>
      <c r="B152" s="92">
        <v>20.399999999999999</v>
      </c>
      <c r="C152" s="92">
        <v>0.8</v>
      </c>
      <c r="D152" s="221" t="s">
        <v>63</v>
      </c>
      <c r="E152" s="218">
        <v>0.08</v>
      </c>
      <c r="F152" s="21">
        <v>0.08</v>
      </c>
      <c r="G152" s="77">
        <f>B152+F152</f>
        <v>20.479999999999997</v>
      </c>
      <c r="H152" s="82">
        <f>(B152-F152)</f>
        <v>20.32</v>
      </c>
      <c r="I152" s="77">
        <f>((A152/2)^2-((B152)/2)^2)*3.14*7.85/1000</f>
        <v>0.41804704000000015</v>
      </c>
      <c r="J152" s="61">
        <f>1000*2*(3.14*(A152^4-(B152)^4)/640000)*10/A152</f>
        <v>272.37204945454562</v>
      </c>
      <c r="K152" s="84">
        <f>I152*Use_standard_price!$D$13</f>
        <v>0.87789878400000032</v>
      </c>
    </row>
    <row r="153" spans="1:11" x14ac:dyDescent="0.25">
      <c r="A153" s="91">
        <v>22</v>
      </c>
      <c r="B153" s="92">
        <v>20</v>
      </c>
      <c r="C153" s="92">
        <v>1</v>
      </c>
      <c r="D153" s="221" t="s">
        <v>63</v>
      </c>
      <c r="E153" s="218">
        <v>0.08</v>
      </c>
      <c r="F153" s="21">
        <v>0.08</v>
      </c>
      <c r="G153" s="77">
        <f>B153+F153</f>
        <v>20.079999999999998</v>
      </c>
      <c r="H153" s="82">
        <f>(B153-F153)</f>
        <v>19.920000000000002</v>
      </c>
      <c r="I153" s="77">
        <f>((A153/2)^2-((B153)/2)^2)*3.14*7.85/1000</f>
        <v>0.51762899999999989</v>
      </c>
      <c r="J153" s="61">
        <f>1000*2*(3.14*(A153^4-(B153)^4)/640000)*10/A153</f>
        <v>331.1986363636363</v>
      </c>
      <c r="K153" s="84">
        <f>I153*Use_standard_price!$D$13</f>
        <v>1.0870208999999997</v>
      </c>
    </row>
    <row r="154" spans="1:11" x14ac:dyDescent="0.25">
      <c r="A154" s="91">
        <v>22</v>
      </c>
      <c r="B154" s="92">
        <v>19.600000000000001</v>
      </c>
      <c r="C154" s="92">
        <v>1.2</v>
      </c>
      <c r="D154" s="221" t="s">
        <v>63</v>
      </c>
      <c r="E154" s="218">
        <v>0.08</v>
      </c>
      <c r="F154" s="21">
        <v>0.08</v>
      </c>
      <c r="G154" s="77">
        <f>B154+F154</f>
        <v>19.68</v>
      </c>
      <c r="H154" s="82">
        <f>(B154-F154)</f>
        <v>19.520000000000003</v>
      </c>
      <c r="I154" s="77">
        <f>((A154/2)^2-((B154)/2)^2)*3.14*7.85/1000</f>
        <v>0.61523903999999952</v>
      </c>
      <c r="J154" s="61">
        <f>1000*2*(3.14*(A154^4-(B154)^4)/640000)*10/A154</f>
        <v>386.59954036363615</v>
      </c>
      <c r="K154" s="84">
        <f>I154*Use_standard_price!$D$13</f>
        <v>1.292001983999999</v>
      </c>
    </row>
    <row r="155" spans="1:11" x14ac:dyDescent="0.25">
      <c r="A155" s="91">
        <v>22</v>
      </c>
      <c r="B155" s="92">
        <v>19</v>
      </c>
      <c r="C155" s="92">
        <v>1.5</v>
      </c>
      <c r="D155" s="221" t="s">
        <v>63</v>
      </c>
      <c r="E155" s="218">
        <v>0.08</v>
      </c>
      <c r="F155" s="21">
        <v>0.08</v>
      </c>
      <c r="G155" s="77">
        <f>B155+F155</f>
        <v>19.079999999999998</v>
      </c>
      <c r="H155" s="82">
        <f>(B155-F155)</f>
        <v>18.920000000000002</v>
      </c>
      <c r="I155" s="77">
        <f>((A155/2)^2-((B155)/2)^2)*3.14*7.85/1000</f>
        <v>0.75795675000000007</v>
      </c>
      <c r="J155" s="61">
        <f>1000*2*(3.14*(A155^4-(B155)^4)/640000)*10/A155</f>
        <v>463.57372159090914</v>
      </c>
      <c r="K155" s="84">
        <f>I155*Use_standard_price!$D$13</f>
        <v>1.5917091750000003</v>
      </c>
    </row>
    <row r="156" spans="1:11" x14ac:dyDescent="0.25">
      <c r="A156" s="91">
        <v>22</v>
      </c>
      <c r="B156" s="92">
        <v>18.399999999999999</v>
      </c>
      <c r="C156" s="92">
        <v>1.8</v>
      </c>
      <c r="D156" s="221" t="s">
        <v>63</v>
      </c>
      <c r="E156" s="218">
        <v>0.08</v>
      </c>
      <c r="F156" s="21">
        <v>0.08</v>
      </c>
      <c r="G156" s="77">
        <f>B156+F156</f>
        <v>18.479999999999997</v>
      </c>
      <c r="H156" s="82">
        <f>(B156-F156)</f>
        <v>18.32</v>
      </c>
      <c r="I156" s="77">
        <f>((A156/2)^2-((B156)/2)^2)*3.14*7.85/1000</f>
        <v>0.89623764000000028</v>
      </c>
      <c r="J156" s="61">
        <f>1000*2*(3.14*(A156^4-(B156)^4)/640000)*10/A156</f>
        <v>533.59093309090929</v>
      </c>
      <c r="K156" s="84">
        <f>I156*Use_standard_price!$D$13</f>
        <v>1.8820990440000007</v>
      </c>
    </row>
    <row r="157" spans="1:11" x14ac:dyDescent="0.25">
      <c r="A157" s="91">
        <v>22</v>
      </c>
      <c r="B157" s="92">
        <v>18</v>
      </c>
      <c r="C157" s="92">
        <v>2</v>
      </c>
      <c r="D157" s="221" t="s">
        <v>63</v>
      </c>
      <c r="E157" s="218">
        <v>0.08</v>
      </c>
      <c r="F157" s="21">
        <v>0.08</v>
      </c>
      <c r="G157" s="77">
        <f>B157+F157</f>
        <v>18.079999999999998</v>
      </c>
      <c r="H157" s="82">
        <f>(B157-F157)</f>
        <v>17.920000000000002</v>
      </c>
      <c r="I157" s="77">
        <f>((A157/2)^2-((B157)/2)^2)*3.14*7.85/1000</f>
        <v>0.98596000000000006</v>
      </c>
      <c r="J157" s="61">
        <f>1000*2*(3.14*(A157^4-(B157)^4)/640000)*10/A157</f>
        <v>576.61818181818194</v>
      </c>
      <c r="K157" s="84">
        <f>I157*Use_standard_price!$D$13</f>
        <v>2.070516</v>
      </c>
    </row>
    <row r="158" spans="1:11" x14ac:dyDescent="0.25">
      <c r="A158" s="91">
        <v>22</v>
      </c>
      <c r="B158" s="92">
        <v>17.600000000000001</v>
      </c>
      <c r="C158" s="92">
        <v>2.2000000000000002</v>
      </c>
      <c r="D158" s="221" t="s">
        <v>63</v>
      </c>
      <c r="E158" s="218">
        <v>0.08</v>
      </c>
      <c r="F158" s="21">
        <v>0.08</v>
      </c>
      <c r="G158" s="77">
        <f>B158+F158</f>
        <v>17.68</v>
      </c>
      <c r="H158" s="82">
        <f>(B158-F158)</f>
        <v>17.520000000000003</v>
      </c>
      <c r="I158" s="77">
        <f>((A158/2)^2-((B158)/2)^2)*3.14*7.85/1000</f>
        <v>1.0737104399999999</v>
      </c>
      <c r="J158" s="61">
        <f>1000*2*(3.14*(A158^4-(B158)^4)/640000)*10/A158</f>
        <v>616.87058400000001</v>
      </c>
      <c r="K158" s="84">
        <f>I158*Use_standard_price!$D$13</f>
        <v>2.2547919240000001</v>
      </c>
    </row>
    <row r="159" spans="1:11" x14ac:dyDescent="0.25">
      <c r="A159" s="91">
        <v>22</v>
      </c>
      <c r="B159" s="92">
        <v>17</v>
      </c>
      <c r="C159" s="92">
        <v>2.5</v>
      </c>
      <c r="D159" s="221" t="s">
        <v>63</v>
      </c>
      <c r="E159" s="218">
        <v>0.08</v>
      </c>
      <c r="F159" s="21">
        <v>0.15</v>
      </c>
      <c r="G159" s="77">
        <f>B159+F159</f>
        <v>17.149999999999999</v>
      </c>
      <c r="H159" s="82">
        <f>(B159-F159)</f>
        <v>16.850000000000001</v>
      </c>
      <c r="I159" s="77">
        <f>((A159/2)^2-((B159)/2)^2)*3.14*7.85/1000</f>
        <v>1.2016387500000001</v>
      </c>
      <c r="J159" s="61">
        <f>1000*2*(3.14*(A159^4-(B159)^4)/640000)*10/A159</f>
        <v>672.31235795454552</v>
      </c>
      <c r="K159" s="84">
        <f>I159*Use_standard_price!$D$13</f>
        <v>2.5234413750000004</v>
      </c>
    </row>
    <row r="160" spans="1:11" x14ac:dyDescent="0.25">
      <c r="A160" s="91">
        <v>22</v>
      </c>
      <c r="B160" s="92">
        <v>16.399999999999999</v>
      </c>
      <c r="C160" s="92">
        <v>2.8</v>
      </c>
      <c r="D160" s="221" t="s">
        <v>63</v>
      </c>
      <c r="E160" s="218">
        <v>0.08</v>
      </c>
      <c r="F160" s="21">
        <v>0.15</v>
      </c>
      <c r="G160" s="77">
        <f>B160+F160</f>
        <v>16.549999999999997</v>
      </c>
      <c r="H160" s="82">
        <f>(B160-F160)</f>
        <v>16.25</v>
      </c>
      <c r="I160" s="77">
        <f>((A160/2)^2-((B160)/2)^2)*3.14*7.85/1000</f>
        <v>1.3251302400000002</v>
      </c>
      <c r="J160" s="61">
        <f>1000*2*(3.14*(A160^4-(B160)^4)/640000)*10/A160</f>
        <v>722.18447127272725</v>
      </c>
      <c r="K160" s="84">
        <f>I160*Use_standard_price!$D$13</f>
        <v>2.7827735040000006</v>
      </c>
    </row>
    <row r="161" spans="1:11" x14ac:dyDescent="0.25">
      <c r="A161" s="91">
        <v>22</v>
      </c>
      <c r="B161" s="92">
        <v>16</v>
      </c>
      <c r="C161" s="92">
        <v>3</v>
      </c>
      <c r="D161" s="221" t="s">
        <v>48</v>
      </c>
      <c r="E161" s="218">
        <v>0.08</v>
      </c>
      <c r="F161" s="21">
        <v>0.15</v>
      </c>
      <c r="G161" s="77">
        <f>B161+F161</f>
        <v>16.149999999999999</v>
      </c>
      <c r="H161" s="82">
        <f>(B161-F161)</f>
        <v>15.85</v>
      </c>
      <c r="I161" s="77">
        <f>((A161/2)^2-((B161)/2)^2)*3.14*7.85/1000</f>
        <v>1.4049930000000002</v>
      </c>
      <c r="J161" s="61">
        <f>1000*2*(3.14*(A161^4-(B161)^4)/640000)*10/A161</f>
        <v>752.52954545454554</v>
      </c>
      <c r="K161" s="84">
        <f>I161*Use_standard_price!$D$13</f>
        <v>2.9504853000000004</v>
      </c>
    </row>
    <row r="162" spans="1:11" x14ac:dyDescent="0.25">
      <c r="A162" s="91">
        <v>22</v>
      </c>
      <c r="B162" s="92">
        <v>15</v>
      </c>
      <c r="C162" s="92">
        <v>3.5</v>
      </c>
      <c r="D162" s="221" t="s">
        <v>63</v>
      </c>
      <c r="E162" s="218">
        <v>0.08</v>
      </c>
      <c r="F162" s="21">
        <v>0.15</v>
      </c>
      <c r="G162" s="77">
        <f>B162+F162</f>
        <v>15.15</v>
      </c>
      <c r="H162" s="82">
        <f>(B162-F162)</f>
        <v>14.85</v>
      </c>
      <c r="I162" s="77">
        <f>((A162/2)^2-((B162)/2)^2)*3.14*7.85/1000</f>
        <v>1.5960227499999999</v>
      </c>
      <c r="J162" s="61">
        <f>1000*2*(3.14*(A162^4-(B162)^4)/640000)*10/A162</f>
        <v>819.03599431818179</v>
      </c>
      <c r="K162" s="84">
        <f>I162*Use_standard_price!$D$13</f>
        <v>3.351647775</v>
      </c>
    </row>
    <row r="163" spans="1:11" x14ac:dyDescent="0.25">
      <c r="A163" s="91">
        <v>22</v>
      </c>
      <c r="B163" s="92">
        <v>14</v>
      </c>
      <c r="C163" s="92">
        <v>4</v>
      </c>
      <c r="D163" s="221" t="s">
        <v>63</v>
      </c>
      <c r="E163" s="218">
        <v>0.08</v>
      </c>
      <c r="F163" s="21">
        <v>0.15</v>
      </c>
      <c r="G163" s="77">
        <f>B163+F163</f>
        <v>14.15</v>
      </c>
      <c r="H163" s="82">
        <f>(B163-F163)</f>
        <v>13.85</v>
      </c>
      <c r="I163" s="77">
        <f>((A163/2)^2-((B163)/2)^2)*3.14*7.85/1000</f>
        <v>1.7747280000000001</v>
      </c>
      <c r="J163" s="61">
        <f>1000*2*(3.14*(A163^4-(B163)^4)/640000)*10/A163</f>
        <v>873.4909090909091</v>
      </c>
      <c r="K163" s="84">
        <f>I163*Use_standard_price!$D$13</f>
        <v>3.7269288000000005</v>
      </c>
    </row>
    <row r="164" spans="1:11" x14ac:dyDescent="0.25">
      <c r="A164" s="91">
        <v>22</v>
      </c>
      <c r="B164" s="92">
        <v>13</v>
      </c>
      <c r="C164" s="92">
        <v>4.5</v>
      </c>
      <c r="D164" s="221" t="s">
        <v>48</v>
      </c>
      <c r="E164" s="218">
        <v>0.08</v>
      </c>
      <c r="F164" s="21">
        <v>0.15</v>
      </c>
      <c r="G164" s="77">
        <f>B164+F164</f>
        <v>13.15</v>
      </c>
      <c r="H164" s="82">
        <f>(B164-F164)</f>
        <v>12.85</v>
      </c>
      <c r="I164" s="77">
        <f>((A164/2)^2-((B164)/2)^2)*3.14*7.85/1000</f>
        <v>1.9411087499999999</v>
      </c>
      <c r="J164" s="61">
        <f>1000*2*(3.14*(A164^4-(B164)^4)/640000)*10/A164</f>
        <v>917.44644886363642</v>
      </c>
      <c r="K164" s="84">
        <f>I164*Use_standard_price!$D$13</f>
        <v>4.0763283750000001</v>
      </c>
    </row>
    <row r="165" spans="1:11" x14ac:dyDescent="0.25">
      <c r="A165" s="91">
        <v>22</v>
      </c>
      <c r="B165" s="92">
        <v>12</v>
      </c>
      <c r="C165" s="92">
        <v>5</v>
      </c>
      <c r="D165" s="221" t="s">
        <v>48</v>
      </c>
      <c r="E165" s="218">
        <v>0.08</v>
      </c>
      <c r="F165" s="21">
        <v>0.15</v>
      </c>
      <c r="G165" s="77">
        <f>B165+F165</f>
        <v>12.15</v>
      </c>
      <c r="H165" s="82">
        <f>(B165-F165)</f>
        <v>11.85</v>
      </c>
      <c r="I165" s="77">
        <f>((A165/2)^2-((B165)/2)^2)*3.14*7.85/1000</f>
        <v>2.0951650000000002</v>
      </c>
      <c r="J165" s="61">
        <f>1000*2*(3.14*(A165^4-(B165)^4)/640000)*10/A165</f>
        <v>952.3477272727273</v>
      </c>
      <c r="K165" s="84">
        <f>I165*Use_standard_price!$D$13</f>
        <v>4.3998465000000007</v>
      </c>
    </row>
    <row r="166" spans="1:11" x14ac:dyDescent="0.25">
      <c r="A166" s="91">
        <v>22</v>
      </c>
      <c r="B166" s="92">
        <v>11</v>
      </c>
      <c r="C166" s="92">
        <v>5.5</v>
      </c>
      <c r="D166" s="221" t="s">
        <v>63</v>
      </c>
      <c r="E166" s="218">
        <v>0.08</v>
      </c>
      <c r="F166" s="21">
        <v>0.15</v>
      </c>
      <c r="G166" s="77">
        <f>B166+F166</f>
        <v>11.15</v>
      </c>
      <c r="H166" s="82">
        <f>(B166-F166)</f>
        <v>10.85</v>
      </c>
      <c r="I166" s="77">
        <f>((A166/2)^2-((B166)/2)^2)*3.14*7.85/1000</f>
        <v>2.2368967500000001</v>
      </c>
      <c r="J166" s="61">
        <f>1000*2*(3.14*(A166^4-(B166)^4)/640000)*10/A166</f>
        <v>979.53281249999998</v>
      </c>
      <c r="K166" s="84">
        <f>I166*Use_standard_price!$D$13</f>
        <v>4.6974831750000003</v>
      </c>
    </row>
    <row r="167" spans="1:11" x14ac:dyDescent="0.25">
      <c r="A167" s="91">
        <v>22</v>
      </c>
      <c r="B167" s="92">
        <v>10</v>
      </c>
      <c r="C167" s="92">
        <v>6</v>
      </c>
      <c r="D167" s="221" t="s">
        <v>63</v>
      </c>
      <c r="E167" s="218">
        <v>0.08</v>
      </c>
      <c r="F167" s="21">
        <v>0.15</v>
      </c>
      <c r="G167" s="77">
        <f>B167+F167</f>
        <v>10.15</v>
      </c>
      <c r="H167" s="82">
        <f>(B167-F167)</f>
        <v>9.85</v>
      </c>
      <c r="I167" s="77">
        <f>((A167/2)^2-((B167)/2)^2)*3.14*7.85/1000</f>
        <v>2.366304</v>
      </c>
      <c r="J167" s="61">
        <f>1000*2*(3.14*(A167^4-(B167)^4)/640000)*10/A167</f>
        <v>1000.2327272727274</v>
      </c>
      <c r="K167" s="84">
        <f>I167*Use_standard_price!$D$13</f>
        <v>4.9692384000000001</v>
      </c>
    </row>
    <row r="168" spans="1:11" x14ac:dyDescent="0.25">
      <c r="A168" s="91">
        <v>22</v>
      </c>
      <c r="B168" s="92">
        <v>8</v>
      </c>
      <c r="C168" s="92">
        <v>7</v>
      </c>
      <c r="D168" s="221" t="s">
        <v>63</v>
      </c>
      <c r="E168" s="218">
        <v>0.08</v>
      </c>
      <c r="F168" s="21">
        <v>0.25</v>
      </c>
      <c r="G168" s="77">
        <f>B168+F168</f>
        <v>8.25</v>
      </c>
      <c r="H168" s="82">
        <f>(B168-F168)</f>
        <v>7.75</v>
      </c>
      <c r="I168" s="77">
        <f>((A168/2)^2-((B168)/2)^2)*3.14*7.85/1000</f>
        <v>2.5881449999999999</v>
      </c>
      <c r="J168" s="61">
        <f>1000*2*(3.14*(A168^4-(B168)^4)/640000)*10/A168</f>
        <v>1026.5659090909091</v>
      </c>
      <c r="K168" s="84">
        <f>I168*Use_standard_price!$D$13</f>
        <v>5.4351045000000004</v>
      </c>
    </row>
    <row r="169" spans="1:11" x14ac:dyDescent="0.25">
      <c r="A169" s="91">
        <v>25</v>
      </c>
      <c r="B169" s="92">
        <v>24</v>
      </c>
      <c r="C169" s="92">
        <v>0.5</v>
      </c>
      <c r="D169" s="221" t="s">
        <v>63</v>
      </c>
      <c r="E169" s="218">
        <v>0.08</v>
      </c>
      <c r="F169" s="21">
        <v>0.08</v>
      </c>
      <c r="G169" s="77">
        <f>B169+F169</f>
        <v>24.08</v>
      </c>
      <c r="H169" s="82">
        <f>(B169-F169)</f>
        <v>23.92</v>
      </c>
      <c r="I169" s="77">
        <f>((A169/2)^2-((B169)/2)^2)*3.14*7.85/1000</f>
        <v>0.30195025000000003</v>
      </c>
      <c r="J169" s="61">
        <f>1000*2*(3.14*(A169^4-(B169)^4)/640000)*10/A169</f>
        <v>230.98232499999997</v>
      </c>
      <c r="K169" s="84">
        <f>I169*Use_standard_price!$D$13</f>
        <v>0.6340955250000001</v>
      </c>
    </row>
    <row r="170" spans="1:11" x14ac:dyDescent="0.25">
      <c r="A170" s="91">
        <v>25</v>
      </c>
      <c r="B170" s="92">
        <v>23.4</v>
      </c>
      <c r="C170" s="92">
        <v>0.8</v>
      </c>
      <c r="D170" s="221" t="s">
        <v>63</v>
      </c>
      <c r="E170" s="218">
        <v>0.08</v>
      </c>
      <c r="F170" s="21">
        <v>0.08</v>
      </c>
      <c r="G170" s="77">
        <f>B170+F170</f>
        <v>23.479999999999997</v>
      </c>
      <c r="H170" s="82">
        <f>(B170-F170)</f>
        <v>23.32</v>
      </c>
      <c r="I170" s="77">
        <f>((A170/2)^2-((B170)/2)^2)*3.14*7.85/1000</f>
        <v>0.4772046400000004</v>
      </c>
      <c r="J170" s="61">
        <f>1000*2*(3.14*(A170^4-(B170)^4)/640000)*10/A170</f>
        <v>356.40195712000025</v>
      </c>
      <c r="K170" s="84">
        <f>I170*Use_standard_price!$D$13</f>
        <v>1.002129744000001</v>
      </c>
    </row>
    <row r="171" spans="1:11" x14ac:dyDescent="0.25">
      <c r="A171" s="91">
        <v>25</v>
      </c>
      <c r="B171" s="92">
        <v>23</v>
      </c>
      <c r="C171" s="92">
        <v>1</v>
      </c>
      <c r="D171" s="221" t="s">
        <v>63</v>
      </c>
      <c r="E171" s="218">
        <v>0.08</v>
      </c>
      <c r="F171" s="21">
        <v>0.08</v>
      </c>
      <c r="G171" s="77">
        <f>B171+F171</f>
        <v>23.08</v>
      </c>
      <c r="H171" s="82">
        <f>(B171-F171)</f>
        <v>22.92</v>
      </c>
      <c r="I171" s="77">
        <f>((A171/2)^2-((B171)/2)^2)*3.14*7.85/1000</f>
        <v>0.59157599999999999</v>
      </c>
      <c r="J171" s="61">
        <f>1000*2*(3.14*(A171^4-(B171)^4)/640000)*10/A171</f>
        <v>434.8272</v>
      </c>
      <c r="K171" s="84">
        <f>I171*Use_standard_price!$D$13</f>
        <v>1.2423096</v>
      </c>
    </row>
    <row r="172" spans="1:11" x14ac:dyDescent="0.25">
      <c r="A172" s="91">
        <v>25</v>
      </c>
      <c r="B172" s="92">
        <v>22.6</v>
      </c>
      <c r="C172" s="92">
        <v>1.2</v>
      </c>
      <c r="D172" s="221" t="s">
        <v>63</v>
      </c>
      <c r="E172" s="218">
        <v>0.08</v>
      </c>
      <c r="F172" s="21">
        <v>0.08</v>
      </c>
      <c r="G172" s="77">
        <f>B172+F172</f>
        <v>22.68</v>
      </c>
      <c r="H172" s="82">
        <f>(B172-F172)</f>
        <v>22.520000000000003</v>
      </c>
      <c r="I172" s="77">
        <f>((A172/2)^2-((B172)/2)^2)*3.14*7.85/1000</f>
        <v>0.70397543999999967</v>
      </c>
      <c r="J172" s="61">
        <f>1000*2*(3.14*(A172^4-(B172)^4)/640000)*10/A172</f>
        <v>509.26569791999981</v>
      </c>
      <c r="K172" s="84">
        <f>I172*Use_standard_price!$D$13</f>
        <v>1.4783484239999993</v>
      </c>
    </row>
    <row r="173" spans="1:11" x14ac:dyDescent="0.25">
      <c r="A173" s="91">
        <v>25</v>
      </c>
      <c r="B173" s="92">
        <v>22</v>
      </c>
      <c r="C173" s="92">
        <v>1.5</v>
      </c>
      <c r="D173" s="221" t="s">
        <v>63</v>
      </c>
      <c r="E173" s="218">
        <v>0.08</v>
      </c>
      <c r="F173" s="21">
        <v>0.08</v>
      </c>
      <c r="G173" s="77">
        <f>B173+F173</f>
        <v>22.08</v>
      </c>
      <c r="H173" s="82">
        <f>(B173-F173)</f>
        <v>21.92</v>
      </c>
      <c r="I173" s="77">
        <f>((A173/2)^2-((B173)/2)^2)*3.14*7.85/1000</f>
        <v>0.86887725000000005</v>
      </c>
      <c r="J173" s="61">
        <f>1000*2*(3.14*(A173^4-(B173)^4)/640000)*10/A173</f>
        <v>613.74832500000014</v>
      </c>
      <c r="K173" s="84">
        <f>I173*Use_standard_price!$D$13</f>
        <v>1.8246422250000001</v>
      </c>
    </row>
    <row r="174" spans="1:11" x14ac:dyDescent="0.25">
      <c r="A174" s="91">
        <v>25</v>
      </c>
      <c r="B174" s="92">
        <v>21.4</v>
      </c>
      <c r="C174" s="92">
        <v>1.8</v>
      </c>
      <c r="D174" s="221" t="s">
        <v>63</v>
      </c>
      <c r="E174" s="218">
        <v>0.08</v>
      </c>
      <c r="F174" s="21">
        <v>0.08</v>
      </c>
      <c r="G174" s="77">
        <f>B174+F174</f>
        <v>21.479999999999997</v>
      </c>
      <c r="H174" s="82">
        <f>(B174-F174)</f>
        <v>21.32</v>
      </c>
      <c r="I174" s="77">
        <f>((A174/2)^2-((B174)/2)^2)*3.14*7.85/1000</f>
        <v>1.0293422400000005</v>
      </c>
      <c r="J174" s="61">
        <f>1000*2*(3.14*(A174^4-(B174)^4)/640000)*10/A174</f>
        <v>710.02323072000024</v>
      </c>
      <c r="K174" s="84">
        <f>I174*Use_standard_price!$D$13</f>
        <v>2.1616187040000012</v>
      </c>
    </row>
    <row r="175" spans="1:11" x14ac:dyDescent="0.25">
      <c r="A175" s="91">
        <v>25</v>
      </c>
      <c r="B175" s="92">
        <v>21</v>
      </c>
      <c r="C175" s="92">
        <v>2</v>
      </c>
      <c r="D175" s="221" t="s">
        <v>63</v>
      </c>
      <c r="E175" s="218">
        <v>0.08</v>
      </c>
      <c r="F175" s="21">
        <v>0.08</v>
      </c>
      <c r="G175" s="77">
        <f>B175+F175</f>
        <v>21.08</v>
      </c>
      <c r="H175" s="82">
        <f>(B175-F175)</f>
        <v>20.92</v>
      </c>
      <c r="I175" s="77">
        <f>((A175/2)^2-((B175)/2)^2)*3.14*7.85/1000</f>
        <v>1.1338540000000001</v>
      </c>
      <c r="J175" s="61">
        <f>1000*2*(3.14*(A175^4-(B175)^4)/640000)*10/A175</f>
        <v>769.86520000000007</v>
      </c>
      <c r="K175" s="84">
        <f>I175*Use_standard_price!$D$13</f>
        <v>2.3810934000000006</v>
      </c>
    </row>
    <row r="176" spans="1:11" x14ac:dyDescent="0.25">
      <c r="A176" s="91">
        <v>25</v>
      </c>
      <c r="B176" s="92">
        <v>20.6</v>
      </c>
      <c r="C176" s="92">
        <v>2.2000000000000002</v>
      </c>
      <c r="D176" s="221" t="s">
        <v>63</v>
      </c>
      <c r="E176" s="218">
        <v>0.08</v>
      </c>
      <c r="F176" s="21">
        <v>0.08</v>
      </c>
      <c r="G176" s="77">
        <f>B176+F176</f>
        <v>20.68</v>
      </c>
      <c r="H176" s="82">
        <f>(B176-F176)</f>
        <v>20.520000000000003</v>
      </c>
      <c r="I176" s="77">
        <f>((A176/2)^2-((B176)/2)^2)*3.14*7.85/1000</f>
        <v>1.2363938399999994</v>
      </c>
      <c r="J176" s="61">
        <f>1000*2*(3.14*(A176^4-(B176)^4)/640000)*10/A176</f>
        <v>826.38359231999959</v>
      </c>
      <c r="K176" s="84">
        <f>I176*Use_standard_price!$D$13</f>
        <v>2.5964270639999989</v>
      </c>
    </row>
    <row r="177" spans="1:11" x14ac:dyDescent="0.25">
      <c r="A177" s="91">
        <v>25</v>
      </c>
      <c r="B177" s="92">
        <v>20</v>
      </c>
      <c r="C177" s="92">
        <v>2.5</v>
      </c>
      <c r="D177" s="221" t="s">
        <v>63</v>
      </c>
      <c r="E177" s="218">
        <v>0.08</v>
      </c>
      <c r="F177" s="21">
        <v>0.08</v>
      </c>
      <c r="G177" s="77">
        <f>B177+F177</f>
        <v>20.079999999999998</v>
      </c>
      <c r="H177" s="82">
        <f>(B177-F177)</f>
        <v>19.920000000000002</v>
      </c>
      <c r="I177" s="77">
        <f>((A177/2)^2-((B177)/2)^2)*3.14*7.85/1000</f>
        <v>1.3865062499999998</v>
      </c>
      <c r="J177" s="61">
        <f>1000*2*(3.14*(A177^4-(B177)^4)/640000)*10/A177</f>
        <v>905.203125</v>
      </c>
      <c r="K177" s="84">
        <f>I177*Use_standard_price!$D$13</f>
        <v>2.9116631249999996</v>
      </c>
    </row>
    <row r="178" spans="1:11" x14ac:dyDescent="0.25">
      <c r="A178" s="91">
        <v>25</v>
      </c>
      <c r="B178" s="92">
        <v>19.399999999999999</v>
      </c>
      <c r="C178" s="92">
        <v>2.8</v>
      </c>
      <c r="D178" s="221" t="s">
        <v>63</v>
      </c>
      <c r="E178" s="218">
        <v>0.08</v>
      </c>
      <c r="F178" s="21">
        <v>0.15</v>
      </c>
      <c r="G178" s="77">
        <f>B178+F178</f>
        <v>19.549999999999997</v>
      </c>
      <c r="H178" s="82">
        <f>(B178-F178)</f>
        <v>19.25</v>
      </c>
      <c r="I178" s="77">
        <f>((A178/2)^2-((B178)/2)^2)*3.14*7.85/1000</f>
        <v>1.5321818400000002</v>
      </c>
      <c r="J178" s="61">
        <f>1000*2*(3.14*(A178^4-(B178)^4)/640000)*10/A178</f>
        <v>977.23924032000036</v>
      </c>
      <c r="K178" s="84">
        <f>I178*Use_standard_price!$D$13</f>
        <v>3.2175818640000005</v>
      </c>
    </row>
    <row r="179" spans="1:11" x14ac:dyDescent="0.25">
      <c r="A179" s="91">
        <v>25</v>
      </c>
      <c r="B179" s="92">
        <v>19</v>
      </c>
      <c r="C179" s="92">
        <v>3</v>
      </c>
      <c r="D179" s="221" t="s">
        <v>63</v>
      </c>
      <c r="E179" s="218">
        <v>0.08</v>
      </c>
      <c r="F179" s="21">
        <v>0.15</v>
      </c>
      <c r="G179" s="77">
        <f>B179+F179</f>
        <v>19.149999999999999</v>
      </c>
      <c r="H179" s="82">
        <f>(B179-F179)</f>
        <v>18.850000000000001</v>
      </c>
      <c r="I179" s="77">
        <f>((A179/2)^2-((B179)/2)^2)*3.14*7.85/1000</f>
        <v>1.6268340000000001</v>
      </c>
      <c r="J179" s="61">
        <f>1000*2*(3.14*(A179^4-(B179)^4)/640000)*10/A179</f>
        <v>1021.6932</v>
      </c>
      <c r="K179" s="84">
        <f>I179*Use_standard_price!$D$13</f>
        <v>3.4163514000000004</v>
      </c>
    </row>
    <row r="180" spans="1:11" x14ac:dyDescent="0.25">
      <c r="A180" s="91">
        <v>25</v>
      </c>
      <c r="B180" s="92">
        <v>18</v>
      </c>
      <c r="C180" s="92">
        <v>3.5</v>
      </c>
      <c r="D180" s="221" t="s">
        <v>63</v>
      </c>
      <c r="E180" s="218">
        <v>0.08</v>
      </c>
      <c r="F180" s="21">
        <v>0.15</v>
      </c>
      <c r="G180" s="77">
        <f>B180+F180</f>
        <v>18.149999999999999</v>
      </c>
      <c r="H180" s="82">
        <f>(B180-F180)</f>
        <v>17.850000000000001</v>
      </c>
      <c r="I180" s="77">
        <f>((A180/2)^2-((B180)/2)^2)*3.14*7.85/1000</f>
        <v>1.8548372499999999</v>
      </c>
      <c r="J180" s="61">
        <f>1000*2*(3.14*(A180^4-(B180)^4)/640000)*10/A180</f>
        <v>1121.1723250000002</v>
      </c>
      <c r="K180" s="84">
        <f>I180*Use_standard_price!$D$13</f>
        <v>3.8951582249999999</v>
      </c>
    </row>
    <row r="181" spans="1:11" x14ac:dyDescent="0.25">
      <c r="A181" s="91">
        <v>25</v>
      </c>
      <c r="B181" s="92">
        <v>17</v>
      </c>
      <c r="C181" s="92">
        <v>4</v>
      </c>
      <c r="D181" s="221" t="s">
        <v>48</v>
      </c>
      <c r="E181" s="218">
        <v>0.08</v>
      </c>
      <c r="F181" s="21">
        <v>0.15</v>
      </c>
      <c r="G181" s="77">
        <f>B181+F181</f>
        <v>17.149999999999999</v>
      </c>
      <c r="H181" s="82">
        <f>(B181-F181)</f>
        <v>16.850000000000001</v>
      </c>
      <c r="I181" s="77">
        <f>((A181/2)^2-((B181)/2)^2)*3.14*7.85/1000</f>
        <v>2.0705159999999996</v>
      </c>
      <c r="J181" s="61">
        <f>1000*2*(3.14*(A181^4-(B181)^4)/640000)*10/A181</f>
        <v>1205.3832</v>
      </c>
      <c r="K181" s="84">
        <f>I181*Use_standard_price!$D$13</f>
        <v>4.3480835999999989</v>
      </c>
    </row>
    <row r="182" spans="1:11" x14ac:dyDescent="0.25">
      <c r="A182" s="91">
        <v>25</v>
      </c>
      <c r="B182" s="92">
        <v>16</v>
      </c>
      <c r="C182" s="92">
        <v>4.5</v>
      </c>
      <c r="D182" s="221" t="s">
        <v>48</v>
      </c>
      <c r="E182" s="218">
        <v>0.08</v>
      </c>
      <c r="F182" s="21">
        <v>0.15</v>
      </c>
      <c r="G182" s="77">
        <f>B182+F182</f>
        <v>16.149999999999999</v>
      </c>
      <c r="H182" s="82">
        <f>(B182-F182)</f>
        <v>15.85</v>
      </c>
      <c r="I182" s="77">
        <f>((A182/2)^2-((B182)/2)^2)*3.14*7.85/1000</f>
        <v>2.2738702499999999</v>
      </c>
      <c r="J182" s="61">
        <f>1000*2*(3.14*(A182^4-(B182)^4)/640000)*10/A182</f>
        <v>1275.9743250000001</v>
      </c>
      <c r="K182" s="84">
        <f>I182*Use_standard_price!$D$13</f>
        <v>4.7751275250000003</v>
      </c>
    </row>
    <row r="183" spans="1:11" x14ac:dyDescent="0.25">
      <c r="A183" s="91">
        <v>25</v>
      </c>
      <c r="B183" s="92">
        <v>15</v>
      </c>
      <c r="C183" s="92">
        <v>5</v>
      </c>
      <c r="D183" s="221" t="s">
        <v>48</v>
      </c>
      <c r="E183" s="218">
        <v>0.08</v>
      </c>
      <c r="F183" s="21">
        <v>0.15</v>
      </c>
      <c r="G183" s="77">
        <f>B183+F183</f>
        <v>15.15</v>
      </c>
      <c r="H183" s="82">
        <f>(B183-F183)</f>
        <v>14.85</v>
      </c>
      <c r="I183" s="77">
        <f>((A183/2)^2-((B183)/2)^2)*3.14*7.85/1000</f>
        <v>2.4649000000000001</v>
      </c>
      <c r="J183" s="61">
        <f>1000*2*(3.14*(A183^4-(B183)^4)/640000)*10/A183</f>
        <v>1334.5</v>
      </c>
      <c r="K183" s="84">
        <f>I183*Use_standard_price!$D$13</f>
        <v>5.1762900000000007</v>
      </c>
    </row>
    <row r="184" spans="1:11" x14ac:dyDescent="0.25">
      <c r="A184" s="91">
        <v>25</v>
      </c>
      <c r="B184" s="92">
        <v>14</v>
      </c>
      <c r="C184" s="92">
        <v>5.5</v>
      </c>
      <c r="D184" s="221" t="s">
        <v>63</v>
      </c>
      <c r="E184" s="218">
        <v>0.08</v>
      </c>
      <c r="F184" s="21">
        <v>0.15</v>
      </c>
      <c r="G184" s="77">
        <f>B184+F184</f>
        <v>14.15</v>
      </c>
      <c r="H184" s="82">
        <f>(B184-F184)</f>
        <v>13.85</v>
      </c>
      <c r="I184" s="77">
        <f>((A184/2)^2-((B184)/2)^2)*3.14*7.85/1000</f>
        <v>2.6436052499999998</v>
      </c>
      <c r="J184" s="61">
        <f>1000*2*(3.14*(A184^4-(B184)^4)/640000)*10/A184</f>
        <v>1382.420325</v>
      </c>
      <c r="K184" s="84">
        <f>I184*Use_standard_price!$D$13</f>
        <v>5.5515710249999994</v>
      </c>
    </row>
    <row r="185" spans="1:11" x14ac:dyDescent="0.25">
      <c r="A185" s="91">
        <v>25</v>
      </c>
      <c r="B185" s="92">
        <v>13</v>
      </c>
      <c r="C185" s="92">
        <v>6</v>
      </c>
      <c r="D185" s="221" t="s">
        <v>63</v>
      </c>
      <c r="E185" s="218">
        <v>0.08</v>
      </c>
      <c r="F185" s="21">
        <v>0.15</v>
      </c>
      <c r="G185" s="77">
        <f>B185+F185</f>
        <v>13.15</v>
      </c>
      <c r="H185" s="82">
        <f>(B185-F185)</f>
        <v>12.85</v>
      </c>
      <c r="I185" s="77">
        <f>((A185/2)^2-((B185)/2)^2)*3.14*7.85/1000</f>
        <v>2.8099860000000003</v>
      </c>
      <c r="J185" s="61">
        <f>1000*2*(3.14*(A185^4-(B185)^4)/640000)*10/A185</f>
        <v>1421.1012000000001</v>
      </c>
      <c r="K185" s="84">
        <f>I185*Use_standard_price!$D$13</f>
        <v>5.9009706000000008</v>
      </c>
    </row>
    <row r="186" spans="1:11" x14ac:dyDescent="0.25">
      <c r="A186" s="91">
        <v>25</v>
      </c>
      <c r="B186" s="92">
        <v>11</v>
      </c>
      <c r="C186" s="92">
        <v>7</v>
      </c>
      <c r="D186" s="221" t="s">
        <v>63</v>
      </c>
      <c r="E186" s="218">
        <v>0.08</v>
      </c>
      <c r="F186" s="21">
        <v>0.15</v>
      </c>
      <c r="G186" s="77">
        <f>B186+F186</f>
        <v>11.15</v>
      </c>
      <c r="H186" s="82">
        <f>(B186-F186)</f>
        <v>10.85</v>
      </c>
      <c r="I186" s="77">
        <f>((A186/2)^2-((B186)/2)^2)*3.14*7.85/1000</f>
        <v>3.1057740000000003</v>
      </c>
      <c r="J186" s="61">
        <f>1000*2*(3.14*(A186^4-(B186)^4)/640000)*10/A186</f>
        <v>1475.7372</v>
      </c>
      <c r="K186" s="84">
        <f>I186*Use_standard_price!$D$13</f>
        <v>6.5221254000000011</v>
      </c>
    </row>
    <row r="187" spans="1:11" x14ac:dyDescent="0.25">
      <c r="A187" s="91">
        <v>25</v>
      </c>
      <c r="B187" s="92">
        <v>9</v>
      </c>
      <c r="C187" s="92">
        <v>8</v>
      </c>
      <c r="D187" s="221" t="s">
        <v>63</v>
      </c>
      <c r="E187" s="218">
        <v>0.08</v>
      </c>
      <c r="F187" s="21">
        <v>0.25</v>
      </c>
      <c r="G187" s="77">
        <f>B187+F187</f>
        <v>9.25</v>
      </c>
      <c r="H187" s="82">
        <f>(B187-F187)</f>
        <v>8.75</v>
      </c>
      <c r="I187" s="77">
        <f>((A187/2)^2-((B187)/2)^2)*3.14*7.85/1000</f>
        <v>3.3522639999999999</v>
      </c>
      <c r="J187" s="61">
        <f>1000*2*(3.14*(A187^4-(B187)^4)/640000)*10/A187</f>
        <v>1507.4512</v>
      </c>
      <c r="K187" s="84">
        <f>I187*Use_standard_price!$D$13</f>
        <v>7.0397544000000005</v>
      </c>
    </row>
    <row r="188" spans="1:11" x14ac:dyDescent="0.25">
      <c r="A188" s="91">
        <v>26</v>
      </c>
      <c r="B188" s="92">
        <v>25</v>
      </c>
      <c r="C188" s="92">
        <v>0.5</v>
      </c>
      <c r="D188" s="221" t="s">
        <v>63</v>
      </c>
      <c r="E188" s="218">
        <v>0.08</v>
      </c>
      <c r="F188" s="21">
        <v>0.08</v>
      </c>
      <c r="G188" s="77">
        <f>B188+F188</f>
        <v>25.08</v>
      </c>
      <c r="H188" s="82">
        <f>(B188-F188)</f>
        <v>24.92</v>
      </c>
      <c r="I188" s="77">
        <f>((A188/2)^2-((B188)/2)^2)*3.14*7.85/1000</f>
        <v>0.31427475000000005</v>
      </c>
      <c r="J188" s="61">
        <f>1000*2*(3.14*(A188^4-(B188)^4)/640000)*10/A188</f>
        <v>250.41122596153852</v>
      </c>
      <c r="K188" s="84">
        <f>I188*Use_standard_price!$D$13</f>
        <v>0.65997697500000008</v>
      </c>
    </row>
    <row r="189" spans="1:11" x14ac:dyDescent="0.25">
      <c r="A189" s="91">
        <v>26</v>
      </c>
      <c r="B189" s="92">
        <v>24.4</v>
      </c>
      <c r="C189" s="92">
        <v>0.8</v>
      </c>
      <c r="D189" s="221" t="s">
        <v>63</v>
      </c>
      <c r="E189" s="218">
        <v>0.08</v>
      </c>
      <c r="F189" s="21">
        <v>0.08</v>
      </c>
      <c r="G189" s="77">
        <f>B189+F189</f>
        <v>24.479999999999997</v>
      </c>
      <c r="H189" s="82">
        <f>(B189-F189)</f>
        <v>24.32</v>
      </c>
      <c r="I189" s="77">
        <f>((A189/2)^2-((B189)/2)^2)*3.14*7.85/1000</f>
        <v>0.49692384000000062</v>
      </c>
      <c r="J189" s="61">
        <f>1000*2*(3.14*(A189^4-(B189)^4)/640000)*10/A189</f>
        <v>386.92374646153888</v>
      </c>
      <c r="K189" s="84">
        <f>I189*Use_standard_price!$D$13</f>
        <v>1.0435400640000014</v>
      </c>
    </row>
    <row r="190" spans="1:11" x14ac:dyDescent="0.25">
      <c r="A190" s="91">
        <v>26</v>
      </c>
      <c r="B190" s="92">
        <v>24</v>
      </c>
      <c r="C190" s="92">
        <v>1</v>
      </c>
      <c r="D190" s="221" t="s">
        <v>63</v>
      </c>
      <c r="E190" s="218">
        <v>0.08</v>
      </c>
      <c r="F190" s="21">
        <v>0.08</v>
      </c>
      <c r="G190" s="77">
        <f>B190+F190</f>
        <v>24.08</v>
      </c>
      <c r="H190" s="82">
        <f>(B190-F190)</f>
        <v>23.92</v>
      </c>
      <c r="I190" s="77">
        <f>((A190/2)^2-((B190)/2)^2)*3.14*7.85/1000</f>
        <v>0.61622500000000002</v>
      </c>
      <c r="J190" s="61">
        <f>1000*2*(3.14*(A190^4-(B190)^4)/640000)*10/A190</f>
        <v>472.50961538461536</v>
      </c>
      <c r="K190" s="84">
        <f>I190*Use_standard_price!$D$13</f>
        <v>1.2940725000000002</v>
      </c>
    </row>
    <row r="191" spans="1:11" x14ac:dyDescent="0.25">
      <c r="A191" s="91">
        <v>26</v>
      </c>
      <c r="B191" s="92">
        <v>23.6</v>
      </c>
      <c r="C191" s="92">
        <v>1.2</v>
      </c>
      <c r="D191" s="221" t="s">
        <v>63</v>
      </c>
      <c r="E191" s="218">
        <v>0.08</v>
      </c>
      <c r="F191" s="21">
        <v>0.08</v>
      </c>
      <c r="G191" s="77">
        <f>B191+F191</f>
        <v>23.68</v>
      </c>
      <c r="H191" s="82">
        <f>(B191-F191)</f>
        <v>23.520000000000003</v>
      </c>
      <c r="I191" s="77">
        <f>((A191/2)^2-((B191)/2)^2)*3.14*7.85/1000</f>
        <v>0.73355423999999969</v>
      </c>
      <c r="J191" s="61">
        <f>1000*2*(3.14*(A191^4-(B191)^4)/640000)*10/A191</f>
        <v>553.92150646153846</v>
      </c>
      <c r="K191" s="84">
        <f>I191*Use_standard_price!$D$13</f>
        <v>1.5404639039999994</v>
      </c>
    </row>
    <row r="192" spans="1:11" x14ac:dyDescent="0.25">
      <c r="A192" s="91">
        <v>26</v>
      </c>
      <c r="B192" s="92">
        <v>23</v>
      </c>
      <c r="C192" s="92">
        <v>1.5</v>
      </c>
      <c r="D192" s="221" t="s">
        <v>63</v>
      </c>
      <c r="E192" s="218">
        <v>0.08</v>
      </c>
      <c r="F192" s="21">
        <v>0.08</v>
      </c>
      <c r="G192" s="77">
        <f>B192+F192</f>
        <v>23.08</v>
      </c>
      <c r="H192" s="82">
        <f>(B192-F192)</f>
        <v>22.92</v>
      </c>
      <c r="I192" s="77">
        <f>((A192/2)^2-((B192)/2)^2)*3.14*7.85/1000</f>
        <v>0.90585075000000004</v>
      </c>
      <c r="J192" s="61">
        <f>1000*2*(3.14*(A192^4-(B192)^4)/640000)*10/A192</f>
        <v>668.5143028846154</v>
      </c>
      <c r="K192" s="84">
        <f>I192*Use_standard_price!$D$13</f>
        <v>1.9022865750000002</v>
      </c>
    </row>
    <row r="193" spans="1:11" x14ac:dyDescent="0.25">
      <c r="A193" s="91">
        <v>26</v>
      </c>
      <c r="B193" s="92">
        <v>22.4</v>
      </c>
      <c r="C193" s="92">
        <v>1.8</v>
      </c>
      <c r="D193" s="221" t="s">
        <v>63</v>
      </c>
      <c r="E193" s="218">
        <v>0.08</v>
      </c>
      <c r="F193" s="21">
        <v>0.08</v>
      </c>
      <c r="G193" s="77">
        <f>B193+F193</f>
        <v>22.479999999999997</v>
      </c>
      <c r="H193" s="82">
        <f>(B193-F193)</f>
        <v>22.32</v>
      </c>
      <c r="I193" s="77">
        <f>((A193/2)^2-((B193)/2)^2)*3.14*7.85/1000</f>
        <v>1.0737104400000006</v>
      </c>
      <c r="J193" s="61">
        <f>1000*2*(3.14*(A193^4-(B193)^4)/640000)*10/A193</f>
        <v>774.48138646153882</v>
      </c>
      <c r="K193" s="84">
        <f>I193*Use_standard_price!$D$13</f>
        <v>2.2547919240000014</v>
      </c>
    </row>
    <row r="194" spans="1:11" x14ac:dyDescent="0.25">
      <c r="A194" s="91">
        <v>26</v>
      </c>
      <c r="B194" s="92">
        <v>22</v>
      </c>
      <c r="C194" s="92">
        <v>2</v>
      </c>
      <c r="D194" s="221" t="s">
        <v>63</v>
      </c>
      <c r="E194" s="218">
        <v>0.08</v>
      </c>
      <c r="F194" s="21">
        <v>0.08</v>
      </c>
      <c r="G194" s="77">
        <f>B194+F194</f>
        <v>22.08</v>
      </c>
      <c r="H194" s="82">
        <f>(B194-F194)</f>
        <v>21.92</v>
      </c>
      <c r="I194" s="77">
        <f>((A194/2)^2-((B194)/2)^2)*3.14*7.85/1000</f>
        <v>1.183152</v>
      </c>
      <c r="J194" s="61">
        <f>1000*2*(3.14*(A194^4-(B194)^4)/640000)*10/A194</f>
        <v>840.55384615384617</v>
      </c>
      <c r="K194" s="84">
        <f>I194*Use_standard_price!$D$13</f>
        <v>2.4846192</v>
      </c>
    </row>
    <row r="195" spans="1:11" x14ac:dyDescent="0.25">
      <c r="A195" s="91">
        <v>26</v>
      </c>
      <c r="B195" s="92">
        <v>21.6</v>
      </c>
      <c r="C195" s="92">
        <v>2.2000000000000002</v>
      </c>
      <c r="D195" s="221" t="s">
        <v>63</v>
      </c>
      <c r="E195" s="218">
        <v>0.08</v>
      </c>
      <c r="F195" s="21">
        <v>0.08</v>
      </c>
      <c r="G195" s="77">
        <f>B195+F195</f>
        <v>21.68</v>
      </c>
      <c r="H195" s="82">
        <f>(B195-F195)</f>
        <v>21.520000000000003</v>
      </c>
      <c r="I195" s="77">
        <f>((A195/2)^2-((B195)/2)^2)*3.14*7.85/1000</f>
        <v>1.2906216399999997</v>
      </c>
      <c r="J195" s="61">
        <f>1000*2*(3.14*(A195^4-(B195)^4)/640000)*10/A195</f>
        <v>903.11897415384601</v>
      </c>
      <c r="K195" s="84">
        <f>I195*Use_standard_price!$D$13</f>
        <v>2.7103054439999994</v>
      </c>
    </row>
    <row r="196" spans="1:11" x14ac:dyDescent="0.25">
      <c r="A196" s="91">
        <v>26</v>
      </c>
      <c r="B196" s="92">
        <v>21</v>
      </c>
      <c r="C196" s="92">
        <v>2.5</v>
      </c>
      <c r="D196" s="221" t="s">
        <v>63</v>
      </c>
      <c r="E196" s="218">
        <v>0.08</v>
      </c>
      <c r="F196" s="21">
        <v>0.08</v>
      </c>
      <c r="G196" s="77">
        <f>B196+F196</f>
        <v>21.08</v>
      </c>
      <c r="H196" s="82">
        <f>(B196-F196)</f>
        <v>20.92</v>
      </c>
      <c r="I196" s="77">
        <f>((A196/2)^2-((B196)/2)^2)*3.14*7.85/1000</f>
        <v>1.44812875</v>
      </c>
      <c r="J196" s="61">
        <f>1000*2*(3.14*(A196^4-(B196)^4)/640000)*10/A196</f>
        <v>990.66622596153854</v>
      </c>
      <c r="K196" s="84">
        <f>I196*Use_standard_price!$D$13</f>
        <v>3.0410703749999999</v>
      </c>
    </row>
    <row r="197" spans="1:11" x14ac:dyDescent="0.25">
      <c r="A197" s="91">
        <v>26</v>
      </c>
      <c r="B197" s="92">
        <v>20.399999999999999</v>
      </c>
      <c r="C197" s="92">
        <v>2.8</v>
      </c>
      <c r="D197" s="221" t="s">
        <v>63</v>
      </c>
      <c r="E197" s="218">
        <v>0.08</v>
      </c>
      <c r="F197" s="21">
        <v>0.15</v>
      </c>
      <c r="G197" s="77">
        <f>B197+F197</f>
        <v>20.549999999999997</v>
      </c>
      <c r="H197" s="82">
        <f>(B197-F197)</f>
        <v>20.25</v>
      </c>
      <c r="I197" s="77">
        <f>((A197/2)^2-((B197)/2)^2)*3.14*7.85/1000</f>
        <v>1.6011990400000002</v>
      </c>
      <c r="J197" s="61">
        <f>1000*2*(3.14*(A197^4-(B197)^4)/640000)*10/A197</f>
        <v>1071.0225033846157</v>
      </c>
      <c r="K197" s="84">
        <f>I197*Use_standard_price!$D$13</f>
        <v>3.3625179840000006</v>
      </c>
    </row>
    <row r="198" spans="1:11" x14ac:dyDescent="0.25">
      <c r="A198" s="91">
        <v>26</v>
      </c>
      <c r="B198" s="92">
        <v>20</v>
      </c>
      <c r="C198" s="92">
        <v>3</v>
      </c>
      <c r="D198" s="221" t="s">
        <v>63</v>
      </c>
      <c r="E198" s="218">
        <v>0.08</v>
      </c>
      <c r="F198" s="21">
        <v>0.15</v>
      </c>
      <c r="G198" s="77">
        <f>B198+F198</f>
        <v>20.149999999999999</v>
      </c>
      <c r="H198" s="82">
        <f>(B198-F198)</f>
        <v>19.850000000000001</v>
      </c>
      <c r="I198" s="77">
        <f>((A198/2)^2-((B198)/2)^2)*3.14*7.85/1000</f>
        <v>1.7007809999999999</v>
      </c>
      <c r="J198" s="61">
        <f>1000*2*(3.14*(A198^4-(B198)^4)/640000)*10/A198</f>
        <v>1120.7988461538464</v>
      </c>
      <c r="K198" s="84">
        <f>I198*Use_standard_price!$D$13</f>
        <v>3.5716400999999998</v>
      </c>
    </row>
    <row r="199" spans="1:11" x14ac:dyDescent="0.25">
      <c r="A199" s="91">
        <v>26</v>
      </c>
      <c r="B199" s="92">
        <v>19</v>
      </c>
      <c r="C199" s="92">
        <v>3.5</v>
      </c>
      <c r="D199" s="221" t="s">
        <v>63</v>
      </c>
      <c r="E199" s="218">
        <v>0.08</v>
      </c>
      <c r="F199" s="21">
        <v>0.15</v>
      </c>
      <c r="G199" s="77">
        <f>B199+F199</f>
        <v>19.149999999999999</v>
      </c>
      <c r="H199" s="82">
        <f>(B199-F199)</f>
        <v>18.850000000000001</v>
      </c>
      <c r="I199" s="77">
        <f>((A199/2)^2-((B199)/2)^2)*3.14*7.85/1000</f>
        <v>1.9411087499999999</v>
      </c>
      <c r="J199" s="61">
        <f>1000*2*(3.14*(A199^4-(B199)^4)/640000)*10/A199</f>
        <v>1232.8085336538461</v>
      </c>
      <c r="K199" s="84">
        <f>I199*Use_standard_price!$D$13</f>
        <v>4.0763283750000001</v>
      </c>
    </row>
    <row r="200" spans="1:11" x14ac:dyDescent="0.25">
      <c r="A200" s="91">
        <v>26</v>
      </c>
      <c r="B200" s="92">
        <v>18</v>
      </c>
      <c r="C200" s="92">
        <v>4</v>
      </c>
      <c r="D200" s="221" t="s">
        <v>63</v>
      </c>
      <c r="E200" s="218">
        <v>0.08</v>
      </c>
      <c r="F200" s="21">
        <v>0.15</v>
      </c>
      <c r="G200" s="77">
        <f>B200+F200</f>
        <v>18.149999999999999</v>
      </c>
      <c r="H200" s="82">
        <f>(B200-F200)</f>
        <v>17.850000000000001</v>
      </c>
      <c r="I200" s="77">
        <f>((A200/2)^2-((B200)/2)^2)*3.14*7.85/1000</f>
        <v>2.1691119999999997</v>
      </c>
      <c r="J200" s="61">
        <f>1000*2*(3.14*(A200^4-(B200)^4)/640000)*10/A200</f>
        <v>1328.4615384615386</v>
      </c>
      <c r="K200" s="84">
        <f>I200*Use_standard_price!$D$13</f>
        <v>4.5551351999999996</v>
      </c>
    </row>
    <row r="201" spans="1:11" x14ac:dyDescent="0.25">
      <c r="A201" s="91">
        <v>26</v>
      </c>
      <c r="B201" s="92">
        <v>17</v>
      </c>
      <c r="C201" s="92">
        <v>4.5</v>
      </c>
      <c r="D201" s="221" t="s">
        <v>63</v>
      </c>
      <c r="E201" s="218">
        <v>0.08</v>
      </c>
      <c r="F201" s="21">
        <v>0.15</v>
      </c>
      <c r="G201" s="77">
        <f>B201+F201</f>
        <v>17.149999999999999</v>
      </c>
      <c r="H201" s="82">
        <f>(B201-F201)</f>
        <v>16.850000000000001</v>
      </c>
      <c r="I201" s="77">
        <f>((A201/2)^2-((B201)/2)^2)*3.14*7.85/1000</f>
        <v>2.3847907500000001</v>
      </c>
      <c r="J201" s="61">
        <f>1000*2*(3.14*(A201^4-(B201)^4)/640000)*10/A201</f>
        <v>1409.4335336538461</v>
      </c>
      <c r="K201" s="84">
        <f>I201*Use_standard_price!$D$13</f>
        <v>5.008060575</v>
      </c>
    </row>
    <row r="202" spans="1:11" x14ac:dyDescent="0.25">
      <c r="A202" s="91">
        <v>26</v>
      </c>
      <c r="B202" s="92">
        <v>16</v>
      </c>
      <c r="C202" s="92">
        <v>5</v>
      </c>
      <c r="D202" s="221" t="s">
        <v>63</v>
      </c>
      <c r="E202" s="218">
        <v>0.08</v>
      </c>
      <c r="F202" s="21">
        <v>0.15</v>
      </c>
      <c r="G202" s="77">
        <f>B202+F202</f>
        <v>16.149999999999999</v>
      </c>
      <c r="H202" s="82">
        <f>(B202-F202)</f>
        <v>15.85</v>
      </c>
      <c r="I202" s="77">
        <f>((A202/2)^2-((B202)/2)^2)*3.14*7.85/1000</f>
        <v>2.5881449999999999</v>
      </c>
      <c r="J202" s="61">
        <f>1000*2*(3.14*(A202^4-(B202)^4)/640000)*10/A202</f>
        <v>1477.3096153846154</v>
      </c>
      <c r="K202" s="84">
        <f>I202*Use_standard_price!$D$13</f>
        <v>5.4351045000000004</v>
      </c>
    </row>
    <row r="203" spans="1:11" x14ac:dyDescent="0.25">
      <c r="A203" s="91">
        <v>26</v>
      </c>
      <c r="B203" s="92">
        <v>15</v>
      </c>
      <c r="C203" s="92">
        <v>5.5</v>
      </c>
      <c r="D203" s="221" t="s">
        <v>63</v>
      </c>
      <c r="E203" s="218">
        <v>0.08</v>
      </c>
      <c r="F203" s="21">
        <v>0.15</v>
      </c>
      <c r="G203" s="77">
        <f>B203+F203</f>
        <v>15.15</v>
      </c>
      <c r="H203" s="82">
        <f>(B203-F203)</f>
        <v>14.85</v>
      </c>
      <c r="I203" s="77">
        <f>((A203/2)^2-((B203)/2)^2)*3.14*7.85/1000</f>
        <v>2.7791747500000001</v>
      </c>
      <c r="J203" s="61">
        <f>1000*2*(3.14*(A203^4-(B203)^4)/640000)*10/A203</f>
        <v>1533.5843028846155</v>
      </c>
      <c r="K203" s="84">
        <f>I203*Use_standard_price!$D$13</f>
        <v>5.8362669750000009</v>
      </c>
    </row>
    <row r="204" spans="1:11" x14ac:dyDescent="0.25">
      <c r="A204" s="91">
        <v>26</v>
      </c>
      <c r="B204" s="92">
        <v>14</v>
      </c>
      <c r="C204" s="92">
        <v>6</v>
      </c>
      <c r="D204" s="221" t="s">
        <v>63</v>
      </c>
      <c r="E204" s="218">
        <v>0.08</v>
      </c>
      <c r="F204" s="21">
        <v>0.15</v>
      </c>
      <c r="G204" s="77">
        <f>B204+F204</f>
        <v>14.15</v>
      </c>
      <c r="H204" s="82">
        <f>(B204-F204)</f>
        <v>13.85</v>
      </c>
      <c r="I204" s="77">
        <f>((A204/2)^2-((B204)/2)^2)*3.14*7.85/1000</f>
        <v>2.9578800000000003</v>
      </c>
      <c r="J204" s="61">
        <f>1000*2*(3.14*(A204^4-(B204)^4)/640000)*10/A204</f>
        <v>1579.6615384615384</v>
      </c>
      <c r="K204" s="84">
        <f>I204*Use_standard_price!$D$13</f>
        <v>6.2115480000000005</v>
      </c>
    </row>
    <row r="205" spans="1:11" x14ac:dyDescent="0.25">
      <c r="A205" s="91">
        <v>26</v>
      </c>
      <c r="B205" s="92">
        <v>12</v>
      </c>
      <c r="C205" s="92">
        <v>7</v>
      </c>
      <c r="D205" s="221" t="s">
        <v>63</v>
      </c>
      <c r="E205" s="218">
        <v>0.08</v>
      </c>
      <c r="F205" s="21">
        <v>0.15</v>
      </c>
      <c r="G205" s="77">
        <f>B205+F205</f>
        <v>12.15</v>
      </c>
      <c r="H205" s="82">
        <f>(B205-F205)</f>
        <v>11.85</v>
      </c>
      <c r="I205" s="77">
        <f>((A205/2)^2-((B205)/2)^2)*3.14*7.85/1000</f>
        <v>3.2783169999999999</v>
      </c>
      <c r="J205" s="61">
        <f>1000*2*(3.14*(A205^4-(B205)^4)/640000)*10/A205</f>
        <v>1646.3865384615385</v>
      </c>
      <c r="K205" s="84">
        <f>I205*Use_standard_price!$D$13</f>
        <v>6.8844656999999998</v>
      </c>
    </row>
    <row r="206" spans="1:11" x14ac:dyDescent="0.25">
      <c r="A206" s="91">
        <v>26</v>
      </c>
      <c r="B206" s="92">
        <v>10</v>
      </c>
      <c r="C206" s="92">
        <v>8</v>
      </c>
      <c r="D206" s="221" t="s">
        <v>63</v>
      </c>
      <c r="E206" s="218">
        <v>0.08</v>
      </c>
      <c r="F206" s="21">
        <v>0.25</v>
      </c>
      <c r="G206" s="77">
        <f>B206+F206</f>
        <v>10.25</v>
      </c>
      <c r="H206" s="82">
        <f>(B206-F206)</f>
        <v>9.75</v>
      </c>
      <c r="I206" s="77">
        <f>((A206/2)^2-((B206)/2)^2)*3.14*7.85/1000</f>
        <v>3.5494560000000002</v>
      </c>
      <c r="J206" s="61">
        <f>1000*2*(3.14*(A206^4-(B206)^4)/640000)*10/A206</f>
        <v>1686.9046153846155</v>
      </c>
      <c r="K206" s="84">
        <f>I206*Use_standard_price!$D$13</f>
        <v>7.453857600000001</v>
      </c>
    </row>
    <row r="207" spans="1:11" x14ac:dyDescent="0.25">
      <c r="A207" s="91">
        <v>28</v>
      </c>
      <c r="B207" s="92">
        <v>27</v>
      </c>
      <c r="C207" s="92">
        <v>0.5</v>
      </c>
      <c r="D207" s="221" t="s">
        <v>63</v>
      </c>
      <c r="E207" s="218">
        <v>0.08</v>
      </c>
      <c r="F207" s="21">
        <v>0.08</v>
      </c>
      <c r="G207" s="77">
        <f>B207+F207</f>
        <v>27.08</v>
      </c>
      <c r="H207" s="82">
        <f>(B207-F207)</f>
        <v>26.92</v>
      </c>
      <c r="I207" s="77">
        <f>((A207/2)^2-((B207)/2)^2)*3.14*7.85/1000</f>
        <v>0.33892375000000002</v>
      </c>
      <c r="J207" s="61">
        <f>1000*2*(3.14*(A207^4-(B207)^4)/640000)*10/A207</f>
        <v>291.62399553571424</v>
      </c>
      <c r="K207" s="84">
        <f>I207*Use_standard_price!$D$13</f>
        <v>0.71173987500000013</v>
      </c>
    </row>
    <row r="208" spans="1:11" x14ac:dyDescent="0.25">
      <c r="A208" s="91">
        <v>28</v>
      </c>
      <c r="B208" s="92">
        <v>26.4</v>
      </c>
      <c r="C208" s="92">
        <v>0.8</v>
      </c>
      <c r="D208" s="221" t="s">
        <v>63</v>
      </c>
      <c r="E208" s="218">
        <v>0.08</v>
      </c>
      <c r="F208" s="21">
        <v>0.08</v>
      </c>
      <c r="G208" s="77">
        <f>B208+F208</f>
        <v>26.479999999999997</v>
      </c>
      <c r="H208" s="82">
        <f>(B208-F208)</f>
        <v>26.32</v>
      </c>
      <c r="I208" s="77">
        <f>((A208/2)^2-((B208)/2)^2)*3.14*7.85/1000</f>
        <v>0.53636224000000055</v>
      </c>
      <c r="J208" s="61">
        <f>1000*2*(3.14*(A208^4-(B208)^4)/640000)*10/A208</f>
        <v>451.73511314285759</v>
      </c>
      <c r="K208" s="84">
        <f>I208*Use_standard_price!$D$13</f>
        <v>1.1263607040000012</v>
      </c>
    </row>
    <row r="209" spans="1:11" x14ac:dyDescent="0.25">
      <c r="A209" s="91">
        <v>28</v>
      </c>
      <c r="B209" s="92">
        <v>26</v>
      </c>
      <c r="C209" s="92">
        <v>1</v>
      </c>
      <c r="D209" s="221" t="s">
        <v>63</v>
      </c>
      <c r="E209" s="218">
        <v>0.08</v>
      </c>
      <c r="F209" s="21">
        <v>0.08</v>
      </c>
      <c r="G209" s="77">
        <f>B209+F209</f>
        <v>26.08</v>
      </c>
      <c r="H209" s="82">
        <f>(B209-F209)</f>
        <v>25.92</v>
      </c>
      <c r="I209" s="77">
        <f>((A209/2)^2-((B209)/2)^2)*3.14*7.85/1000</f>
        <v>0.66552299999999998</v>
      </c>
      <c r="J209" s="61">
        <f>1000*2*(3.14*(A209^4-(B209)^4)/640000)*10/A209</f>
        <v>552.5839285714286</v>
      </c>
      <c r="K209" s="84">
        <f>I209*Use_standard_price!$D$13</f>
        <v>1.3975983000000001</v>
      </c>
    </row>
    <row r="210" spans="1:11" x14ac:dyDescent="0.25">
      <c r="A210" s="91">
        <v>28</v>
      </c>
      <c r="B210" s="92">
        <v>25.6</v>
      </c>
      <c r="C210" s="92">
        <v>1.2</v>
      </c>
      <c r="D210" s="221" t="s">
        <v>63</v>
      </c>
      <c r="E210" s="218">
        <v>0.08</v>
      </c>
      <c r="F210" s="21">
        <v>0.08</v>
      </c>
      <c r="G210" s="77">
        <f>B210+F210</f>
        <v>25.68</v>
      </c>
      <c r="H210" s="82">
        <f>(B210-F210)</f>
        <v>25.520000000000003</v>
      </c>
      <c r="I210" s="77">
        <f>((A210/2)^2-((B210)/2)^2)*3.14*7.85/1000</f>
        <v>0.79271183999999917</v>
      </c>
      <c r="J210" s="61">
        <f>1000*2*(3.14*(A210^4-(B210)^4)/640000)*10/A210</f>
        <v>648.88405028571367</v>
      </c>
      <c r="K210" s="84">
        <f>I210*Use_standard_price!$D$13</f>
        <v>1.6646948639999983</v>
      </c>
    </row>
    <row r="211" spans="1:11" x14ac:dyDescent="0.25">
      <c r="A211" s="91">
        <v>28</v>
      </c>
      <c r="B211" s="92">
        <v>25</v>
      </c>
      <c r="C211" s="92">
        <v>1.5</v>
      </c>
      <c r="D211" s="221" t="s">
        <v>63</v>
      </c>
      <c r="E211" s="218">
        <v>0.08</v>
      </c>
      <c r="F211" s="21">
        <v>0.08</v>
      </c>
      <c r="G211" s="77">
        <f>B211+F211</f>
        <v>25.08</v>
      </c>
      <c r="H211" s="82">
        <f>(B211-F211)</f>
        <v>24.92</v>
      </c>
      <c r="I211" s="77">
        <f>((A211/2)^2-((B211)/2)^2)*3.14*7.85/1000</f>
        <v>0.97979775000000002</v>
      </c>
      <c r="J211" s="61">
        <f>1000*2*(3.14*(A211^4-(B211)^4)/640000)*10/A211</f>
        <v>785.10863839285719</v>
      </c>
      <c r="K211" s="84">
        <f>I211*Use_standard_price!$D$13</f>
        <v>2.057575275</v>
      </c>
    </row>
    <row r="212" spans="1:11" x14ac:dyDescent="0.25">
      <c r="A212" s="91">
        <v>28</v>
      </c>
      <c r="B212" s="92">
        <v>24.4</v>
      </c>
      <c r="C212" s="92">
        <v>1.8</v>
      </c>
      <c r="D212" s="221" t="s">
        <v>63</v>
      </c>
      <c r="E212" s="218">
        <v>0.08</v>
      </c>
      <c r="F212" s="21">
        <v>0.08</v>
      </c>
      <c r="G212" s="77">
        <f>B212+F212</f>
        <v>24.479999999999997</v>
      </c>
      <c r="H212" s="82">
        <f>(B212-F212)</f>
        <v>24.32</v>
      </c>
      <c r="I212" s="77">
        <f>((A212/2)^2-((B212)/2)^2)*3.14*7.85/1000</f>
        <v>1.1624468400000008</v>
      </c>
      <c r="J212" s="61">
        <f>1000*2*(3.14*(A212^4-(B212)^4)/640000)*10/A212</f>
        <v>911.87026457142906</v>
      </c>
      <c r="K212" s="84">
        <f>I212*Use_standard_price!$D$13</f>
        <v>2.4411383640000017</v>
      </c>
    </row>
    <row r="213" spans="1:11" x14ac:dyDescent="0.25">
      <c r="A213" s="91">
        <v>28</v>
      </c>
      <c r="B213" s="92">
        <v>24</v>
      </c>
      <c r="C213" s="92">
        <v>2</v>
      </c>
      <c r="D213" s="221" t="s">
        <v>63</v>
      </c>
      <c r="E213" s="218">
        <v>0.08</v>
      </c>
      <c r="F213" s="21">
        <v>0.08</v>
      </c>
      <c r="G213" s="77">
        <f>B213+F213</f>
        <v>24.08</v>
      </c>
      <c r="H213" s="82">
        <f>(B213-F213)</f>
        <v>23.92</v>
      </c>
      <c r="I213" s="77">
        <f>((A213/2)^2-((B213)/2)^2)*3.14*7.85/1000</f>
        <v>1.2817480000000001</v>
      </c>
      <c r="J213" s="61">
        <f>1000*2*(3.14*(A213^4-(B213)^4)/640000)*10/A213</f>
        <v>991.34285714285727</v>
      </c>
      <c r="K213" s="84">
        <f>I213*Use_standard_price!$D$13</f>
        <v>2.6916708000000003</v>
      </c>
    </row>
    <row r="214" spans="1:11" x14ac:dyDescent="0.25">
      <c r="A214" s="91">
        <v>28</v>
      </c>
      <c r="B214" s="92">
        <v>23.6</v>
      </c>
      <c r="C214" s="92">
        <v>2.2000000000000002</v>
      </c>
      <c r="D214" s="221" t="s">
        <v>63</v>
      </c>
      <c r="E214" s="218">
        <v>0.08</v>
      </c>
      <c r="F214" s="21">
        <v>0.08</v>
      </c>
      <c r="G214" s="77">
        <f>B214+F214</f>
        <v>23.68</v>
      </c>
      <c r="H214" s="82">
        <f>(B214-F214)</f>
        <v>23.520000000000003</v>
      </c>
      <c r="I214" s="77">
        <f>((A214/2)^2-((B214)/2)^2)*3.14*7.85/1000</f>
        <v>1.3990772399999998</v>
      </c>
      <c r="J214" s="61">
        <f>1000*2*(3.14*(A214^4-(B214)^4)/640000)*10/A214</f>
        <v>1066.9396131428571</v>
      </c>
      <c r="K214" s="84">
        <f>I214*Use_standard_price!$D$13</f>
        <v>2.9380622039999995</v>
      </c>
    </row>
    <row r="215" spans="1:11" x14ac:dyDescent="0.25">
      <c r="A215" s="91">
        <v>28</v>
      </c>
      <c r="B215" s="92">
        <v>23</v>
      </c>
      <c r="C215" s="92">
        <v>2.5</v>
      </c>
      <c r="D215" s="221" t="s">
        <v>63</v>
      </c>
      <c r="E215" s="218">
        <v>0.08</v>
      </c>
      <c r="F215" s="21">
        <v>0.08</v>
      </c>
      <c r="G215" s="77">
        <f>B215+F215</f>
        <v>23.08</v>
      </c>
      <c r="H215" s="82">
        <f>(B215-F215)</f>
        <v>22.92</v>
      </c>
      <c r="I215" s="77">
        <f>((A215/2)^2-((B215)/2)^2)*3.14*7.85/1000</f>
        <v>1.57137375</v>
      </c>
      <c r="J215" s="61">
        <f>1000*2*(3.14*(A215^4-(B215)^4)/640000)*10/A215</f>
        <v>1173.3472098214286</v>
      </c>
      <c r="K215" s="84">
        <f>I215*Use_standard_price!$D$13</f>
        <v>3.2998848750000001</v>
      </c>
    </row>
    <row r="216" spans="1:11" x14ac:dyDescent="0.25">
      <c r="A216" s="91">
        <v>28</v>
      </c>
      <c r="B216" s="92">
        <v>22.4</v>
      </c>
      <c r="C216" s="92">
        <v>2.8</v>
      </c>
      <c r="D216" s="221" t="s">
        <v>63</v>
      </c>
      <c r="E216" s="218">
        <v>0.08</v>
      </c>
      <c r="F216" s="21">
        <v>0.08</v>
      </c>
      <c r="G216" s="77">
        <f>B216+F216</f>
        <v>22.479999999999997</v>
      </c>
      <c r="H216" s="82">
        <f>(B216-F216)</f>
        <v>22.32</v>
      </c>
      <c r="I216" s="77">
        <f>((A216/2)^2-((B216)/2)^2)*3.14*7.85/1000</f>
        <v>1.7392334400000005</v>
      </c>
      <c r="J216" s="61">
        <f>1000*2*(3.14*(A216^4-(B216)^4)/640000)*10/A216</f>
        <v>1271.7452160000005</v>
      </c>
      <c r="K216" s="84">
        <f>I216*Use_standard_price!$D$13</f>
        <v>3.6523902240000012</v>
      </c>
    </row>
    <row r="217" spans="1:11" x14ac:dyDescent="0.25">
      <c r="A217" s="91">
        <v>28</v>
      </c>
      <c r="B217" s="92">
        <v>22</v>
      </c>
      <c r="C217" s="92">
        <v>3</v>
      </c>
      <c r="D217" s="221" t="s">
        <v>63</v>
      </c>
      <c r="E217" s="218">
        <v>0.08</v>
      </c>
      <c r="F217" s="21">
        <v>0.15</v>
      </c>
      <c r="G217" s="77">
        <f>B217+F217</f>
        <v>22.15</v>
      </c>
      <c r="H217" s="82">
        <f>(B217-F217)</f>
        <v>21.85</v>
      </c>
      <c r="I217" s="77">
        <f>((A217/2)^2-((B217)/2)^2)*3.14*7.85/1000</f>
        <v>1.8486749999999998</v>
      </c>
      <c r="J217" s="61">
        <f>1000*2*(3.14*(A217^4-(B217)^4)/640000)*10/A217</f>
        <v>1333.0982142857142</v>
      </c>
      <c r="K217" s="84">
        <f>I217*Use_standard_price!$D$13</f>
        <v>3.8822174999999999</v>
      </c>
    </row>
    <row r="218" spans="1:11" x14ac:dyDescent="0.25">
      <c r="A218" s="91">
        <v>28</v>
      </c>
      <c r="B218" s="92">
        <v>21</v>
      </c>
      <c r="C218" s="92">
        <v>3.5</v>
      </c>
      <c r="D218" s="221" t="s">
        <v>63</v>
      </c>
      <c r="E218" s="218">
        <v>0.08</v>
      </c>
      <c r="F218" s="21">
        <v>0.15</v>
      </c>
      <c r="G218" s="77">
        <f>B218+F218</f>
        <v>21.15</v>
      </c>
      <c r="H218" s="82">
        <f>(B218-F218)</f>
        <v>20.85</v>
      </c>
      <c r="I218" s="77">
        <f>((A218/2)^2-((B218)/2)^2)*3.14*7.85/1000</f>
        <v>2.1136517499999998</v>
      </c>
      <c r="J218" s="61">
        <f>1000*2*(3.14*(A218^4-(B218)^4)/640000)*10/A218</f>
        <v>1472.4882812499998</v>
      </c>
      <c r="K218" s="84">
        <f>I218*Use_standard_price!$D$13</f>
        <v>4.4386686749999997</v>
      </c>
    </row>
    <row r="219" spans="1:11" x14ac:dyDescent="0.25">
      <c r="A219" s="91">
        <v>28</v>
      </c>
      <c r="B219" s="92">
        <v>20</v>
      </c>
      <c r="C219" s="92">
        <v>4</v>
      </c>
      <c r="D219" s="221" t="s">
        <v>48</v>
      </c>
      <c r="E219" s="218">
        <v>0.08</v>
      </c>
      <c r="F219" s="21">
        <v>0.15</v>
      </c>
      <c r="G219" s="77">
        <f>B219+F219</f>
        <v>20.149999999999999</v>
      </c>
      <c r="H219" s="82">
        <f>(B219-F219)</f>
        <v>19.850000000000001</v>
      </c>
      <c r="I219" s="77">
        <f>((A219/2)^2-((B219)/2)^2)*3.14*7.85/1000</f>
        <v>2.366304</v>
      </c>
      <c r="J219" s="61">
        <f>1000*2*(3.14*(A219^4-(B219)^4)/640000)*10/A219</f>
        <v>1593.3257142857146</v>
      </c>
      <c r="K219" s="84">
        <f>I219*Use_standard_price!$D$13</f>
        <v>4.9692384000000001</v>
      </c>
    </row>
    <row r="220" spans="1:11" x14ac:dyDescent="0.25">
      <c r="A220" s="91">
        <v>28</v>
      </c>
      <c r="B220" s="92">
        <v>19</v>
      </c>
      <c r="C220" s="92">
        <v>4.5</v>
      </c>
      <c r="D220" s="221" t="s">
        <v>63</v>
      </c>
      <c r="E220" s="218">
        <v>0.08</v>
      </c>
      <c r="F220" s="21">
        <v>0.15</v>
      </c>
      <c r="G220" s="77">
        <f>B220+F220</f>
        <v>19.149999999999999</v>
      </c>
      <c r="H220" s="82">
        <f>(B220-F220)</f>
        <v>18.850000000000001</v>
      </c>
      <c r="I220" s="77">
        <f>((A220/2)^2-((B220)/2)^2)*3.14*7.85/1000</f>
        <v>2.60663175</v>
      </c>
      <c r="J220" s="61">
        <f>1000*2*(3.14*(A220^4-(B220)^4)/640000)*10/A220</f>
        <v>1697.334709821429</v>
      </c>
      <c r="K220" s="84">
        <f>I220*Use_standard_price!$D$13</f>
        <v>5.4739266750000004</v>
      </c>
    </row>
    <row r="221" spans="1:11" x14ac:dyDescent="0.25">
      <c r="A221" s="91">
        <v>28</v>
      </c>
      <c r="B221" s="92">
        <v>18</v>
      </c>
      <c r="C221" s="92">
        <v>5</v>
      </c>
      <c r="D221" s="221" t="s">
        <v>63</v>
      </c>
      <c r="E221" s="218">
        <v>0.08</v>
      </c>
      <c r="F221" s="21">
        <v>0.15</v>
      </c>
      <c r="G221" s="77">
        <f>B221+F221</f>
        <v>18.149999999999999</v>
      </c>
      <c r="H221" s="82">
        <f>(B221-F221)</f>
        <v>17.850000000000001</v>
      </c>
      <c r="I221" s="77">
        <f>((A221/2)^2-((B221)/2)^2)*3.14*7.85/1000</f>
        <v>2.834635</v>
      </c>
      <c r="J221" s="61">
        <f>1000*2*(3.14*(A221^4-(B221)^4)/640000)*10/A221</f>
        <v>1786.1553571428572</v>
      </c>
      <c r="K221" s="84">
        <f>I221*Use_standard_price!$D$13</f>
        <v>5.9527334999999999</v>
      </c>
    </row>
    <row r="222" spans="1:11" x14ac:dyDescent="0.25">
      <c r="A222" s="91">
        <v>28</v>
      </c>
      <c r="B222" s="92">
        <v>17</v>
      </c>
      <c r="C222" s="92">
        <v>5.5</v>
      </c>
      <c r="D222" s="221" t="s">
        <v>63</v>
      </c>
      <c r="E222" s="218">
        <v>0.08</v>
      </c>
      <c r="F222" s="21">
        <v>0.15</v>
      </c>
      <c r="G222" s="77">
        <f>B222+F222</f>
        <v>17.149999999999999</v>
      </c>
      <c r="H222" s="82">
        <f>(B222-F222)</f>
        <v>16.850000000000001</v>
      </c>
      <c r="I222" s="77">
        <f>((A222/2)^2-((B222)/2)^2)*3.14*7.85/1000</f>
        <v>3.0503137499999999</v>
      </c>
      <c r="J222" s="61">
        <f>1000*2*(3.14*(A222^4-(B222)^4)/640000)*10/A222</f>
        <v>1861.3436383928572</v>
      </c>
      <c r="K222" s="84">
        <f>I222*Use_standard_price!$D$13</f>
        <v>6.4056588750000003</v>
      </c>
    </row>
    <row r="223" spans="1:11" x14ac:dyDescent="0.25">
      <c r="A223" s="91">
        <v>28</v>
      </c>
      <c r="B223" s="92">
        <v>16</v>
      </c>
      <c r="C223" s="92">
        <v>6</v>
      </c>
      <c r="D223" s="221" t="s">
        <v>63</v>
      </c>
      <c r="E223" s="218">
        <v>0.08</v>
      </c>
      <c r="F223" s="21">
        <v>0.15</v>
      </c>
      <c r="G223" s="77">
        <f>B223+F223</f>
        <v>16.149999999999999</v>
      </c>
      <c r="H223" s="82">
        <f>(B223-F223)</f>
        <v>15.85</v>
      </c>
      <c r="I223" s="77">
        <f>((A223/2)^2-((B223)/2)^2)*3.14*7.85/1000</f>
        <v>3.2536680000000002</v>
      </c>
      <c r="J223" s="61">
        <f>1000*2*(3.14*(A223^4-(B223)^4)/640000)*10/A223</f>
        <v>1924.3714285714289</v>
      </c>
      <c r="K223" s="84">
        <f>I223*Use_standard_price!$D$13</f>
        <v>6.8327028000000007</v>
      </c>
    </row>
    <row r="224" spans="1:11" x14ac:dyDescent="0.25">
      <c r="A224" s="91">
        <v>28</v>
      </c>
      <c r="B224" s="92">
        <v>14</v>
      </c>
      <c r="C224" s="92">
        <v>7</v>
      </c>
      <c r="D224" s="221" t="s">
        <v>63</v>
      </c>
      <c r="E224" s="218">
        <v>0.08</v>
      </c>
      <c r="F224" s="21">
        <v>0.15</v>
      </c>
      <c r="G224" s="77">
        <f>B224+F224</f>
        <v>14.15</v>
      </c>
      <c r="H224" s="82">
        <f>(B224-F224)</f>
        <v>13.85</v>
      </c>
      <c r="I224" s="77">
        <f>((A224/2)^2-((B224)/2)^2)*3.14*7.85/1000</f>
        <v>3.6234030000000002</v>
      </c>
      <c r="J224" s="61">
        <f>1000*2*(3.14*(A224^4-(B224)^4)/640000)*10/A224</f>
        <v>2019.4125000000001</v>
      </c>
      <c r="K224" s="84">
        <f>I224*Use_standard_price!$D$13</f>
        <v>7.6091463000000008</v>
      </c>
    </row>
    <row r="225" spans="1:11" x14ac:dyDescent="0.25">
      <c r="A225" s="91">
        <v>28</v>
      </c>
      <c r="B225" s="92">
        <v>12</v>
      </c>
      <c r="C225" s="92">
        <v>8</v>
      </c>
      <c r="D225" s="221" t="s">
        <v>63</v>
      </c>
      <c r="E225" s="218">
        <v>0.08</v>
      </c>
      <c r="F225" s="21">
        <v>0.15</v>
      </c>
      <c r="G225" s="77">
        <f>B225+F225</f>
        <v>12.15</v>
      </c>
      <c r="H225" s="82">
        <f>(B225-F225)</f>
        <v>11.85</v>
      </c>
      <c r="I225" s="77">
        <f>((A225/2)^2-((B225)/2)^2)*3.14*7.85/1000</f>
        <v>3.9438400000000002</v>
      </c>
      <c r="J225" s="61">
        <f>1000*2*(3.14*(A225^4-(B225)^4)/640000)*10/A225</f>
        <v>2081.3714285714286</v>
      </c>
      <c r="K225" s="84">
        <f>I225*Use_standard_price!$D$13</f>
        <v>8.2820640000000001</v>
      </c>
    </row>
    <row r="226" spans="1:11" x14ac:dyDescent="0.25">
      <c r="A226" s="91">
        <v>30</v>
      </c>
      <c r="B226" s="92">
        <v>29</v>
      </c>
      <c r="C226" s="92">
        <v>0.5</v>
      </c>
      <c r="D226" s="221" t="s">
        <v>63</v>
      </c>
      <c r="E226" s="218">
        <v>0.08</v>
      </c>
      <c r="F226" s="21">
        <v>0.08</v>
      </c>
      <c r="G226" s="77">
        <f>B226+F226</f>
        <v>29.08</v>
      </c>
      <c r="H226" s="82">
        <f>(B226-F226)</f>
        <v>28.92</v>
      </c>
      <c r="I226" s="77">
        <f>((A226/2)^2-((B226)/2)^2)*3.14*7.85/1000</f>
        <v>0.36357275000000006</v>
      </c>
      <c r="J226" s="61">
        <f>1000*2*(3.14*(A226^4-(B226)^4)/640000)*10/A226</f>
        <v>335.97672916666676</v>
      </c>
      <c r="K226" s="84">
        <f>I226*Use_standard_price!$D$13</f>
        <v>0.76350277500000019</v>
      </c>
    </row>
    <row r="227" spans="1:11" x14ac:dyDescent="0.25">
      <c r="A227" s="91">
        <v>30</v>
      </c>
      <c r="B227" s="92">
        <v>28.4</v>
      </c>
      <c r="C227" s="92">
        <v>0.8</v>
      </c>
      <c r="D227" s="221" t="s">
        <v>63</v>
      </c>
      <c r="E227" s="218">
        <v>0.08</v>
      </c>
      <c r="F227" s="21">
        <v>0.08</v>
      </c>
      <c r="G227" s="77">
        <f>B227+F227</f>
        <v>28.479999999999997</v>
      </c>
      <c r="H227" s="82">
        <f>(B227-F227)</f>
        <v>28.32</v>
      </c>
      <c r="I227" s="77">
        <f>((A227/2)^2-((B227)/2)^2)*3.14*7.85/1000</f>
        <v>0.57580064000000042</v>
      </c>
      <c r="J227" s="61">
        <f>1000*2*(3.14*(A227^4-(B227)^4)/640000)*10/A227</f>
        <v>521.57024426666669</v>
      </c>
      <c r="K227" s="84">
        <f>I227*Use_standard_price!$D$13</f>
        <v>1.209181344000001</v>
      </c>
    </row>
    <row r="228" spans="1:11" x14ac:dyDescent="0.25">
      <c r="A228" s="91">
        <v>30</v>
      </c>
      <c r="B228" s="92">
        <v>28</v>
      </c>
      <c r="C228" s="92">
        <v>1</v>
      </c>
      <c r="D228" s="221" t="s">
        <v>63</v>
      </c>
      <c r="E228" s="218">
        <v>0.08</v>
      </c>
      <c r="F228" s="21">
        <v>0.08</v>
      </c>
      <c r="G228" s="77">
        <f>B228+F228</f>
        <v>28.08</v>
      </c>
      <c r="H228" s="82">
        <f>(B228-F228)</f>
        <v>27.92</v>
      </c>
      <c r="I228" s="77">
        <f>((A228/2)^2-((B228)/2)^2)*3.14*7.85/1000</f>
        <v>0.71482100000000004</v>
      </c>
      <c r="J228" s="61">
        <f>1000*2*(3.14*(A228^4-(B228)^4)/640000)*10/A228</f>
        <v>638.9376666666667</v>
      </c>
      <c r="K228" s="84">
        <f>I228*Use_standard_price!$D$13</f>
        <v>1.5011241000000002</v>
      </c>
    </row>
    <row r="229" spans="1:11" x14ac:dyDescent="0.25">
      <c r="A229" s="91">
        <v>30</v>
      </c>
      <c r="B229" s="92">
        <v>27.6</v>
      </c>
      <c r="C229" s="92">
        <v>1.2</v>
      </c>
      <c r="D229" s="221" t="s">
        <v>63</v>
      </c>
      <c r="E229" s="218">
        <v>0.08</v>
      </c>
      <c r="F229" s="21">
        <v>0.08</v>
      </c>
      <c r="G229" s="77">
        <f>B229+F229</f>
        <v>27.68</v>
      </c>
      <c r="H229" s="82">
        <f>(B229-F229)</f>
        <v>27.520000000000003</v>
      </c>
      <c r="I229" s="77">
        <f>((A229/2)^2-((B229)/2)^2)*3.14*7.85/1000</f>
        <v>0.85186943999999942</v>
      </c>
      <c r="J229" s="61">
        <f>1000*2*(3.14*(A229^4-(B229)^4)/640000)*10/A229</f>
        <v>751.38140159999955</v>
      </c>
      <c r="K229" s="84">
        <f>I229*Use_standard_price!$D$13</f>
        <v>1.7889258239999988</v>
      </c>
    </row>
    <row r="230" spans="1:11" x14ac:dyDescent="0.25">
      <c r="A230" s="91">
        <v>30</v>
      </c>
      <c r="B230" s="92">
        <v>27</v>
      </c>
      <c r="C230" s="92">
        <v>1.5</v>
      </c>
      <c r="D230" s="221" t="s">
        <v>63</v>
      </c>
      <c r="E230" s="218">
        <v>0.08</v>
      </c>
      <c r="F230" s="21">
        <v>0.08</v>
      </c>
      <c r="G230" s="77">
        <f>B230+F230</f>
        <v>27.08</v>
      </c>
      <c r="H230" s="82">
        <f>(B230-F230)</f>
        <v>26.92</v>
      </c>
      <c r="I230" s="77">
        <f>((A230/2)^2-((B230)/2)^2)*3.14*7.85/1000</f>
        <v>1.0537447500000001</v>
      </c>
      <c r="J230" s="61">
        <f>1000*2*(3.14*(A230^4-(B230)^4)/640000)*10/A230</f>
        <v>911.12006250000013</v>
      </c>
      <c r="K230" s="84">
        <f>I230*Use_standard_price!$D$13</f>
        <v>2.2128639750000003</v>
      </c>
    </row>
    <row r="231" spans="1:11" x14ac:dyDescent="0.25">
      <c r="A231" s="91">
        <v>30</v>
      </c>
      <c r="B231" s="92">
        <v>26.4</v>
      </c>
      <c r="C231" s="92">
        <v>1.8</v>
      </c>
      <c r="D231" s="221" t="s">
        <v>63</v>
      </c>
      <c r="E231" s="218">
        <v>0.08</v>
      </c>
      <c r="F231" s="21">
        <v>0.08</v>
      </c>
      <c r="G231" s="77">
        <f>B231+F231</f>
        <v>26.479999999999997</v>
      </c>
      <c r="H231" s="82">
        <f>(B231-F231)</f>
        <v>26.32</v>
      </c>
      <c r="I231" s="77">
        <f>((A231/2)^2-((B231)/2)^2)*3.14*7.85/1000</f>
        <v>1.2511832400000005</v>
      </c>
      <c r="J231" s="61">
        <f>1000*2*(3.14*(A231^4-(B231)^4)/640000)*10/A231</f>
        <v>1060.5571056000006</v>
      </c>
      <c r="K231" s="84">
        <f>I231*Use_standard_price!$D$13</f>
        <v>2.6274848040000012</v>
      </c>
    </row>
    <row r="232" spans="1:11" x14ac:dyDescent="0.25">
      <c r="A232" s="91">
        <v>30</v>
      </c>
      <c r="B232" s="92">
        <v>26</v>
      </c>
      <c r="C232" s="92">
        <v>2</v>
      </c>
      <c r="D232" s="221" t="s">
        <v>63</v>
      </c>
      <c r="E232" s="218">
        <v>0.08</v>
      </c>
      <c r="F232" s="21">
        <v>0.08</v>
      </c>
      <c r="G232" s="77">
        <f>B232+F232</f>
        <v>26.08</v>
      </c>
      <c r="H232" s="82">
        <f>(B232-F232)</f>
        <v>25.92</v>
      </c>
      <c r="I232" s="77">
        <f>((A232/2)^2-((B232)/2)^2)*3.14*7.85/1000</f>
        <v>1.380344</v>
      </c>
      <c r="J232" s="61">
        <f>1000*2*(3.14*(A232^4-(B232)^4)/640000)*10/A232</f>
        <v>1154.682666666667</v>
      </c>
      <c r="K232" s="84">
        <f>I232*Use_standard_price!$D$13</f>
        <v>2.8987224</v>
      </c>
    </row>
    <row r="233" spans="1:11" x14ac:dyDescent="0.25">
      <c r="A233" s="91">
        <v>30</v>
      </c>
      <c r="B233" s="92">
        <v>25.6</v>
      </c>
      <c r="C233" s="92">
        <v>2.2000000000000002</v>
      </c>
      <c r="D233" s="221" t="s">
        <v>63</v>
      </c>
      <c r="E233" s="218">
        <v>0.08</v>
      </c>
      <c r="F233" s="21">
        <v>0.08</v>
      </c>
      <c r="G233" s="77">
        <f>B233+F233</f>
        <v>25.68</v>
      </c>
      <c r="H233" s="82">
        <f>(B233-F233)</f>
        <v>25.520000000000003</v>
      </c>
      <c r="I233" s="77">
        <f>((A233/2)^2-((B233)/2)^2)*3.14*7.85/1000</f>
        <v>1.5075328399999992</v>
      </c>
      <c r="J233" s="61">
        <f>1000*2*(3.14*(A233^4-(B233)^4)/640000)*10/A233</f>
        <v>1244.5627802666661</v>
      </c>
      <c r="K233" s="84">
        <f>I233*Use_standard_price!$D$13</f>
        <v>3.1658189639999983</v>
      </c>
    </row>
    <row r="234" spans="1:11" x14ac:dyDescent="0.25">
      <c r="A234" s="91">
        <v>30</v>
      </c>
      <c r="B234" s="92">
        <v>25</v>
      </c>
      <c r="C234" s="92">
        <v>2.5</v>
      </c>
      <c r="D234" s="221" t="s">
        <v>63</v>
      </c>
      <c r="E234" s="218">
        <v>0.08</v>
      </c>
      <c r="F234" s="21">
        <v>0.08</v>
      </c>
      <c r="G234" s="77">
        <f>B234+F234</f>
        <v>25.08</v>
      </c>
      <c r="H234" s="82">
        <f>(B234-F234)</f>
        <v>24.92</v>
      </c>
      <c r="I234" s="77">
        <f>((A234/2)^2-((B234)/2)^2)*3.14*7.85/1000</f>
        <v>1.6946187499999998</v>
      </c>
      <c r="J234" s="61">
        <f>1000*2*(3.14*(A234^4-(B234)^4)/640000)*10/A234</f>
        <v>1371.7057291666667</v>
      </c>
      <c r="K234" s="84">
        <f>I234*Use_standard_price!$D$13</f>
        <v>3.5586993749999998</v>
      </c>
    </row>
    <row r="235" spans="1:11" x14ac:dyDescent="0.25">
      <c r="A235" s="91">
        <v>30</v>
      </c>
      <c r="B235" s="92">
        <v>24.4</v>
      </c>
      <c r="C235" s="92">
        <v>2.8</v>
      </c>
      <c r="D235" s="221" t="s">
        <v>63</v>
      </c>
      <c r="E235" s="218">
        <v>0.08</v>
      </c>
      <c r="F235" s="21">
        <v>0.08</v>
      </c>
      <c r="G235" s="77">
        <f>B235+F235</f>
        <v>24.479999999999997</v>
      </c>
      <c r="H235" s="82">
        <f>(B235-F235)</f>
        <v>24.32</v>
      </c>
      <c r="I235" s="77">
        <f>((A235/2)^2-((B235)/2)^2)*3.14*7.85/1000</f>
        <v>1.8772678400000007</v>
      </c>
      <c r="J235" s="61">
        <f>1000*2*(3.14*(A235^4-(B235)^4)/640000)*10/A235</f>
        <v>1490.016580266667</v>
      </c>
      <c r="K235" s="84">
        <f>I235*Use_standard_price!$D$13</f>
        <v>3.9422624640000015</v>
      </c>
    </row>
    <row r="236" spans="1:11" x14ac:dyDescent="0.25">
      <c r="A236" s="91">
        <v>30</v>
      </c>
      <c r="B236" s="92">
        <v>24</v>
      </c>
      <c r="C236" s="92">
        <v>3</v>
      </c>
      <c r="D236" s="221" t="s">
        <v>63</v>
      </c>
      <c r="E236" s="218">
        <v>0.08</v>
      </c>
      <c r="F236" s="21">
        <v>0.15</v>
      </c>
      <c r="G236" s="77">
        <f>B236+F236</f>
        <v>24.15</v>
      </c>
      <c r="H236" s="82">
        <f>(B236-F236)</f>
        <v>23.85</v>
      </c>
      <c r="I236" s="77">
        <f>((A236/2)^2-((B236)/2)^2)*3.14*7.85/1000</f>
        <v>1.996569</v>
      </c>
      <c r="J236" s="61">
        <f>1000*2*(3.14*(A236^4-(B236)^4)/640000)*10/A236</f>
        <v>1564.191</v>
      </c>
      <c r="K236" s="84">
        <f>I236*Use_standard_price!$D$13</f>
        <v>4.1927949</v>
      </c>
    </row>
    <row r="237" spans="1:11" x14ac:dyDescent="0.25">
      <c r="A237" s="91">
        <v>30</v>
      </c>
      <c r="B237" s="92">
        <v>23</v>
      </c>
      <c r="C237" s="92">
        <v>3.5</v>
      </c>
      <c r="D237" s="221" t="s">
        <v>63</v>
      </c>
      <c r="E237" s="218">
        <v>0.08</v>
      </c>
      <c r="F237" s="21">
        <v>0.15</v>
      </c>
      <c r="G237" s="77">
        <f>B237+F237</f>
        <v>23.15</v>
      </c>
      <c r="H237" s="82">
        <f>(B237-F237)</f>
        <v>22.85</v>
      </c>
      <c r="I237" s="77">
        <f>((A237/2)^2-((B237)/2)^2)*3.14*7.85/1000</f>
        <v>2.2861947499999999</v>
      </c>
      <c r="J237" s="61">
        <f>1000*2*(3.14*(A237^4-(B237)^4)/640000)*10/A237</f>
        <v>1734.0617291666665</v>
      </c>
      <c r="K237" s="84">
        <f>I237*Use_standard_price!$D$13</f>
        <v>4.8010089750000002</v>
      </c>
    </row>
    <row r="238" spans="1:11" x14ac:dyDescent="0.25">
      <c r="A238" s="91">
        <v>30</v>
      </c>
      <c r="B238" s="92">
        <v>22</v>
      </c>
      <c r="C238" s="92">
        <v>4</v>
      </c>
      <c r="D238" s="221" t="s">
        <v>63</v>
      </c>
      <c r="E238" s="218">
        <v>0.08</v>
      </c>
      <c r="F238" s="21">
        <v>0.15</v>
      </c>
      <c r="G238" s="77">
        <f>B238+F238</f>
        <v>22.15</v>
      </c>
      <c r="H238" s="82">
        <f>(B238-F238)</f>
        <v>21.85</v>
      </c>
      <c r="I238" s="77">
        <f>((A238/2)^2-((B238)/2)^2)*3.14*7.85/1000</f>
        <v>2.5634960000000002</v>
      </c>
      <c r="J238" s="61">
        <f>1000*2*(3.14*(A238^4-(B238)^4)/640000)*10/A238</f>
        <v>1883.1626666666668</v>
      </c>
      <c r="K238" s="84">
        <f>I238*Use_standard_price!$D$13</f>
        <v>5.3833416000000005</v>
      </c>
    </row>
    <row r="239" spans="1:11" x14ac:dyDescent="0.25">
      <c r="A239" s="91">
        <v>30</v>
      </c>
      <c r="B239" s="92">
        <v>21</v>
      </c>
      <c r="C239" s="92">
        <v>4.5</v>
      </c>
      <c r="D239" s="221" t="s">
        <v>63</v>
      </c>
      <c r="E239" s="218">
        <v>0.08</v>
      </c>
      <c r="F239" s="21">
        <v>0.15</v>
      </c>
      <c r="G239" s="77">
        <f>B239+F239</f>
        <v>21.15</v>
      </c>
      <c r="H239" s="82">
        <f>(B239-F239)</f>
        <v>20.85</v>
      </c>
      <c r="I239" s="77">
        <f>((A239/2)^2-((B239)/2)^2)*3.14*7.85/1000</f>
        <v>2.82847275</v>
      </c>
      <c r="J239" s="61">
        <f>1000*2*(3.14*(A239^4-(B239)^4)/640000)*10/A239</f>
        <v>2013.2600625000002</v>
      </c>
      <c r="K239" s="84">
        <f>I239*Use_standard_price!$D$13</f>
        <v>5.9397927749999999</v>
      </c>
    </row>
    <row r="240" spans="1:11" x14ac:dyDescent="0.25">
      <c r="A240" s="91">
        <v>30</v>
      </c>
      <c r="B240" s="92">
        <v>20</v>
      </c>
      <c r="C240" s="92">
        <v>5</v>
      </c>
      <c r="D240" s="221" t="s">
        <v>48</v>
      </c>
      <c r="E240" s="218">
        <v>0.08</v>
      </c>
      <c r="F240" s="21">
        <v>0.15</v>
      </c>
      <c r="G240" s="77">
        <f>B240+F240</f>
        <v>20.149999999999999</v>
      </c>
      <c r="H240" s="82">
        <f>(B240-F240)</f>
        <v>19.850000000000001</v>
      </c>
      <c r="I240" s="77">
        <f>((A240/2)^2-((B240)/2)^2)*3.14*7.85/1000</f>
        <v>3.0811250000000001</v>
      </c>
      <c r="J240" s="61">
        <f>1000*2*(3.14*(A240^4-(B240)^4)/640000)*10/A240</f>
        <v>2126.0416666666665</v>
      </c>
      <c r="K240" s="84">
        <f>I240*Use_standard_price!$D$13</f>
        <v>6.4703625000000002</v>
      </c>
    </row>
    <row r="241" spans="1:11" x14ac:dyDescent="0.25">
      <c r="A241" s="91">
        <v>30</v>
      </c>
      <c r="B241" s="92">
        <v>19</v>
      </c>
      <c r="C241" s="92">
        <v>5.5</v>
      </c>
      <c r="D241" s="221" t="s">
        <v>63</v>
      </c>
      <c r="E241" s="218">
        <v>0.08</v>
      </c>
      <c r="F241" s="21">
        <v>0.15</v>
      </c>
      <c r="G241" s="77">
        <f>B241+F241</f>
        <v>19.149999999999999</v>
      </c>
      <c r="H241" s="82">
        <f>(B241-F241)</f>
        <v>18.850000000000001</v>
      </c>
      <c r="I241" s="77">
        <f>((A241/2)^2-((B241)/2)^2)*3.14*7.85/1000</f>
        <v>3.3214527499999997</v>
      </c>
      <c r="J241" s="61">
        <f>1000*2*(3.14*(A241^4-(B241)^4)/640000)*10/A241</f>
        <v>2223.1167291666666</v>
      </c>
      <c r="K241" s="84">
        <f>I241*Use_standard_price!$D$13</f>
        <v>6.9750507749999997</v>
      </c>
    </row>
    <row r="242" spans="1:11" x14ac:dyDescent="0.25">
      <c r="A242" s="91">
        <v>30</v>
      </c>
      <c r="B242" s="92">
        <v>18</v>
      </c>
      <c r="C242" s="92">
        <v>6</v>
      </c>
      <c r="D242" s="221" t="s">
        <v>63</v>
      </c>
      <c r="E242" s="218">
        <v>0.08</v>
      </c>
      <c r="F242" s="21">
        <v>0.15</v>
      </c>
      <c r="G242" s="77">
        <f>B242+F242</f>
        <v>18.149999999999999</v>
      </c>
      <c r="H242" s="82">
        <f>(B242-F242)</f>
        <v>17.850000000000001</v>
      </c>
      <c r="I242" s="77">
        <f>((A242/2)^2-((B242)/2)^2)*3.14*7.85/1000</f>
        <v>3.5494560000000002</v>
      </c>
      <c r="J242" s="61">
        <f>1000*2*(3.14*(A242^4-(B242)^4)/640000)*10/A242</f>
        <v>2306.0160000000001</v>
      </c>
      <c r="K242" s="84">
        <f>I242*Use_standard_price!$D$13</f>
        <v>7.453857600000001</v>
      </c>
    </row>
    <row r="243" spans="1:11" x14ac:dyDescent="0.25">
      <c r="A243" s="91">
        <v>30</v>
      </c>
      <c r="B243" s="92">
        <v>16</v>
      </c>
      <c r="C243" s="92">
        <v>7</v>
      </c>
      <c r="D243" s="221" t="s">
        <v>63</v>
      </c>
      <c r="E243" s="218">
        <v>0.08</v>
      </c>
      <c r="F243" s="21">
        <v>0.15</v>
      </c>
      <c r="G243" s="77">
        <f>B243+F243</f>
        <v>16.149999999999999</v>
      </c>
      <c r="H243" s="82">
        <f>(B243-F243)</f>
        <v>15.85</v>
      </c>
      <c r="I243" s="77">
        <f>((A243/2)^2-((B243)/2)^2)*3.14*7.85/1000</f>
        <v>3.9684889999999999</v>
      </c>
      <c r="J243" s="61">
        <f>1000*2*(3.14*(A243^4-(B243)^4)/640000)*10/A243</f>
        <v>2435.0176666666666</v>
      </c>
      <c r="K243" s="84">
        <f>I243*Use_standard_price!$D$13</f>
        <v>8.3338269</v>
      </c>
    </row>
    <row r="244" spans="1:11" x14ac:dyDescent="0.25">
      <c r="A244" s="91">
        <v>30</v>
      </c>
      <c r="B244" s="92">
        <v>14</v>
      </c>
      <c r="C244" s="92">
        <v>8</v>
      </c>
      <c r="D244" s="221" t="s">
        <v>63</v>
      </c>
      <c r="E244" s="218">
        <v>0.08</v>
      </c>
      <c r="F244" s="21">
        <v>0.15</v>
      </c>
      <c r="G244" s="77">
        <f>B244+F244</f>
        <v>14.15</v>
      </c>
      <c r="H244" s="82">
        <f>(B244-F244)</f>
        <v>13.85</v>
      </c>
      <c r="I244" s="77">
        <f>((A244/2)^2-((B244)/2)^2)*3.14*7.85/1000</f>
        <v>4.3382239999999994</v>
      </c>
      <c r="J244" s="61">
        <f>1000*2*(3.14*(A244^4-(B244)^4)/640000)*10/A244</f>
        <v>2523.722666666667</v>
      </c>
      <c r="K244" s="84">
        <f>I244*Use_standard_price!$D$13</f>
        <v>9.1102703999999992</v>
      </c>
    </row>
    <row r="245" spans="1:11" x14ac:dyDescent="0.25">
      <c r="A245" s="91">
        <v>30</v>
      </c>
      <c r="B245" s="92">
        <v>12</v>
      </c>
      <c r="C245" s="92">
        <v>9</v>
      </c>
      <c r="D245" s="221" t="s">
        <v>63</v>
      </c>
      <c r="E245" s="218">
        <v>0.08</v>
      </c>
      <c r="F245" s="21">
        <v>0.15</v>
      </c>
      <c r="G245" s="77">
        <f>B245+F245</f>
        <v>12.15</v>
      </c>
      <c r="H245" s="82">
        <f>(B245-F245)</f>
        <v>11.85</v>
      </c>
      <c r="I245" s="77">
        <f>((A245/2)^2-((B245)/2)^2)*3.14*7.85/1000</f>
        <v>4.6586610000000004</v>
      </c>
      <c r="J245" s="61">
        <f>1000*2*(3.14*(A245^4-(B245)^4)/640000)*10/A245</f>
        <v>2581.5509999999999</v>
      </c>
      <c r="K245" s="84">
        <f>I245*Use_standard_price!$D$13</f>
        <v>9.7831881000000021</v>
      </c>
    </row>
    <row r="246" spans="1:11" x14ac:dyDescent="0.25">
      <c r="A246" s="91">
        <v>30</v>
      </c>
      <c r="B246" s="92">
        <v>10</v>
      </c>
      <c r="C246" s="92">
        <v>10</v>
      </c>
      <c r="D246" s="221" t="s">
        <v>63</v>
      </c>
      <c r="E246" s="218">
        <v>0.08</v>
      </c>
      <c r="F246" s="21">
        <v>0.25</v>
      </c>
      <c r="G246" s="77">
        <f>B246+F246</f>
        <v>10.25</v>
      </c>
      <c r="H246" s="82">
        <f>(B246-F246)</f>
        <v>9.75</v>
      </c>
      <c r="I246" s="77">
        <f>((A246/2)^2-((B246)/2)^2)*3.14*7.85/1000</f>
        <v>4.9298000000000002</v>
      </c>
      <c r="J246" s="61">
        <f>1000*2*(3.14*(A246^4-(B246)^4)/640000)*10/A246</f>
        <v>2616.6666666666665</v>
      </c>
      <c r="K246" s="84">
        <f>I246*Use_standard_price!$D$13</f>
        <v>10.352580000000001</v>
      </c>
    </row>
    <row r="247" spans="1:11" x14ac:dyDescent="0.25">
      <c r="A247" s="91">
        <v>32</v>
      </c>
      <c r="B247" s="92">
        <v>31</v>
      </c>
      <c r="C247" s="92">
        <v>0.5</v>
      </c>
      <c r="D247" s="221" t="s">
        <v>63</v>
      </c>
      <c r="E247" s="218">
        <v>0.15</v>
      </c>
      <c r="F247" s="21">
        <v>0.15</v>
      </c>
      <c r="G247" s="77">
        <f>B247+F247</f>
        <v>31.15</v>
      </c>
      <c r="H247" s="82">
        <f>(B247-F247)</f>
        <v>30.85</v>
      </c>
      <c r="I247" s="77">
        <f>((A247/2)^2-((B247)/2)^2)*3.14*7.85/1000</f>
        <v>0.38822175000000003</v>
      </c>
      <c r="J247" s="61">
        <f>1000*2*(3.14*(A247^4-(B247)^4)/640000)*10/A247</f>
        <v>383.46943359375007</v>
      </c>
      <c r="K247" s="84">
        <f>I247*Use_standard_price!$D$13</f>
        <v>0.81526567500000013</v>
      </c>
    </row>
    <row r="248" spans="1:11" x14ac:dyDescent="0.25">
      <c r="A248" s="91">
        <v>32</v>
      </c>
      <c r="B248" s="92">
        <v>30.4</v>
      </c>
      <c r="C248" s="92">
        <v>0.8</v>
      </c>
      <c r="D248" s="221" t="s">
        <v>63</v>
      </c>
      <c r="E248" s="218">
        <v>0.15</v>
      </c>
      <c r="F248" s="21">
        <v>0.15</v>
      </c>
      <c r="G248" s="77">
        <f>B248+F248</f>
        <v>30.549999999999997</v>
      </c>
      <c r="H248" s="82">
        <f>(B248-F248)</f>
        <v>30.25</v>
      </c>
      <c r="I248" s="77">
        <f>((A248/2)^2-((B248)/2)^2)*3.14*7.85/1000</f>
        <v>0.61523904000000018</v>
      </c>
      <c r="J248" s="61">
        <f>1000*2*(3.14*(A248^4-(B248)^4)/640000)*10/A248</f>
        <v>596.42918400000008</v>
      </c>
      <c r="K248" s="84">
        <f>I248*Use_standard_price!$D$13</f>
        <v>1.2920019840000003</v>
      </c>
    </row>
    <row r="249" spans="1:11" x14ac:dyDescent="0.25">
      <c r="A249" s="91">
        <v>32</v>
      </c>
      <c r="B249" s="92">
        <v>30</v>
      </c>
      <c r="C249" s="92">
        <v>1</v>
      </c>
      <c r="D249" s="221" t="s">
        <v>63</v>
      </c>
      <c r="E249" s="218">
        <v>0.15</v>
      </c>
      <c r="F249" s="21">
        <v>0.15</v>
      </c>
      <c r="G249" s="77">
        <f>B249+F249</f>
        <v>30.15</v>
      </c>
      <c r="H249" s="82">
        <f>(B249-F249)</f>
        <v>29.85</v>
      </c>
      <c r="I249" s="77">
        <f>((A249/2)^2-((B249)/2)^2)*3.14*7.85/1000</f>
        <v>0.76411899999999999</v>
      </c>
      <c r="J249" s="61">
        <f>1000*2*(3.14*(A249^4-(B249)^4)/640000)*10/A249</f>
        <v>731.57093750000001</v>
      </c>
      <c r="K249" s="84">
        <f>I249*Use_standard_price!$D$13</f>
        <v>1.6046499000000001</v>
      </c>
    </row>
    <row r="250" spans="1:11" x14ac:dyDescent="0.25">
      <c r="A250" s="91">
        <v>32</v>
      </c>
      <c r="B250" s="92">
        <v>29.6</v>
      </c>
      <c r="C250" s="92">
        <v>1.2</v>
      </c>
      <c r="D250" s="221" t="s">
        <v>63</v>
      </c>
      <c r="E250" s="218">
        <v>0.15</v>
      </c>
      <c r="F250" s="21">
        <v>0.15</v>
      </c>
      <c r="G250" s="77">
        <f>B250+F250</f>
        <v>29.75</v>
      </c>
      <c r="H250" s="82">
        <f>(B250-F250)</f>
        <v>29.450000000000003</v>
      </c>
      <c r="I250" s="77">
        <f>((A250/2)^2-((B250)/2)^2)*3.14*7.85/1000</f>
        <v>0.91102703999999946</v>
      </c>
      <c r="J250" s="61">
        <f>1000*2*(3.14*(A250^4-(B250)^4)/640000)*10/A250</f>
        <v>861.41378399999962</v>
      </c>
      <c r="K250" s="84">
        <f>I250*Use_standard_price!$D$13</f>
        <v>1.913156783999999</v>
      </c>
    </row>
    <row r="251" spans="1:11" x14ac:dyDescent="0.25">
      <c r="A251" s="91">
        <v>32</v>
      </c>
      <c r="B251" s="92">
        <v>29</v>
      </c>
      <c r="C251" s="92">
        <v>1.5</v>
      </c>
      <c r="D251" s="221" t="s">
        <v>63</v>
      </c>
      <c r="E251" s="218">
        <v>0.15</v>
      </c>
      <c r="F251" s="21">
        <v>0.15</v>
      </c>
      <c r="G251" s="77">
        <f>B251+F251</f>
        <v>29.15</v>
      </c>
      <c r="H251" s="82">
        <f>(B251-F251)</f>
        <v>28.85</v>
      </c>
      <c r="I251" s="77">
        <f>((A251/2)^2-((B251)/2)^2)*3.14*7.85/1000</f>
        <v>1.1276917499999999</v>
      </c>
      <c r="J251" s="61">
        <f>1000*2*(3.14*(A251^4-(B251)^4)/640000)*10/A251</f>
        <v>1046.54912109375</v>
      </c>
      <c r="K251" s="84">
        <f>I251*Use_standard_price!$D$13</f>
        <v>2.3681526749999997</v>
      </c>
    </row>
    <row r="252" spans="1:11" x14ac:dyDescent="0.25">
      <c r="A252" s="91">
        <v>32</v>
      </c>
      <c r="B252" s="92">
        <v>28.4</v>
      </c>
      <c r="C252" s="92">
        <v>1.8</v>
      </c>
      <c r="D252" s="221" t="s">
        <v>63</v>
      </c>
      <c r="E252" s="218">
        <v>0.15</v>
      </c>
      <c r="F252" s="21">
        <v>0.15</v>
      </c>
      <c r="G252" s="77">
        <f>B252+F252</f>
        <v>28.549999999999997</v>
      </c>
      <c r="H252" s="82">
        <f>(B252-F252)</f>
        <v>28.25</v>
      </c>
      <c r="I252" s="77">
        <f>((A252/2)^2-((B252)/2)^2)*3.14*7.85/1000</f>
        <v>1.3399196400000002</v>
      </c>
      <c r="J252" s="61">
        <f>1000*2*(3.14*(A252^4-(B252)^4)/640000)*10/A252</f>
        <v>1220.5430415000001</v>
      </c>
      <c r="K252" s="84">
        <f>I252*Use_standard_price!$D$13</f>
        <v>2.8138312440000006</v>
      </c>
    </row>
    <row r="253" spans="1:11" x14ac:dyDescent="0.25">
      <c r="A253" s="91">
        <v>32</v>
      </c>
      <c r="B253" s="92">
        <v>28</v>
      </c>
      <c r="C253" s="92">
        <v>2</v>
      </c>
      <c r="D253" s="221" t="s">
        <v>63</v>
      </c>
      <c r="E253" s="218">
        <v>0.15</v>
      </c>
      <c r="F253" s="21">
        <v>0.15</v>
      </c>
      <c r="G253" s="77">
        <f>B253+F253</f>
        <v>28.15</v>
      </c>
      <c r="H253" s="82">
        <f>(B253-F253)</f>
        <v>27.85</v>
      </c>
      <c r="I253" s="77">
        <f>((A253/2)^2-((B253)/2)^2)*3.14*7.85/1000</f>
        <v>1.4789400000000001</v>
      </c>
      <c r="J253" s="61">
        <f>1000*2*(3.14*(A253^4-(B253)^4)/640000)*10/A253</f>
        <v>1330.575</v>
      </c>
      <c r="K253" s="84">
        <f>I253*Use_standard_price!$D$13</f>
        <v>3.1057740000000003</v>
      </c>
    </row>
    <row r="254" spans="1:11" x14ac:dyDescent="0.25">
      <c r="A254" s="91">
        <v>32</v>
      </c>
      <c r="B254" s="92">
        <v>27.6</v>
      </c>
      <c r="C254" s="92">
        <v>2.2000000000000002</v>
      </c>
      <c r="D254" s="221" t="s">
        <v>63</v>
      </c>
      <c r="E254" s="218">
        <v>0.15</v>
      </c>
      <c r="F254" s="21">
        <v>0.15</v>
      </c>
      <c r="G254" s="77">
        <f>B254+F254</f>
        <v>27.75</v>
      </c>
      <c r="H254" s="82">
        <f>(B254-F254)</f>
        <v>27.450000000000003</v>
      </c>
      <c r="I254" s="77">
        <f>((A254/2)^2-((B254)/2)^2)*3.14*7.85/1000</f>
        <v>1.6159884399999993</v>
      </c>
      <c r="J254" s="61">
        <f>1000*2*(3.14*(A254^4-(B254)^4)/640000)*10/A254</f>
        <v>1435.9910014999996</v>
      </c>
      <c r="K254" s="84">
        <f>I254*Use_standard_price!$D$13</f>
        <v>3.3935757239999988</v>
      </c>
    </row>
    <row r="255" spans="1:11" x14ac:dyDescent="0.25">
      <c r="A255" s="91">
        <v>32</v>
      </c>
      <c r="B255" s="92">
        <v>27</v>
      </c>
      <c r="C255" s="92">
        <v>2.5</v>
      </c>
      <c r="D255" s="221" t="s">
        <v>48</v>
      </c>
      <c r="E255" s="218">
        <v>0.15</v>
      </c>
      <c r="F255" s="21">
        <v>0.15</v>
      </c>
      <c r="G255" s="77">
        <f>B255+F255</f>
        <v>27.15</v>
      </c>
      <c r="H255" s="82">
        <f>(B255-F255)</f>
        <v>26.85</v>
      </c>
      <c r="I255" s="77">
        <f>((A255/2)^2-((B255)/2)^2)*3.14*7.85/1000</f>
        <v>1.8178637499999999</v>
      </c>
      <c r="J255" s="61">
        <f>1000*2*(3.14*(A255^4-(B255)^4)/640000)*10/A255</f>
        <v>1585.7459960937501</v>
      </c>
      <c r="K255" s="84">
        <f>I255*Use_standard_price!$D$13</f>
        <v>3.8175138749999999</v>
      </c>
    </row>
    <row r="256" spans="1:11" x14ac:dyDescent="0.25">
      <c r="A256" s="91">
        <v>32</v>
      </c>
      <c r="B256" s="92">
        <v>26.4</v>
      </c>
      <c r="C256" s="92">
        <v>2.8</v>
      </c>
      <c r="D256" s="221" t="s">
        <v>63</v>
      </c>
      <c r="E256" s="218">
        <v>0.15</v>
      </c>
      <c r="F256" s="21">
        <v>0.15</v>
      </c>
      <c r="G256" s="77">
        <f>B256+F256</f>
        <v>26.549999999999997</v>
      </c>
      <c r="H256" s="82">
        <f>(B256-F256)</f>
        <v>26.25</v>
      </c>
      <c r="I256" s="77">
        <f>((A256/2)^2-((B256)/2)^2)*3.14*7.85/1000</f>
        <v>2.0153022400000005</v>
      </c>
      <c r="J256" s="61">
        <f>1000*2*(3.14*(A256^4-(B256)^4)/640000)*10/A256</f>
        <v>1725.8432240000006</v>
      </c>
      <c r="K256" s="84">
        <f>I256*Use_standard_price!$D$13</f>
        <v>4.2321347040000008</v>
      </c>
    </row>
    <row r="257" spans="1:11" x14ac:dyDescent="0.25">
      <c r="A257" s="91">
        <v>32</v>
      </c>
      <c r="B257" s="92">
        <v>26</v>
      </c>
      <c r="C257" s="92">
        <v>3</v>
      </c>
      <c r="D257" s="221" t="s">
        <v>63</v>
      </c>
      <c r="E257" s="218">
        <v>0.15</v>
      </c>
      <c r="F257" s="21">
        <v>0.15</v>
      </c>
      <c r="G257" s="77">
        <f>B257+F257</f>
        <v>26.15</v>
      </c>
      <c r="H257" s="82">
        <f>(B257-F257)</f>
        <v>25.85</v>
      </c>
      <c r="I257" s="77">
        <f>((A257/2)^2-((B257)/2)^2)*3.14*7.85/1000</f>
        <v>2.1444629999999996</v>
      </c>
      <c r="J257" s="61">
        <f>1000*2*(3.14*(A257^4-(B257)^4)/640000)*10/A257</f>
        <v>1814.0859375000002</v>
      </c>
      <c r="K257" s="84">
        <f>I257*Use_standard_price!$D$13</f>
        <v>4.5033722999999997</v>
      </c>
    </row>
    <row r="258" spans="1:11" x14ac:dyDescent="0.25">
      <c r="A258" s="91">
        <v>32</v>
      </c>
      <c r="B258" s="92">
        <v>25</v>
      </c>
      <c r="C258" s="92">
        <v>3.5</v>
      </c>
      <c r="D258" s="221" t="s">
        <v>63</v>
      </c>
      <c r="E258" s="218">
        <v>0.15</v>
      </c>
      <c r="F258" s="21">
        <v>0.15</v>
      </c>
      <c r="G258" s="77">
        <f>B258+F258</f>
        <v>25.15</v>
      </c>
      <c r="H258" s="82">
        <f>(B258-F258)</f>
        <v>24.85</v>
      </c>
      <c r="I258" s="77">
        <f>((A258/2)^2-((B258)/2)^2)*3.14*7.85/1000</f>
        <v>2.4587377500000001</v>
      </c>
      <c r="J258" s="61">
        <f>1000*2*(3.14*(A258^4-(B258)^4)/640000)*10/A258</f>
        <v>2017.5450585937504</v>
      </c>
      <c r="K258" s="84">
        <f>I258*Use_standard_price!$D$13</f>
        <v>5.1633492750000007</v>
      </c>
    </row>
    <row r="259" spans="1:11" x14ac:dyDescent="0.25">
      <c r="A259" s="91">
        <v>32</v>
      </c>
      <c r="B259" s="92">
        <v>24</v>
      </c>
      <c r="C259" s="92">
        <v>4</v>
      </c>
      <c r="D259" s="221" t="s">
        <v>48</v>
      </c>
      <c r="E259" s="218">
        <v>0.15</v>
      </c>
      <c r="F259" s="21">
        <v>0.15</v>
      </c>
      <c r="G259" s="77">
        <f>B259+F259</f>
        <v>24.15</v>
      </c>
      <c r="H259" s="82">
        <f>(B259-F259)</f>
        <v>23.85</v>
      </c>
      <c r="I259" s="77">
        <f>((A259/2)^2-((B259)/2)^2)*3.14*7.85/1000</f>
        <v>2.760688</v>
      </c>
      <c r="J259" s="61">
        <f>1000*2*(3.14*(A259^4-(B259)^4)/640000)*10/A259</f>
        <v>2198</v>
      </c>
      <c r="K259" s="84">
        <f>I259*Use_standard_price!$D$13</f>
        <v>5.7974448000000001</v>
      </c>
    </row>
    <row r="260" spans="1:11" x14ac:dyDescent="0.25">
      <c r="A260" s="91">
        <v>32</v>
      </c>
      <c r="B260" s="92">
        <v>23</v>
      </c>
      <c r="C260" s="92">
        <v>4.5</v>
      </c>
      <c r="D260" s="221" t="s">
        <v>63</v>
      </c>
      <c r="E260" s="218">
        <v>0.15</v>
      </c>
      <c r="F260" s="21">
        <v>0.15</v>
      </c>
      <c r="G260" s="77">
        <f>B260+F260</f>
        <v>23.15</v>
      </c>
      <c r="H260" s="82">
        <f>(B260-F260)</f>
        <v>22.85</v>
      </c>
      <c r="I260" s="77">
        <f>((A260/2)^2-((B260)/2)^2)*3.14*7.85/1000</f>
        <v>3.0503137499999999</v>
      </c>
      <c r="J260" s="61">
        <f>1000*2*(3.14*(A260^4-(B260)^4)/640000)*10/A260</f>
        <v>2357.2538085937499</v>
      </c>
      <c r="K260" s="84">
        <f>I260*Use_standard_price!$D$13</f>
        <v>6.4056588750000003</v>
      </c>
    </row>
    <row r="261" spans="1:11" x14ac:dyDescent="0.25">
      <c r="A261" s="91">
        <v>32</v>
      </c>
      <c r="B261" s="92">
        <v>22</v>
      </c>
      <c r="C261" s="92">
        <v>5</v>
      </c>
      <c r="D261" s="221" t="s">
        <v>63</v>
      </c>
      <c r="E261" s="218">
        <v>0.15</v>
      </c>
      <c r="F261" s="21">
        <v>0.15</v>
      </c>
      <c r="G261" s="77">
        <f>B261+F261</f>
        <v>22.15</v>
      </c>
      <c r="H261" s="82">
        <f>(B261-F261)</f>
        <v>21.85</v>
      </c>
      <c r="I261" s="77">
        <f>((A261/2)^2-((B261)/2)^2)*3.14*7.85/1000</f>
        <v>3.3276150000000002</v>
      </c>
      <c r="J261" s="61">
        <f>1000*2*(3.14*(A261^4-(B261)^4)/640000)*10/A261</f>
        <v>2497.0359375000003</v>
      </c>
      <c r="K261" s="84">
        <f>I261*Use_standard_price!$D$13</f>
        <v>6.9879915000000006</v>
      </c>
    </row>
    <row r="262" spans="1:11" x14ac:dyDescent="0.25">
      <c r="A262" s="91">
        <v>32</v>
      </c>
      <c r="B262" s="92">
        <v>21</v>
      </c>
      <c r="C262" s="92">
        <v>5.5</v>
      </c>
      <c r="D262" s="221" t="s">
        <v>63</v>
      </c>
      <c r="E262" s="218">
        <v>0.15</v>
      </c>
      <c r="F262" s="21">
        <v>0.15</v>
      </c>
      <c r="G262" s="77">
        <f>B262+F262</f>
        <v>21.15</v>
      </c>
      <c r="H262" s="82">
        <f>(B262-F262)</f>
        <v>20.85</v>
      </c>
      <c r="I262" s="77">
        <f>((A262/2)^2-((B262)/2)^2)*3.14*7.85/1000</f>
        <v>3.59259175</v>
      </c>
      <c r="J262" s="61">
        <f>1000*2*(3.14*(A262^4-(B262)^4)/640000)*10/A262</f>
        <v>2619.0022460937503</v>
      </c>
      <c r="K262" s="84">
        <f>I262*Use_standard_price!$D$13</f>
        <v>7.544442675</v>
      </c>
    </row>
    <row r="263" spans="1:11" x14ac:dyDescent="0.25">
      <c r="A263" s="91">
        <v>32</v>
      </c>
      <c r="B263" s="92">
        <v>20</v>
      </c>
      <c r="C263" s="92">
        <v>6</v>
      </c>
      <c r="D263" s="221" t="s">
        <v>63</v>
      </c>
      <c r="E263" s="218">
        <v>0.15</v>
      </c>
      <c r="F263" s="21">
        <v>0.15</v>
      </c>
      <c r="G263" s="77">
        <f>B263+F263</f>
        <v>20.149999999999999</v>
      </c>
      <c r="H263" s="82">
        <f>(B263-F263)</f>
        <v>19.850000000000001</v>
      </c>
      <c r="I263" s="77">
        <f>((A263/2)^2-((B263)/2)^2)*3.14*7.85/1000</f>
        <v>3.8452440000000001</v>
      </c>
      <c r="J263" s="61">
        <f>1000*2*(3.14*(A263^4-(B263)^4)/640000)*10/A263</f>
        <v>2724.7350000000006</v>
      </c>
      <c r="K263" s="84">
        <f>I263*Use_standard_price!$D$13</f>
        <v>8.0750124000000003</v>
      </c>
    </row>
    <row r="264" spans="1:11" x14ac:dyDescent="0.25">
      <c r="A264" s="91">
        <v>32</v>
      </c>
      <c r="B264" s="92">
        <v>18</v>
      </c>
      <c r="C264" s="92">
        <v>7</v>
      </c>
      <c r="D264" s="221" t="s">
        <v>63</v>
      </c>
      <c r="E264" s="218">
        <v>0.15</v>
      </c>
      <c r="F264" s="21">
        <v>0.15</v>
      </c>
      <c r="G264" s="77">
        <f>B264+F264</f>
        <v>18.149999999999999</v>
      </c>
      <c r="H264" s="82">
        <f>(B264-F264)</f>
        <v>17.850000000000001</v>
      </c>
      <c r="I264" s="77">
        <f>((A264/2)^2-((B264)/2)^2)*3.14*7.85/1000</f>
        <v>4.3135750000000002</v>
      </c>
      <c r="J264" s="61">
        <f>1000*2*(3.14*(A264^4-(B264)^4)/640000)*10/A264</f>
        <v>2893.4609374999995</v>
      </c>
      <c r="K264" s="84">
        <f>I264*Use_standard_price!$D$13</f>
        <v>9.058507500000001</v>
      </c>
    </row>
    <row r="265" spans="1:11" x14ac:dyDescent="0.25">
      <c r="A265" s="91">
        <v>32</v>
      </c>
      <c r="B265" s="92">
        <v>16</v>
      </c>
      <c r="C265" s="92">
        <v>8</v>
      </c>
      <c r="D265" s="221" t="s">
        <v>63</v>
      </c>
      <c r="E265" s="218">
        <v>0.15</v>
      </c>
      <c r="F265" s="21">
        <v>0.15</v>
      </c>
      <c r="G265" s="77">
        <f>B265+F265</f>
        <v>16.149999999999999</v>
      </c>
      <c r="H265" s="82">
        <f>(B265-F265)</f>
        <v>15.85</v>
      </c>
      <c r="I265" s="77">
        <f>((A265/2)^2-((B265)/2)^2)*3.14*7.85/1000</f>
        <v>4.7326079999999999</v>
      </c>
      <c r="J265" s="61">
        <f>1000*2*(3.14*(A265^4-(B265)^4)/640000)*10/A265</f>
        <v>3014.4</v>
      </c>
      <c r="K265" s="84">
        <f>I265*Use_standard_price!$D$13</f>
        <v>9.9384768000000001</v>
      </c>
    </row>
    <row r="266" spans="1:11" x14ac:dyDescent="0.25">
      <c r="A266" s="91">
        <v>32</v>
      </c>
      <c r="B266" s="92">
        <v>14</v>
      </c>
      <c r="C266" s="92">
        <v>9</v>
      </c>
      <c r="D266" s="221" t="s">
        <v>63</v>
      </c>
      <c r="E266" s="218">
        <v>0.15</v>
      </c>
      <c r="F266" s="21">
        <v>0.15</v>
      </c>
      <c r="G266" s="77">
        <f>B266+F266</f>
        <v>14.15</v>
      </c>
      <c r="H266" s="82">
        <f>(B266-F266)</f>
        <v>13.85</v>
      </c>
      <c r="I266" s="77">
        <f>((A266/2)^2-((B266)/2)^2)*3.14*7.85/1000</f>
        <v>5.1023429999999994</v>
      </c>
      <c r="J266" s="61">
        <f>1000*2*(3.14*(A266^4-(B266)^4)/640000)*10/A266</f>
        <v>3097.5609374999999</v>
      </c>
      <c r="K266" s="84">
        <f>I266*Use_standard_price!$D$13</f>
        <v>10.714920299999999</v>
      </c>
    </row>
    <row r="267" spans="1:11" x14ac:dyDescent="0.25">
      <c r="A267" s="91">
        <v>32</v>
      </c>
      <c r="B267" s="92">
        <v>12</v>
      </c>
      <c r="C267" s="92">
        <v>10</v>
      </c>
      <c r="D267" s="221" t="s">
        <v>63</v>
      </c>
      <c r="E267" s="218">
        <v>0.15</v>
      </c>
      <c r="F267" s="21">
        <v>0.25</v>
      </c>
      <c r="G267" s="77">
        <f>B267+F267</f>
        <v>12.25</v>
      </c>
      <c r="H267" s="82">
        <f>(B267-F267)</f>
        <v>11.75</v>
      </c>
      <c r="I267" s="77">
        <f>((A267/2)^2-((B267)/2)^2)*3.14*7.85/1000</f>
        <v>5.4227800000000004</v>
      </c>
      <c r="J267" s="61">
        <f>1000*2*(3.14*(A267^4-(B267)^4)/640000)*10/A267</f>
        <v>3151.7750000000001</v>
      </c>
      <c r="K267" s="84">
        <f>I267*Use_standard_price!$D$13</f>
        <v>11.387838000000002</v>
      </c>
    </row>
    <row r="268" spans="1:11" x14ac:dyDescent="0.25">
      <c r="A268" s="91">
        <v>35</v>
      </c>
      <c r="B268" s="92">
        <v>34</v>
      </c>
      <c r="C268" s="92">
        <v>0.5</v>
      </c>
      <c r="D268" s="221" t="s">
        <v>63</v>
      </c>
      <c r="E268" s="218">
        <v>0.15</v>
      </c>
      <c r="F268" s="21">
        <v>0.15</v>
      </c>
      <c r="G268" s="77">
        <f>B268+F268</f>
        <v>34.15</v>
      </c>
      <c r="H268" s="82">
        <f>(B268-F268)</f>
        <v>33.85</v>
      </c>
      <c r="I268" s="77">
        <f>((A268/2)^2-((B268)/2)^2)*3.14*7.85/1000</f>
        <v>0.42519524999999997</v>
      </c>
      <c r="J268" s="61">
        <f>1000*2*(3.14*(A268^4-(B268)^4)/640000)*10/A268</f>
        <v>460.59594642857149</v>
      </c>
      <c r="K268" s="84">
        <f>I268*Use_standard_price!$D$13</f>
        <v>0.89291002499999994</v>
      </c>
    </row>
    <row r="269" spans="1:11" x14ac:dyDescent="0.25">
      <c r="A269" s="91">
        <v>35</v>
      </c>
      <c r="B269" s="92">
        <v>33.4</v>
      </c>
      <c r="C269" s="92">
        <v>0.8</v>
      </c>
      <c r="D269" s="221" t="s">
        <v>63</v>
      </c>
      <c r="E269" s="218">
        <v>0.15</v>
      </c>
      <c r="F269" s="21">
        <v>0.15</v>
      </c>
      <c r="G269" s="77">
        <f>B269+F269</f>
        <v>33.549999999999997</v>
      </c>
      <c r="H269" s="82">
        <f>(B269-F269)</f>
        <v>33.25</v>
      </c>
      <c r="I269" s="77">
        <f>((A269/2)^2-((B269)/2)^2)*3.14*7.85/1000</f>
        <v>0.67439664000000044</v>
      </c>
      <c r="J269" s="61">
        <f>1000*2*(3.14*(A269^4-(B269)^4)/640000)*10/A269</f>
        <v>718.13730651428637</v>
      </c>
      <c r="K269" s="84">
        <f>I269*Use_standard_price!$D$13</f>
        <v>1.416232944000001</v>
      </c>
    </row>
    <row r="270" spans="1:11" x14ac:dyDescent="0.25">
      <c r="A270" s="91">
        <v>35</v>
      </c>
      <c r="B270" s="92">
        <v>33</v>
      </c>
      <c r="C270" s="92">
        <v>1</v>
      </c>
      <c r="D270" s="221" t="s">
        <v>63</v>
      </c>
      <c r="E270" s="218">
        <v>0.15</v>
      </c>
      <c r="F270" s="21">
        <v>0.15</v>
      </c>
      <c r="G270" s="77">
        <f>B270+F270</f>
        <v>33.15</v>
      </c>
      <c r="H270" s="82">
        <f>(B270-F270)</f>
        <v>32.85</v>
      </c>
      <c r="I270" s="77">
        <f>((A270/2)^2-((B270)/2)^2)*3.14*7.85/1000</f>
        <v>0.83806599999999998</v>
      </c>
      <c r="J270" s="61">
        <f>1000*2*(3.14*(A270^4-(B270)^4)/640000)*10/A270</f>
        <v>882.29514285714288</v>
      </c>
      <c r="K270" s="84">
        <f>I270*Use_standard_price!$D$13</f>
        <v>1.7599386000000001</v>
      </c>
    </row>
    <row r="271" spans="1:11" x14ac:dyDescent="0.25">
      <c r="A271" s="91">
        <v>35</v>
      </c>
      <c r="B271" s="92">
        <v>32.6</v>
      </c>
      <c r="C271" s="92">
        <v>1.2</v>
      </c>
      <c r="D271" s="221" t="s">
        <v>63</v>
      </c>
      <c r="E271" s="218">
        <v>0.15</v>
      </c>
      <c r="F271" s="21">
        <v>0.15</v>
      </c>
      <c r="G271" s="77">
        <f>B271+F271</f>
        <v>32.75</v>
      </c>
      <c r="H271" s="82">
        <f>(B271-F271)</f>
        <v>32.450000000000003</v>
      </c>
      <c r="I271" s="77">
        <f>((A271/2)^2-((B271)/2)^2)*3.14*7.85/1000</f>
        <v>0.99976344000000006</v>
      </c>
      <c r="J271" s="61">
        <f>1000*2*(3.14*(A271^4-(B271)^4)/640000)*10/A271</f>
        <v>1040.5909042285716</v>
      </c>
      <c r="K271" s="84">
        <f>I271*Use_standard_price!$D$13</f>
        <v>2.0995032240000002</v>
      </c>
    </row>
    <row r="272" spans="1:11" x14ac:dyDescent="0.25">
      <c r="A272" s="91">
        <v>35</v>
      </c>
      <c r="B272" s="92">
        <v>32</v>
      </c>
      <c r="C272" s="92">
        <v>1.5</v>
      </c>
      <c r="D272" s="221" t="s">
        <v>63</v>
      </c>
      <c r="E272" s="218">
        <v>0.15</v>
      </c>
      <c r="F272" s="21">
        <v>0.15</v>
      </c>
      <c r="G272" s="77">
        <f>B272+F272</f>
        <v>32.15</v>
      </c>
      <c r="H272" s="82">
        <f>(B272-F272)</f>
        <v>31.85</v>
      </c>
      <c r="I272" s="77">
        <f>((A272/2)^2-((B272)/2)^2)*3.14*7.85/1000</f>
        <v>1.2386122499999999</v>
      </c>
      <c r="J272" s="61">
        <f>1000*2*(3.14*(A272^4-(B272)^4)/640000)*10/A272</f>
        <v>1267.3516607142856</v>
      </c>
      <c r="K272" s="84">
        <f>I272*Use_standard_price!$D$13</f>
        <v>2.6010857249999999</v>
      </c>
    </row>
    <row r="273" spans="1:11" x14ac:dyDescent="0.25">
      <c r="A273" s="91">
        <v>35</v>
      </c>
      <c r="B273" s="92">
        <v>31.4</v>
      </c>
      <c r="C273" s="92">
        <v>1.8</v>
      </c>
      <c r="D273" s="221" t="s">
        <v>63</v>
      </c>
      <c r="E273" s="218">
        <v>0.15</v>
      </c>
      <c r="F273" s="21">
        <v>0.15</v>
      </c>
      <c r="G273" s="77">
        <f>B273+F273</f>
        <v>31.549999999999997</v>
      </c>
      <c r="H273" s="82">
        <f>(B273-F273)</f>
        <v>31.25</v>
      </c>
      <c r="I273" s="77">
        <f>((A273/2)^2-((B273)/2)^2)*3.14*7.85/1000</f>
        <v>1.4730242400000004</v>
      </c>
      <c r="J273" s="61">
        <f>1000*2*(3.14*(A273^4-(B273)^4)/640000)*10/A273</f>
        <v>1481.7095876571434</v>
      </c>
      <c r="K273" s="84">
        <f>I273*Use_standard_price!$D$13</f>
        <v>3.0933509040000011</v>
      </c>
    </row>
    <row r="274" spans="1:11" x14ac:dyDescent="0.25">
      <c r="A274" s="91">
        <v>35</v>
      </c>
      <c r="B274" s="92">
        <v>31</v>
      </c>
      <c r="C274" s="92">
        <v>2</v>
      </c>
      <c r="D274" s="221" t="s">
        <v>63</v>
      </c>
      <c r="E274" s="218">
        <v>0.15</v>
      </c>
      <c r="F274" s="21">
        <v>0.15</v>
      </c>
      <c r="G274" s="77">
        <f>B274+F274</f>
        <v>31.15</v>
      </c>
      <c r="H274" s="82">
        <f>(B274-F274)</f>
        <v>30.85</v>
      </c>
      <c r="I274" s="77">
        <f>((A274/2)^2-((B274)/2)^2)*3.14*7.85/1000</f>
        <v>1.6268340000000001</v>
      </c>
      <c r="J274" s="61">
        <f>1000*2*(3.14*(A274^4-(B274)^4)/640000)*10/A274</f>
        <v>1617.9522857142856</v>
      </c>
      <c r="K274" s="84">
        <f>I274*Use_standard_price!$D$13</f>
        <v>3.4163514000000004</v>
      </c>
    </row>
    <row r="275" spans="1:11" x14ac:dyDescent="0.25">
      <c r="A275" s="91">
        <v>35</v>
      </c>
      <c r="B275" s="92">
        <v>30.6</v>
      </c>
      <c r="C275" s="92">
        <v>2.2000000000000002</v>
      </c>
      <c r="D275" s="221" t="s">
        <v>63</v>
      </c>
      <c r="E275" s="218">
        <v>0.15</v>
      </c>
      <c r="F275" s="21">
        <v>0.15</v>
      </c>
      <c r="G275" s="77">
        <f>B275+F275</f>
        <v>30.75</v>
      </c>
      <c r="H275" s="82">
        <f>(B275-F275)</f>
        <v>30.450000000000003</v>
      </c>
      <c r="I275" s="77">
        <f>((A275/2)^2-((B275)/2)^2)*3.14*7.85/1000</f>
        <v>1.7786718399999992</v>
      </c>
      <c r="J275" s="61">
        <f>1000*2*(3.14*(A275^4-(B275)^4)/640000)*10/A275</f>
        <v>1749.0219145142848</v>
      </c>
      <c r="K275" s="84">
        <f>I275*Use_standard_price!$D$13</f>
        <v>3.7352108639999986</v>
      </c>
    </row>
    <row r="276" spans="1:11" x14ac:dyDescent="0.25">
      <c r="A276" s="91">
        <v>35</v>
      </c>
      <c r="B276" s="92">
        <v>30</v>
      </c>
      <c r="C276" s="92">
        <v>2.5</v>
      </c>
      <c r="D276" s="221" t="s">
        <v>63</v>
      </c>
      <c r="E276" s="218">
        <v>0.15</v>
      </c>
      <c r="F276" s="21">
        <v>0.15</v>
      </c>
      <c r="G276" s="77">
        <f>B276+F276</f>
        <v>30.15</v>
      </c>
      <c r="H276" s="82">
        <f>(B276-F276)</f>
        <v>29.85</v>
      </c>
      <c r="I276" s="77">
        <f>((A276/2)^2-((B276)/2)^2)*3.14*7.85/1000</f>
        <v>2.0027312499999996</v>
      </c>
      <c r="J276" s="61">
        <f>1000*2*(3.14*(A276^4-(B276)^4)/640000)*10/A276</f>
        <v>1936.2165178571429</v>
      </c>
      <c r="K276" s="84">
        <f>I276*Use_standard_price!$D$13</f>
        <v>4.2057356249999991</v>
      </c>
    </row>
    <row r="277" spans="1:11" x14ac:dyDescent="0.25">
      <c r="A277" s="91">
        <v>35</v>
      </c>
      <c r="B277" s="92">
        <v>29.4</v>
      </c>
      <c r="C277" s="92">
        <v>2.8</v>
      </c>
      <c r="D277" s="221" t="s">
        <v>63</v>
      </c>
      <c r="E277" s="218">
        <v>0.15</v>
      </c>
      <c r="F277" s="21">
        <v>0.15</v>
      </c>
      <c r="G277" s="77">
        <f>B277+F277</f>
        <v>29.549999999999997</v>
      </c>
      <c r="H277" s="82">
        <f>(B277-F277)</f>
        <v>29.25</v>
      </c>
      <c r="I277" s="77">
        <f>((A277/2)^2-((B277)/2)^2)*3.14*7.85/1000</f>
        <v>2.2223538400000007</v>
      </c>
      <c r="J277" s="61">
        <f>1000*2*(3.14*(A277^4-(B277)^4)/640000)*10/A277</f>
        <v>2112.5101088000006</v>
      </c>
      <c r="K277" s="84">
        <f>I277*Use_standard_price!$D$13</f>
        <v>4.6669430640000016</v>
      </c>
    </row>
    <row r="278" spans="1:11" x14ac:dyDescent="0.25">
      <c r="A278" s="91">
        <v>35</v>
      </c>
      <c r="B278" s="92">
        <v>29</v>
      </c>
      <c r="C278" s="92">
        <v>3</v>
      </c>
      <c r="D278" s="221" t="s">
        <v>63</v>
      </c>
      <c r="E278" s="218">
        <v>0.15</v>
      </c>
      <c r="F278" s="21">
        <v>0.15</v>
      </c>
      <c r="G278" s="77">
        <f>B278+F278</f>
        <v>29.15</v>
      </c>
      <c r="H278" s="82">
        <f>(B278-F278)</f>
        <v>28.85</v>
      </c>
      <c r="I278" s="77">
        <f>((A278/2)^2-((B278)/2)^2)*3.14*7.85/1000</f>
        <v>2.366304</v>
      </c>
      <c r="J278" s="61">
        <f>1000*2*(3.14*(A278^4-(B278)^4)/640000)*10/A278</f>
        <v>2224.1965714285716</v>
      </c>
      <c r="K278" s="84">
        <f>I278*Use_standard_price!$D$13</f>
        <v>4.9692384000000001</v>
      </c>
    </row>
    <row r="279" spans="1:11" x14ac:dyDescent="0.25">
      <c r="A279" s="91">
        <v>35</v>
      </c>
      <c r="B279" s="92">
        <v>28</v>
      </c>
      <c r="C279" s="92">
        <v>3.5</v>
      </c>
      <c r="D279" s="221" t="s">
        <v>63</v>
      </c>
      <c r="E279" s="218">
        <v>0.15</v>
      </c>
      <c r="F279" s="21">
        <v>0.15</v>
      </c>
      <c r="G279" s="77">
        <f>B279+F279</f>
        <v>28.15</v>
      </c>
      <c r="H279" s="82">
        <f>(B279-F279)</f>
        <v>27.85</v>
      </c>
      <c r="I279" s="77">
        <f>((A279/2)^2-((B279)/2)^2)*3.14*7.85/1000</f>
        <v>2.7175522499999998</v>
      </c>
      <c r="J279" s="61">
        <f>1000*2*(3.14*(A279^4-(B279)^4)/640000)*10/A279</f>
        <v>2483.877375</v>
      </c>
      <c r="K279" s="84">
        <f>I279*Use_standard_price!$D$13</f>
        <v>5.7068597250000002</v>
      </c>
    </row>
    <row r="280" spans="1:11" x14ac:dyDescent="0.25">
      <c r="A280" s="91">
        <v>35</v>
      </c>
      <c r="B280" s="92">
        <v>27</v>
      </c>
      <c r="C280" s="92">
        <v>4</v>
      </c>
      <c r="D280" s="221" t="s">
        <v>63</v>
      </c>
      <c r="E280" s="218">
        <v>0.15</v>
      </c>
      <c r="F280" s="21">
        <v>0.15</v>
      </c>
      <c r="G280" s="77">
        <f>B280+F280</f>
        <v>27.15</v>
      </c>
      <c r="H280" s="82">
        <f>(B280-F280)</f>
        <v>26.85</v>
      </c>
      <c r="I280" s="77">
        <f>((A280/2)^2-((B280)/2)^2)*3.14*7.85/1000</f>
        <v>3.056476</v>
      </c>
      <c r="J280" s="61">
        <f>1000*2*(3.14*(A280^4-(B280)^4)/640000)*10/A280</f>
        <v>2717.1765714285716</v>
      </c>
      <c r="K280" s="84">
        <f>I280*Use_standard_price!$D$13</f>
        <v>6.4185996000000003</v>
      </c>
    </row>
    <row r="281" spans="1:11" x14ac:dyDescent="0.25">
      <c r="A281" s="91">
        <v>35</v>
      </c>
      <c r="B281" s="92">
        <v>26</v>
      </c>
      <c r="C281" s="92">
        <v>4.5</v>
      </c>
      <c r="D281" s="221" t="s">
        <v>63</v>
      </c>
      <c r="E281" s="218">
        <v>0.15</v>
      </c>
      <c r="F281" s="21">
        <v>0.15</v>
      </c>
      <c r="G281" s="77">
        <f>B281+F281</f>
        <v>26.15</v>
      </c>
      <c r="H281" s="82">
        <f>(B281-F281)</f>
        <v>25.85</v>
      </c>
      <c r="I281" s="77">
        <f>((A281/2)^2-((B281)/2)^2)*3.14*7.85/1000</f>
        <v>3.3830752500000005</v>
      </c>
      <c r="J281" s="61">
        <f>1000*2*(3.14*(A281^4-(B281)^4)/640000)*10/A281</f>
        <v>2925.9445178571432</v>
      </c>
      <c r="K281" s="84">
        <f>I281*Use_standard_price!$D$13</f>
        <v>7.1044580250000013</v>
      </c>
    </row>
    <row r="282" spans="1:11" x14ac:dyDescent="0.25">
      <c r="A282" s="91">
        <v>35</v>
      </c>
      <c r="B282" s="92">
        <v>25</v>
      </c>
      <c r="C282" s="92">
        <v>5</v>
      </c>
      <c r="D282" s="221" t="s">
        <v>48</v>
      </c>
      <c r="E282" s="218">
        <v>0.15</v>
      </c>
      <c r="F282" s="21">
        <v>0.15</v>
      </c>
      <c r="G282" s="77">
        <f>B282+F282</f>
        <v>25.15</v>
      </c>
      <c r="H282" s="82">
        <f>(B282-F282)</f>
        <v>24.85</v>
      </c>
      <c r="I282" s="77">
        <f>((A282/2)^2-((B282)/2)^2)*3.14*7.85/1000</f>
        <v>3.6973499999999997</v>
      </c>
      <c r="J282" s="61">
        <f>1000*2*(3.14*(A282^4-(B282)^4)/640000)*10/A282</f>
        <v>3111.9642857142858</v>
      </c>
      <c r="K282" s="84">
        <f>I282*Use_standard_price!$D$13</f>
        <v>7.7644349999999998</v>
      </c>
    </row>
    <row r="283" spans="1:11" x14ac:dyDescent="0.25">
      <c r="A283" s="91">
        <v>35</v>
      </c>
      <c r="B283" s="92">
        <v>24</v>
      </c>
      <c r="C283" s="92">
        <v>5.5</v>
      </c>
      <c r="D283" s="221" t="s">
        <v>63</v>
      </c>
      <c r="E283" s="218">
        <v>0.15</v>
      </c>
      <c r="F283" s="21">
        <v>0.15</v>
      </c>
      <c r="G283" s="77">
        <f>B283+F283</f>
        <v>24.15</v>
      </c>
      <c r="H283" s="82">
        <f>(B283-F283)</f>
        <v>23.85</v>
      </c>
      <c r="I283" s="77">
        <f>((A283/2)^2-((B283)/2)^2)*3.14*7.85/1000</f>
        <v>3.9993002500000001</v>
      </c>
      <c r="J283" s="61">
        <f>1000*2*(3.14*(A283^4-(B283)^4)/640000)*10/A283</f>
        <v>3276.9516607142859</v>
      </c>
      <c r="K283" s="84">
        <f>I283*Use_standard_price!$D$13</f>
        <v>8.398530525</v>
      </c>
    </row>
    <row r="284" spans="1:11" x14ac:dyDescent="0.25">
      <c r="A284" s="91">
        <v>35</v>
      </c>
      <c r="B284" s="92">
        <v>23</v>
      </c>
      <c r="C284" s="92">
        <v>6</v>
      </c>
      <c r="D284" s="221" t="s">
        <v>63</v>
      </c>
      <c r="E284" s="218">
        <v>0.15</v>
      </c>
      <c r="F284" s="21">
        <v>0.15</v>
      </c>
      <c r="G284" s="77">
        <f>B284+F284</f>
        <v>23.15</v>
      </c>
      <c r="H284" s="82">
        <f>(B284-F284)</f>
        <v>22.85</v>
      </c>
      <c r="I284" s="77">
        <f>((A284/2)^2-((B284)/2)^2)*3.14*7.85/1000</f>
        <v>4.2889259999999991</v>
      </c>
      <c r="J284" s="61">
        <f>1000*2*(3.14*(A284^4-(B284)^4)/640000)*10/A284</f>
        <v>3422.555142857143</v>
      </c>
      <c r="K284" s="84">
        <f>I284*Use_standard_price!$D$13</f>
        <v>9.0067445999999993</v>
      </c>
    </row>
    <row r="285" spans="1:11" x14ac:dyDescent="0.25">
      <c r="A285" s="91">
        <v>35</v>
      </c>
      <c r="B285" s="92">
        <v>21</v>
      </c>
      <c r="C285" s="92">
        <v>7</v>
      </c>
      <c r="D285" s="221" t="s">
        <v>48</v>
      </c>
      <c r="E285" s="218">
        <v>0.15</v>
      </c>
      <c r="F285" s="21">
        <v>0.15</v>
      </c>
      <c r="G285" s="77">
        <f>B285+F285</f>
        <v>21.15</v>
      </c>
      <c r="H285" s="82">
        <f>(B285-F285)</f>
        <v>20.85</v>
      </c>
      <c r="I285" s="77">
        <f>((A285/2)^2-((B285)/2)^2)*3.14*7.85/1000</f>
        <v>4.8312040000000005</v>
      </c>
      <c r="J285" s="61">
        <f>1000*2*(3.14*(A285^4-(B285)^4)/640000)*10/A285</f>
        <v>3661.8679999999999</v>
      </c>
      <c r="K285" s="84">
        <f>I285*Use_standard_price!$D$13</f>
        <v>10.145528400000002</v>
      </c>
    </row>
    <row r="286" spans="1:11" x14ac:dyDescent="0.25">
      <c r="A286" s="91">
        <v>35</v>
      </c>
      <c r="B286" s="92">
        <v>19</v>
      </c>
      <c r="C286" s="92">
        <v>8</v>
      </c>
      <c r="D286" s="221" t="s">
        <v>63</v>
      </c>
      <c r="E286" s="218">
        <v>0.15</v>
      </c>
      <c r="F286" s="21">
        <v>0.15</v>
      </c>
      <c r="G286" s="77">
        <f>B286+F286</f>
        <v>19.149999999999999</v>
      </c>
      <c r="H286" s="82">
        <f>(B286-F286)</f>
        <v>18.850000000000001</v>
      </c>
      <c r="I286" s="77">
        <f>((A286/2)^2-((B286)/2)^2)*3.14*7.85/1000</f>
        <v>5.3241839999999998</v>
      </c>
      <c r="J286" s="61">
        <f>1000*2*(3.14*(A286^4-(B286)^4)/640000)*10/A286</f>
        <v>3841.7451428571435</v>
      </c>
      <c r="K286" s="84">
        <f>I286*Use_standard_price!$D$13</f>
        <v>11.180786400000001</v>
      </c>
    </row>
    <row r="287" spans="1:11" x14ac:dyDescent="0.25">
      <c r="A287" s="91">
        <v>35</v>
      </c>
      <c r="B287" s="92">
        <v>17</v>
      </c>
      <c r="C287" s="92">
        <v>9</v>
      </c>
      <c r="D287" s="221" t="s">
        <v>63</v>
      </c>
      <c r="E287" s="218">
        <v>0.15</v>
      </c>
      <c r="F287" s="21">
        <v>0.15</v>
      </c>
      <c r="G287" s="77">
        <f>B287+F287</f>
        <v>17.149999999999999</v>
      </c>
      <c r="H287" s="82">
        <f>(B287-F287)</f>
        <v>16.850000000000001</v>
      </c>
      <c r="I287" s="77">
        <f>((A287/2)^2-((B287)/2)^2)*3.14*7.85/1000</f>
        <v>5.7678659999999997</v>
      </c>
      <c r="J287" s="61">
        <f>1000*2*(3.14*(A287^4-(B287)^4)/640000)*10/A287</f>
        <v>3972.9522857142861</v>
      </c>
      <c r="K287" s="84">
        <f>I287*Use_standard_price!$D$13</f>
        <v>12.1125186</v>
      </c>
    </row>
    <row r="288" spans="1:11" x14ac:dyDescent="0.25">
      <c r="A288" s="91">
        <v>35</v>
      </c>
      <c r="B288" s="92">
        <v>15</v>
      </c>
      <c r="C288" s="92">
        <v>10</v>
      </c>
      <c r="D288" s="221" t="s">
        <v>63</v>
      </c>
      <c r="E288" s="218">
        <v>0.15</v>
      </c>
      <c r="F288" s="21">
        <v>0.15</v>
      </c>
      <c r="G288" s="77">
        <f>B288+F288</f>
        <v>15.15</v>
      </c>
      <c r="H288" s="82">
        <f>(B288-F288)</f>
        <v>14.85</v>
      </c>
      <c r="I288" s="77">
        <f>((A288/2)^2-((B288)/2)^2)*3.14*7.85/1000</f>
        <v>6.1622500000000002</v>
      </c>
      <c r="J288" s="61">
        <f>1000*2*(3.14*(A288^4-(B288)^4)/640000)*10/A288</f>
        <v>4065.1785714285716</v>
      </c>
      <c r="K288" s="84">
        <f>I288*Use_standard_price!$D$13</f>
        <v>12.940725</v>
      </c>
    </row>
    <row r="289" spans="1:11" x14ac:dyDescent="0.25">
      <c r="A289" s="91">
        <v>38</v>
      </c>
      <c r="B289" s="92">
        <v>37</v>
      </c>
      <c r="C289" s="92">
        <v>0.5</v>
      </c>
      <c r="D289" s="221" t="s">
        <v>63</v>
      </c>
      <c r="E289" s="218">
        <v>0.15</v>
      </c>
      <c r="F289" s="21">
        <v>0.15</v>
      </c>
      <c r="G289" s="77">
        <f>B289+F289</f>
        <v>37.15</v>
      </c>
      <c r="H289" s="82">
        <f>(B289-F289)</f>
        <v>36.85</v>
      </c>
      <c r="I289" s="77">
        <f>((A289/2)^2-((B289)/2)^2)*3.14*7.85/1000</f>
        <v>0.46216874999999996</v>
      </c>
      <c r="J289" s="61">
        <f>1000*2*(3.14*(A289^4-(B289)^4)/640000)*10/A289</f>
        <v>544.78741776315792</v>
      </c>
      <c r="K289" s="84">
        <f>I289*Use_standard_price!$D$13</f>
        <v>0.97055437499999997</v>
      </c>
    </row>
    <row r="290" spans="1:11" x14ac:dyDescent="0.25">
      <c r="A290" s="91">
        <v>38</v>
      </c>
      <c r="B290" s="92">
        <v>36.4</v>
      </c>
      <c r="C290" s="92">
        <v>0.8</v>
      </c>
      <c r="D290" s="221" t="s">
        <v>63</v>
      </c>
      <c r="E290" s="218">
        <v>0.15</v>
      </c>
      <c r="F290" s="21">
        <v>0.15</v>
      </c>
      <c r="G290" s="77">
        <f>B290+F290</f>
        <v>36.549999999999997</v>
      </c>
      <c r="H290" s="82">
        <f>(B290-F290)</f>
        <v>36.25</v>
      </c>
      <c r="I290" s="77">
        <f>((A290/2)^2-((B290)/2)^2)*3.14*7.85/1000</f>
        <v>0.73355424000000113</v>
      </c>
      <c r="J290" s="61">
        <f>1000*2*(3.14*(A290^4-(B290)^4)/640000)*10/A290</f>
        <v>851.14915705263263</v>
      </c>
      <c r="K290" s="84">
        <f>I290*Use_standard_price!$D$13</f>
        <v>1.5404639040000025</v>
      </c>
    </row>
    <row r="291" spans="1:11" x14ac:dyDescent="0.25">
      <c r="A291" s="91">
        <v>38</v>
      </c>
      <c r="B291" s="92">
        <v>36</v>
      </c>
      <c r="C291" s="92">
        <v>1</v>
      </c>
      <c r="D291" s="221" t="s">
        <v>63</v>
      </c>
      <c r="E291" s="218">
        <v>0.15</v>
      </c>
      <c r="F291" s="21">
        <v>0.15</v>
      </c>
      <c r="G291" s="77">
        <f>B291+F291</f>
        <v>36.15</v>
      </c>
      <c r="H291" s="82">
        <f>(B291-F291)</f>
        <v>35.85</v>
      </c>
      <c r="I291" s="77">
        <f>((A291/2)^2-((B291)/2)^2)*3.14*7.85/1000</f>
        <v>0.91201300000000007</v>
      </c>
      <c r="J291" s="61">
        <f>1000*2*(3.14*(A291^4-(B291)^4)/640000)*10/A291</f>
        <v>1047.1486842105264</v>
      </c>
      <c r="K291" s="84">
        <f>I291*Use_standard_price!$D$13</f>
        <v>1.9152273000000002</v>
      </c>
    </row>
    <row r="292" spans="1:11" x14ac:dyDescent="0.25">
      <c r="A292" s="91">
        <v>38</v>
      </c>
      <c r="B292" s="92">
        <v>35.6</v>
      </c>
      <c r="C292" s="92">
        <v>1.2</v>
      </c>
      <c r="D292" s="221" t="s">
        <v>63</v>
      </c>
      <c r="E292" s="218">
        <v>0.15</v>
      </c>
      <c r="F292" s="21">
        <v>0.15</v>
      </c>
      <c r="G292" s="77">
        <f>B292+F292</f>
        <v>35.75</v>
      </c>
      <c r="H292" s="82">
        <f>(B292-F292)</f>
        <v>35.450000000000003</v>
      </c>
      <c r="I292" s="77">
        <f>((A292/2)^2-((B292)/2)^2)*3.14*7.85/1000</f>
        <v>1.0884998399999992</v>
      </c>
      <c r="J292" s="61">
        <f>1000*2*(3.14*(A292^4-(B292)^4)/640000)*10/A292</f>
        <v>1236.7226475789464</v>
      </c>
      <c r="K292" s="84">
        <f>I292*Use_standard_price!$D$13</f>
        <v>2.2858496639999983</v>
      </c>
    </row>
    <row r="293" spans="1:11" x14ac:dyDescent="0.25">
      <c r="A293" s="91">
        <v>38</v>
      </c>
      <c r="B293" s="92">
        <v>35</v>
      </c>
      <c r="C293" s="92">
        <v>1.5</v>
      </c>
      <c r="D293" s="221" t="s">
        <v>63</v>
      </c>
      <c r="E293" s="218">
        <v>0.15</v>
      </c>
      <c r="F293" s="21">
        <v>0.15</v>
      </c>
      <c r="G293" s="77">
        <f>B293+F293</f>
        <v>35.15</v>
      </c>
      <c r="H293" s="82">
        <f>(B293-F293)</f>
        <v>34.85</v>
      </c>
      <c r="I293" s="77">
        <f>((A293/2)^2-((B293)/2)^2)*3.14*7.85/1000</f>
        <v>1.3495327500000001</v>
      </c>
      <c r="J293" s="61">
        <f>1000*2*(3.14*(A293^4-(B293)^4)/640000)*10/A293</f>
        <v>1509.3458388157894</v>
      </c>
      <c r="K293" s="84">
        <f>I293*Use_standard_price!$D$13</f>
        <v>2.8340187750000001</v>
      </c>
    </row>
    <row r="294" spans="1:11" x14ac:dyDescent="0.25">
      <c r="A294" s="91">
        <v>38</v>
      </c>
      <c r="B294" s="92">
        <v>34.4</v>
      </c>
      <c r="C294" s="92">
        <v>1.8</v>
      </c>
      <c r="D294" s="221" t="s">
        <v>63</v>
      </c>
      <c r="E294" s="218">
        <v>0.15</v>
      </c>
      <c r="F294" s="21">
        <v>0.15</v>
      </c>
      <c r="G294" s="77">
        <f>B294+F294</f>
        <v>34.549999999999997</v>
      </c>
      <c r="H294" s="82">
        <f>(B294-F294)</f>
        <v>34.25</v>
      </c>
      <c r="I294" s="77">
        <f>((A294/2)^2-((B294)/2)^2)*3.14*7.85/1000</f>
        <v>1.6061288400000004</v>
      </c>
      <c r="J294" s="61">
        <f>1000*2*(3.14*(A294^4-(B294)^4)/640000)*10/A294</f>
        <v>1768.3031633684216</v>
      </c>
      <c r="K294" s="84">
        <f>I294*Use_standard_price!$D$13</f>
        <v>3.3728705640000012</v>
      </c>
    </row>
    <row r="295" spans="1:11" x14ac:dyDescent="0.25">
      <c r="A295" s="91">
        <v>38</v>
      </c>
      <c r="B295" s="92">
        <v>34</v>
      </c>
      <c r="C295" s="92">
        <v>2</v>
      </c>
      <c r="D295" s="221" t="s">
        <v>63</v>
      </c>
      <c r="E295" s="218">
        <v>0.15</v>
      </c>
      <c r="F295" s="21">
        <v>0.15</v>
      </c>
      <c r="G295" s="77">
        <f>B295+F295</f>
        <v>34.15</v>
      </c>
      <c r="H295" s="82">
        <f>(B295-F295)</f>
        <v>33.85</v>
      </c>
      <c r="I295" s="77">
        <f>((A295/2)^2-((B295)/2)^2)*3.14*7.85/1000</f>
        <v>1.7747280000000001</v>
      </c>
      <c r="J295" s="61">
        <f>1000*2*(3.14*(A295^4-(B295)^4)/640000)*10/A295</f>
        <v>1933.578947368421</v>
      </c>
      <c r="K295" s="84">
        <f>I295*Use_standard_price!$D$13</f>
        <v>3.7269288000000005</v>
      </c>
    </row>
    <row r="296" spans="1:11" x14ac:dyDescent="0.25">
      <c r="A296" s="91">
        <v>38</v>
      </c>
      <c r="B296" s="92">
        <v>33.6</v>
      </c>
      <c r="C296" s="92">
        <v>2.2000000000000002</v>
      </c>
      <c r="D296" s="221" t="s">
        <v>63</v>
      </c>
      <c r="E296" s="218">
        <v>0.15</v>
      </c>
      <c r="F296" s="21">
        <v>0.15</v>
      </c>
      <c r="G296" s="77">
        <f>B296+F296</f>
        <v>33.75</v>
      </c>
      <c r="H296" s="82">
        <f>(B296-F296)</f>
        <v>33.450000000000003</v>
      </c>
      <c r="I296" s="77">
        <f>((A296/2)^2-((B296)/2)^2)*3.14*7.85/1000</f>
        <v>1.9413552399999996</v>
      </c>
      <c r="J296" s="61">
        <f>1000*2*(3.14*(A296^4-(B296)^4)/640000)*10/A296</f>
        <v>2093.1232728421055</v>
      </c>
      <c r="K296" s="84">
        <f>I296*Use_standard_price!$D$13</f>
        <v>4.0768460039999992</v>
      </c>
    </row>
    <row r="297" spans="1:11" x14ac:dyDescent="0.25">
      <c r="A297" s="91">
        <v>38</v>
      </c>
      <c r="B297" s="92">
        <v>33</v>
      </c>
      <c r="C297" s="92">
        <v>2.5</v>
      </c>
      <c r="D297" s="221" t="s">
        <v>63</v>
      </c>
      <c r="E297" s="218">
        <v>0.15</v>
      </c>
      <c r="F297" s="21">
        <v>0.15</v>
      </c>
      <c r="G297" s="77">
        <f>B297+F297</f>
        <v>33.15</v>
      </c>
      <c r="H297" s="82">
        <f>(B297-F297)</f>
        <v>32.85</v>
      </c>
      <c r="I297" s="77">
        <f>((A297/2)^2-((B297)/2)^2)*3.14*7.85/1000</f>
        <v>2.1875987500000003</v>
      </c>
      <c r="J297" s="61">
        <f>1000*2*(3.14*(A297^4-(B297)^4)/640000)*10/A297</f>
        <v>2321.9861019736841</v>
      </c>
      <c r="K297" s="84">
        <f>I297*Use_standard_price!$D$13</f>
        <v>4.5939573750000005</v>
      </c>
    </row>
    <row r="298" spans="1:11" x14ac:dyDescent="0.25">
      <c r="A298" s="91">
        <v>38</v>
      </c>
      <c r="B298" s="92">
        <v>32.4</v>
      </c>
      <c r="C298" s="92">
        <v>2.8</v>
      </c>
      <c r="D298" s="221" t="s">
        <v>63</v>
      </c>
      <c r="E298" s="218">
        <v>0.15</v>
      </c>
      <c r="F298" s="21">
        <v>0.15</v>
      </c>
      <c r="G298" s="77">
        <f>B298+F298</f>
        <v>32.549999999999997</v>
      </c>
      <c r="H298" s="82">
        <f>(B298-F298)</f>
        <v>32.25</v>
      </c>
      <c r="I298" s="77">
        <f>((A298/2)^2-((B298)/2)^2)*3.14*7.85/1000</f>
        <v>2.42940544</v>
      </c>
      <c r="J298" s="61">
        <f>1000*2*(3.14*(A298^4-(B298)^4)/640000)*10/A298</f>
        <v>2538.7001802105265</v>
      </c>
      <c r="K298" s="84">
        <f>I298*Use_standard_price!$D$13</f>
        <v>5.1017514240000006</v>
      </c>
    </row>
    <row r="299" spans="1:11" x14ac:dyDescent="0.25">
      <c r="A299" s="91">
        <v>38</v>
      </c>
      <c r="B299" s="92">
        <v>32</v>
      </c>
      <c r="C299" s="92">
        <v>3</v>
      </c>
      <c r="D299" s="221" t="s">
        <v>63</v>
      </c>
      <c r="E299" s="218">
        <v>0.15</v>
      </c>
      <c r="F299" s="21">
        <v>0.15</v>
      </c>
      <c r="G299" s="77">
        <f>B299+F299</f>
        <v>32.15</v>
      </c>
      <c r="H299" s="82">
        <f>(B299-F299)</f>
        <v>31.85</v>
      </c>
      <c r="I299" s="77">
        <f>((A299/2)^2-((B299)/2)^2)*3.14*7.85/1000</f>
        <v>2.5881449999999999</v>
      </c>
      <c r="J299" s="61">
        <f>1000*2*(3.14*(A299^4-(B299)^4)/640000)*10/A299</f>
        <v>2676.6434210526313</v>
      </c>
      <c r="K299" s="84">
        <f>I299*Use_standard_price!$D$13</f>
        <v>5.4351045000000004</v>
      </c>
    </row>
    <row r="300" spans="1:11" x14ac:dyDescent="0.25">
      <c r="A300" s="91">
        <v>38</v>
      </c>
      <c r="B300" s="92">
        <v>31</v>
      </c>
      <c r="C300" s="92">
        <v>3.5</v>
      </c>
      <c r="D300" s="221" t="s">
        <v>63</v>
      </c>
      <c r="E300" s="218">
        <v>0.15</v>
      </c>
      <c r="F300" s="21">
        <v>0.15</v>
      </c>
      <c r="G300" s="77">
        <f>B300+F300</f>
        <v>31.15</v>
      </c>
      <c r="H300" s="82">
        <f>(B300-F300)</f>
        <v>30.85</v>
      </c>
      <c r="I300" s="77">
        <f>((A300/2)^2-((B300)/2)^2)*3.14*7.85/1000</f>
        <v>2.9763667499999999</v>
      </c>
      <c r="J300" s="61">
        <f>1000*2*(3.14*(A300^4-(B300)^4)/640000)*10/A300</f>
        <v>2999.5650493421058</v>
      </c>
      <c r="K300" s="84">
        <f>I300*Use_standard_price!$D$13</f>
        <v>6.2503701750000005</v>
      </c>
    </row>
    <row r="301" spans="1:11" x14ac:dyDescent="0.25">
      <c r="A301" s="91">
        <v>38</v>
      </c>
      <c r="B301" s="92">
        <v>30</v>
      </c>
      <c r="C301" s="92">
        <v>4</v>
      </c>
      <c r="D301" s="221" t="s">
        <v>63</v>
      </c>
      <c r="E301" s="218">
        <v>0.15</v>
      </c>
      <c r="F301" s="21">
        <v>0.15</v>
      </c>
      <c r="G301" s="77">
        <f>B301+F301</f>
        <v>30.15</v>
      </c>
      <c r="H301" s="82">
        <f>(B301-F301)</f>
        <v>29.85</v>
      </c>
      <c r="I301" s="77">
        <f>((A301/2)^2-((B301)/2)^2)*3.14*7.85/1000</f>
        <v>3.3522639999999999</v>
      </c>
      <c r="J301" s="61">
        <f>1000*2*(3.14*(A301^4-(B301)^4)/640000)*10/A301</f>
        <v>3292.7031578947367</v>
      </c>
      <c r="K301" s="84">
        <f>I301*Use_standard_price!$D$13</f>
        <v>7.0397544000000005</v>
      </c>
    </row>
    <row r="302" spans="1:11" x14ac:dyDescent="0.25">
      <c r="A302" s="91">
        <v>38</v>
      </c>
      <c r="B302" s="92">
        <v>29</v>
      </c>
      <c r="C302" s="92">
        <v>4.5</v>
      </c>
      <c r="D302" s="221" t="s">
        <v>63</v>
      </c>
      <c r="E302" s="218">
        <v>0.15</v>
      </c>
      <c r="F302" s="21">
        <v>0.15</v>
      </c>
      <c r="G302" s="77">
        <f>B302+F302</f>
        <v>29.15</v>
      </c>
      <c r="H302" s="82">
        <f>(B302-F302)</f>
        <v>28.85</v>
      </c>
      <c r="I302" s="77">
        <f>((A302/2)^2-((B302)/2)^2)*3.14*7.85/1000</f>
        <v>3.7158367499999998</v>
      </c>
      <c r="J302" s="61">
        <f>1000*2*(3.14*(A302^4-(B302)^4)/640000)*10/A302</f>
        <v>3557.9479440789473</v>
      </c>
      <c r="K302" s="84">
        <f>I302*Use_standard_price!$D$13</f>
        <v>7.8032571749999997</v>
      </c>
    </row>
    <row r="303" spans="1:11" x14ac:dyDescent="0.25">
      <c r="A303" s="91">
        <v>38</v>
      </c>
      <c r="B303" s="92">
        <v>28</v>
      </c>
      <c r="C303" s="92">
        <v>5</v>
      </c>
      <c r="D303" s="221" t="s">
        <v>63</v>
      </c>
      <c r="E303" s="218">
        <v>0.15</v>
      </c>
      <c r="F303" s="21">
        <v>0.15</v>
      </c>
      <c r="G303" s="77">
        <f>B303+F303</f>
        <v>28.15</v>
      </c>
      <c r="H303" s="82">
        <f>(B303-F303)</f>
        <v>27.85</v>
      </c>
      <c r="I303" s="77">
        <f>((A303/2)^2-((B303)/2)^2)*3.14*7.85/1000</f>
        <v>4.0670849999999996</v>
      </c>
      <c r="J303" s="61">
        <f>1000*2*(3.14*(A303^4-(B303)^4)/640000)*10/A303</f>
        <v>3797.1276315789473</v>
      </c>
      <c r="K303" s="84">
        <f>I303*Use_standard_price!$D$13</f>
        <v>8.5408784999999998</v>
      </c>
    </row>
    <row r="304" spans="1:11" x14ac:dyDescent="0.25">
      <c r="A304" s="91">
        <v>38</v>
      </c>
      <c r="B304" s="92">
        <v>27</v>
      </c>
      <c r="C304" s="92">
        <v>5.5</v>
      </c>
      <c r="D304" s="221" t="s">
        <v>63</v>
      </c>
      <c r="E304" s="218">
        <v>0.15</v>
      </c>
      <c r="F304" s="21">
        <v>0.15</v>
      </c>
      <c r="G304" s="77">
        <f>B304+F304</f>
        <v>27.15</v>
      </c>
      <c r="H304" s="82">
        <f>(B304-F304)</f>
        <v>26.85</v>
      </c>
      <c r="I304" s="77">
        <f>((A304/2)^2-((B304)/2)^2)*3.14*7.85/1000</f>
        <v>4.4060087499999998</v>
      </c>
      <c r="J304" s="61">
        <f>1000*2*(3.14*(A304^4-(B304)^4)/640000)*10/A304</f>
        <v>4012.0084703947368</v>
      </c>
      <c r="K304" s="84">
        <f>I304*Use_standard_price!$D$13</f>
        <v>9.2526183750000008</v>
      </c>
    </row>
    <row r="305" spans="1:11" x14ac:dyDescent="0.25">
      <c r="A305" s="91">
        <v>38</v>
      </c>
      <c r="B305" s="92">
        <v>26</v>
      </c>
      <c r="C305" s="92">
        <v>6</v>
      </c>
      <c r="D305" s="221" t="s">
        <v>63</v>
      </c>
      <c r="E305" s="218">
        <v>0.15</v>
      </c>
      <c r="F305" s="21">
        <v>0.15</v>
      </c>
      <c r="G305" s="77">
        <f>B305+F305</f>
        <v>26.15</v>
      </c>
      <c r="H305" s="82">
        <f>(B305-F305)</f>
        <v>25.85</v>
      </c>
      <c r="I305" s="77">
        <f>((A305/2)^2-((B305)/2)^2)*3.14*7.85/1000</f>
        <v>4.7326079999999999</v>
      </c>
      <c r="J305" s="61">
        <f>1000*2*(3.14*(A305^4-(B305)^4)/640000)*10/A305</f>
        <v>4204.2947368421055</v>
      </c>
      <c r="K305" s="84">
        <f>I305*Use_standard_price!$D$13</f>
        <v>9.9384768000000001</v>
      </c>
    </row>
    <row r="306" spans="1:11" x14ac:dyDescent="0.25">
      <c r="A306" s="91">
        <v>38</v>
      </c>
      <c r="B306" s="92">
        <v>24</v>
      </c>
      <c r="C306" s="92">
        <v>7</v>
      </c>
      <c r="D306" s="221" t="s">
        <v>63</v>
      </c>
      <c r="E306" s="218">
        <v>0.15</v>
      </c>
      <c r="F306" s="21">
        <v>0.15</v>
      </c>
      <c r="G306" s="77">
        <f>B306+F306</f>
        <v>24.15</v>
      </c>
      <c r="H306" s="82">
        <f>(B306-F306)</f>
        <v>23.85</v>
      </c>
      <c r="I306" s="77">
        <f>((A306/2)^2-((B306)/2)^2)*3.14*7.85/1000</f>
        <v>5.3488329999999999</v>
      </c>
      <c r="J306" s="61">
        <f>1000*2*(3.14*(A306^4-(B306)^4)/640000)*10/A306</f>
        <v>4527.5907894736847</v>
      </c>
      <c r="K306" s="84">
        <f>I306*Use_standard_price!$D$13</f>
        <v>11.232549300000001</v>
      </c>
    </row>
    <row r="307" spans="1:11" x14ac:dyDescent="0.25">
      <c r="A307" s="91">
        <v>38</v>
      </c>
      <c r="B307" s="92">
        <v>22</v>
      </c>
      <c r="C307" s="92">
        <v>8</v>
      </c>
      <c r="D307" s="221" t="s">
        <v>63</v>
      </c>
      <c r="E307" s="218">
        <v>0.15</v>
      </c>
      <c r="F307" s="21">
        <v>0.15</v>
      </c>
      <c r="G307" s="77">
        <f>B307+F307</f>
        <v>22.15</v>
      </c>
      <c r="H307" s="82">
        <f>(B307-F307)</f>
        <v>21.85</v>
      </c>
      <c r="I307" s="77">
        <f>((A307/2)^2-((B307)/2)^2)*3.14*7.85/1000</f>
        <v>5.9157600000000006</v>
      </c>
      <c r="J307" s="61">
        <f>1000*2*(3.14*(A307^4-(B307)^4)/640000)*10/A307</f>
        <v>4779.4105263157908</v>
      </c>
      <c r="K307" s="84">
        <f>I307*Use_standard_price!$D$13</f>
        <v>12.423096000000001</v>
      </c>
    </row>
    <row r="308" spans="1:11" x14ac:dyDescent="0.25">
      <c r="A308" s="91">
        <v>38</v>
      </c>
      <c r="B308" s="92">
        <v>20</v>
      </c>
      <c r="C308" s="92">
        <v>9</v>
      </c>
      <c r="D308" s="221" t="s">
        <v>63</v>
      </c>
      <c r="E308" s="218">
        <v>0.15</v>
      </c>
      <c r="F308" s="21">
        <v>0.15</v>
      </c>
      <c r="G308" s="77">
        <f>B308+F308</f>
        <v>20.149999999999999</v>
      </c>
      <c r="H308" s="82">
        <f>(B308-F308)</f>
        <v>19.850000000000001</v>
      </c>
      <c r="I308" s="77">
        <f>((A308/2)^2-((B308)/2)^2)*3.14*7.85/1000</f>
        <v>6.433389</v>
      </c>
      <c r="J308" s="61">
        <f>1000*2*(3.14*(A308^4-(B308)^4)/640000)*10/A308</f>
        <v>4971.157105263158</v>
      </c>
      <c r="K308" s="84">
        <f>I308*Use_standard_price!$D$13</f>
        <v>13.5101169</v>
      </c>
    </row>
    <row r="309" spans="1:11" x14ac:dyDescent="0.25">
      <c r="A309" s="91">
        <v>38</v>
      </c>
      <c r="B309" s="92">
        <v>18</v>
      </c>
      <c r="C309" s="92">
        <v>10</v>
      </c>
      <c r="D309" s="221" t="s">
        <v>63</v>
      </c>
      <c r="E309" s="218">
        <v>0.15</v>
      </c>
      <c r="F309" s="21">
        <v>0.15</v>
      </c>
      <c r="G309" s="77">
        <f>B309+F309</f>
        <v>18.149999999999999</v>
      </c>
      <c r="H309" s="82">
        <f>(B309-F309)</f>
        <v>17.850000000000001</v>
      </c>
      <c r="I309" s="77">
        <f>((A309/2)^2-((B309)/2)^2)*3.14*7.85/1000</f>
        <v>6.9017200000000001</v>
      </c>
      <c r="J309" s="61">
        <f>1000*2*(3.14*(A309^4-(B309)^4)/640000)*10/A309</f>
        <v>5113.2421052631589</v>
      </c>
      <c r="K309" s="84">
        <f>I309*Use_standard_price!$D$13</f>
        <v>14.493612000000001</v>
      </c>
    </row>
    <row r="310" spans="1:11" x14ac:dyDescent="0.25">
      <c r="A310" s="91">
        <v>40</v>
      </c>
      <c r="B310" s="92">
        <v>39</v>
      </c>
      <c r="C310" s="92">
        <v>0.5</v>
      </c>
      <c r="D310" s="221" t="s">
        <v>63</v>
      </c>
      <c r="E310" s="218">
        <v>0.15</v>
      </c>
      <c r="F310" s="21">
        <v>0.15</v>
      </c>
      <c r="G310" s="77">
        <f>B310+F310</f>
        <v>39.15</v>
      </c>
      <c r="H310" s="82">
        <f>(B310-F310)</f>
        <v>38.85</v>
      </c>
      <c r="I310" s="77">
        <f>((A310/2)^2-((B310)/2)^2)*3.14*7.85/1000</f>
        <v>0.48681774999999999</v>
      </c>
      <c r="J310" s="61">
        <f>1000*2*(3.14*(A310^4-(B310)^4)/640000)*10/A310</f>
        <v>604.84004687499998</v>
      </c>
      <c r="K310" s="84">
        <f>I310*Use_standard_price!$D$13</f>
        <v>1.022317275</v>
      </c>
    </row>
    <row r="311" spans="1:11" x14ac:dyDescent="0.25">
      <c r="A311" s="91">
        <v>40</v>
      </c>
      <c r="B311" s="92">
        <v>38.4</v>
      </c>
      <c r="C311" s="92">
        <v>0.8</v>
      </c>
      <c r="D311" s="221" t="s">
        <v>63</v>
      </c>
      <c r="E311" s="218">
        <v>0.15</v>
      </c>
      <c r="F311" s="21">
        <v>0.15</v>
      </c>
      <c r="G311" s="77">
        <f>B311+F311</f>
        <v>38.549999999999997</v>
      </c>
      <c r="H311" s="82">
        <f>(B311-F311)</f>
        <v>38.25</v>
      </c>
      <c r="I311" s="77">
        <f>((A311/2)^2-((B311)/2)^2)*3.14*7.85/1000</f>
        <v>0.77299264000000023</v>
      </c>
      <c r="J311" s="61">
        <f>1000*2*(3.14*(A311^4-(B311)^4)/640000)*10/A311</f>
        <v>946.10360320000041</v>
      </c>
      <c r="K311" s="84">
        <f>I311*Use_standard_price!$D$13</f>
        <v>1.6232845440000006</v>
      </c>
    </row>
    <row r="312" spans="1:11" x14ac:dyDescent="0.25">
      <c r="A312" s="91">
        <v>40</v>
      </c>
      <c r="B312" s="92">
        <v>38</v>
      </c>
      <c r="C312" s="92">
        <v>1</v>
      </c>
      <c r="D312" s="221" t="s">
        <v>63</v>
      </c>
      <c r="E312" s="218">
        <v>0.15</v>
      </c>
      <c r="F312" s="21">
        <v>0.15</v>
      </c>
      <c r="G312" s="77">
        <f>B312+F312</f>
        <v>38.15</v>
      </c>
      <c r="H312" s="82">
        <f>(B312-F312)</f>
        <v>37.85</v>
      </c>
      <c r="I312" s="77">
        <f>((A312/2)^2-((B312)/2)^2)*3.14*7.85/1000</f>
        <v>0.96131100000000003</v>
      </c>
      <c r="J312" s="61">
        <f>1000*2*(3.14*(A312^4-(B312)^4)/640000)*10/A312</f>
        <v>1164.90075</v>
      </c>
      <c r="K312" s="84">
        <f>I312*Use_standard_price!$D$13</f>
        <v>2.0187531000000001</v>
      </c>
    </row>
    <row r="313" spans="1:11" x14ac:dyDescent="0.25">
      <c r="A313" s="91">
        <v>40</v>
      </c>
      <c r="B313" s="92">
        <v>37.6</v>
      </c>
      <c r="C313" s="92">
        <v>1.2</v>
      </c>
      <c r="D313" s="221" t="s">
        <v>63</v>
      </c>
      <c r="E313" s="218">
        <v>0.15</v>
      </c>
      <c r="F313" s="21">
        <v>0.15</v>
      </c>
      <c r="G313" s="77">
        <f>B313+F313</f>
        <v>37.75</v>
      </c>
      <c r="H313" s="82">
        <f>(B313-F313)</f>
        <v>37.450000000000003</v>
      </c>
      <c r="I313" s="77">
        <f>((A313/2)^2-((B313)/2)^2)*3.14*7.85/1000</f>
        <v>1.1476574399999986</v>
      </c>
      <c r="J313" s="61">
        <f>1000*2*(3.14*(A313^4-(B313)^4)/640000)*10/A313</f>
        <v>1376.8965311999984</v>
      </c>
      <c r="K313" s="84">
        <f>I313*Use_standard_price!$D$13</f>
        <v>2.4100806239999972</v>
      </c>
    </row>
    <row r="314" spans="1:11" x14ac:dyDescent="0.25">
      <c r="A314" s="91">
        <v>40</v>
      </c>
      <c r="B314" s="92">
        <v>37</v>
      </c>
      <c r="C314" s="92">
        <v>1.5</v>
      </c>
      <c r="D314" s="221" t="s">
        <v>63</v>
      </c>
      <c r="E314" s="218">
        <v>0.15</v>
      </c>
      <c r="F314" s="21">
        <v>0.15</v>
      </c>
      <c r="G314" s="77">
        <f>B314+F314</f>
        <v>37.15</v>
      </c>
      <c r="H314" s="82">
        <f>(B314-F314)</f>
        <v>36.85</v>
      </c>
      <c r="I314" s="77">
        <f>((A314/2)^2-((B314)/2)^2)*3.14*7.85/1000</f>
        <v>1.42347975</v>
      </c>
      <c r="J314" s="61">
        <f>1000*2*(3.14*(A314^4-(B314)^4)/640000)*10/A314</f>
        <v>1682.448796875</v>
      </c>
      <c r="K314" s="84">
        <f>I314*Use_standard_price!$D$13</f>
        <v>2.9893074750000004</v>
      </c>
    </row>
    <row r="315" spans="1:11" x14ac:dyDescent="0.25">
      <c r="A315" s="91">
        <v>40</v>
      </c>
      <c r="B315" s="92">
        <v>36.4</v>
      </c>
      <c r="C315" s="92">
        <v>1.8</v>
      </c>
      <c r="D315" s="221" t="s">
        <v>63</v>
      </c>
      <c r="E315" s="218">
        <v>0.15</v>
      </c>
      <c r="F315" s="21">
        <v>0.15</v>
      </c>
      <c r="G315" s="77">
        <f>B315+F315</f>
        <v>36.549999999999997</v>
      </c>
      <c r="H315" s="82">
        <f>(B315-F315)</f>
        <v>36.25</v>
      </c>
      <c r="I315" s="77">
        <f>((A315/2)^2-((B315)/2)^2)*3.14*7.85/1000</f>
        <v>1.6948652400000013</v>
      </c>
      <c r="J315" s="61">
        <f>1000*2*(3.14*(A315^4-(B315)^4)/640000)*10/A315</f>
        <v>1973.4924492000009</v>
      </c>
      <c r="K315" s="84">
        <f>I315*Use_standard_price!$D$13</f>
        <v>3.5592170040000028</v>
      </c>
    </row>
    <row r="316" spans="1:11" x14ac:dyDescent="0.25">
      <c r="A316" s="91">
        <v>40</v>
      </c>
      <c r="B316" s="92">
        <v>36</v>
      </c>
      <c r="C316" s="92">
        <v>2</v>
      </c>
      <c r="D316" s="221" t="s">
        <v>63</v>
      </c>
      <c r="E316" s="218">
        <v>0.15</v>
      </c>
      <c r="F316" s="21">
        <v>0.15</v>
      </c>
      <c r="G316" s="77">
        <f>B316+F316</f>
        <v>36.15</v>
      </c>
      <c r="H316" s="82">
        <f>(B316-F316)</f>
        <v>35.85</v>
      </c>
      <c r="I316" s="77">
        <f>((A316/2)^2-((B316)/2)^2)*3.14*7.85/1000</f>
        <v>1.873324</v>
      </c>
      <c r="J316" s="61">
        <f>1000*2*(3.14*(A316^4-(B316)^4)/640000)*10/A316</f>
        <v>2159.692</v>
      </c>
      <c r="K316" s="84">
        <f>I316*Use_standard_price!$D$13</f>
        <v>3.9339804000000003</v>
      </c>
    </row>
    <row r="317" spans="1:11" x14ac:dyDescent="0.25">
      <c r="A317" s="91">
        <v>40</v>
      </c>
      <c r="B317" s="92">
        <v>35.6</v>
      </c>
      <c r="C317" s="92">
        <v>2.2000000000000002</v>
      </c>
      <c r="D317" s="221" t="s">
        <v>63</v>
      </c>
      <c r="E317" s="218">
        <v>0.15</v>
      </c>
      <c r="F317" s="21">
        <v>0.15</v>
      </c>
      <c r="G317" s="77">
        <f>B317+F317</f>
        <v>35.75</v>
      </c>
      <c r="H317" s="82">
        <f>(B317-F317)</f>
        <v>35.450000000000003</v>
      </c>
      <c r="I317" s="77">
        <f>((A317/2)^2-((B317)/2)^2)*3.14*7.85/1000</f>
        <v>2.0498108399999992</v>
      </c>
      <c r="J317" s="61">
        <f>1000*2*(3.14*(A317^4-(B317)^4)/640000)*10/A317</f>
        <v>2339.7872651999996</v>
      </c>
      <c r="K317" s="84">
        <f>I317*Use_standard_price!$D$13</f>
        <v>4.3046027639999984</v>
      </c>
    </row>
    <row r="318" spans="1:11" x14ac:dyDescent="0.25">
      <c r="A318" s="91">
        <v>40</v>
      </c>
      <c r="B318" s="92">
        <v>35</v>
      </c>
      <c r="C318" s="92">
        <v>2.5</v>
      </c>
      <c r="D318" s="221" t="s">
        <v>63</v>
      </c>
      <c r="E318" s="218">
        <v>0.15</v>
      </c>
      <c r="F318" s="21">
        <v>0.15</v>
      </c>
      <c r="G318" s="77">
        <f>B318+F318</f>
        <v>35.15</v>
      </c>
      <c r="H318" s="82">
        <f>(B318-F318)</f>
        <v>34.85</v>
      </c>
      <c r="I318" s="77">
        <f>((A318/2)^2-((B318)/2)^2)*3.14*7.85/1000</f>
        <v>2.3108437500000001</v>
      </c>
      <c r="J318" s="61">
        <f>1000*2*(3.14*(A318^4-(B318)^4)/640000)*10/A318</f>
        <v>2598.779296875</v>
      </c>
      <c r="K318" s="84">
        <f>I318*Use_standard_price!$D$13</f>
        <v>4.8527718750000002</v>
      </c>
    </row>
    <row r="319" spans="1:11" x14ac:dyDescent="0.25">
      <c r="A319" s="91">
        <v>40</v>
      </c>
      <c r="B319" s="92">
        <v>34.4</v>
      </c>
      <c r="C319" s="92">
        <v>2.8</v>
      </c>
      <c r="D319" s="221" t="s">
        <v>63</v>
      </c>
      <c r="E319" s="218">
        <v>0.15</v>
      </c>
      <c r="F319" s="21">
        <v>0.15</v>
      </c>
      <c r="G319" s="77">
        <f>B319+F319</f>
        <v>34.549999999999997</v>
      </c>
      <c r="H319" s="82">
        <f>(B319-F319)</f>
        <v>34.25</v>
      </c>
      <c r="I319" s="77">
        <f>((A319/2)^2-((B319)/2)^2)*3.14*7.85/1000</f>
        <v>2.5674398400000005</v>
      </c>
      <c r="J319" s="61">
        <f>1000*2*(3.14*(A319^4-(B319)^4)/640000)*10/A319</f>
        <v>2844.7887552000002</v>
      </c>
      <c r="K319" s="84">
        <f>I319*Use_standard_price!$D$13</f>
        <v>5.3916236640000008</v>
      </c>
    </row>
    <row r="320" spans="1:11" x14ac:dyDescent="0.25">
      <c r="A320" s="91">
        <v>40</v>
      </c>
      <c r="B320" s="92">
        <v>34</v>
      </c>
      <c r="C320" s="92">
        <v>3</v>
      </c>
      <c r="D320" s="221" t="s">
        <v>63</v>
      </c>
      <c r="E320" s="218">
        <v>0.15</v>
      </c>
      <c r="F320" s="21">
        <v>0.15</v>
      </c>
      <c r="G320" s="77">
        <f>B320+F320</f>
        <v>34.15</v>
      </c>
      <c r="H320" s="82">
        <f>(B320-F320)</f>
        <v>33.85</v>
      </c>
      <c r="I320" s="77">
        <f>((A320/2)^2-((B320)/2)^2)*3.14*7.85/1000</f>
        <v>2.7360390000000003</v>
      </c>
      <c r="J320" s="61">
        <f>1000*2*(3.14*(A320^4-(B320)^4)/640000)*10/A320</f>
        <v>3001.8007500000003</v>
      </c>
      <c r="K320" s="84">
        <f>I320*Use_standard_price!$D$13</f>
        <v>5.745681900000001</v>
      </c>
    </row>
    <row r="321" spans="1:11" x14ac:dyDescent="0.25">
      <c r="A321" s="91">
        <v>40</v>
      </c>
      <c r="B321" s="92">
        <v>33</v>
      </c>
      <c r="C321" s="92">
        <v>3.5</v>
      </c>
      <c r="D321" s="221" t="s">
        <v>63</v>
      </c>
      <c r="E321" s="218">
        <v>0.15</v>
      </c>
      <c r="F321" s="21">
        <v>0.15</v>
      </c>
      <c r="G321" s="77">
        <f>B321+F321</f>
        <v>33.15</v>
      </c>
      <c r="H321" s="82">
        <f>(B321-F321)</f>
        <v>32.85</v>
      </c>
      <c r="I321" s="77">
        <f>((A321/2)^2-((B321)/2)^2)*3.14*7.85/1000</f>
        <v>3.1489097499999996</v>
      </c>
      <c r="J321" s="61">
        <f>1000*2*(3.14*(A321^4-(B321)^4)/640000)*10/A321</f>
        <v>3370.7875468750003</v>
      </c>
      <c r="K321" s="84">
        <f>I321*Use_standard_price!$D$13</f>
        <v>6.6127104749999992</v>
      </c>
    </row>
    <row r="322" spans="1:11" x14ac:dyDescent="0.25">
      <c r="A322" s="91">
        <v>40</v>
      </c>
      <c r="B322" s="92">
        <v>32</v>
      </c>
      <c r="C322" s="92">
        <v>4</v>
      </c>
      <c r="D322" s="221" t="s">
        <v>63</v>
      </c>
      <c r="E322" s="218">
        <v>0.15</v>
      </c>
      <c r="F322" s="21">
        <v>0.15</v>
      </c>
      <c r="G322" s="77">
        <f>B322+F322</f>
        <v>32.15</v>
      </c>
      <c r="H322" s="82">
        <f>(B322-F322)</f>
        <v>31.85</v>
      </c>
      <c r="I322" s="77">
        <f>((A322/2)^2-((B322)/2)^2)*3.14*7.85/1000</f>
        <v>3.5494560000000002</v>
      </c>
      <c r="J322" s="61">
        <f>1000*2*(3.14*(A322^4-(B322)^4)/640000)*10/A322</f>
        <v>3707.7120000000004</v>
      </c>
      <c r="K322" s="84">
        <f>I322*Use_standard_price!$D$13</f>
        <v>7.453857600000001</v>
      </c>
    </row>
    <row r="323" spans="1:11" x14ac:dyDescent="0.25">
      <c r="A323" s="91">
        <v>40</v>
      </c>
      <c r="B323" s="92">
        <v>31</v>
      </c>
      <c r="C323" s="92">
        <v>4.5</v>
      </c>
      <c r="D323" s="221" t="s">
        <v>63</v>
      </c>
      <c r="E323" s="218">
        <v>0.15</v>
      </c>
      <c r="F323" s="21">
        <v>0.15</v>
      </c>
      <c r="G323" s="77">
        <f>B323+F323</f>
        <v>31.15</v>
      </c>
      <c r="H323" s="82">
        <f>(B323-F323)</f>
        <v>30.85</v>
      </c>
      <c r="I323" s="77">
        <f>((A323/2)^2-((B323)/2)^2)*3.14*7.85/1000</f>
        <v>3.9376777499999998</v>
      </c>
      <c r="J323" s="61">
        <f>1000*2*(3.14*(A323^4-(B323)^4)/640000)*10/A323</f>
        <v>4014.4875468750006</v>
      </c>
      <c r="K323" s="84">
        <f>I323*Use_standard_price!$D$13</f>
        <v>8.2691232750000001</v>
      </c>
    </row>
    <row r="324" spans="1:11" x14ac:dyDescent="0.25">
      <c r="A324" s="91">
        <v>40</v>
      </c>
      <c r="B324" s="92">
        <v>30</v>
      </c>
      <c r="C324" s="92">
        <v>5</v>
      </c>
      <c r="D324" s="221" t="s">
        <v>63</v>
      </c>
      <c r="E324" s="218">
        <v>0.15</v>
      </c>
      <c r="F324" s="21">
        <v>0.15</v>
      </c>
      <c r="G324" s="77">
        <f>B324+F324</f>
        <v>30.15</v>
      </c>
      <c r="H324" s="82">
        <f>(B324-F324)</f>
        <v>29.85</v>
      </c>
      <c r="I324" s="77">
        <f>((A324/2)^2-((B324)/2)^2)*3.14*7.85/1000</f>
        <v>4.3135750000000002</v>
      </c>
      <c r="J324" s="61">
        <f>1000*2*(3.14*(A324^4-(B324)^4)/640000)*10/A324</f>
        <v>4292.96875</v>
      </c>
      <c r="K324" s="84">
        <f>I324*Use_standard_price!$D$13</f>
        <v>9.058507500000001</v>
      </c>
    </row>
    <row r="325" spans="1:11" x14ac:dyDescent="0.25">
      <c r="A325" s="91">
        <v>40</v>
      </c>
      <c r="B325" s="92">
        <v>29</v>
      </c>
      <c r="C325" s="92">
        <v>5.5</v>
      </c>
      <c r="D325" s="221" t="s">
        <v>63</v>
      </c>
      <c r="E325" s="218">
        <v>0.15</v>
      </c>
      <c r="F325" s="21">
        <v>0.15</v>
      </c>
      <c r="G325" s="77">
        <f>B325+F325</f>
        <v>29.15</v>
      </c>
      <c r="H325" s="82">
        <f>(B325-F325)</f>
        <v>28.85</v>
      </c>
      <c r="I325" s="77">
        <f>((A325/2)^2-((B325)/2)^2)*3.14*7.85/1000</f>
        <v>4.6771477500000005</v>
      </c>
      <c r="J325" s="61">
        <f>1000*2*(3.14*(A325^4-(B325)^4)/640000)*10/A325</f>
        <v>4544.9512968750005</v>
      </c>
      <c r="K325" s="84">
        <f>I325*Use_standard_price!$D$13</f>
        <v>9.822010275000002</v>
      </c>
    </row>
    <row r="326" spans="1:11" x14ac:dyDescent="0.25">
      <c r="A326" s="91">
        <v>40</v>
      </c>
      <c r="B326" s="92">
        <v>28</v>
      </c>
      <c r="C326" s="92">
        <v>6</v>
      </c>
      <c r="D326" s="221" t="s">
        <v>48</v>
      </c>
      <c r="E326" s="218">
        <v>0.15</v>
      </c>
      <c r="F326" s="21">
        <v>0.15</v>
      </c>
      <c r="G326" s="77">
        <f>B326+F326</f>
        <v>28.15</v>
      </c>
      <c r="H326" s="82">
        <f>(B326-F326)</f>
        <v>27.85</v>
      </c>
      <c r="I326" s="77">
        <f>((A326/2)^2-((B326)/2)^2)*3.14*7.85/1000</f>
        <v>5.0283960000000008</v>
      </c>
      <c r="J326" s="61">
        <f>1000*2*(3.14*(A326^4-(B326)^4)/640000)*10/A326</f>
        <v>4772.1720000000005</v>
      </c>
      <c r="K326" s="84">
        <f>I326*Use_standard_price!$D$13</f>
        <v>10.559631600000001</v>
      </c>
    </row>
    <row r="327" spans="1:11" x14ac:dyDescent="0.25">
      <c r="A327" s="91">
        <v>40</v>
      </c>
      <c r="B327" s="92">
        <v>26</v>
      </c>
      <c r="C327" s="92">
        <v>7</v>
      </c>
      <c r="D327" s="221" t="s">
        <v>63</v>
      </c>
      <c r="E327" s="218">
        <v>0.15</v>
      </c>
      <c r="F327" s="21">
        <v>0.15</v>
      </c>
      <c r="G327" s="77">
        <f>B327+F327</f>
        <v>26.15</v>
      </c>
      <c r="H327" s="82">
        <f>(B327-F327)</f>
        <v>25.85</v>
      </c>
      <c r="I327" s="77">
        <f>((A327/2)^2-((B327)/2)^2)*3.14*7.85/1000</f>
        <v>5.6939190000000002</v>
      </c>
      <c r="J327" s="61">
        <f>1000*2*(3.14*(A327^4-(B327)^4)/640000)*10/A327</f>
        <v>5158.9807500000006</v>
      </c>
      <c r="K327" s="84">
        <f>I327*Use_standard_price!$D$13</f>
        <v>11.957229900000002</v>
      </c>
    </row>
    <row r="328" spans="1:11" x14ac:dyDescent="0.25">
      <c r="A328" s="91">
        <v>40</v>
      </c>
      <c r="B328" s="92">
        <v>24</v>
      </c>
      <c r="C328" s="92">
        <v>8</v>
      </c>
      <c r="D328" s="221" t="s">
        <v>63</v>
      </c>
      <c r="E328" s="218">
        <v>0.15</v>
      </c>
      <c r="F328" s="21">
        <v>0.15</v>
      </c>
      <c r="G328" s="77">
        <f>B328+F328</f>
        <v>24.15</v>
      </c>
      <c r="H328" s="82">
        <f>(B328-F328)</f>
        <v>23.85</v>
      </c>
      <c r="I328" s="77">
        <f>((A328/2)^2-((B328)/2)^2)*3.14*7.85/1000</f>
        <v>6.3101440000000002</v>
      </c>
      <c r="J328" s="61">
        <f>1000*2*(3.14*(A328^4-(B328)^4)/640000)*10/A328</f>
        <v>5466.1120000000001</v>
      </c>
      <c r="K328" s="84">
        <f>I328*Use_standard_price!$D$13</f>
        <v>13.2513024</v>
      </c>
    </row>
    <row r="329" spans="1:11" x14ac:dyDescent="0.25">
      <c r="A329" s="91">
        <v>40</v>
      </c>
      <c r="B329" s="92">
        <v>22</v>
      </c>
      <c r="C329" s="92">
        <v>9</v>
      </c>
      <c r="D329" s="221" t="s">
        <v>63</v>
      </c>
      <c r="E329" s="218">
        <v>0.15</v>
      </c>
      <c r="F329" s="21">
        <v>0.15</v>
      </c>
      <c r="G329" s="77">
        <f>B329+F329</f>
        <v>22.15</v>
      </c>
      <c r="H329" s="82">
        <f>(B329-F329)</f>
        <v>21.85</v>
      </c>
      <c r="I329" s="77">
        <f>((A329/2)^2-((B329)/2)^2)*3.14*7.85/1000</f>
        <v>6.8770709999999999</v>
      </c>
      <c r="J329" s="61">
        <f>1000*2*(3.14*(A329^4-(B329)^4)/640000)*10/A329</f>
        <v>5705.3407500000003</v>
      </c>
      <c r="K329" s="84">
        <f>I329*Use_standard_price!$D$13</f>
        <v>14.441849100000001</v>
      </c>
    </row>
    <row r="330" spans="1:11" x14ac:dyDescent="0.25">
      <c r="A330" s="91">
        <v>40</v>
      </c>
      <c r="B330" s="92">
        <v>20</v>
      </c>
      <c r="C330" s="92">
        <v>10</v>
      </c>
      <c r="D330" s="221" t="s">
        <v>63</v>
      </c>
      <c r="E330" s="218">
        <v>0.15</v>
      </c>
      <c r="F330" s="21">
        <v>0.15</v>
      </c>
      <c r="G330" s="77">
        <f>B330+F330</f>
        <v>20.149999999999999</v>
      </c>
      <c r="H330" s="82">
        <f>(B330-F330)</f>
        <v>19.850000000000001</v>
      </c>
      <c r="I330" s="77">
        <f>((A330/2)^2-((B330)/2)^2)*3.14*7.85/1000</f>
        <v>7.3946999999999994</v>
      </c>
      <c r="J330" s="61">
        <f>1000*2*(3.14*(A330^4-(B330)^4)/640000)*10/A330</f>
        <v>5887.5</v>
      </c>
      <c r="K330" s="84">
        <f>I330*Use_standard_price!$D$13</f>
        <v>15.52887</v>
      </c>
    </row>
    <row r="331" spans="1:11" x14ac:dyDescent="0.25">
      <c r="A331" s="91">
        <v>42</v>
      </c>
      <c r="B331" s="92">
        <v>40</v>
      </c>
      <c r="C331" s="92">
        <v>1</v>
      </c>
      <c r="D331" s="221" t="s">
        <v>63</v>
      </c>
      <c r="E331" s="218">
        <v>0.2</v>
      </c>
      <c r="F331" s="21">
        <v>0.2</v>
      </c>
      <c r="G331" s="77">
        <f>B331+F331</f>
        <v>40.200000000000003</v>
      </c>
      <c r="H331" s="82">
        <f>(B331-F331)</f>
        <v>39.799999999999997</v>
      </c>
      <c r="I331" s="77">
        <f>((A331/2)^2-((B331)/2)^2)*3.14*7.85/1000</f>
        <v>1.0106090000000001</v>
      </c>
      <c r="J331" s="61">
        <f>1000*2*(3.14*(A331^4-(B331)^4)/640000)*10/A331</f>
        <v>1288.9326190476193</v>
      </c>
      <c r="K331" s="84">
        <f>I331*Use_standard_price!$D$13</f>
        <v>2.1222789000000004</v>
      </c>
    </row>
    <row r="332" spans="1:11" x14ac:dyDescent="0.25">
      <c r="A332" s="91">
        <v>42</v>
      </c>
      <c r="B332" s="92">
        <v>39.6</v>
      </c>
      <c r="C332" s="92">
        <v>1.2</v>
      </c>
      <c r="D332" s="221" t="s">
        <v>63</v>
      </c>
      <c r="E332" s="218">
        <v>0.2</v>
      </c>
      <c r="F332" s="21">
        <v>0.2</v>
      </c>
      <c r="G332" s="77">
        <f>B332+F332</f>
        <v>39.800000000000004</v>
      </c>
      <c r="H332" s="82">
        <f>(B332-F332)</f>
        <v>39.4</v>
      </c>
      <c r="I332" s="77">
        <f>((A332/2)^2-((B332)/2)^2)*3.14*7.85/1000</f>
        <v>1.2068150399999995</v>
      </c>
      <c r="J332" s="61">
        <f>1000*2*(3.14*(A332^4-(B332)^4)/640000)*10/A332</f>
        <v>1524.6060068571426</v>
      </c>
      <c r="K332" s="84">
        <f>I332*Use_standard_price!$D$13</f>
        <v>2.5343115839999992</v>
      </c>
    </row>
    <row r="333" spans="1:11" x14ac:dyDescent="0.25">
      <c r="A333" s="91">
        <v>42</v>
      </c>
      <c r="B333" s="92">
        <v>39</v>
      </c>
      <c r="C333" s="92">
        <v>1.5</v>
      </c>
      <c r="D333" s="221" t="s">
        <v>63</v>
      </c>
      <c r="E333" s="218">
        <v>0.2</v>
      </c>
      <c r="F333" s="21">
        <v>0.2</v>
      </c>
      <c r="G333" s="77">
        <f>B333+F333</f>
        <v>39.200000000000003</v>
      </c>
      <c r="H333" s="82">
        <f>(B333-F333)</f>
        <v>38.799999999999997</v>
      </c>
      <c r="I333" s="77">
        <f>((A333/2)^2-((B333)/2)^2)*3.14*7.85/1000</f>
        <v>1.4974267499999998</v>
      </c>
      <c r="J333" s="61">
        <f>1000*2*(3.14*(A333^4-(B333)^4)/640000)*10/A333</f>
        <v>1864.9707589285715</v>
      </c>
      <c r="K333" s="84">
        <f>I333*Use_standard_price!$D$13</f>
        <v>3.1445961749999998</v>
      </c>
    </row>
    <row r="334" spans="1:11" x14ac:dyDescent="0.25">
      <c r="A334" s="91">
        <v>42</v>
      </c>
      <c r="B334" s="92">
        <v>38.4</v>
      </c>
      <c r="C334" s="92">
        <v>1.8</v>
      </c>
      <c r="D334" s="221" t="s">
        <v>63</v>
      </c>
      <c r="E334" s="218">
        <v>0.2</v>
      </c>
      <c r="F334" s="21">
        <v>0.2</v>
      </c>
      <c r="G334" s="77">
        <f>B334+F334</f>
        <v>38.6</v>
      </c>
      <c r="H334" s="82">
        <f>(B334-F334)</f>
        <v>38.199999999999996</v>
      </c>
      <c r="I334" s="77">
        <f>((A334/2)^2-((B334)/2)^2)*3.14*7.85/1000</f>
        <v>1.7836016400000003</v>
      </c>
      <c r="J334" s="61">
        <f>1000*2*(3.14*(A334^4-(B334)^4)/640000)*10/A334</f>
        <v>2189.9836697142855</v>
      </c>
      <c r="K334" s="84">
        <f>I334*Use_standard_price!$D$13</f>
        <v>3.745563444000001</v>
      </c>
    </row>
    <row r="335" spans="1:11" x14ac:dyDescent="0.25">
      <c r="A335" s="91">
        <v>42</v>
      </c>
      <c r="B335" s="92">
        <v>38</v>
      </c>
      <c r="C335" s="92">
        <v>2</v>
      </c>
      <c r="D335" s="221" t="s">
        <v>63</v>
      </c>
      <c r="E335" s="218">
        <v>0.2</v>
      </c>
      <c r="F335" s="21">
        <v>0.2</v>
      </c>
      <c r="G335" s="77">
        <f>B335+F335</f>
        <v>38.200000000000003</v>
      </c>
      <c r="H335" s="82">
        <f>(B335-F335)</f>
        <v>37.799999999999997</v>
      </c>
      <c r="I335" s="77">
        <f>((A335/2)^2-((B335)/2)^2)*3.14*7.85/1000</f>
        <v>1.9719200000000001</v>
      </c>
      <c r="J335" s="61">
        <f>1000*2*(3.14*(A335^4-(B335)^4)/640000)*10/A335</f>
        <v>2398.3619047619045</v>
      </c>
      <c r="K335" s="84">
        <f>I335*Use_standard_price!$D$13</f>
        <v>4.141032</v>
      </c>
    </row>
    <row r="336" spans="1:11" x14ac:dyDescent="0.25">
      <c r="A336" s="91">
        <v>42</v>
      </c>
      <c r="B336" s="92">
        <v>37.6</v>
      </c>
      <c r="C336" s="92">
        <v>2.2000000000000002</v>
      </c>
      <c r="D336" s="221" t="s">
        <v>63</v>
      </c>
      <c r="E336" s="218">
        <v>0.2</v>
      </c>
      <c r="F336" s="21">
        <v>0.2</v>
      </c>
      <c r="G336" s="77">
        <f>B336+F336</f>
        <v>37.800000000000004</v>
      </c>
      <c r="H336" s="82">
        <f>(B336-F336)</f>
        <v>37.4</v>
      </c>
      <c r="I336" s="77">
        <f>((A336/2)^2-((B336)/2)^2)*3.14*7.85/1000</f>
        <v>2.1582664399999985</v>
      </c>
      <c r="J336" s="61">
        <f>1000*2*(3.14*(A336^4-(B336)^4)/640000)*10/A336</f>
        <v>2600.2626487619032</v>
      </c>
      <c r="K336" s="84">
        <f>I336*Use_standard_price!$D$13</f>
        <v>4.5323595239999968</v>
      </c>
    </row>
    <row r="337" spans="1:11" x14ac:dyDescent="0.25">
      <c r="A337" s="91">
        <v>42</v>
      </c>
      <c r="B337" s="92">
        <v>37</v>
      </c>
      <c r="C337" s="92">
        <v>2.5</v>
      </c>
      <c r="D337" s="221" t="s">
        <v>63</v>
      </c>
      <c r="E337" s="218">
        <v>0.2</v>
      </c>
      <c r="F337" s="21">
        <v>0.2</v>
      </c>
      <c r="G337" s="77">
        <f>B337+F337</f>
        <v>37.200000000000003</v>
      </c>
      <c r="H337" s="82">
        <f>(B337-F337)</f>
        <v>36.799999999999997</v>
      </c>
      <c r="I337" s="77">
        <f>((A337/2)^2-((B337)/2)^2)*3.14*7.85/1000</f>
        <v>2.4340887499999999</v>
      </c>
      <c r="J337" s="61">
        <f>1000*2*(3.14*(A337^4-(B337)^4)/640000)*10/A337</f>
        <v>2891.2648065476192</v>
      </c>
      <c r="K337" s="84">
        <f>I337*Use_standard_price!$D$13</f>
        <v>5.1115863749999999</v>
      </c>
    </row>
    <row r="338" spans="1:11" x14ac:dyDescent="0.25">
      <c r="A338" s="91">
        <v>42</v>
      </c>
      <c r="B338" s="92">
        <v>36.4</v>
      </c>
      <c r="C338" s="92">
        <v>2.8</v>
      </c>
      <c r="D338" s="221" t="s">
        <v>63</v>
      </c>
      <c r="E338" s="218">
        <v>0.2</v>
      </c>
      <c r="F338" s="21">
        <v>0.2</v>
      </c>
      <c r="G338" s="77">
        <f>B338+F338</f>
        <v>36.6</v>
      </c>
      <c r="H338" s="82">
        <f>(B338-F338)</f>
        <v>36.199999999999996</v>
      </c>
      <c r="I338" s="77">
        <f>((A338/2)^2-((B338)/2)^2)*3.14*7.85/1000</f>
        <v>2.7054742400000009</v>
      </c>
      <c r="J338" s="61">
        <f>1000*2*(3.14*(A338^4-(B338)^4)/640000)*10/A338</f>
        <v>3168.4492373333342</v>
      </c>
      <c r="K338" s="84">
        <f>I338*Use_standard_price!$D$13</f>
        <v>5.6814959040000019</v>
      </c>
    </row>
    <row r="339" spans="1:11" x14ac:dyDescent="0.25">
      <c r="A339" s="91">
        <v>42</v>
      </c>
      <c r="B339" s="92">
        <v>36</v>
      </c>
      <c r="C339" s="92">
        <v>3</v>
      </c>
      <c r="D339" s="221" t="s">
        <v>63</v>
      </c>
      <c r="E339" s="218">
        <v>0.2</v>
      </c>
      <c r="F339" s="21">
        <v>0.2</v>
      </c>
      <c r="G339" s="77">
        <f>B339+F339</f>
        <v>36.200000000000003</v>
      </c>
      <c r="H339" s="82">
        <f>(B339-F339)</f>
        <v>35.799999999999997</v>
      </c>
      <c r="I339" s="77">
        <f>((A339/2)^2-((B339)/2)^2)*3.14*7.85/1000</f>
        <v>2.8839329999999999</v>
      </c>
      <c r="J339" s="61">
        <f>1000*2*(3.14*(A339^4-(B339)^4)/640000)*10/A339</f>
        <v>3345.7821428571428</v>
      </c>
      <c r="K339" s="84">
        <f>I339*Use_standard_price!$D$13</f>
        <v>6.0562592999999998</v>
      </c>
    </row>
    <row r="340" spans="1:11" x14ac:dyDescent="0.25">
      <c r="A340" s="91">
        <v>42</v>
      </c>
      <c r="B340" s="92">
        <v>35</v>
      </c>
      <c r="C340" s="92">
        <v>3.5</v>
      </c>
      <c r="D340" s="221" t="s">
        <v>63</v>
      </c>
      <c r="E340" s="218">
        <v>0.2</v>
      </c>
      <c r="F340" s="21">
        <v>0.2</v>
      </c>
      <c r="G340" s="77">
        <f>B340+F340</f>
        <v>35.200000000000003</v>
      </c>
      <c r="H340" s="82">
        <f>(B340-F340)</f>
        <v>34.799999999999997</v>
      </c>
      <c r="I340" s="77">
        <f>((A340/2)^2-((B340)/2)^2)*3.14*7.85/1000</f>
        <v>3.3214527499999997</v>
      </c>
      <c r="J340" s="61">
        <f>1000*2*(3.14*(A340^4-(B340)^4)/640000)*10/A340</f>
        <v>3763.9605208333337</v>
      </c>
      <c r="K340" s="84">
        <f>I340*Use_standard_price!$D$13</f>
        <v>6.9750507749999997</v>
      </c>
    </row>
    <row r="341" spans="1:11" x14ac:dyDescent="0.25">
      <c r="A341" s="91">
        <v>42</v>
      </c>
      <c r="B341" s="92">
        <v>34</v>
      </c>
      <c r="C341" s="92">
        <v>4</v>
      </c>
      <c r="D341" s="221" t="s">
        <v>63</v>
      </c>
      <c r="E341" s="218">
        <v>0.2</v>
      </c>
      <c r="F341" s="21">
        <v>0.2</v>
      </c>
      <c r="G341" s="77">
        <f>B341+F341</f>
        <v>34.200000000000003</v>
      </c>
      <c r="H341" s="82">
        <f>(B341-F341)</f>
        <v>33.799999999999997</v>
      </c>
      <c r="I341" s="77">
        <f>((A341/2)^2-((B341)/2)^2)*3.14*7.85/1000</f>
        <v>3.746648</v>
      </c>
      <c r="J341" s="61">
        <f>1000*2*(3.14*(A341^4-(B341)^4)/640000)*10/A341</f>
        <v>4147.7904761904765</v>
      </c>
      <c r="K341" s="84">
        <f>I341*Use_standard_price!$D$13</f>
        <v>7.8679608000000005</v>
      </c>
    </row>
    <row r="342" spans="1:11" x14ac:dyDescent="0.25">
      <c r="A342" s="91">
        <v>42</v>
      </c>
      <c r="B342" s="92">
        <v>33</v>
      </c>
      <c r="C342" s="92">
        <v>4.5</v>
      </c>
      <c r="D342" s="221" t="s">
        <v>63</v>
      </c>
      <c r="E342" s="218">
        <v>0.2</v>
      </c>
      <c r="F342" s="21">
        <v>0.2</v>
      </c>
      <c r="G342" s="77">
        <f>B342+F342</f>
        <v>33.200000000000003</v>
      </c>
      <c r="H342" s="82">
        <f>(B342-F342)</f>
        <v>32.799999999999997</v>
      </c>
      <c r="I342" s="77">
        <f>((A342/2)^2-((B342)/2)^2)*3.14*7.85/1000</f>
        <v>4.1595187500000002</v>
      </c>
      <c r="J342" s="61">
        <f>1000*2*(3.14*(A342^4-(B342)^4)/640000)*10/A342</f>
        <v>4499.2064732142853</v>
      </c>
      <c r="K342" s="84">
        <f>I342*Use_standard_price!$D$13</f>
        <v>8.7349893750000014</v>
      </c>
    </row>
    <row r="343" spans="1:11" x14ac:dyDescent="0.25">
      <c r="A343" s="91">
        <v>42</v>
      </c>
      <c r="B343" s="92">
        <v>32</v>
      </c>
      <c r="C343" s="92">
        <v>5</v>
      </c>
      <c r="D343" s="221" t="s">
        <v>63</v>
      </c>
      <c r="E343" s="218">
        <v>0.2</v>
      </c>
      <c r="F343" s="21">
        <v>0.2</v>
      </c>
      <c r="G343" s="77">
        <f>B343+F343</f>
        <v>32.200000000000003</v>
      </c>
      <c r="H343" s="82">
        <f>(B343-F343)</f>
        <v>31.8</v>
      </c>
      <c r="I343" s="77">
        <f>((A343/2)^2-((B343)/2)^2)*3.14*7.85/1000</f>
        <v>4.5600649999999998</v>
      </c>
      <c r="J343" s="61">
        <f>1000*2*(3.14*(A343^4-(B343)^4)/640000)*10/A343</f>
        <v>4820.0869047619035</v>
      </c>
      <c r="K343" s="84">
        <f>I343*Use_standard_price!$D$13</f>
        <v>9.5761365000000005</v>
      </c>
    </row>
    <row r="344" spans="1:11" x14ac:dyDescent="0.25">
      <c r="A344" s="91">
        <v>42</v>
      </c>
      <c r="B344" s="92">
        <v>31</v>
      </c>
      <c r="C344" s="92">
        <v>5.5</v>
      </c>
      <c r="D344" s="221" t="s">
        <v>63</v>
      </c>
      <c r="E344" s="218">
        <v>0.2</v>
      </c>
      <c r="F344" s="21">
        <v>0.2</v>
      </c>
      <c r="G344" s="77">
        <f>B344+F344</f>
        <v>31.2</v>
      </c>
      <c r="H344" s="82">
        <f>(B344-F344)</f>
        <v>30.8</v>
      </c>
      <c r="I344" s="77">
        <f>((A344/2)^2-((B344)/2)^2)*3.14*7.85/1000</f>
        <v>4.9482867500000003</v>
      </c>
      <c r="J344" s="61">
        <f>1000*2*(3.14*(A344^4-(B344)^4)/640000)*10/A344</f>
        <v>5112.2540922619046</v>
      </c>
      <c r="K344" s="84">
        <f>I344*Use_standard_price!$D$13</f>
        <v>10.391402175000001</v>
      </c>
    </row>
    <row r="345" spans="1:11" x14ac:dyDescent="0.25">
      <c r="A345" s="91">
        <v>42</v>
      </c>
      <c r="B345" s="92">
        <v>30</v>
      </c>
      <c r="C345" s="92">
        <v>6</v>
      </c>
      <c r="D345" s="221" t="s">
        <v>63</v>
      </c>
      <c r="E345" s="218">
        <v>0.2</v>
      </c>
      <c r="F345" s="21">
        <v>0.2</v>
      </c>
      <c r="G345" s="77">
        <f>B345+F345</f>
        <v>30.2</v>
      </c>
      <c r="H345" s="82">
        <f>(B345-F345)</f>
        <v>29.8</v>
      </c>
      <c r="I345" s="77">
        <f>((A345/2)^2-((B345)/2)^2)*3.14*7.85/1000</f>
        <v>5.3241839999999998</v>
      </c>
      <c r="J345" s="61">
        <f>1000*2*(3.14*(A345^4-(B345)^4)/640000)*10/A345</f>
        <v>5377.4742857142865</v>
      </c>
      <c r="K345" s="84">
        <f>I345*Use_standard_price!$D$13</f>
        <v>11.180786400000001</v>
      </c>
    </row>
    <row r="346" spans="1:11" x14ac:dyDescent="0.25">
      <c r="A346" s="91">
        <v>42</v>
      </c>
      <c r="B346" s="92">
        <v>28</v>
      </c>
      <c r="C346" s="92">
        <v>7</v>
      </c>
      <c r="D346" s="221" t="s">
        <v>63</v>
      </c>
      <c r="E346" s="218">
        <v>0.2</v>
      </c>
      <c r="F346" s="21">
        <v>0.2</v>
      </c>
      <c r="G346" s="77">
        <f>B346+F346</f>
        <v>28.2</v>
      </c>
      <c r="H346" s="82">
        <f>(B346-F346)</f>
        <v>27.8</v>
      </c>
      <c r="I346" s="77">
        <f>((A346/2)^2-((B346)/2)^2)*3.14*7.85/1000</f>
        <v>6.0390050000000004</v>
      </c>
      <c r="J346" s="61">
        <f>1000*2*(3.14*(A346^4-(B346)^4)/640000)*10/A346</f>
        <v>5833.8583333333336</v>
      </c>
      <c r="K346" s="84">
        <f>I346*Use_standard_price!$D$13</f>
        <v>12.681910500000001</v>
      </c>
    </row>
    <row r="347" spans="1:11" x14ac:dyDescent="0.25">
      <c r="A347" s="91">
        <v>42</v>
      </c>
      <c r="B347" s="92">
        <v>26</v>
      </c>
      <c r="C347" s="92">
        <v>8</v>
      </c>
      <c r="D347" s="221" t="s">
        <v>63</v>
      </c>
      <c r="E347" s="218">
        <v>0.2</v>
      </c>
      <c r="F347" s="21">
        <v>0.2</v>
      </c>
      <c r="G347" s="77">
        <f>B347+F347</f>
        <v>26.2</v>
      </c>
      <c r="H347" s="82">
        <f>(B347-F347)</f>
        <v>25.8</v>
      </c>
      <c r="I347" s="77">
        <f>((A347/2)^2-((B347)/2)^2)*3.14*7.85/1000</f>
        <v>6.7045279999999998</v>
      </c>
      <c r="J347" s="61">
        <f>1000*2*(3.14*(A347^4-(B347)^4)/640000)*10/A347</f>
        <v>6202.24761904762</v>
      </c>
      <c r="K347" s="84">
        <f>I347*Use_standard_price!$D$13</f>
        <v>14.079508800000001</v>
      </c>
    </row>
    <row r="348" spans="1:11" x14ac:dyDescent="0.25">
      <c r="A348" s="91">
        <v>42</v>
      </c>
      <c r="B348" s="92">
        <v>24</v>
      </c>
      <c r="C348" s="92">
        <v>9</v>
      </c>
      <c r="D348" s="221" t="s">
        <v>63</v>
      </c>
      <c r="E348" s="218">
        <v>0.2</v>
      </c>
      <c r="F348" s="21">
        <v>0.2</v>
      </c>
      <c r="G348" s="77">
        <f>B348+F348</f>
        <v>24.2</v>
      </c>
      <c r="H348" s="82">
        <f>(B348-F348)</f>
        <v>23.8</v>
      </c>
      <c r="I348" s="77">
        <f>((A348/2)^2-((B348)/2)^2)*3.14*7.85/1000</f>
        <v>7.3207529999999998</v>
      </c>
      <c r="J348" s="61">
        <f>1000*2*(3.14*(A348^4-(B348)^4)/640000)*10/A348</f>
        <v>6494.7535714285723</v>
      </c>
      <c r="K348" s="84">
        <f>I348*Use_standard_price!$D$13</f>
        <v>15.3735813</v>
      </c>
    </row>
    <row r="349" spans="1:11" x14ac:dyDescent="0.25">
      <c r="A349" s="91">
        <v>42</v>
      </c>
      <c r="B349" s="92">
        <v>22</v>
      </c>
      <c r="C349" s="92">
        <v>10</v>
      </c>
      <c r="D349" s="221" t="s">
        <v>63</v>
      </c>
      <c r="E349" s="218">
        <v>0.2</v>
      </c>
      <c r="F349" s="21">
        <v>0.2</v>
      </c>
      <c r="G349" s="77">
        <f>B349+F349</f>
        <v>22.2</v>
      </c>
      <c r="H349" s="82">
        <f>(B349-F349)</f>
        <v>21.8</v>
      </c>
      <c r="I349" s="77">
        <f>((A349/2)^2-((B349)/2)^2)*3.14*7.85/1000</f>
        <v>7.8876800000000005</v>
      </c>
      <c r="J349" s="61">
        <f>1000*2*(3.14*(A349^4-(B349)^4)/640000)*10/A349</f>
        <v>6722.5904761904758</v>
      </c>
      <c r="K349" s="84">
        <f>I349*Use_standard_price!$D$13</f>
        <v>16.564128</v>
      </c>
    </row>
    <row r="350" spans="1:11" x14ac:dyDescent="0.25">
      <c r="A350" s="91">
        <v>45</v>
      </c>
      <c r="B350" s="92">
        <v>43</v>
      </c>
      <c r="C350" s="92">
        <v>1</v>
      </c>
      <c r="D350" s="221" t="s">
        <v>63</v>
      </c>
      <c r="E350" s="218">
        <v>0.2</v>
      </c>
      <c r="F350" s="21">
        <v>0.2</v>
      </c>
      <c r="G350" s="77">
        <f>B350+F350</f>
        <v>43.2</v>
      </c>
      <c r="H350" s="82">
        <f>(B350-F350)</f>
        <v>42.8</v>
      </c>
      <c r="I350" s="77">
        <f>((A350/2)^2-((B350)/2)^2)*3.14*7.85/1000</f>
        <v>1.0845559999999999</v>
      </c>
      <c r="J350" s="61">
        <f>1000*2*(3.14*(A350^4-(B350)^4)/640000)*10/A350</f>
        <v>1486.7551111111111</v>
      </c>
      <c r="K350" s="84">
        <f>I350*Use_standard_price!$D$13</f>
        <v>2.2775675999999998</v>
      </c>
    </row>
    <row r="351" spans="1:11" x14ac:dyDescent="0.25">
      <c r="A351" s="91">
        <v>45</v>
      </c>
      <c r="B351" s="92">
        <v>42.6</v>
      </c>
      <c r="C351" s="92">
        <v>1.2</v>
      </c>
      <c r="D351" s="221" t="s">
        <v>63</v>
      </c>
      <c r="E351" s="218">
        <v>0.2</v>
      </c>
      <c r="F351" s="21">
        <v>0.2</v>
      </c>
      <c r="G351" s="77">
        <f>B351+F351</f>
        <v>42.800000000000004</v>
      </c>
      <c r="H351" s="82">
        <f>(B351-F351)</f>
        <v>42.4</v>
      </c>
      <c r="I351" s="77">
        <f>((A351/2)^2-((B351)/2)^2)*3.14*7.85/1000</f>
        <v>1.2955514399999986</v>
      </c>
      <c r="J351" s="61">
        <f>1000*2*(3.14*(A351^4-(B351)^4)/640000)*10/A351</f>
        <v>1760.2995743999986</v>
      </c>
      <c r="K351" s="84">
        <f>I351*Use_standard_price!$D$13</f>
        <v>2.7206580239999969</v>
      </c>
    </row>
    <row r="352" spans="1:11" x14ac:dyDescent="0.25">
      <c r="A352" s="91">
        <v>45</v>
      </c>
      <c r="B352" s="92">
        <v>42</v>
      </c>
      <c r="C352" s="92">
        <v>1.5</v>
      </c>
      <c r="D352" s="221" t="s">
        <v>63</v>
      </c>
      <c r="E352" s="218">
        <v>0.2</v>
      </c>
      <c r="F352" s="21">
        <v>0.2</v>
      </c>
      <c r="G352" s="77">
        <f>B352+F352</f>
        <v>42.2</v>
      </c>
      <c r="H352" s="82">
        <f>(B352-F352)</f>
        <v>41.8</v>
      </c>
      <c r="I352" s="77">
        <f>((A352/2)^2-((B352)/2)^2)*3.14*7.85/1000</f>
        <v>1.60834725</v>
      </c>
      <c r="J352" s="61">
        <f>1000*2*(3.14*(A352^4-(B352)^4)/640000)*10/A352</f>
        <v>2156.4146249999999</v>
      </c>
      <c r="K352" s="84">
        <f>I352*Use_standard_price!$D$13</f>
        <v>3.377529225</v>
      </c>
    </row>
    <row r="353" spans="1:11" x14ac:dyDescent="0.25">
      <c r="A353" s="91">
        <v>45</v>
      </c>
      <c r="B353" s="92">
        <v>41.4</v>
      </c>
      <c r="C353" s="92">
        <v>1.8</v>
      </c>
      <c r="D353" s="221" t="s">
        <v>63</v>
      </c>
      <c r="E353" s="218">
        <v>0.2</v>
      </c>
      <c r="F353" s="21">
        <v>0.2</v>
      </c>
      <c r="G353" s="77">
        <f>B353+F353</f>
        <v>41.6</v>
      </c>
      <c r="H353" s="82">
        <f>(B353-F353)</f>
        <v>41.199999999999996</v>
      </c>
      <c r="I353" s="77">
        <f>((A353/2)^2-((B353)/2)^2)*3.14*7.85/1000</f>
        <v>1.9167062400000012</v>
      </c>
      <c r="J353" s="61">
        <f>1000*2*(3.14*(A353^4-(B353)^4)/640000)*10/A353</f>
        <v>2535.9122304000011</v>
      </c>
      <c r="K353" s="84">
        <f>I353*Use_standard_price!$D$13</f>
        <v>4.0250831040000028</v>
      </c>
    </row>
    <row r="354" spans="1:11" x14ac:dyDescent="0.25">
      <c r="A354" s="91">
        <v>45</v>
      </c>
      <c r="B354" s="92">
        <v>41</v>
      </c>
      <c r="C354" s="92">
        <v>2</v>
      </c>
      <c r="D354" s="221" t="s">
        <v>63</v>
      </c>
      <c r="E354" s="218">
        <v>0.2</v>
      </c>
      <c r="F354" s="21">
        <v>0.2</v>
      </c>
      <c r="G354" s="77">
        <f>B354+F354</f>
        <v>41.2</v>
      </c>
      <c r="H354" s="82">
        <f>(B354-F354)</f>
        <v>40.799999999999997</v>
      </c>
      <c r="I354" s="77">
        <f>((A354/2)^2-((B354)/2)^2)*3.14*7.85/1000</f>
        <v>2.1198139999999999</v>
      </c>
      <c r="J354" s="61">
        <f>1000*2*(3.14*(A354^4-(B354)^4)/640000)*10/A354</f>
        <v>2779.9117777777783</v>
      </c>
      <c r="K354" s="84">
        <f>I354*Use_standard_price!$D$13</f>
        <v>4.4516093999999997</v>
      </c>
    </row>
    <row r="355" spans="1:11" x14ac:dyDescent="0.25">
      <c r="A355" s="91">
        <v>45</v>
      </c>
      <c r="B355" s="92">
        <v>40.6</v>
      </c>
      <c r="C355" s="92">
        <v>2.2000000000000002</v>
      </c>
      <c r="D355" s="221" t="s">
        <v>63</v>
      </c>
      <c r="E355" s="218">
        <v>0.2</v>
      </c>
      <c r="F355" s="21">
        <v>0.2</v>
      </c>
      <c r="G355" s="77">
        <f>B355+F355</f>
        <v>40.800000000000004</v>
      </c>
      <c r="H355" s="82">
        <f>(B355-F355)</f>
        <v>40.4</v>
      </c>
      <c r="I355" s="77">
        <f>((A355/2)^2-((B355)/2)^2)*3.14*7.85/1000</f>
        <v>2.3209498399999995</v>
      </c>
      <c r="J355" s="61">
        <f>1000*2*(3.14*(A355^4-(B355)^4)/640000)*10/A355</f>
        <v>3016.8734268444437</v>
      </c>
      <c r="K355" s="84">
        <f>I355*Use_standard_price!$D$13</f>
        <v>4.8739946639999987</v>
      </c>
    </row>
    <row r="356" spans="1:11" x14ac:dyDescent="0.25">
      <c r="A356" s="91">
        <v>45</v>
      </c>
      <c r="B356" s="92">
        <v>40</v>
      </c>
      <c r="C356" s="92">
        <v>2.5</v>
      </c>
      <c r="D356" s="221" t="s">
        <v>63</v>
      </c>
      <c r="E356" s="218">
        <v>0.2</v>
      </c>
      <c r="F356" s="21">
        <v>0.2</v>
      </c>
      <c r="G356" s="77">
        <f>B356+F356</f>
        <v>40.200000000000003</v>
      </c>
      <c r="H356" s="82">
        <f>(B356-F356)</f>
        <v>39.799999999999997</v>
      </c>
      <c r="I356" s="77">
        <f>((A356/2)^2-((B356)/2)^2)*3.14*7.85/1000</f>
        <v>2.6189562499999997</v>
      </c>
      <c r="J356" s="61">
        <f>1000*2*(3.14*(A356^4-(B356)^4)/640000)*10/A356</f>
        <v>3359.4184027777778</v>
      </c>
      <c r="K356" s="84">
        <f>I356*Use_standard_price!$D$13</f>
        <v>5.4998081249999995</v>
      </c>
    </row>
    <row r="357" spans="1:11" x14ac:dyDescent="0.25">
      <c r="A357" s="91">
        <v>45</v>
      </c>
      <c r="B357" s="92">
        <v>39.4</v>
      </c>
      <c r="C357" s="92">
        <v>2.8</v>
      </c>
      <c r="D357" s="221" t="s">
        <v>63</v>
      </c>
      <c r="E357" s="218">
        <v>0.2</v>
      </c>
      <c r="F357" s="21">
        <v>0.2</v>
      </c>
      <c r="G357" s="77">
        <f>B357+F357</f>
        <v>39.6</v>
      </c>
      <c r="H357" s="82">
        <f>(B357-F357)</f>
        <v>39.199999999999996</v>
      </c>
      <c r="I357" s="77">
        <f>((A357/2)^2-((B357)/2)^2)*3.14*7.85/1000</f>
        <v>2.9125258400000007</v>
      </c>
      <c r="J357" s="61">
        <f>1000*2*(3.14*(A357^4-(B357)^4)/640000)*10/A357</f>
        <v>3686.8908135111114</v>
      </c>
      <c r="K357" s="84">
        <f>I357*Use_standard_price!$D$13</f>
        <v>6.1163042640000018</v>
      </c>
    </row>
    <row r="358" spans="1:11" x14ac:dyDescent="0.25">
      <c r="A358" s="91">
        <v>45</v>
      </c>
      <c r="B358" s="92">
        <v>39</v>
      </c>
      <c r="C358" s="92">
        <v>3</v>
      </c>
      <c r="D358" s="221" t="s">
        <v>63</v>
      </c>
      <c r="E358" s="218">
        <v>0.2</v>
      </c>
      <c r="F358" s="21">
        <v>0.2</v>
      </c>
      <c r="G358" s="77">
        <f>B358+F358</f>
        <v>39.200000000000003</v>
      </c>
      <c r="H358" s="82">
        <f>(B358-F358)</f>
        <v>38.799999999999997</v>
      </c>
      <c r="I358" s="77">
        <f>((A358/2)^2-((B358)/2)^2)*3.14*7.85/1000</f>
        <v>3.1057740000000003</v>
      </c>
      <c r="J358" s="61">
        <f>1000*2*(3.14*(A358^4-(B358)^4)/640000)*10/A358</f>
        <v>3897.0539999999996</v>
      </c>
      <c r="K358" s="84">
        <f>I358*Use_standard_price!$D$13</f>
        <v>6.5221254000000011</v>
      </c>
    </row>
    <row r="359" spans="1:11" x14ac:dyDescent="0.25">
      <c r="A359" s="91">
        <v>45</v>
      </c>
      <c r="B359" s="92">
        <v>38</v>
      </c>
      <c r="C359" s="92">
        <v>3.5</v>
      </c>
      <c r="D359" s="221" t="s">
        <v>63</v>
      </c>
      <c r="E359" s="218">
        <v>0.2</v>
      </c>
      <c r="F359" s="21">
        <v>0.2</v>
      </c>
      <c r="G359" s="77">
        <f>B359+F359</f>
        <v>38.200000000000003</v>
      </c>
      <c r="H359" s="82">
        <f>(B359-F359)</f>
        <v>37.799999999999997</v>
      </c>
      <c r="I359" s="77">
        <f>((A359/2)^2-((B359)/2)^2)*3.14*7.85/1000</f>
        <v>3.5802672500000003</v>
      </c>
      <c r="J359" s="61">
        <f>1000*2*(3.14*(A359^4-(B359)^4)/640000)*10/A359</f>
        <v>4394.8857361111113</v>
      </c>
      <c r="K359" s="84">
        <f>I359*Use_standard_price!$D$13</f>
        <v>7.5185612250000009</v>
      </c>
    </row>
    <row r="360" spans="1:11" x14ac:dyDescent="0.25">
      <c r="A360" s="91">
        <v>45</v>
      </c>
      <c r="B360" s="92">
        <v>37</v>
      </c>
      <c r="C360" s="92">
        <v>4</v>
      </c>
      <c r="D360" s="221" t="s">
        <v>63</v>
      </c>
      <c r="E360" s="218">
        <v>0.2</v>
      </c>
      <c r="F360" s="21">
        <v>0.2</v>
      </c>
      <c r="G360" s="77">
        <f>B360+F360</f>
        <v>37.200000000000003</v>
      </c>
      <c r="H360" s="82">
        <f>(B360-F360)</f>
        <v>36.799999999999997</v>
      </c>
      <c r="I360" s="77">
        <f>((A360/2)^2-((B360)/2)^2)*3.14*7.85/1000</f>
        <v>4.0424360000000004</v>
      </c>
      <c r="J360" s="61">
        <f>1000*2*(3.14*(A360^4-(B360)^4)/640000)*10/A360</f>
        <v>4854.9284444444447</v>
      </c>
      <c r="K360" s="84">
        <f>I360*Use_standard_price!$D$13</f>
        <v>8.4891156000000016</v>
      </c>
    </row>
    <row r="361" spans="1:11" x14ac:dyDescent="0.25">
      <c r="A361" s="91">
        <v>45</v>
      </c>
      <c r="B361" s="92">
        <v>36</v>
      </c>
      <c r="C361" s="92">
        <v>4.5</v>
      </c>
      <c r="D361" s="221" t="s">
        <v>63</v>
      </c>
      <c r="E361" s="218">
        <v>0.2</v>
      </c>
      <c r="F361" s="21">
        <v>0.2</v>
      </c>
      <c r="G361" s="77">
        <f>B361+F361</f>
        <v>36.200000000000003</v>
      </c>
      <c r="H361" s="82">
        <f>(B361-F361)</f>
        <v>35.799999999999997</v>
      </c>
      <c r="I361" s="77">
        <f>((A361/2)^2-((B361)/2)^2)*3.14*7.85/1000</f>
        <v>4.4922802499999994</v>
      </c>
      <c r="J361" s="61">
        <f>1000*2*(3.14*(A361^4-(B361)^4)/640000)*10/A361</f>
        <v>5279.1446250000008</v>
      </c>
      <c r="K361" s="84">
        <f>I361*Use_standard_price!$D$13</f>
        <v>9.4337885249999989</v>
      </c>
    </row>
    <row r="362" spans="1:11" x14ac:dyDescent="0.25">
      <c r="A362" s="91">
        <v>45</v>
      </c>
      <c r="B362" s="92">
        <v>35</v>
      </c>
      <c r="C362" s="92">
        <v>5</v>
      </c>
      <c r="D362" s="221" t="s">
        <v>63</v>
      </c>
      <c r="E362" s="218">
        <v>0.2</v>
      </c>
      <c r="F362" s="21">
        <v>0.2</v>
      </c>
      <c r="G362" s="77">
        <f>B362+F362</f>
        <v>35.200000000000003</v>
      </c>
      <c r="H362" s="82">
        <f>(B362-F362)</f>
        <v>34.799999999999997</v>
      </c>
      <c r="I362" s="77">
        <f>((A362/2)^2-((B362)/2)^2)*3.14*7.85/1000</f>
        <v>4.9298000000000002</v>
      </c>
      <c r="J362" s="61">
        <f>1000*2*(3.14*(A362^4-(B362)^4)/640000)*10/A362</f>
        <v>5669.4444444444443</v>
      </c>
      <c r="K362" s="84">
        <f>I362*Use_standard_price!$D$13</f>
        <v>10.352580000000001</v>
      </c>
    </row>
    <row r="363" spans="1:11" x14ac:dyDescent="0.25">
      <c r="A363" s="91">
        <v>45</v>
      </c>
      <c r="B363" s="92">
        <v>34</v>
      </c>
      <c r="C363" s="92">
        <v>5.5</v>
      </c>
      <c r="D363" s="221" t="s">
        <v>63</v>
      </c>
      <c r="E363" s="218">
        <v>0.2</v>
      </c>
      <c r="F363" s="21">
        <v>0.2</v>
      </c>
      <c r="G363" s="77">
        <f>B363+F363</f>
        <v>34.200000000000003</v>
      </c>
      <c r="H363" s="82">
        <f>(B363-F363)</f>
        <v>33.799999999999997</v>
      </c>
      <c r="I363" s="77">
        <f>((A363/2)^2-((B363)/2)^2)*3.14*7.85/1000</f>
        <v>5.35499525</v>
      </c>
      <c r="J363" s="61">
        <f>1000*2*(3.14*(A363^4-(B363)^4)/640000)*10/A363</f>
        <v>6027.6857361111115</v>
      </c>
      <c r="K363" s="84">
        <f>I363*Use_standard_price!$D$13</f>
        <v>11.245490025000001</v>
      </c>
    </row>
    <row r="364" spans="1:11" x14ac:dyDescent="0.25">
      <c r="A364" s="91">
        <v>45</v>
      </c>
      <c r="B364" s="92">
        <v>33</v>
      </c>
      <c r="C364" s="92">
        <v>6</v>
      </c>
      <c r="D364" s="221" t="s">
        <v>63</v>
      </c>
      <c r="E364" s="218">
        <v>0.2</v>
      </c>
      <c r="F364" s="21">
        <v>0.2</v>
      </c>
      <c r="G364" s="77">
        <f>B364+F364</f>
        <v>33.200000000000003</v>
      </c>
      <c r="H364" s="82">
        <f>(B364-F364)</f>
        <v>32.799999999999997</v>
      </c>
      <c r="I364" s="77">
        <f>((A364/2)^2-((B364)/2)^2)*3.14*7.85/1000</f>
        <v>5.7678659999999997</v>
      </c>
      <c r="J364" s="61">
        <f>1000*2*(3.14*(A364^4-(B364)^4)/640000)*10/A364</f>
        <v>6355.674</v>
      </c>
      <c r="K364" s="84">
        <f>I364*Use_standard_price!$D$13</f>
        <v>12.1125186</v>
      </c>
    </row>
    <row r="365" spans="1:11" x14ac:dyDescent="0.25">
      <c r="A365" s="91">
        <v>45</v>
      </c>
      <c r="B365" s="92">
        <v>31</v>
      </c>
      <c r="C365" s="92">
        <v>7</v>
      </c>
      <c r="D365" s="221" t="s">
        <v>63</v>
      </c>
      <c r="E365" s="218">
        <v>0.2</v>
      </c>
      <c r="F365" s="21">
        <v>0.2</v>
      </c>
      <c r="G365" s="77">
        <f>B365+F365</f>
        <v>31.2</v>
      </c>
      <c r="H365" s="82">
        <f>(B365-F365)</f>
        <v>30.8</v>
      </c>
      <c r="I365" s="77">
        <f>((A365/2)^2-((B365)/2)^2)*3.14*7.85/1000</f>
        <v>6.5566339999999999</v>
      </c>
      <c r="J365" s="61">
        <f>1000*2*(3.14*(A365^4-(B365)^4)/640000)*10/A365</f>
        <v>6927.8517777777779</v>
      </c>
      <c r="K365" s="84">
        <f>I365*Use_standard_price!$D$13</f>
        <v>13.7689314</v>
      </c>
    </row>
    <row r="366" spans="1:11" x14ac:dyDescent="0.25">
      <c r="A366" s="91">
        <v>45</v>
      </c>
      <c r="B366" s="92">
        <v>29</v>
      </c>
      <c r="C366" s="92">
        <v>8</v>
      </c>
      <c r="D366" s="221" t="s">
        <v>63</v>
      </c>
      <c r="E366" s="218">
        <v>0.2</v>
      </c>
      <c r="F366" s="21">
        <v>0.2</v>
      </c>
      <c r="G366" s="77">
        <f>B366+F366</f>
        <v>29.2</v>
      </c>
      <c r="H366" s="82">
        <f>(B366-F366)</f>
        <v>28.8</v>
      </c>
      <c r="I366" s="77">
        <f>((A366/2)^2-((B366)/2)^2)*3.14*7.85/1000</f>
        <v>7.2961040000000006</v>
      </c>
      <c r="J366" s="61">
        <f>1000*2*(3.14*(A366^4-(B366)^4)/640000)*10/A366</f>
        <v>7399.3751111111114</v>
      </c>
      <c r="K366" s="84">
        <f>I366*Use_standard_price!$D$13</f>
        <v>15.321818400000002</v>
      </c>
    </row>
    <row r="367" spans="1:11" x14ac:dyDescent="0.25">
      <c r="A367" s="91">
        <v>45</v>
      </c>
      <c r="B367" s="92">
        <v>27</v>
      </c>
      <c r="C367" s="92">
        <v>9</v>
      </c>
      <c r="D367" s="221" t="s">
        <v>48</v>
      </c>
      <c r="E367" s="218">
        <v>0.2</v>
      </c>
      <c r="F367" s="21">
        <v>0.2</v>
      </c>
      <c r="G367" s="77">
        <f>B367+F367</f>
        <v>27.2</v>
      </c>
      <c r="H367" s="82">
        <f>(B367-F367)</f>
        <v>26.8</v>
      </c>
      <c r="I367" s="77">
        <f>((A367/2)^2-((B367)/2)^2)*3.14*7.85/1000</f>
        <v>7.9862760000000002</v>
      </c>
      <c r="J367" s="61">
        <f>1000*2*(3.14*(A367^4-(B367)^4)/640000)*10/A367</f>
        <v>7782.804000000001</v>
      </c>
      <c r="K367" s="84">
        <f>I367*Use_standard_price!$D$13</f>
        <v>16.7711796</v>
      </c>
    </row>
    <row r="368" spans="1:11" x14ac:dyDescent="0.25">
      <c r="A368" s="91">
        <v>45</v>
      </c>
      <c r="B368" s="92">
        <v>25</v>
      </c>
      <c r="C368" s="92">
        <v>10</v>
      </c>
      <c r="D368" s="221" t="s">
        <v>63</v>
      </c>
      <c r="E368" s="218">
        <v>0.2</v>
      </c>
      <c r="F368" s="21">
        <v>0.2</v>
      </c>
      <c r="G368" s="77">
        <f>B368+F368</f>
        <v>25.2</v>
      </c>
      <c r="H368" s="82">
        <f>(B368-F368)</f>
        <v>24.8</v>
      </c>
      <c r="I368" s="77">
        <f>((A368/2)^2-((B368)/2)^2)*3.14*7.85/1000</f>
        <v>8.6271500000000003</v>
      </c>
      <c r="J368" s="61">
        <f>1000*2*(3.14*(A368^4-(B368)^4)/640000)*10/A368</f>
        <v>8089.8611111111113</v>
      </c>
      <c r="K368" s="84">
        <f>I368*Use_standard_price!$D$13</f>
        <v>18.117015000000002</v>
      </c>
    </row>
    <row r="369" spans="1:11" x14ac:dyDescent="0.25">
      <c r="A369" s="91">
        <v>48</v>
      </c>
      <c r="B369" s="92">
        <v>46</v>
      </c>
      <c r="C369" s="92">
        <v>1</v>
      </c>
      <c r="D369" s="221" t="s">
        <v>63</v>
      </c>
      <c r="E369" s="218">
        <v>0.2</v>
      </c>
      <c r="F369" s="21">
        <v>0.2</v>
      </c>
      <c r="G369" s="77">
        <f>B369+F369</f>
        <v>46.2</v>
      </c>
      <c r="H369" s="82">
        <f>(B369-F369)</f>
        <v>45.8</v>
      </c>
      <c r="I369" s="77">
        <f>((A369/2)^2-((B369)/2)^2)*3.14*7.85/1000</f>
        <v>1.1585030000000001</v>
      </c>
      <c r="J369" s="61">
        <f>1000*2*(3.14*(A369^4-(B369)^4)/640000)*10/A369</f>
        <v>1698.7072916666668</v>
      </c>
      <c r="K369" s="84">
        <f>I369*Use_standard_price!$D$13</f>
        <v>2.4328563000000001</v>
      </c>
    </row>
    <row r="370" spans="1:11" x14ac:dyDescent="0.25">
      <c r="A370" s="91">
        <v>48</v>
      </c>
      <c r="B370" s="92">
        <v>45.6</v>
      </c>
      <c r="C370" s="92">
        <v>1.2</v>
      </c>
      <c r="D370" s="221" t="s">
        <v>63</v>
      </c>
      <c r="E370" s="218">
        <v>0.2</v>
      </c>
      <c r="F370" s="21">
        <v>0.2</v>
      </c>
      <c r="G370" s="77">
        <f>B370+F370</f>
        <v>45.800000000000004</v>
      </c>
      <c r="H370" s="82">
        <f>(B370-F370)</f>
        <v>45.4</v>
      </c>
      <c r="I370" s="77">
        <f>((A370/2)^2-((B370)/2)^2)*3.14*7.85/1000</f>
        <v>1.3842878399999994</v>
      </c>
      <c r="J370" s="61">
        <f>1000*2*(3.14*(A370^4-(B370)^4)/640000)*10/A370</f>
        <v>2012.9484959999991</v>
      </c>
      <c r="K370" s="84">
        <f>I370*Use_standard_price!$D$13</f>
        <v>2.907004463999999</v>
      </c>
    </row>
    <row r="371" spans="1:11" x14ac:dyDescent="0.25">
      <c r="A371" s="91">
        <v>48</v>
      </c>
      <c r="B371" s="92">
        <v>45</v>
      </c>
      <c r="C371" s="92">
        <v>1.5</v>
      </c>
      <c r="D371" s="221" t="s">
        <v>63</v>
      </c>
      <c r="E371" s="218">
        <v>0.2</v>
      </c>
      <c r="F371" s="21">
        <v>0.2</v>
      </c>
      <c r="G371" s="77">
        <f>B371+F371</f>
        <v>45.2</v>
      </c>
      <c r="H371" s="82">
        <f>(B371-F371)</f>
        <v>44.8</v>
      </c>
      <c r="I371" s="77">
        <f>((A371/2)^2-((B371)/2)^2)*3.14*7.85/1000</f>
        <v>1.71926775</v>
      </c>
      <c r="J371" s="61">
        <f>1000*2*(3.14*(A371^4-(B371)^4)/640000)*10/A371</f>
        <v>2469.0519140625001</v>
      </c>
      <c r="K371" s="84">
        <f>I371*Use_standard_price!$D$13</f>
        <v>3.6104622750000002</v>
      </c>
    </row>
    <row r="372" spans="1:11" x14ac:dyDescent="0.25">
      <c r="A372" s="91">
        <v>48</v>
      </c>
      <c r="B372" s="92">
        <v>44.4</v>
      </c>
      <c r="C372" s="92">
        <v>1.8</v>
      </c>
      <c r="D372" s="221" t="s">
        <v>63</v>
      </c>
      <c r="E372" s="218">
        <v>0.2</v>
      </c>
      <c r="F372" s="21">
        <v>0.2</v>
      </c>
      <c r="G372" s="77">
        <f>B372+F372</f>
        <v>44.6</v>
      </c>
      <c r="H372" s="82">
        <f>(B372-F372)</f>
        <v>44.199999999999996</v>
      </c>
      <c r="I372" s="77">
        <f>((A372/2)^2-((B372)/2)^2)*3.14*7.85/1000</f>
        <v>2.0498108400000006</v>
      </c>
      <c r="J372" s="61">
        <f>1000*2*(3.14*(A372^4-(B372)^4)/640000)*10/A372</f>
        <v>2907.271521000001</v>
      </c>
      <c r="K372" s="84">
        <f>I372*Use_standard_price!$D$13</f>
        <v>4.3046027640000011</v>
      </c>
    </row>
    <row r="373" spans="1:11" x14ac:dyDescent="0.25">
      <c r="A373" s="91">
        <v>48</v>
      </c>
      <c r="B373" s="92">
        <v>44</v>
      </c>
      <c r="C373" s="92">
        <v>2</v>
      </c>
      <c r="D373" s="221" t="s">
        <v>63</v>
      </c>
      <c r="E373" s="218">
        <v>0.2</v>
      </c>
      <c r="F373" s="21">
        <v>0.2</v>
      </c>
      <c r="G373" s="77">
        <f>B373+F373</f>
        <v>44.2</v>
      </c>
      <c r="H373" s="82">
        <f>(B373-F373)</f>
        <v>43.8</v>
      </c>
      <c r="I373" s="77">
        <f>((A373/2)^2-((B373)/2)^2)*3.14*7.85/1000</f>
        <v>2.2677080000000003</v>
      </c>
      <c r="J373" s="61">
        <f>1000*2*(3.14*(A373^4-(B373)^4)/640000)*10/A373</f>
        <v>3189.7166666666667</v>
      </c>
      <c r="K373" s="84">
        <f>I373*Use_standard_price!$D$13</f>
        <v>4.7621868000000012</v>
      </c>
    </row>
    <row r="374" spans="1:11" x14ac:dyDescent="0.25">
      <c r="A374" s="91">
        <v>48</v>
      </c>
      <c r="B374" s="92">
        <v>43.6</v>
      </c>
      <c r="C374" s="92">
        <v>2.2000000000000002</v>
      </c>
      <c r="D374" s="221" t="s">
        <v>63</v>
      </c>
      <c r="E374" s="218">
        <v>0.2</v>
      </c>
      <c r="F374" s="21">
        <v>0.2</v>
      </c>
      <c r="G374" s="77">
        <f>B374+F374</f>
        <v>43.800000000000004</v>
      </c>
      <c r="H374" s="82">
        <f>(B374-F374)</f>
        <v>43.4</v>
      </c>
      <c r="I374" s="77">
        <f>((A374/2)^2-((B374)/2)^2)*3.14*7.85/1000</f>
        <v>2.4836332399999996</v>
      </c>
      <c r="J374" s="61">
        <f>1000*2*(3.14*(A374^4-(B374)^4)/640000)*10/A374</f>
        <v>3464.5629076666664</v>
      </c>
      <c r="K374" s="84">
        <f>I374*Use_standard_price!$D$13</f>
        <v>5.2156298039999998</v>
      </c>
    </row>
    <row r="375" spans="1:11" x14ac:dyDescent="0.25">
      <c r="A375" s="91">
        <v>48</v>
      </c>
      <c r="B375" s="92">
        <v>43</v>
      </c>
      <c r="C375" s="92">
        <v>2.5</v>
      </c>
      <c r="D375" s="221" t="s">
        <v>63</v>
      </c>
      <c r="E375" s="218">
        <v>0.2</v>
      </c>
      <c r="F375" s="21">
        <v>0.2</v>
      </c>
      <c r="G375" s="77">
        <f>B375+F375</f>
        <v>43.2</v>
      </c>
      <c r="H375" s="82">
        <f>(B375-F375)</f>
        <v>42.8</v>
      </c>
      <c r="I375" s="77">
        <f>((A375/2)^2-((B375)/2)^2)*3.14*7.85/1000</f>
        <v>2.8038237499999998</v>
      </c>
      <c r="J375" s="61">
        <f>1000*2*(3.14*(A375^4-(B375)^4)/640000)*10/A375</f>
        <v>3862.8848307291664</v>
      </c>
      <c r="K375" s="84">
        <f>I375*Use_standard_price!$D$13</f>
        <v>5.888029875</v>
      </c>
    </row>
    <row r="376" spans="1:11" x14ac:dyDescent="0.25">
      <c r="A376" s="91">
        <v>48</v>
      </c>
      <c r="B376" s="92">
        <v>42.4</v>
      </c>
      <c r="C376" s="92">
        <v>2.8</v>
      </c>
      <c r="D376" s="221" t="s">
        <v>63</v>
      </c>
      <c r="E376" s="218">
        <v>0.2</v>
      </c>
      <c r="F376" s="21">
        <v>0.2</v>
      </c>
      <c r="G376" s="77">
        <f>B376+F376</f>
        <v>42.6</v>
      </c>
      <c r="H376" s="82">
        <f>(B376-F376)</f>
        <v>42.199999999999996</v>
      </c>
      <c r="I376" s="77">
        <f>((A376/2)^2-((B376)/2)^2)*3.14*7.85/1000</f>
        <v>3.11957744</v>
      </c>
      <c r="J376" s="61">
        <f>1000*2*(3.14*(A376^4-(B376)^4)/640000)*10/A376</f>
        <v>4244.8772426666674</v>
      </c>
      <c r="K376" s="84">
        <f>I376*Use_standard_price!$D$13</f>
        <v>6.5511126239999999</v>
      </c>
    </row>
    <row r="377" spans="1:11" x14ac:dyDescent="0.25">
      <c r="A377" s="91">
        <v>48</v>
      </c>
      <c r="B377" s="92">
        <v>42</v>
      </c>
      <c r="C377" s="92">
        <v>3</v>
      </c>
      <c r="D377" s="221" t="s">
        <v>63</v>
      </c>
      <c r="E377" s="218">
        <v>0.2</v>
      </c>
      <c r="F377" s="21">
        <v>0.2</v>
      </c>
      <c r="G377" s="77">
        <f>B377+F377</f>
        <v>42.2</v>
      </c>
      <c r="H377" s="82">
        <f>(B377-F377)</f>
        <v>41.8</v>
      </c>
      <c r="I377" s="77">
        <f>((A377/2)^2-((B377)/2)^2)*3.14*7.85/1000</f>
        <v>3.3276150000000002</v>
      </c>
      <c r="J377" s="61">
        <f>1000*2*(3.14*(A377^4-(B377)^4)/640000)*10/A377</f>
        <v>4490.6906250000002</v>
      </c>
      <c r="K377" s="84">
        <f>I377*Use_standard_price!$D$13</f>
        <v>6.9879915000000006</v>
      </c>
    </row>
    <row r="378" spans="1:11" x14ac:dyDescent="0.25">
      <c r="A378" s="91">
        <v>48</v>
      </c>
      <c r="B378" s="92">
        <v>41</v>
      </c>
      <c r="C378" s="92">
        <v>3.5</v>
      </c>
      <c r="D378" s="221" t="s">
        <v>63</v>
      </c>
      <c r="E378" s="218">
        <v>0.2</v>
      </c>
      <c r="F378" s="21">
        <v>0.2</v>
      </c>
      <c r="G378" s="77">
        <f>B378+F378</f>
        <v>41.2</v>
      </c>
      <c r="H378" s="82">
        <f>(B378-F378)</f>
        <v>40.799999999999997</v>
      </c>
      <c r="I378" s="77">
        <f>((A378/2)^2-((B378)/2)^2)*3.14*7.85/1000</f>
        <v>3.8390817499999996</v>
      </c>
      <c r="J378" s="61">
        <f>1000*2*(3.14*(A378^4-(B378)^4)/640000)*10/A378</f>
        <v>5075.2192057291668</v>
      </c>
      <c r="K378" s="84">
        <f>I378*Use_standard_price!$D$13</f>
        <v>8.0620716750000003</v>
      </c>
    </row>
    <row r="379" spans="1:11" x14ac:dyDescent="0.25">
      <c r="A379" s="91">
        <v>48</v>
      </c>
      <c r="B379" s="92">
        <v>40</v>
      </c>
      <c r="C379" s="92">
        <v>4</v>
      </c>
      <c r="D379" s="221" t="s">
        <v>63</v>
      </c>
      <c r="E379" s="218">
        <v>0.2</v>
      </c>
      <c r="F379" s="21">
        <v>0.2</v>
      </c>
      <c r="G379" s="77">
        <f>B379+F379</f>
        <v>40.200000000000003</v>
      </c>
      <c r="H379" s="82">
        <f>(B379-F379)</f>
        <v>39.799999999999997</v>
      </c>
      <c r="I379" s="77">
        <f>((A379/2)^2-((B379)/2)^2)*3.14*7.85/1000</f>
        <v>4.3382239999999994</v>
      </c>
      <c r="J379" s="61">
        <f>1000*2*(3.14*(A379^4-(B379)^4)/640000)*10/A379</f>
        <v>5618.5066666666671</v>
      </c>
      <c r="K379" s="84">
        <f>I379*Use_standard_price!$D$13</f>
        <v>9.1102703999999992</v>
      </c>
    </row>
    <row r="380" spans="1:11" x14ac:dyDescent="0.25">
      <c r="A380" s="91">
        <v>48</v>
      </c>
      <c r="B380" s="92">
        <v>39</v>
      </c>
      <c r="C380" s="92">
        <v>4.5</v>
      </c>
      <c r="D380" s="221" t="s">
        <v>63</v>
      </c>
      <c r="E380" s="218">
        <v>0.2</v>
      </c>
      <c r="F380" s="21">
        <v>0.2</v>
      </c>
      <c r="G380" s="77">
        <f>B380+F380</f>
        <v>39.200000000000003</v>
      </c>
      <c r="H380" s="82">
        <f>(B380-F380)</f>
        <v>38.799999999999997</v>
      </c>
      <c r="I380" s="77">
        <f>((A380/2)^2-((B380)/2)^2)*3.14*7.85/1000</f>
        <v>4.8250417499999996</v>
      </c>
      <c r="J380" s="61">
        <f>1000*2*(3.14*(A380^4-(B380)^4)/640000)*10/A380</f>
        <v>6122.5400390625</v>
      </c>
      <c r="K380" s="84">
        <f>I380*Use_standard_price!$D$13</f>
        <v>10.132587675</v>
      </c>
    </row>
    <row r="381" spans="1:11" x14ac:dyDescent="0.25">
      <c r="A381" s="91">
        <v>48</v>
      </c>
      <c r="B381" s="92">
        <v>38</v>
      </c>
      <c r="C381" s="92">
        <v>5</v>
      </c>
      <c r="D381" s="221" t="s">
        <v>63</v>
      </c>
      <c r="E381" s="218">
        <v>0.2</v>
      </c>
      <c r="F381" s="21">
        <v>0.2</v>
      </c>
      <c r="G381" s="77">
        <f>B381+F381</f>
        <v>38.200000000000003</v>
      </c>
      <c r="H381" s="82">
        <f>(B381-F381)</f>
        <v>37.799999999999997</v>
      </c>
      <c r="I381" s="77">
        <f>((A381/2)^2-((B381)/2)^2)*3.14*7.85/1000</f>
        <v>5.2995349999999997</v>
      </c>
      <c r="J381" s="61">
        <f>1000*2*(3.14*(A381^4-(B381)^4)/640000)*10/A381</f>
        <v>6589.2572916666677</v>
      </c>
      <c r="K381" s="84">
        <f>I381*Use_standard_price!$D$13</f>
        <v>11.129023500000001</v>
      </c>
    </row>
    <row r="382" spans="1:11" x14ac:dyDescent="0.25">
      <c r="A382" s="91">
        <v>48</v>
      </c>
      <c r="B382" s="92">
        <v>37</v>
      </c>
      <c r="C382" s="92">
        <v>5.5</v>
      </c>
      <c r="D382" s="221" t="s">
        <v>63</v>
      </c>
      <c r="E382" s="218">
        <v>0.2</v>
      </c>
      <c r="F382" s="21">
        <v>0.2</v>
      </c>
      <c r="G382" s="77">
        <f>B382+F382</f>
        <v>37.200000000000003</v>
      </c>
      <c r="H382" s="82">
        <f>(B382-F382)</f>
        <v>36.799999999999997</v>
      </c>
      <c r="I382" s="77">
        <f>((A382/2)^2-((B382)/2)^2)*3.14*7.85/1000</f>
        <v>5.7617037499999997</v>
      </c>
      <c r="J382" s="61">
        <f>1000*2*(3.14*(A382^4-(B382)^4)/640000)*10/A382</f>
        <v>7020.5473307291677</v>
      </c>
      <c r="K382" s="84">
        <f>I382*Use_standard_price!$D$13</f>
        <v>12.099577875</v>
      </c>
    </row>
    <row r="383" spans="1:11" x14ac:dyDescent="0.25">
      <c r="A383" s="91">
        <v>48</v>
      </c>
      <c r="B383" s="92">
        <v>36</v>
      </c>
      <c r="C383" s="92">
        <v>6</v>
      </c>
      <c r="D383" s="221" t="s">
        <v>63</v>
      </c>
      <c r="E383" s="218">
        <v>0.2</v>
      </c>
      <c r="F383" s="21">
        <v>0.2</v>
      </c>
      <c r="G383" s="77">
        <f>B383+F383</f>
        <v>36.200000000000003</v>
      </c>
      <c r="H383" s="82">
        <f>(B383-F383)</f>
        <v>35.799999999999997</v>
      </c>
      <c r="I383" s="77">
        <f>((A383/2)^2-((B383)/2)^2)*3.14*7.85/1000</f>
        <v>6.2115480000000005</v>
      </c>
      <c r="J383" s="61">
        <f>1000*2*(3.14*(A383^4-(B383)^4)/640000)*10/A383</f>
        <v>7418.25</v>
      </c>
      <c r="K383" s="84">
        <f>I383*Use_standard_price!$D$13</f>
        <v>13.044250800000002</v>
      </c>
    </row>
    <row r="384" spans="1:11" x14ac:dyDescent="0.25">
      <c r="A384" s="91">
        <v>48</v>
      </c>
      <c r="B384" s="92">
        <v>34</v>
      </c>
      <c r="C384" s="92">
        <v>7</v>
      </c>
      <c r="D384" s="221" t="s">
        <v>63</v>
      </c>
      <c r="E384" s="218">
        <v>0.2</v>
      </c>
      <c r="F384" s="21">
        <v>0.2</v>
      </c>
      <c r="G384" s="77">
        <f>B384+F384</f>
        <v>34.200000000000003</v>
      </c>
      <c r="H384" s="82">
        <f>(B384-F384)</f>
        <v>33.799999999999997</v>
      </c>
      <c r="I384" s="77">
        <f>((A384/2)^2-((B384)/2)^2)*3.14*7.85/1000</f>
        <v>7.0742630000000002</v>
      </c>
      <c r="J384" s="61">
        <f>1000*2*(3.14*(A384^4-(B384)^4)/640000)*10/A384</f>
        <v>8120.0072916666677</v>
      </c>
      <c r="K384" s="84">
        <f>I384*Use_standard_price!$D$13</f>
        <v>14.8559523</v>
      </c>
    </row>
    <row r="385" spans="1:11" x14ac:dyDescent="0.25">
      <c r="A385" s="91">
        <v>48</v>
      </c>
      <c r="B385" s="92">
        <v>32</v>
      </c>
      <c r="C385" s="92">
        <v>8</v>
      </c>
      <c r="D385" s="221" t="s">
        <v>63</v>
      </c>
      <c r="E385" s="218">
        <v>0.2</v>
      </c>
      <c r="F385" s="21">
        <v>0.2</v>
      </c>
      <c r="G385" s="77">
        <f>B385+F385</f>
        <v>32.200000000000003</v>
      </c>
      <c r="H385" s="82">
        <f>(B385-F385)</f>
        <v>31.8</v>
      </c>
      <c r="I385" s="77">
        <f>((A385/2)^2-((B385)/2)^2)*3.14*7.85/1000</f>
        <v>7.8876800000000005</v>
      </c>
      <c r="J385" s="61">
        <f>1000*2*(3.14*(A385^4-(B385)^4)/640000)*10/A385</f>
        <v>8708.2666666666664</v>
      </c>
      <c r="K385" s="84">
        <f>I385*Use_standard_price!$D$13</f>
        <v>16.564128</v>
      </c>
    </row>
    <row r="386" spans="1:11" x14ac:dyDescent="0.25">
      <c r="A386" s="91">
        <v>48</v>
      </c>
      <c r="B386" s="92">
        <v>30</v>
      </c>
      <c r="C386" s="92">
        <v>9</v>
      </c>
      <c r="D386" s="221" t="s">
        <v>63</v>
      </c>
      <c r="E386" s="218">
        <v>0.2</v>
      </c>
      <c r="F386" s="21">
        <v>0.2</v>
      </c>
      <c r="G386" s="77">
        <f>B386+F386</f>
        <v>30.2</v>
      </c>
      <c r="H386" s="82">
        <f>(B386-F386)</f>
        <v>29.8</v>
      </c>
      <c r="I386" s="77">
        <f>((A386/2)^2-((B386)/2)^2)*3.14*7.85/1000</f>
        <v>8.6517990000000005</v>
      </c>
      <c r="J386" s="61">
        <f>1000*2*(3.14*(A386^4-(B386)^4)/640000)*10/A386</f>
        <v>9195.9806250000001</v>
      </c>
      <c r="K386" s="84">
        <f>I386*Use_standard_price!$D$13</f>
        <v>18.168777900000002</v>
      </c>
    </row>
    <row r="387" spans="1:11" x14ac:dyDescent="0.25">
      <c r="A387" s="91">
        <v>48</v>
      </c>
      <c r="B387" s="92">
        <v>28</v>
      </c>
      <c r="C387" s="92">
        <v>10</v>
      </c>
      <c r="D387" s="221" t="s">
        <v>63</v>
      </c>
      <c r="E387" s="218">
        <v>0.2</v>
      </c>
      <c r="F387" s="21">
        <v>0.2</v>
      </c>
      <c r="G387" s="77">
        <f>B387+F387</f>
        <v>28.2</v>
      </c>
      <c r="H387" s="82">
        <f>(B387-F387)</f>
        <v>27.8</v>
      </c>
      <c r="I387" s="77">
        <f>((A387/2)^2-((B387)/2)^2)*3.14*7.85/1000</f>
        <v>9.3666200000000011</v>
      </c>
      <c r="J387" s="61">
        <f>1000*2*(3.14*(A387^4-(B387)^4)/640000)*10/A387</f>
        <v>9595.3166666666675</v>
      </c>
      <c r="K387" s="84">
        <f>I387*Use_standard_price!$D$13</f>
        <v>19.669902000000004</v>
      </c>
    </row>
    <row r="388" spans="1:11" x14ac:dyDescent="0.25">
      <c r="A388" s="91">
        <v>50</v>
      </c>
      <c r="B388" s="92">
        <v>48</v>
      </c>
      <c r="C388" s="92">
        <v>1</v>
      </c>
      <c r="D388" s="221" t="s">
        <v>63</v>
      </c>
      <c r="E388" s="218">
        <v>0.2</v>
      </c>
      <c r="F388" s="21">
        <v>0.2</v>
      </c>
      <c r="G388" s="77">
        <f>B388+F388</f>
        <v>48.2</v>
      </c>
      <c r="H388" s="82">
        <f>(B388-F388)</f>
        <v>47.8</v>
      </c>
      <c r="I388" s="77">
        <f>((A388/2)^2-((B388)/2)^2)*3.14*7.85/1000</f>
        <v>1.2078010000000001</v>
      </c>
      <c r="J388" s="61">
        <f>1000*2*(3.14*(A388^4-(B388)^4)/640000)*10/A388</f>
        <v>1847.8585999999998</v>
      </c>
      <c r="K388" s="84">
        <f>I388*Use_standard_price!$D$13</f>
        <v>2.5363821000000004</v>
      </c>
    </row>
    <row r="389" spans="1:11" x14ac:dyDescent="0.25">
      <c r="A389" s="91">
        <v>50</v>
      </c>
      <c r="B389" s="92">
        <v>47.6</v>
      </c>
      <c r="C389" s="92">
        <v>1.2</v>
      </c>
      <c r="D389" s="221" t="s">
        <v>63</v>
      </c>
      <c r="E389" s="218">
        <v>0.2</v>
      </c>
      <c r="F389" s="21">
        <v>0.2</v>
      </c>
      <c r="G389" s="77">
        <f>B389+F389</f>
        <v>47.800000000000004</v>
      </c>
      <c r="H389" s="82">
        <f>(B389-F389)</f>
        <v>47.4</v>
      </c>
      <c r="I389" s="77">
        <f>((A389/2)^2-((B389)/2)^2)*3.14*7.85/1000</f>
        <v>1.4434454399999985</v>
      </c>
      <c r="J389" s="61">
        <f>1000*2*(3.14*(A389^4-(B389)^4)/640000)*10/A389</f>
        <v>2190.800808959998</v>
      </c>
      <c r="K389" s="84">
        <f>I389*Use_standard_price!$D$13</f>
        <v>3.031235423999997</v>
      </c>
    </row>
    <row r="390" spans="1:11" x14ac:dyDescent="0.25">
      <c r="A390" s="91">
        <v>50</v>
      </c>
      <c r="B390" s="92">
        <v>47</v>
      </c>
      <c r="C390" s="92">
        <v>1.5</v>
      </c>
      <c r="D390" s="221" t="s">
        <v>63</v>
      </c>
      <c r="E390" s="218">
        <v>0.2</v>
      </c>
      <c r="F390" s="21">
        <v>0.2</v>
      </c>
      <c r="G390" s="77">
        <f>B390+F390</f>
        <v>47.2</v>
      </c>
      <c r="H390" s="82">
        <f>(B390-F390)</f>
        <v>46.8</v>
      </c>
      <c r="I390" s="77">
        <f>((A390/2)^2-((B390)/2)^2)*3.14*7.85/1000</f>
        <v>1.79321475</v>
      </c>
      <c r="J390" s="61">
        <f>1000*2*(3.14*(A390^4-(B390)^4)/640000)*10/A390</f>
        <v>2689.2510375000002</v>
      </c>
      <c r="K390" s="84">
        <f>I390*Use_standard_price!$D$13</f>
        <v>3.765750975</v>
      </c>
    </row>
    <row r="391" spans="1:11" x14ac:dyDescent="0.25">
      <c r="A391" s="91">
        <v>50</v>
      </c>
      <c r="B391" s="92">
        <v>46.4</v>
      </c>
      <c r="C391" s="92">
        <v>1.8</v>
      </c>
      <c r="D391" s="221" t="s">
        <v>63</v>
      </c>
      <c r="E391" s="218">
        <v>0.2</v>
      </c>
      <c r="F391" s="21">
        <v>0.2</v>
      </c>
      <c r="G391" s="77">
        <f>B391+F391</f>
        <v>46.6</v>
      </c>
      <c r="H391" s="82">
        <f>(B391-F391)</f>
        <v>46.199999999999996</v>
      </c>
      <c r="I391" s="77">
        <f>((A391/2)^2-((B391)/2)^2)*3.14*7.85/1000</f>
        <v>2.1385472399999998</v>
      </c>
      <c r="J391" s="61">
        <f>1000*2*(3.14*(A391^4-(B391)^4)/640000)*10/A391</f>
        <v>3168.9728553600003</v>
      </c>
      <c r="K391" s="84">
        <f>I391*Use_standard_price!$D$13</f>
        <v>4.4909492039999996</v>
      </c>
    </row>
    <row r="392" spans="1:11" x14ac:dyDescent="0.25">
      <c r="A392" s="91">
        <v>50</v>
      </c>
      <c r="B392" s="92">
        <v>46</v>
      </c>
      <c r="C392" s="92">
        <v>2</v>
      </c>
      <c r="D392" s="221" t="s">
        <v>63</v>
      </c>
      <c r="E392" s="218">
        <v>0.2</v>
      </c>
      <c r="F392" s="21">
        <v>0.2</v>
      </c>
      <c r="G392" s="77">
        <f>B392+F392</f>
        <v>46.2</v>
      </c>
      <c r="H392" s="82">
        <f>(B392-F392)</f>
        <v>45.8</v>
      </c>
      <c r="I392" s="77">
        <f>((A392/2)^2-((B392)/2)^2)*3.14*7.85/1000</f>
        <v>2.366304</v>
      </c>
      <c r="J392" s="61">
        <f>1000*2*(3.14*(A392^4-(B392)^4)/640000)*10/A392</f>
        <v>3478.6176</v>
      </c>
      <c r="K392" s="84">
        <f>I392*Use_standard_price!$D$13</f>
        <v>4.9692384000000001</v>
      </c>
    </row>
    <row r="393" spans="1:11" x14ac:dyDescent="0.25">
      <c r="A393" s="91">
        <v>50</v>
      </c>
      <c r="B393" s="92">
        <v>45.6</v>
      </c>
      <c r="C393" s="92">
        <v>2.2000000000000002</v>
      </c>
      <c r="D393" s="221" t="s">
        <v>63</v>
      </c>
      <c r="E393" s="218">
        <v>0.2</v>
      </c>
      <c r="F393" s="21">
        <v>0.2</v>
      </c>
      <c r="G393" s="77">
        <f>B393+F393</f>
        <v>45.800000000000004</v>
      </c>
      <c r="H393" s="82">
        <f>(B393-F393)</f>
        <v>45.4</v>
      </c>
      <c r="I393" s="77">
        <f>((A393/2)^2-((B393)/2)^2)*3.14*7.85/1000</f>
        <v>2.5920888399999988</v>
      </c>
      <c r="J393" s="61">
        <f>1000*2*(3.14*(A393^4-(B393)^4)/640000)*10/A393</f>
        <v>3780.2891561599995</v>
      </c>
      <c r="K393" s="84">
        <f>I393*Use_standard_price!$D$13</f>
        <v>5.4433865639999981</v>
      </c>
    </row>
    <row r="394" spans="1:11" x14ac:dyDescent="0.25">
      <c r="A394" s="91">
        <v>50</v>
      </c>
      <c r="B394" s="92">
        <v>45</v>
      </c>
      <c r="C394" s="92">
        <v>2.5</v>
      </c>
      <c r="D394" s="221" t="s">
        <v>63</v>
      </c>
      <c r="E394" s="218">
        <v>0.2</v>
      </c>
      <c r="F394" s="21">
        <v>0.2</v>
      </c>
      <c r="G394" s="77">
        <f>B394+F394</f>
        <v>45.2</v>
      </c>
      <c r="H394" s="82">
        <f>(B394-F394)</f>
        <v>44.8</v>
      </c>
      <c r="I394" s="77">
        <f>((A394/2)^2-((B394)/2)^2)*3.14*7.85/1000</f>
        <v>2.9270687500000001</v>
      </c>
      <c r="J394" s="61">
        <f>1000*2*(3.14*(A394^4-(B394)^4)/640000)*10/A394</f>
        <v>4218.1484375</v>
      </c>
      <c r="K394" s="84">
        <f>I394*Use_standard_price!$D$13</f>
        <v>6.1468443750000006</v>
      </c>
    </row>
    <row r="395" spans="1:11" x14ac:dyDescent="0.25">
      <c r="A395" s="91">
        <v>50</v>
      </c>
      <c r="B395" s="92">
        <v>44.4</v>
      </c>
      <c r="C395" s="92">
        <v>2.8</v>
      </c>
      <c r="D395" s="221" t="s">
        <v>63</v>
      </c>
      <c r="E395" s="218">
        <v>0.2</v>
      </c>
      <c r="F395" s="21">
        <v>0.2</v>
      </c>
      <c r="G395" s="77">
        <f>B395+F395</f>
        <v>44.6</v>
      </c>
      <c r="H395" s="82">
        <f>(B395-F395)</f>
        <v>44.199999999999996</v>
      </c>
      <c r="I395" s="77">
        <f>((A395/2)^2-((B395)/2)^2)*3.14*7.85/1000</f>
        <v>3.2576118400000005</v>
      </c>
      <c r="J395" s="61">
        <f>1000*2*(3.14*(A395^4-(B395)^4)/640000)*10/A395</f>
        <v>4638.8392601600008</v>
      </c>
      <c r="K395" s="84">
        <f>I395*Use_standard_price!$D$13</f>
        <v>6.8409848640000011</v>
      </c>
    </row>
    <row r="396" spans="1:11" x14ac:dyDescent="0.25">
      <c r="A396" s="91">
        <v>50</v>
      </c>
      <c r="B396" s="92">
        <v>44</v>
      </c>
      <c r="C396" s="92">
        <v>3</v>
      </c>
      <c r="D396" s="221" t="s">
        <v>63</v>
      </c>
      <c r="E396" s="218">
        <v>0.2</v>
      </c>
      <c r="F396" s="21">
        <v>0.2</v>
      </c>
      <c r="G396" s="77">
        <f>B396+F396</f>
        <v>44.2</v>
      </c>
      <c r="H396" s="82">
        <f>(B396-F396)</f>
        <v>43.8</v>
      </c>
      <c r="I396" s="77">
        <f>((A396/2)^2-((B396)/2)^2)*3.14*7.85/1000</f>
        <v>3.4755090000000002</v>
      </c>
      <c r="J396" s="61">
        <f>1000*2*(3.14*(A396^4-(B396)^4)/640000)*10/A396</f>
        <v>4909.9866000000011</v>
      </c>
      <c r="K396" s="84">
        <f>I396*Use_standard_price!$D$13</f>
        <v>7.2985689000000002</v>
      </c>
    </row>
    <row r="397" spans="1:11" x14ac:dyDescent="0.25">
      <c r="A397" s="91">
        <v>50</v>
      </c>
      <c r="B397" s="92">
        <v>43</v>
      </c>
      <c r="C397" s="92">
        <v>3.5</v>
      </c>
      <c r="D397" s="221" t="s">
        <v>63</v>
      </c>
      <c r="E397" s="218">
        <v>0.2</v>
      </c>
      <c r="F397" s="21">
        <v>0.2</v>
      </c>
      <c r="G397" s="77">
        <f>B397+F397</f>
        <v>43.2</v>
      </c>
      <c r="H397" s="82">
        <f>(B397-F397)</f>
        <v>42.8</v>
      </c>
      <c r="I397" s="77">
        <f>((A397/2)^2-((B397)/2)^2)*3.14*7.85/1000</f>
        <v>4.0116247500000002</v>
      </c>
      <c r="J397" s="61">
        <f>1000*2*(3.14*(A397^4-(B397)^4)/640000)*10/A397</f>
        <v>5556.2280375000009</v>
      </c>
      <c r="K397" s="84">
        <f>I397*Use_standard_price!$D$13</f>
        <v>8.4244119749999999</v>
      </c>
    </row>
    <row r="398" spans="1:11" x14ac:dyDescent="0.25">
      <c r="A398" s="91">
        <v>50</v>
      </c>
      <c r="B398" s="92">
        <v>42</v>
      </c>
      <c r="C398" s="92">
        <v>4</v>
      </c>
      <c r="D398" s="221" t="s">
        <v>63</v>
      </c>
      <c r="E398" s="218">
        <v>0.2</v>
      </c>
      <c r="F398" s="21">
        <v>0.2</v>
      </c>
      <c r="G398" s="77">
        <f>B398+F398</f>
        <v>42.2</v>
      </c>
      <c r="H398" s="82">
        <f>(B398-F398)</f>
        <v>41.8</v>
      </c>
      <c r="I398" s="77">
        <f>((A398/2)^2-((B398)/2)^2)*3.14*7.85/1000</f>
        <v>4.5354160000000006</v>
      </c>
      <c r="J398" s="61">
        <f>1000*2*(3.14*(A398^4-(B398)^4)/640000)*10/A398</f>
        <v>6158.9216000000006</v>
      </c>
      <c r="K398" s="84">
        <f>I398*Use_standard_price!$D$13</f>
        <v>9.5243736000000023</v>
      </c>
    </row>
    <row r="399" spans="1:11" x14ac:dyDescent="0.25">
      <c r="A399" s="91">
        <v>50</v>
      </c>
      <c r="B399" s="92">
        <v>41</v>
      </c>
      <c r="C399" s="92">
        <v>4.5</v>
      </c>
      <c r="D399" s="221" t="s">
        <v>63</v>
      </c>
      <c r="E399" s="218">
        <v>0.2</v>
      </c>
      <c r="F399" s="21">
        <v>0.2</v>
      </c>
      <c r="G399" s="77">
        <f>B399+F399</f>
        <v>41.2</v>
      </c>
      <c r="H399" s="82">
        <f>(B399-F399)</f>
        <v>40.799999999999997</v>
      </c>
      <c r="I399" s="77">
        <f>((A399/2)^2-((B399)/2)^2)*3.14*7.85/1000</f>
        <v>5.0468827500000009</v>
      </c>
      <c r="J399" s="61">
        <f>1000*2*(3.14*(A399^4-(B399)^4)/640000)*10/A399</f>
        <v>6720.0690375000004</v>
      </c>
      <c r="K399" s="84">
        <f>I399*Use_standard_price!$D$13</f>
        <v>10.598453775000003</v>
      </c>
    </row>
    <row r="400" spans="1:11" x14ac:dyDescent="0.25">
      <c r="A400" s="91">
        <v>50</v>
      </c>
      <c r="B400" s="92">
        <v>40</v>
      </c>
      <c r="C400" s="92">
        <v>5</v>
      </c>
      <c r="D400" s="221" t="s">
        <v>63</v>
      </c>
      <c r="E400" s="218">
        <v>0.2</v>
      </c>
      <c r="F400" s="21">
        <v>0.2</v>
      </c>
      <c r="G400" s="77">
        <f>B400+F400</f>
        <v>40.200000000000003</v>
      </c>
      <c r="H400" s="82">
        <f>(B400-F400)</f>
        <v>39.799999999999997</v>
      </c>
      <c r="I400" s="77">
        <f>((A400/2)^2-((B400)/2)^2)*3.14*7.85/1000</f>
        <v>5.5460249999999993</v>
      </c>
      <c r="J400" s="61">
        <f>1000*2*(3.14*(A400^4-(B400)^4)/640000)*10/A400</f>
        <v>7241.625</v>
      </c>
      <c r="K400" s="84">
        <f>I400*Use_standard_price!$D$13</f>
        <v>11.646652499999998</v>
      </c>
    </row>
    <row r="401" spans="1:11" x14ac:dyDescent="0.25">
      <c r="A401" s="91">
        <v>50</v>
      </c>
      <c r="B401" s="92">
        <v>39</v>
      </c>
      <c r="C401" s="92">
        <v>5.5</v>
      </c>
      <c r="D401" s="221" t="s">
        <v>63</v>
      </c>
      <c r="E401" s="218">
        <v>0.2</v>
      </c>
      <c r="F401" s="21">
        <v>0.2</v>
      </c>
      <c r="G401" s="77">
        <f>B401+F401</f>
        <v>39.200000000000003</v>
      </c>
      <c r="H401" s="82">
        <f>(B401-F401)</f>
        <v>38.799999999999997</v>
      </c>
      <c r="I401" s="77">
        <f>((A401/2)^2-((B401)/2)^2)*3.14*7.85/1000</f>
        <v>6.0328427499999995</v>
      </c>
      <c r="J401" s="61">
        <f>1000*2*(3.14*(A401^4-(B401)^4)/640000)*10/A401</f>
        <v>7725.4970375000012</v>
      </c>
      <c r="K401" s="84">
        <f>I401*Use_standard_price!$D$13</f>
        <v>12.668969774999999</v>
      </c>
    </row>
    <row r="402" spans="1:11" x14ac:dyDescent="0.25">
      <c r="A402" s="91">
        <v>50</v>
      </c>
      <c r="B402" s="92">
        <v>38</v>
      </c>
      <c r="C402" s="92">
        <v>6</v>
      </c>
      <c r="D402" s="221" t="s">
        <v>63</v>
      </c>
      <c r="E402" s="218">
        <v>0.2</v>
      </c>
      <c r="F402" s="21">
        <v>0.2</v>
      </c>
      <c r="G402" s="77">
        <f>B402+F402</f>
        <v>38.200000000000003</v>
      </c>
      <c r="H402" s="82">
        <f>(B402-F402)</f>
        <v>37.799999999999997</v>
      </c>
      <c r="I402" s="77">
        <f>((A402/2)^2-((B402)/2)^2)*3.14*7.85/1000</f>
        <v>6.5073360000000005</v>
      </c>
      <c r="J402" s="61">
        <f>1000*2*(3.14*(A402^4-(B402)^4)/640000)*10/A402</f>
        <v>8173.5456000000004</v>
      </c>
      <c r="K402" s="84">
        <f>I402*Use_standard_price!$D$13</f>
        <v>13.665405600000001</v>
      </c>
    </row>
    <row r="403" spans="1:11" x14ac:dyDescent="0.25">
      <c r="A403" s="91">
        <v>50</v>
      </c>
      <c r="B403" s="92">
        <v>36</v>
      </c>
      <c r="C403" s="92">
        <v>7</v>
      </c>
      <c r="D403" s="221" t="s">
        <v>63</v>
      </c>
      <c r="E403" s="218">
        <v>0.2</v>
      </c>
      <c r="F403" s="21">
        <v>0.2</v>
      </c>
      <c r="G403" s="77">
        <f>B403+F403</f>
        <v>36.200000000000003</v>
      </c>
      <c r="H403" s="82">
        <f>(B403-F403)</f>
        <v>35.799999999999997</v>
      </c>
      <c r="I403" s="77">
        <f>((A403/2)^2-((B403)/2)^2)*3.14*7.85/1000</f>
        <v>7.4193489999999995</v>
      </c>
      <c r="J403" s="61">
        <f>1000*2*(3.14*(A403^4-(B403)^4)/640000)*10/A403</f>
        <v>8969.3786000000018</v>
      </c>
      <c r="K403" s="84">
        <f>I403*Use_standard_price!$D$13</f>
        <v>15.580632899999999</v>
      </c>
    </row>
    <row r="404" spans="1:11" x14ac:dyDescent="0.25">
      <c r="A404" s="91">
        <v>50</v>
      </c>
      <c r="B404" s="92">
        <v>34</v>
      </c>
      <c r="C404" s="92">
        <v>8</v>
      </c>
      <c r="D404" s="221" t="s">
        <v>63</v>
      </c>
      <c r="E404" s="218">
        <v>0.2</v>
      </c>
      <c r="F404" s="21">
        <v>0.2</v>
      </c>
      <c r="G404" s="77">
        <f>B404+F404</f>
        <v>34.200000000000003</v>
      </c>
      <c r="H404" s="82">
        <f>(B404-F404)</f>
        <v>33.799999999999997</v>
      </c>
      <c r="I404" s="77">
        <f>((A404/2)^2-((B404)/2)^2)*3.14*7.85/1000</f>
        <v>8.2820639999999983</v>
      </c>
      <c r="J404" s="61">
        <f>1000*2*(3.14*(A404^4-(B404)^4)/640000)*10/A404</f>
        <v>9643.0655999999999</v>
      </c>
      <c r="K404" s="84">
        <f>I404*Use_standard_price!$D$13</f>
        <v>17.392334399999996</v>
      </c>
    </row>
    <row r="405" spans="1:11" x14ac:dyDescent="0.25">
      <c r="A405" s="91">
        <v>50</v>
      </c>
      <c r="B405" s="92">
        <v>32</v>
      </c>
      <c r="C405" s="92">
        <v>9</v>
      </c>
      <c r="D405" s="221" t="s">
        <v>63</v>
      </c>
      <c r="E405" s="218">
        <v>0.2</v>
      </c>
      <c r="F405" s="21">
        <v>0.2</v>
      </c>
      <c r="G405" s="77">
        <f>B405+F405</f>
        <v>32.200000000000003</v>
      </c>
      <c r="H405" s="82">
        <f>(B405-F405)</f>
        <v>31.8</v>
      </c>
      <c r="I405" s="77">
        <f>((A405/2)^2-((B405)/2)^2)*3.14*7.85/1000</f>
        <v>9.0954809999999995</v>
      </c>
      <c r="J405" s="61">
        <f>1000*2*(3.14*(A405^4-(B405)^4)/640000)*10/A405</f>
        <v>10207.794600000001</v>
      </c>
      <c r="K405" s="84">
        <f>I405*Use_standard_price!$D$13</f>
        <v>19.100510100000001</v>
      </c>
    </row>
    <row r="406" spans="1:11" x14ac:dyDescent="0.25">
      <c r="A406" s="91">
        <v>50</v>
      </c>
      <c r="B406" s="92">
        <v>30</v>
      </c>
      <c r="C406" s="92">
        <v>10</v>
      </c>
      <c r="D406" s="221" t="s">
        <v>63</v>
      </c>
      <c r="E406" s="218">
        <v>0.2</v>
      </c>
      <c r="F406" s="21">
        <v>0.2</v>
      </c>
      <c r="G406" s="77">
        <f>B406+F406</f>
        <v>30.2</v>
      </c>
      <c r="H406" s="82">
        <f>(B406-F406)</f>
        <v>29.8</v>
      </c>
      <c r="I406" s="77">
        <f>((A406/2)^2-((B406)/2)^2)*3.14*7.85/1000</f>
        <v>9.8596000000000004</v>
      </c>
      <c r="J406" s="61">
        <f>1000*2*(3.14*(A406^4-(B406)^4)/640000)*10/A406</f>
        <v>10676</v>
      </c>
      <c r="K406" s="84">
        <f>I406*Use_standard_price!$D$13</f>
        <v>20.705160000000003</v>
      </c>
    </row>
    <row r="407" spans="1:11" x14ac:dyDescent="0.25">
      <c r="A407" s="91">
        <v>55</v>
      </c>
      <c r="B407" s="92">
        <v>53</v>
      </c>
      <c r="C407" s="92">
        <v>1</v>
      </c>
      <c r="D407" s="221" t="s">
        <v>63</v>
      </c>
      <c r="E407" s="218">
        <v>0.25</v>
      </c>
      <c r="F407" s="21">
        <v>0.25</v>
      </c>
      <c r="G407" s="77">
        <f>B407+F407</f>
        <v>53.25</v>
      </c>
      <c r="H407" s="82">
        <f>(B407-F407)</f>
        <v>52.75</v>
      </c>
      <c r="I407" s="77">
        <f>((A407/2)^2-((B407)/2)^2)*3.14*7.85/1000</f>
        <v>1.331046</v>
      </c>
      <c r="J407" s="61">
        <f>1000*2*(3.14*(A407^4-(B407)^4)/640000)*10/A407</f>
        <v>2248.2114545454547</v>
      </c>
      <c r="K407" s="84">
        <f>I407*Use_standard_price!$D$13</f>
        <v>2.7951966000000001</v>
      </c>
    </row>
    <row r="408" spans="1:11" x14ac:dyDescent="0.25">
      <c r="A408" s="91">
        <v>55</v>
      </c>
      <c r="B408" s="92">
        <v>52.6</v>
      </c>
      <c r="C408" s="92">
        <v>1.2</v>
      </c>
      <c r="D408" s="221" t="s">
        <v>63</v>
      </c>
      <c r="E408" s="218">
        <v>0.25</v>
      </c>
      <c r="F408" s="21">
        <v>0.25</v>
      </c>
      <c r="G408" s="77">
        <f>B408+F408</f>
        <v>52.85</v>
      </c>
      <c r="H408" s="82">
        <f>(B408-F408)</f>
        <v>52.35</v>
      </c>
      <c r="I408" s="77">
        <f>((A408/2)^2-((B408)/2)^2)*3.14*7.85/1000</f>
        <v>1.5913394399999985</v>
      </c>
      <c r="J408" s="61">
        <f>1000*2*(3.14*(A408^4-(B408)^4)/640000)*10/A408</f>
        <v>2668.4007281454519</v>
      </c>
      <c r="K408" s="84">
        <f>I408*Use_standard_price!$D$13</f>
        <v>3.3418128239999971</v>
      </c>
    </row>
    <row r="409" spans="1:11" x14ac:dyDescent="0.25">
      <c r="A409" s="91">
        <v>55</v>
      </c>
      <c r="B409" s="92">
        <v>52</v>
      </c>
      <c r="C409" s="92">
        <v>1.5</v>
      </c>
      <c r="D409" s="221" t="s">
        <v>63</v>
      </c>
      <c r="E409" s="218">
        <v>0.25</v>
      </c>
      <c r="F409" s="21">
        <v>0.25</v>
      </c>
      <c r="G409" s="77">
        <f>B409+F409</f>
        <v>52.25</v>
      </c>
      <c r="H409" s="82">
        <f>(B409-F409)</f>
        <v>51.75</v>
      </c>
      <c r="I409" s="77">
        <f>((A409/2)^2-((B409)/2)^2)*3.14*7.85/1000</f>
        <v>1.9780822499999999</v>
      </c>
      <c r="J409" s="61">
        <f>1000*2*(3.14*(A409^4-(B409)^4)/640000)*10/A409</f>
        <v>3280.9592386363629</v>
      </c>
      <c r="K409" s="84">
        <f>I409*Use_standard_price!$D$13</f>
        <v>4.153972725</v>
      </c>
    </row>
    <row r="410" spans="1:11" x14ac:dyDescent="0.25">
      <c r="A410" s="91">
        <v>55</v>
      </c>
      <c r="B410" s="92">
        <v>51.4</v>
      </c>
      <c r="C410" s="92">
        <v>1.8</v>
      </c>
      <c r="D410" s="221" t="s">
        <v>63</v>
      </c>
      <c r="E410" s="218">
        <v>0.25</v>
      </c>
      <c r="F410" s="21">
        <v>0.25</v>
      </c>
      <c r="G410" s="77">
        <f>B410+F410</f>
        <v>51.65</v>
      </c>
      <c r="H410" s="82">
        <f>(B410-F410)</f>
        <v>51.15</v>
      </c>
      <c r="I410" s="77">
        <f>((A410/2)^2-((B410)/2)^2)*3.14*7.85/1000</f>
        <v>2.3603882399999998</v>
      </c>
      <c r="J410" s="61">
        <f>1000*2*(3.14*(A410^4-(B410)^4)/640000)*10/A410</f>
        <v>3872.676821236364</v>
      </c>
      <c r="K410" s="84">
        <f>I410*Use_standard_price!$D$13</f>
        <v>4.956815304</v>
      </c>
    </row>
    <row r="411" spans="1:11" x14ac:dyDescent="0.25">
      <c r="A411" s="91">
        <v>55</v>
      </c>
      <c r="B411" s="92">
        <v>51</v>
      </c>
      <c r="C411" s="92">
        <v>2</v>
      </c>
      <c r="D411" s="221" t="s">
        <v>63</v>
      </c>
      <c r="E411" s="218">
        <v>0.25</v>
      </c>
      <c r="F411" s="21">
        <v>0.25</v>
      </c>
      <c r="G411" s="77">
        <f>B411+F411</f>
        <v>51.25</v>
      </c>
      <c r="H411" s="82">
        <f>(B411-F411)</f>
        <v>50.75</v>
      </c>
      <c r="I411" s="77">
        <f>((A411/2)^2-((B411)/2)^2)*3.14*7.85/1000</f>
        <v>2.6127940000000005</v>
      </c>
      <c r="J411" s="61">
        <f>1000*2*(3.14*(A411^4-(B411)^4)/640000)*10/A411</f>
        <v>4255.8132727272732</v>
      </c>
      <c r="K411" s="84">
        <f>I411*Use_standard_price!$D$13</f>
        <v>5.4868674000000013</v>
      </c>
    </row>
    <row r="412" spans="1:11" x14ac:dyDescent="0.25">
      <c r="A412" s="91">
        <v>55</v>
      </c>
      <c r="B412" s="92">
        <v>50.6</v>
      </c>
      <c r="C412" s="92">
        <v>2.2000000000000002</v>
      </c>
      <c r="D412" s="221" t="s">
        <v>63</v>
      </c>
      <c r="E412" s="218">
        <v>0.25</v>
      </c>
      <c r="F412" s="21">
        <v>0.25</v>
      </c>
      <c r="G412" s="77">
        <f>B412+F412</f>
        <v>50.85</v>
      </c>
      <c r="H412" s="82">
        <f>(B412-F412)</f>
        <v>50.35</v>
      </c>
      <c r="I412" s="77">
        <f>((A412/2)^2-((B412)/2)^2)*3.14*7.85/1000</f>
        <v>2.8632278399999991</v>
      </c>
      <c r="J412" s="61">
        <f>1000*2*(3.14*(A412^4-(B412)^4)/640000)*10/A412</f>
        <v>4630.0400255999984</v>
      </c>
      <c r="K412" s="84">
        <f>I412*Use_standard_price!$D$13</f>
        <v>6.0127784639999984</v>
      </c>
    </row>
    <row r="413" spans="1:11" x14ac:dyDescent="0.25">
      <c r="A413" s="91">
        <v>55</v>
      </c>
      <c r="B413" s="92">
        <v>50</v>
      </c>
      <c r="C413" s="92">
        <v>2.5</v>
      </c>
      <c r="D413" s="221" t="s">
        <v>63</v>
      </c>
      <c r="E413" s="218">
        <v>0.25</v>
      </c>
      <c r="F413" s="21">
        <v>0.25</v>
      </c>
      <c r="G413" s="77">
        <f>B413+F413</f>
        <v>50.25</v>
      </c>
      <c r="H413" s="82">
        <f>(B413-F413)</f>
        <v>49.75</v>
      </c>
      <c r="I413" s="77">
        <f>((A413/2)^2-((B413)/2)^2)*3.14*7.85/1000</f>
        <v>3.2351812499999997</v>
      </c>
      <c r="J413" s="61">
        <f>1000*2*(3.14*(A413^4-(B413)^4)/640000)*10/A413</f>
        <v>5174.978693181818</v>
      </c>
      <c r="K413" s="84">
        <f>I413*Use_standard_price!$D$13</f>
        <v>6.7938806249999999</v>
      </c>
    </row>
    <row r="414" spans="1:11" x14ac:dyDescent="0.25">
      <c r="A414" s="91">
        <v>55</v>
      </c>
      <c r="B414" s="92">
        <v>49.4</v>
      </c>
      <c r="C414" s="92">
        <v>2.8</v>
      </c>
      <c r="D414" s="221" t="s">
        <v>63</v>
      </c>
      <c r="E414" s="218">
        <v>0.25</v>
      </c>
      <c r="F414" s="21">
        <v>0.25</v>
      </c>
      <c r="G414" s="77">
        <f>B414+F414</f>
        <v>49.65</v>
      </c>
      <c r="H414" s="82">
        <f>(B414-F414)</f>
        <v>49.15</v>
      </c>
      <c r="I414" s="77">
        <f>((A414/2)^2-((B414)/2)^2)*3.14*7.85/1000</f>
        <v>3.6026978400000016</v>
      </c>
      <c r="J414" s="61">
        <f>1000*2*(3.14*(A414^4-(B414)^4)/640000)*10/A414</f>
        <v>5700.6487165090939</v>
      </c>
      <c r="K414" s="84">
        <f>I414*Use_standard_price!$D$13</f>
        <v>7.5656654640000038</v>
      </c>
    </row>
    <row r="415" spans="1:11" x14ac:dyDescent="0.25">
      <c r="A415" s="91">
        <v>55</v>
      </c>
      <c r="B415" s="92">
        <v>49</v>
      </c>
      <c r="C415" s="92">
        <v>3</v>
      </c>
      <c r="D415" s="221" t="s">
        <v>63</v>
      </c>
      <c r="E415" s="218">
        <v>0.25</v>
      </c>
      <c r="F415" s="21">
        <v>0.25</v>
      </c>
      <c r="G415" s="77">
        <f>B415+F415</f>
        <v>49.25</v>
      </c>
      <c r="H415" s="82">
        <f>(B415-F415)</f>
        <v>48.75</v>
      </c>
      <c r="I415" s="77">
        <f>((A415/2)^2-((B415)/2)^2)*3.14*7.85/1000</f>
        <v>3.8452440000000001</v>
      </c>
      <c r="J415" s="61">
        <f>1000*2*(3.14*(A415^4-(B415)^4)/640000)*10/A415</f>
        <v>6040.6178181818177</v>
      </c>
      <c r="K415" s="84">
        <f>I415*Use_standard_price!$D$13</f>
        <v>8.0750124000000003</v>
      </c>
    </row>
    <row r="416" spans="1:11" x14ac:dyDescent="0.25">
      <c r="A416" s="91">
        <v>55</v>
      </c>
      <c r="B416" s="92">
        <v>48</v>
      </c>
      <c r="C416" s="92">
        <v>3.5</v>
      </c>
      <c r="D416" s="221" t="s">
        <v>63</v>
      </c>
      <c r="E416" s="218">
        <v>0.25</v>
      </c>
      <c r="F416" s="21">
        <v>0.25</v>
      </c>
      <c r="G416" s="77">
        <f>B416+F416</f>
        <v>48.25</v>
      </c>
      <c r="H416" s="82">
        <f>(B416-F416)</f>
        <v>47.75</v>
      </c>
      <c r="I416" s="77">
        <f>((A416/2)^2-((B416)/2)^2)*3.14*7.85/1000</f>
        <v>4.44298225</v>
      </c>
      <c r="J416" s="61">
        <f>1000*2*(3.14*(A416^4-(B416)^4)/640000)*10/A416</f>
        <v>6854.850147727273</v>
      </c>
      <c r="K416" s="84">
        <f>I416*Use_standard_price!$D$13</f>
        <v>9.3302627250000008</v>
      </c>
    </row>
    <row r="417" spans="1:11" x14ac:dyDescent="0.25">
      <c r="A417" s="91">
        <v>55</v>
      </c>
      <c r="B417" s="92">
        <v>47</v>
      </c>
      <c r="C417" s="92">
        <v>4</v>
      </c>
      <c r="D417" s="221" t="s">
        <v>63</v>
      </c>
      <c r="E417" s="218">
        <v>0.25</v>
      </c>
      <c r="F417" s="21">
        <v>0.25</v>
      </c>
      <c r="G417" s="77">
        <f>B417+F417</f>
        <v>47.25</v>
      </c>
      <c r="H417" s="82">
        <f>(B417-F417)</f>
        <v>46.75</v>
      </c>
      <c r="I417" s="77">
        <f>((A417/2)^2-((B417)/2)^2)*3.14*7.85/1000</f>
        <v>5.0283960000000008</v>
      </c>
      <c r="J417" s="61">
        <f>1000*2*(3.14*(A417^4-(B417)^4)/640000)*10/A417</f>
        <v>7619.7523636363649</v>
      </c>
      <c r="K417" s="84">
        <f>I417*Use_standard_price!$D$13</f>
        <v>10.559631600000001</v>
      </c>
    </row>
    <row r="418" spans="1:11" x14ac:dyDescent="0.25">
      <c r="A418" s="91">
        <v>55</v>
      </c>
      <c r="B418" s="92">
        <v>46</v>
      </c>
      <c r="C418" s="92">
        <v>4.5</v>
      </c>
      <c r="D418" s="221" t="s">
        <v>63</v>
      </c>
      <c r="E418" s="218">
        <v>0.25</v>
      </c>
      <c r="F418" s="21">
        <v>0.25</v>
      </c>
      <c r="G418" s="77">
        <f>B418+F418</f>
        <v>46.25</v>
      </c>
      <c r="H418" s="82">
        <f>(B418-F418)</f>
        <v>45.75</v>
      </c>
      <c r="I418" s="77">
        <f>((A418/2)^2-((B418)/2)^2)*3.14*7.85/1000</f>
        <v>5.6014852499999996</v>
      </c>
      <c r="J418" s="61">
        <f>1000*2*(3.14*(A418^4-(B418)^4)/640000)*10/A418</f>
        <v>8337.3583295454555</v>
      </c>
      <c r="K418" s="84">
        <f>I418*Use_standard_price!$D$13</f>
        <v>11.763119025</v>
      </c>
    </row>
    <row r="419" spans="1:11" x14ac:dyDescent="0.25">
      <c r="A419" s="91">
        <v>55</v>
      </c>
      <c r="B419" s="92">
        <v>45</v>
      </c>
      <c r="C419" s="92">
        <v>5</v>
      </c>
      <c r="D419" s="221" t="s">
        <v>63</v>
      </c>
      <c r="E419" s="218">
        <v>0.25</v>
      </c>
      <c r="F419" s="21">
        <v>0.25</v>
      </c>
      <c r="G419" s="77">
        <f>B419+F419</f>
        <v>45.25</v>
      </c>
      <c r="H419" s="82">
        <f>(B419-F419)</f>
        <v>44.75</v>
      </c>
      <c r="I419" s="77">
        <f>((A419/2)^2-((B419)/2)^2)*3.14*7.85/1000</f>
        <v>6.1622500000000002</v>
      </c>
      <c r="J419" s="61">
        <f>1000*2*(3.14*(A419^4-(B419)^4)/640000)*10/A419</f>
        <v>9009.6590909090901</v>
      </c>
      <c r="K419" s="84">
        <f>I419*Use_standard_price!$D$13</f>
        <v>12.940725</v>
      </c>
    </row>
    <row r="420" spans="1:11" x14ac:dyDescent="0.25">
      <c r="A420" s="91">
        <v>55</v>
      </c>
      <c r="B420" s="92">
        <v>44</v>
      </c>
      <c r="C420" s="92">
        <v>5.5</v>
      </c>
      <c r="D420" s="221" t="s">
        <v>63</v>
      </c>
      <c r="E420" s="218">
        <v>0.25</v>
      </c>
      <c r="F420" s="21">
        <v>0.25</v>
      </c>
      <c r="G420" s="77">
        <f>B420+F420</f>
        <v>44.25</v>
      </c>
      <c r="H420" s="82">
        <f>(B420-F420)</f>
        <v>43.75</v>
      </c>
      <c r="I420" s="77">
        <f>((A420/2)^2-((B420)/2)^2)*3.14*7.85/1000</f>
        <v>6.7106902499999999</v>
      </c>
      <c r="J420" s="61">
        <f>1000*2*(3.14*(A420^4-(B420)^4)/640000)*10/A420</f>
        <v>9638.6028750000005</v>
      </c>
      <c r="K420" s="84">
        <f>I420*Use_standard_price!$D$13</f>
        <v>14.092449525000001</v>
      </c>
    </row>
    <row r="421" spans="1:11" x14ac:dyDescent="0.25">
      <c r="A421" s="91">
        <v>55</v>
      </c>
      <c r="B421" s="92">
        <v>43</v>
      </c>
      <c r="C421" s="92">
        <v>6</v>
      </c>
      <c r="D421" s="221" t="s">
        <v>63</v>
      </c>
      <c r="E421" s="218">
        <v>0.25</v>
      </c>
      <c r="F421" s="21">
        <v>0.25</v>
      </c>
      <c r="G421" s="77">
        <f>B421+F421</f>
        <v>43.25</v>
      </c>
      <c r="H421" s="82">
        <f>(B421-F421)</f>
        <v>42.75</v>
      </c>
      <c r="I421" s="77">
        <f>((A421/2)^2-((B421)/2)^2)*3.14*7.85/1000</f>
        <v>7.2468060000000003</v>
      </c>
      <c r="J421" s="61">
        <f>1000*2*(3.14*(A421^4-(B421)^4)/640000)*10/A421</f>
        <v>10226.09509090909</v>
      </c>
      <c r="K421" s="84">
        <f>I421*Use_standard_price!$D$13</f>
        <v>15.218292600000002</v>
      </c>
    </row>
    <row r="422" spans="1:11" x14ac:dyDescent="0.25">
      <c r="A422" s="91">
        <v>55</v>
      </c>
      <c r="B422" s="92">
        <v>41</v>
      </c>
      <c r="C422" s="92">
        <v>7</v>
      </c>
      <c r="D422" s="221" t="s">
        <v>63</v>
      </c>
      <c r="E422" s="218">
        <v>0.25</v>
      </c>
      <c r="F422" s="21">
        <v>0.25</v>
      </c>
      <c r="G422" s="77">
        <f>B422+F422</f>
        <v>41.25</v>
      </c>
      <c r="H422" s="82">
        <f>(B422-F422)</f>
        <v>40.75</v>
      </c>
      <c r="I422" s="77">
        <f>((A422/2)^2-((B422)/2)^2)*3.14*7.85/1000</f>
        <v>8.2820639999999983</v>
      </c>
      <c r="J422" s="61">
        <f>1000*2*(3.14*(A422^4-(B422)^4)/640000)*10/A422</f>
        <v>11284.132363636365</v>
      </c>
      <c r="K422" s="84">
        <f>I422*Use_standard_price!$D$13</f>
        <v>17.392334399999996</v>
      </c>
    </row>
    <row r="423" spans="1:11" x14ac:dyDescent="0.25">
      <c r="A423" s="91">
        <v>55</v>
      </c>
      <c r="B423" s="92">
        <v>39</v>
      </c>
      <c r="C423" s="92">
        <v>8</v>
      </c>
      <c r="D423" s="221" t="s">
        <v>63</v>
      </c>
      <c r="E423" s="218">
        <v>0.25</v>
      </c>
      <c r="F423" s="21">
        <v>0.25</v>
      </c>
      <c r="G423" s="77">
        <f>B423+F423</f>
        <v>39.25</v>
      </c>
      <c r="H423" s="82">
        <f>(B423-F423)</f>
        <v>38.75</v>
      </c>
      <c r="I423" s="77">
        <f>((A423/2)^2-((B423)/2)^2)*3.14*7.85/1000</f>
        <v>9.2680240000000005</v>
      </c>
      <c r="J423" s="61">
        <f>1000*2*(3.14*(A423^4-(B423)^4)/640000)*10/A423</f>
        <v>12198.15781818182</v>
      </c>
      <c r="K423" s="84">
        <f>I423*Use_standard_price!$D$13</f>
        <v>19.462850400000001</v>
      </c>
    </row>
    <row r="424" spans="1:11" x14ac:dyDescent="0.25">
      <c r="A424" s="91">
        <v>55</v>
      </c>
      <c r="B424" s="92">
        <v>37</v>
      </c>
      <c r="C424" s="92">
        <v>9</v>
      </c>
      <c r="D424" s="221" t="s">
        <v>63</v>
      </c>
      <c r="E424" s="218">
        <v>0.25</v>
      </c>
      <c r="F424" s="21">
        <v>0.25</v>
      </c>
      <c r="G424" s="77">
        <f>B424+F424</f>
        <v>37.25</v>
      </c>
      <c r="H424" s="82">
        <f>(B424-F424)</f>
        <v>36.75</v>
      </c>
      <c r="I424" s="77">
        <f>((A424/2)^2-((B424)/2)^2)*3.14*7.85/1000</f>
        <v>10.204685999999999</v>
      </c>
      <c r="J424" s="61">
        <f>1000*2*(3.14*(A424^4-(B424)^4)/640000)*10/A424</f>
        <v>12981.873272727275</v>
      </c>
      <c r="K424" s="84">
        <f>I424*Use_standard_price!$D$13</f>
        <v>21.429840599999999</v>
      </c>
    </row>
    <row r="425" spans="1:11" x14ac:dyDescent="0.25">
      <c r="A425" s="91">
        <v>55</v>
      </c>
      <c r="B425" s="92">
        <v>35</v>
      </c>
      <c r="C425" s="92">
        <v>10</v>
      </c>
      <c r="D425" s="221" t="s">
        <v>63</v>
      </c>
      <c r="E425" s="218">
        <v>0.25</v>
      </c>
      <c r="F425" s="21">
        <v>0.25</v>
      </c>
      <c r="G425" s="77">
        <f>B425+F425</f>
        <v>35.25</v>
      </c>
      <c r="H425" s="82">
        <f>(B425-F425)</f>
        <v>34.75</v>
      </c>
      <c r="I425" s="77">
        <f>((A425/2)^2-((B425)/2)^2)*3.14*7.85/1000</f>
        <v>11.092049999999999</v>
      </c>
      <c r="J425" s="61">
        <f>1000*2*(3.14*(A425^4-(B425)^4)/640000)*10/A425</f>
        <v>13648.295454545454</v>
      </c>
      <c r="K425" s="84">
        <f>I425*Use_standard_price!$D$13</f>
        <v>23.293304999999997</v>
      </c>
    </row>
    <row r="426" spans="1:11" x14ac:dyDescent="0.25">
      <c r="A426" s="91">
        <v>55</v>
      </c>
      <c r="B426" s="92">
        <v>31</v>
      </c>
      <c r="C426" s="92">
        <v>12</v>
      </c>
      <c r="D426" s="221" t="s">
        <v>63</v>
      </c>
      <c r="E426" s="218">
        <v>0.25</v>
      </c>
      <c r="F426" s="21">
        <v>0.25</v>
      </c>
      <c r="G426" s="77">
        <f>B426+F426</f>
        <v>31.25</v>
      </c>
      <c r="H426" s="82">
        <f>(B426-F426)</f>
        <v>30.75</v>
      </c>
      <c r="I426" s="77">
        <f>((A426/2)^2-((B426)/2)^2)*3.14*7.85/1000</f>
        <v>12.718883999999999</v>
      </c>
      <c r="J426" s="61">
        <f>1000*2*(3.14*(A426^4-(B426)^4)/640000)*10/A426</f>
        <v>14677.901454545454</v>
      </c>
      <c r="K426" s="84">
        <f>I426*Use_standard_price!$D$13</f>
        <v>26.7096564</v>
      </c>
    </row>
    <row r="427" spans="1:11" x14ac:dyDescent="0.25">
      <c r="A427" s="91">
        <v>60</v>
      </c>
      <c r="B427" s="92">
        <v>58</v>
      </c>
      <c r="C427" s="92">
        <v>1</v>
      </c>
      <c r="D427" s="221" t="s">
        <v>63</v>
      </c>
      <c r="E427" s="218">
        <v>0.25</v>
      </c>
      <c r="F427" s="21">
        <v>0.25</v>
      </c>
      <c r="G427" s="77">
        <f>B427+F427</f>
        <v>58.25</v>
      </c>
      <c r="H427" s="82">
        <f>(B427-F427)</f>
        <v>57.75</v>
      </c>
      <c r="I427" s="77">
        <f>((A427/2)^2-((B427)/2)^2)*3.14*7.85/1000</f>
        <v>1.4542910000000002</v>
      </c>
      <c r="J427" s="61">
        <f>1000*2*(3.14*(A427^4-(B427)^4)/640000)*10/A427</f>
        <v>2687.8138333333341</v>
      </c>
      <c r="K427" s="84">
        <f>I427*Use_standard_price!$D$13</f>
        <v>3.0540111000000008</v>
      </c>
    </row>
    <row r="428" spans="1:11" x14ac:dyDescent="0.25">
      <c r="A428" s="91">
        <v>60</v>
      </c>
      <c r="B428" s="92">
        <v>57.6</v>
      </c>
      <c r="C428" s="92">
        <v>1.2</v>
      </c>
      <c r="D428" s="221" t="s">
        <v>63</v>
      </c>
      <c r="E428" s="218">
        <v>0.25</v>
      </c>
      <c r="F428" s="21">
        <v>0.25</v>
      </c>
      <c r="G428" s="77">
        <f>B428+F428</f>
        <v>57.85</v>
      </c>
      <c r="H428" s="82">
        <f>(B428-F428)</f>
        <v>57.35</v>
      </c>
      <c r="I428" s="77">
        <f>((A428/2)^2-((B428)/2)^2)*3.14*7.85/1000</f>
        <v>1.7392334399999987</v>
      </c>
      <c r="J428" s="61">
        <f>1000*2*(3.14*(A428^4-(B428)^4)/640000)*10/A428</f>
        <v>3193.0996607999969</v>
      </c>
      <c r="K428" s="84">
        <f>I428*Use_standard_price!$D$13</f>
        <v>3.6523902239999972</v>
      </c>
    </row>
    <row r="429" spans="1:11" x14ac:dyDescent="0.25">
      <c r="A429" s="91">
        <v>60</v>
      </c>
      <c r="B429" s="92">
        <v>57</v>
      </c>
      <c r="C429" s="92">
        <v>1.5</v>
      </c>
      <c r="D429" s="221" t="s">
        <v>63</v>
      </c>
      <c r="E429" s="218">
        <v>0.25</v>
      </c>
      <c r="F429" s="21">
        <v>0.25</v>
      </c>
      <c r="G429" s="77">
        <f>B429+F429</f>
        <v>57.25</v>
      </c>
      <c r="H429" s="82">
        <f>(B429-F429)</f>
        <v>56.75</v>
      </c>
      <c r="I429" s="77">
        <f>((A429/2)^2-((B429)/2)^2)*3.14*7.85/1000</f>
        <v>2.1629497500000001</v>
      </c>
      <c r="J429" s="61">
        <f>1000*2*(3.14*(A429^4-(B429)^4)/640000)*10/A429</f>
        <v>3931.5400312499996</v>
      </c>
      <c r="K429" s="84">
        <f>I429*Use_standard_price!$D$13</f>
        <v>4.5421944750000005</v>
      </c>
    </row>
    <row r="430" spans="1:11" x14ac:dyDescent="0.25">
      <c r="A430" s="91">
        <v>60</v>
      </c>
      <c r="B430" s="92">
        <v>56.4</v>
      </c>
      <c r="C430" s="92">
        <v>1.8</v>
      </c>
      <c r="D430" s="221" t="s">
        <v>63</v>
      </c>
      <c r="E430" s="218">
        <v>0.25</v>
      </c>
      <c r="F430" s="21">
        <v>0.25</v>
      </c>
      <c r="G430" s="77">
        <f>B430+F430</f>
        <v>56.65</v>
      </c>
      <c r="H430" s="82">
        <f>(B430-F430)</f>
        <v>56.15</v>
      </c>
      <c r="I430" s="77">
        <f>((A430/2)^2-((B430)/2)^2)*3.14*7.85/1000</f>
        <v>2.5822292399999998</v>
      </c>
      <c r="J430" s="61">
        <f>1000*2*(3.14*(A430^4-(B430)^4)/640000)*10/A430</f>
        <v>4647.0257928000001</v>
      </c>
      <c r="K430" s="84">
        <f>I430*Use_standard_price!$D$13</f>
        <v>5.4226814039999995</v>
      </c>
    </row>
    <row r="431" spans="1:11" x14ac:dyDescent="0.25">
      <c r="A431" s="91">
        <v>60</v>
      </c>
      <c r="B431" s="92">
        <v>56</v>
      </c>
      <c r="C431" s="92">
        <v>2</v>
      </c>
      <c r="D431" s="221" t="s">
        <v>63</v>
      </c>
      <c r="E431" s="218">
        <v>0.25</v>
      </c>
      <c r="F431" s="21">
        <v>0.25</v>
      </c>
      <c r="G431" s="77">
        <f>B431+F431</f>
        <v>56.25</v>
      </c>
      <c r="H431" s="82">
        <f>(B431-F431)</f>
        <v>55.75</v>
      </c>
      <c r="I431" s="77">
        <f>((A431/2)^2-((B431)/2)^2)*3.14*7.85/1000</f>
        <v>2.8592840000000002</v>
      </c>
      <c r="J431" s="61">
        <f>1000*2*(3.14*(A431^4-(B431)^4)/640000)*10/A431</f>
        <v>5111.5013333333336</v>
      </c>
      <c r="K431" s="84">
        <f>I431*Use_standard_price!$D$13</f>
        <v>6.0044964000000007</v>
      </c>
    </row>
    <row r="432" spans="1:11" x14ac:dyDescent="0.25">
      <c r="A432" s="91">
        <v>60</v>
      </c>
      <c r="B432" s="92">
        <v>55.6</v>
      </c>
      <c r="C432" s="92">
        <v>2.2000000000000002</v>
      </c>
      <c r="D432" s="221" t="s">
        <v>63</v>
      </c>
      <c r="E432" s="218">
        <v>0.25</v>
      </c>
      <c r="F432" s="21">
        <v>0.25</v>
      </c>
      <c r="G432" s="77">
        <f>B432+F432</f>
        <v>55.85</v>
      </c>
      <c r="H432" s="82">
        <f>(B432-F432)</f>
        <v>55.35</v>
      </c>
      <c r="I432" s="77">
        <f>((A432/2)^2-((B432)/2)^2)*3.14*7.85/1000</f>
        <v>3.1343668399999993</v>
      </c>
      <c r="J432" s="61">
        <f>1000*2*(3.14*(A432^4-(B432)^4)/640000)*10/A432</f>
        <v>5566.129750133332</v>
      </c>
      <c r="K432" s="84">
        <f>I432*Use_standard_price!$D$13</f>
        <v>6.5821703639999987</v>
      </c>
    </row>
    <row r="433" spans="1:11" x14ac:dyDescent="0.25">
      <c r="A433" s="91">
        <v>60</v>
      </c>
      <c r="B433" s="92">
        <v>55</v>
      </c>
      <c r="C433" s="92">
        <v>2.5</v>
      </c>
      <c r="D433" s="221" t="s">
        <v>63</v>
      </c>
      <c r="E433" s="218">
        <v>0.25</v>
      </c>
      <c r="F433" s="21">
        <v>0.25</v>
      </c>
      <c r="G433" s="77">
        <f>B433+F433</f>
        <v>55.25</v>
      </c>
      <c r="H433" s="82">
        <f>(B433-F433)</f>
        <v>54.75</v>
      </c>
      <c r="I433" s="77">
        <f>((A433/2)^2-((B433)/2)^2)*3.14*7.85/1000</f>
        <v>3.5432937499999997</v>
      </c>
      <c r="J433" s="61">
        <f>1000*2*(3.14*(A433^4-(B433)^4)/640000)*10/A433</f>
        <v>6229.915364583333</v>
      </c>
      <c r="K433" s="84">
        <f>I433*Use_standard_price!$D$13</f>
        <v>7.4409168750000001</v>
      </c>
    </row>
    <row r="434" spans="1:11" x14ac:dyDescent="0.25">
      <c r="A434" s="91">
        <v>60</v>
      </c>
      <c r="B434" s="92">
        <v>54.4</v>
      </c>
      <c r="C434" s="92">
        <v>2.8</v>
      </c>
      <c r="D434" s="221" t="s">
        <v>63</v>
      </c>
      <c r="E434" s="218">
        <v>0.25</v>
      </c>
      <c r="F434" s="21">
        <v>0.25</v>
      </c>
      <c r="G434" s="77">
        <f>B434+F434</f>
        <v>54.65</v>
      </c>
      <c r="H434" s="82">
        <f>(B434-F434)</f>
        <v>54.15</v>
      </c>
      <c r="I434" s="77">
        <f>((A434/2)^2-((B434)/2)^2)*3.14*7.85/1000</f>
        <v>3.9477838400000018</v>
      </c>
      <c r="J434" s="61">
        <f>1000*2*(3.14*(A434^4-(B434)^4)/640000)*10/A434</f>
        <v>6872.3289301333371</v>
      </c>
      <c r="K434" s="84">
        <f>I434*Use_standard_price!$D$13</f>
        <v>8.2903460640000048</v>
      </c>
    </row>
    <row r="435" spans="1:11" x14ac:dyDescent="0.25">
      <c r="A435" s="91">
        <v>60</v>
      </c>
      <c r="B435" s="92">
        <v>54</v>
      </c>
      <c r="C435" s="92">
        <v>3</v>
      </c>
      <c r="D435" s="221" t="s">
        <v>63</v>
      </c>
      <c r="E435" s="218">
        <v>0.25</v>
      </c>
      <c r="F435" s="21">
        <v>0.25</v>
      </c>
      <c r="G435" s="77">
        <f>B435+F435</f>
        <v>54.25</v>
      </c>
      <c r="H435" s="82">
        <f>(B435-F435)</f>
        <v>53.75</v>
      </c>
      <c r="I435" s="77">
        <f>((A435/2)^2-((B435)/2)^2)*3.14*7.85/1000</f>
        <v>4.2149790000000005</v>
      </c>
      <c r="J435" s="61">
        <f>1000*2*(3.14*(A435^4-(B435)^4)/640000)*10/A435</f>
        <v>7288.960500000001</v>
      </c>
      <c r="K435" s="84">
        <f>I435*Use_standard_price!$D$13</f>
        <v>8.8514559000000013</v>
      </c>
    </row>
    <row r="436" spans="1:11" x14ac:dyDescent="0.25">
      <c r="A436" s="91">
        <v>60</v>
      </c>
      <c r="B436" s="92">
        <v>53</v>
      </c>
      <c r="C436" s="92">
        <v>3.5</v>
      </c>
      <c r="D436" s="221" t="s">
        <v>63</v>
      </c>
      <c r="E436" s="218">
        <v>0.25</v>
      </c>
      <c r="F436" s="21">
        <v>0.25</v>
      </c>
      <c r="G436" s="77">
        <f>B436+F436</f>
        <v>53.25</v>
      </c>
      <c r="H436" s="82">
        <f>(B436-F436)</f>
        <v>52.75</v>
      </c>
      <c r="I436" s="77">
        <f>((A436/2)^2-((B436)/2)^2)*3.14*7.85/1000</f>
        <v>4.8743397499999999</v>
      </c>
      <c r="J436" s="61">
        <f>1000*2*(3.14*(A436^4-(B436)^4)/640000)*10/A436</f>
        <v>8290.7758645833328</v>
      </c>
      <c r="K436" s="84">
        <f>I436*Use_standard_price!$D$13</f>
        <v>10.236113475</v>
      </c>
    </row>
    <row r="437" spans="1:11" x14ac:dyDescent="0.25">
      <c r="A437" s="91">
        <v>60</v>
      </c>
      <c r="B437" s="92">
        <v>52</v>
      </c>
      <c r="C437" s="92">
        <v>4</v>
      </c>
      <c r="D437" s="221" t="s">
        <v>63</v>
      </c>
      <c r="E437" s="218">
        <v>0.25</v>
      </c>
      <c r="F437" s="21">
        <v>0.25</v>
      </c>
      <c r="G437" s="77">
        <f>B437+F437</f>
        <v>52.25</v>
      </c>
      <c r="H437" s="82">
        <f>(B437-F437)</f>
        <v>51.75</v>
      </c>
      <c r="I437" s="77">
        <f>((A437/2)^2-((B437)/2)^2)*3.14*7.85/1000</f>
        <v>5.5213760000000001</v>
      </c>
      <c r="J437" s="61">
        <f>1000*2*(3.14*(A437^4-(B437)^4)/640000)*10/A437</f>
        <v>9237.4613333333364</v>
      </c>
      <c r="K437" s="84">
        <f>I437*Use_standard_price!$D$13</f>
        <v>11.5948896</v>
      </c>
    </row>
    <row r="438" spans="1:11" x14ac:dyDescent="0.25">
      <c r="A438" s="91">
        <v>60</v>
      </c>
      <c r="B438" s="92">
        <v>51</v>
      </c>
      <c r="C438" s="92">
        <v>4.5</v>
      </c>
      <c r="D438" s="221" t="s">
        <v>63</v>
      </c>
      <c r="E438" s="218">
        <v>0.25</v>
      </c>
      <c r="F438" s="21">
        <v>0.25</v>
      </c>
      <c r="G438" s="77">
        <f>B438+F438</f>
        <v>51.25</v>
      </c>
      <c r="H438" s="82">
        <f>(B438-F438)</f>
        <v>50.75</v>
      </c>
      <c r="I438" s="77">
        <f>((A438/2)^2-((B438)/2)^2)*3.14*7.85/1000</f>
        <v>6.1560877499999993</v>
      </c>
      <c r="J438" s="61">
        <f>1000*2*(3.14*(A438^4-(B438)^4)/640000)*10/A438</f>
        <v>10131.077531249999</v>
      </c>
      <c r="K438" s="84">
        <f>I438*Use_standard_price!$D$13</f>
        <v>12.927784274999999</v>
      </c>
    </row>
    <row r="439" spans="1:11" x14ac:dyDescent="0.25">
      <c r="A439" s="91">
        <v>60</v>
      </c>
      <c r="B439" s="92">
        <v>50</v>
      </c>
      <c r="C439" s="92">
        <v>5</v>
      </c>
      <c r="D439" s="221" t="s">
        <v>63</v>
      </c>
      <c r="E439" s="218">
        <v>0.25</v>
      </c>
      <c r="F439" s="21">
        <v>0.25</v>
      </c>
      <c r="G439" s="77">
        <f>B439+F439</f>
        <v>50.25</v>
      </c>
      <c r="H439" s="82">
        <f>(B439-F439)</f>
        <v>49.75</v>
      </c>
      <c r="I439" s="77">
        <f>((A439/2)^2-((B439)/2)^2)*3.14*7.85/1000</f>
        <v>6.7784749999999994</v>
      </c>
      <c r="J439" s="61">
        <f>1000*2*(3.14*(A439^4-(B439)^4)/640000)*10/A439</f>
        <v>10973.645833333334</v>
      </c>
      <c r="K439" s="84">
        <f>I439*Use_standard_price!$D$13</f>
        <v>14.234797499999999</v>
      </c>
    </row>
    <row r="440" spans="1:11" x14ac:dyDescent="0.25">
      <c r="A440" s="91">
        <v>60</v>
      </c>
      <c r="B440" s="92">
        <v>49</v>
      </c>
      <c r="C440" s="92">
        <v>5.5</v>
      </c>
      <c r="D440" s="221" t="s">
        <v>63</v>
      </c>
      <c r="E440" s="218">
        <v>0.25</v>
      </c>
      <c r="F440" s="21">
        <v>0.25</v>
      </c>
      <c r="G440" s="77">
        <f>B440+F440</f>
        <v>49.25</v>
      </c>
      <c r="H440" s="82">
        <f>(B440-F440)</f>
        <v>48.75</v>
      </c>
      <c r="I440" s="77">
        <f>((A440/2)^2-((B440)/2)^2)*3.14*7.85/1000</f>
        <v>7.3885377499999993</v>
      </c>
      <c r="J440" s="61">
        <f>1000*2*(3.14*(A440^4-(B440)^4)/640000)*10/A440</f>
        <v>11767.148364583332</v>
      </c>
      <c r="K440" s="84">
        <f>I440*Use_standard_price!$D$13</f>
        <v>15.515929275</v>
      </c>
    </row>
    <row r="441" spans="1:11" x14ac:dyDescent="0.25">
      <c r="A441" s="91">
        <v>60</v>
      </c>
      <c r="B441" s="92">
        <v>48</v>
      </c>
      <c r="C441" s="92">
        <v>6</v>
      </c>
      <c r="D441" s="221" t="s">
        <v>63</v>
      </c>
      <c r="E441" s="218">
        <v>0.25</v>
      </c>
      <c r="F441" s="21">
        <v>0.25</v>
      </c>
      <c r="G441" s="77">
        <f>B441+F441</f>
        <v>48.25</v>
      </c>
      <c r="H441" s="82">
        <f>(B441-F441)</f>
        <v>47.75</v>
      </c>
      <c r="I441" s="77">
        <f>((A441/2)^2-((B441)/2)^2)*3.14*7.85/1000</f>
        <v>7.9862760000000002</v>
      </c>
      <c r="J441" s="61">
        <f>1000*2*(3.14*(A441^4-(B441)^4)/640000)*10/A441</f>
        <v>12513.528</v>
      </c>
      <c r="K441" s="84">
        <f>I441*Use_standard_price!$D$13</f>
        <v>16.7711796</v>
      </c>
    </row>
    <row r="442" spans="1:11" x14ac:dyDescent="0.25">
      <c r="A442" s="91">
        <v>60</v>
      </c>
      <c r="B442" s="92">
        <v>46</v>
      </c>
      <c r="C442" s="92">
        <v>7</v>
      </c>
      <c r="D442" s="221" t="s">
        <v>63</v>
      </c>
      <c r="E442" s="218">
        <v>0.25</v>
      </c>
      <c r="F442" s="21">
        <v>0.25</v>
      </c>
      <c r="G442" s="77">
        <f>B442+F442</f>
        <v>46.25</v>
      </c>
      <c r="H442" s="82">
        <f>(B442-F442)</f>
        <v>45.75</v>
      </c>
      <c r="I442" s="77">
        <f>((A442/2)^2-((B442)/2)^2)*3.14*7.85/1000</f>
        <v>9.1447789999999998</v>
      </c>
      <c r="J442" s="61">
        <f>1000*2*(3.14*(A442^4-(B442)^4)/640000)*10/A442</f>
        <v>13872.493833333332</v>
      </c>
      <c r="K442" s="84">
        <f>I442*Use_standard_price!$D$13</f>
        <v>19.204035900000001</v>
      </c>
    </row>
    <row r="443" spans="1:11" x14ac:dyDescent="0.25">
      <c r="A443" s="91">
        <v>60</v>
      </c>
      <c r="B443" s="92">
        <v>44</v>
      </c>
      <c r="C443" s="92">
        <v>8</v>
      </c>
      <c r="D443" s="221" t="s">
        <v>63</v>
      </c>
      <c r="E443" s="218">
        <v>0.25</v>
      </c>
      <c r="F443" s="21">
        <v>0.25</v>
      </c>
      <c r="G443" s="77">
        <f>B443+F443</f>
        <v>44.25</v>
      </c>
      <c r="H443" s="82">
        <f>(B443-F443)</f>
        <v>43.75</v>
      </c>
      <c r="I443" s="77">
        <f>((A443/2)^2-((B443)/2)^2)*3.14*7.85/1000</f>
        <v>10.253984000000001</v>
      </c>
      <c r="J443" s="61">
        <f>1000*2*(3.14*(A443^4-(B443)^4)/640000)*10/A443</f>
        <v>15065.301333333335</v>
      </c>
      <c r="K443" s="84">
        <f>I443*Use_standard_price!$D$13</f>
        <v>21.533366400000002</v>
      </c>
    </row>
    <row r="444" spans="1:11" x14ac:dyDescent="0.25">
      <c r="A444" s="91">
        <v>60</v>
      </c>
      <c r="B444" s="92">
        <v>42</v>
      </c>
      <c r="C444" s="92">
        <v>9</v>
      </c>
      <c r="D444" s="221" t="s">
        <v>63</v>
      </c>
      <c r="E444" s="218">
        <v>0.25</v>
      </c>
      <c r="F444" s="21">
        <v>0.25</v>
      </c>
      <c r="G444" s="77">
        <f>B444+F444</f>
        <v>42.25</v>
      </c>
      <c r="H444" s="82">
        <f>(B444-F444)</f>
        <v>41.75</v>
      </c>
      <c r="I444" s="77">
        <f>((A444/2)^2-((B444)/2)^2)*3.14*7.85/1000</f>
        <v>11.313891</v>
      </c>
      <c r="J444" s="61">
        <f>1000*2*(3.14*(A444^4-(B444)^4)/640000)*10/A444</f>
        <v>16106.080500000002</v>
      </c>
      <c r="K444" s="84">
        <f>I444*Use_standard_price!$D$13</f>
        <v>23.7591711</v>
      </c>
    </row>
    <row r="445" spans="1:11" x14ac:dyDescent="0.25">
      <c r="A445" s="91">
        <v>60</v>
      </c>
      <c r="B445" s="92">
        <v>40</v>
      </c>
      <c r="C445" s="92">
        <v>10</v>
      </c>
      <c r="D445" s="221" t="s">
        <v>48</v>
      </c>
      <c r="E445" s="218">
        <v>0.25</v>
      </c>
      <c r="F445" s="21">
        <v>0.25</v>
      </c>
      <c r="G445" s="77">
        <f>B445+F445</f>
        <v>40.25</v>
      </c>
      <c r="H445" s="82">
        <f>(B445-F445)</f>
        <v>39.75</v>
      </c>
      <c r="I445" s="77">
        <f>((A445/2)^2-((B445)/2)^2)*3.14*7.85/1000</f>
        <v>12.3245</v>
      </c>
      <c r="J445" s="61">
        <f>1000*2*(3.14*(A445^4-(B445)^4)/640000)*10/A445</f>
        <v>17008.333333333332</v>
      </c>
      <c r="K445" s="84">
        <f>I445*Use_standard_price!$D$13</f>
        <v>25.881450000000001</v>
      </c>
    </row>
    <row r="446" spans="1:11" x14ac:dyDescent="0.25">
      <c r="A446" s="91">
        <v>60</v>
      </c>
      <c r="B446" s="92">
        <v>36</v>
      </c>
      <c r="C446" s="92">
        <v>12</v>
      </c>
      <c r="D446" s="221" t="s">
        <v>63</v>
      </c>
      <c r="E446" s="218">
        <v>0.25</v>
      </c>
      <c r="F446" s="21">
        <v>0.25</v>
      </c>
      <c r="G446" s="77">
        <f>B446+F446</f>
        <v>36.25</v>
      </c>
      <c r="H446" s="82">
        <f>(B446-F446)</f>
        <v>35.75</v>
      </c>
      <c r="I446" s="77">
        <f>((A446/2)^2-((B446)/2)^2)*3.14*7.85/1000</f>
        <v>14.197824000000001</v>
      </c>
      <c r="J446" s="61">
        <f>1000*2*(3.14*(A446^4-(B446)^4)/640000)*10/A446</f>
        <v>18448.128000000001</v>
      </c>
      <c r="K446" s="84">
        <f>I446*Use_standard_price!$D$13</f>
        <v>29.815430400000004</v>
      </c>
    </row>
    <row r="447" spans="1:11" x14ac:dyDescent="0.25">
      <c r="A447" s="91">
        <v>65</v>
      </c>
      <c r="B447" s="92">
        <v>63</v>
      </c>
      <c r="C447" s="92">
        <v>1</v>
      </c>
      <c r="D447" s="221" t="s">
        <v>63</v>
      </c>
      <c r="E447" s="218">
        <v>0.3</v>
      </c>
      <c r="F447" s="21">
        <v>0.3</v>
      </c>
      <c r="G447" s="77">
        <f>B447+F447</f>
        <v>63.3</v>
      </c>
      <c r="H447" s="82">
        <f>(B447-F447)</f>
        <v>62.7</v>
      </c>
      <c r="I447" s="77">
        <f>((A447/2)^2-((B447)/2)^2)*3.14*7.85/1000</f>
        <v>1.577536</v>
      </c>
      <c r="J447" s="61">
        <f>1000*2*(3.14*(A447^4-(B447)^4)/640000)*10/A447</f>
        <v>3166.6658461538464</v>
      </c>
      <c r="K447" s="84">
        <f>I447*Use_standard_price!$D$13</f>
        <v>3.3128256</v>
      </c>
    </row>
    <row r="448" spans="1:11" x14ac:dyDescent="0.25">
      <c r="A448" s="91">
        <v>65</v>
      </c>
      <c r="B448" s="92">
        <v>62.6</v>
      </c>
      <c r="C448" s="92">
        <v>1.2</v>
      </c>
      <c r="D448" s="221" t="s">
        <v>63</v>
      </c>
      <c r="E448" s="218">
        <v>0.3</v>
      </c>
      <c r="F448" s="21">
        <v>0.3</v>
      </c>
      <c r="G448" s="77">
        <f>B448+F448</f>
        <v>62.9</v>
      </c>
      <c r="H448" s="82">
        <f>(B448-F448)</f>
        <v>62.300000000000004</v>
      </c>
      <c r="I448" s="77">
        <f>((A448/2)^2-((B448)/2)^2)*3.14*7.85/1000</f>
        <v>1.8871274399999987</v>
      </c>
      <c r="J448" s="61">
        <f>1000*2*(3.14*(A448^4-(B448)^4)/640000)*10/A448</f>
        <v>3764.8978345846135</v>
      </c>
      <c r="K448" s="84">
        <f>I448*Use_standard_price!$D$13</f>
        <v>3.9629676239999974</v>
      </c>
    </row>
    <row r="449" spans="1:11" x14ac:dyDescent="0.25">
      <c r="A449" s="91">
        <v>65</v>
      </c>
      <c r="B449" s="92">
        <v>62</v>
      </c>
      <c r="C449" s="92">
        <v>1.5</v>
      </c>
      <c r="D449" s="221" t="s">
        <v>63</v>
      </c>
      <c r="E449" s="218">
        <v>0.3</v>
      </c>
      <c r="F449" s="21">
        <v>0.3</v>
      </c>
      <c r="G449" s="77">
        <f>B449+F449</f>
        <v>62.3</v>
      </c>
      <c r="H449" s="82">
        <f>(B449-F449)</f>
        <v>61.7</v>
      </c>
      <c r="I449" s="77">
        <f>((A449/2)^2-((B449)/2)^2)*3.14*7.85/1000</f>
        <v>2.3478172499999999</v>
      </c>
      <c r="J449" s="61">
        <f>1000*2*(3.14*(A449^4-(B449)^4)/640000)*10/A449</f>
        <v>4640.9939711538464</v>
      </c>
      <c r="K449" s="84">
        <f>I449*Use_standard_price!$D$13</f>
        <v>4.9304162250000001</v>
      </c>
    </row>
    <row r="450" spans="1:11" x14ac:dyDescent="0.25">
      <c r="A450" s="91">
        <v>65</v>
      </c>
      <c r="B450" s="92">
        <v>61.4</v>
      </c>
      <c r="C450" s="92">
        <v>1.8</v>
      </c>
      <c r="D450" s="221" t="s">
        <v>63</v>
      </c>
      <c r="E450" s="218">
        <v>0.3</v>
      </c>
      <c r="F450" s="21">
        <v>0.3</v>
      </c>
      <c r="G450" s="77">
        <f>B450+F450</f>
        <v>61.699999999999996</v>
      </c>
      <c r="H450" s="82">
        <f>(B450-F450)</f>
        <v>61.1</v>
      </c>
      <c r="I450" s="77">
        <f>((A450/2)^2-((B450)/2)^2)*3.14*7.85/1000</f>
        <v>2.8040702399999997</v>
      </c>
      <c r="J450" s="61">
        <f>1000*2*(3.14*(A450^4-(B450)^4)/640000)*10/A450</f>
        <v>5492.0209225846156</v>
      </c>
      <c r="K450" s="84">
        <f>I450*Use_standard_price!$D$13</f>
        <v>5.8885475039999999</v>
      </c>
    </row>
    <row r="451" spans="1:11" x14ac:dyDescent="0.25">
      <c r="A451" s="91">
        <v>65</v>
      </c>
      <c r="B451" s="92">
        <v>61</v>
      </c>
      <c r="C451" s="92">
        <v>2</v>
      </c>
      <c r="D451" s="221" t="s">
        <v>63</v>
      </c>
      <c r="E451" s="218">
        <v>0.3</v>
      </c>
      <c r="F451" s="21">
        <v>0.3</v>
      </c>
      <c r="G451" s="77">
        <f>B451+F451</f>
        <v>61.3</v>
      </c>
      <c r="H451" s="82">
        <f>(B451-F451)</f>
        <v>60.7</v>
      </c>
      <c r="I451" s="77">
        <f>((A451/2)^2-((B451)/2)^2)*3.14*7.85/1000</f>
        <v>3.1057740000000003</v>
      </c>
      <c r="J451" s="61">
        <f>1000*2*(3.14*(A451^4-(B451)^4)/640000)*10/A451</f>
        <v>6045.6835384615388</v>
      </c>
      <c r="K451" s="84">
        <f>I451*Use_standard_price!$D$13</f>
        <v>6.5221254000000011</v>
      </c>
    </row>
    <row r="452" spans="1:11" x14ac:dyDescent="0.25">
      <c r="A452" s="91">
        <v>65</v>
      </c>
      <c r="B452" s="92">
        <v>60.6</v>
      </c>
      <c r="C452" s="92">
        <v>2.2000000000000002</v>
      </c>
      <c r="D452" s="221" t="s">
        <v>63</v>
      </c>
      <c r="E452" s="218">
        <v>0.3</v>
      </c>
      <c r="F452" s="21">
        <v>0.3</v>
      </c>
      <c r="G452" s="77">
        <f>B452+F452</f>
        <v>60.9</v>
      </c>
      <c r="H452" s="82">
        <f>(B452-F452)</f>
        <v>60.300000000000004</v>
      </c>
      <c r="I452" s="77">
        <f>((A452/2)^2-((B452)/2)^2)*3.14*7.85/1000</f>
        <v>3.4055058399999991</v>
      </c>
      <c r="J452" s="61">
        <f>1000*2*(3.14*(A452^4-(B452)^4)/640000)*10/A452</f>
        <v>6588.5609016615372</v>
      </c>
      <c r="K452" s="84">
        <f>I452*Use_standard_price!$D$13</f>
        <v>7.1515622639999981</v>
      </c>
    </row>
    <row r="453" spans="1:11" x14ac:dyDescent="0.25">
      <c r="A453" s="91">
        <v>65</v>
      </c>
      <c r="B453" s="92">
        <v>60</v>
      </c>
      <c r="C453" s="92">
        <v>2.5</v>
      </c>
      <c r="D453" s="221" t="s">
        <v>63</v>
      </c>
      <c r="E453" s="218">
        <v>0.3</v>
      </c>
      <c r="F453" s="21">
        <v>0.3</v>
      </c>
      <c r="G453" s="77">
        <f>B453+F453</f>
        <v>60.3</v>
      </c>
      <c r="H453" s="82">
        <f>(B453-F453)</f>
        <v>59.7</v>
      </c>
      <c r="I453" s="77">
        <f>((A453/2)^2-((B453)/2)^2)*3.14*7.85/1000</f>
        <v>3.8514062500000001</v>
      </c>
      <c r="J453" s="61">
        <f>1000*2*(3.14*(A453^4-(B453)^4)/640000)*10/A453</f>
        <v>7382.9627403846152</v>
      </c>
      <c r="K453" s="84">
        <f>I453*Use_standard_price!$D$13</f>
        <v>8.0879531250000003</v>
      </c>
    </row>
    <row r="454" spans="1:11" x14ac:dyDescent="0.25">
      <c r="A454" s="91">
        <v>65</v>
      </c>
      <c r="B454" s="92">
        <v>59.4</v>
      </c>
      <c r="C454" s="92">
        <v>2.8</v>
      </c>
      <c r="D454" s="221" t="s">
        <v>63</v>
      </c>
      <c r="E454" s="218">
        <v>0.3</v>
      </c>
      <c r="F454" s="21">
        <v>0.3</v>
      </c>
      <c r="G454" s="77">
        <f>B454+F454</f>
        <v>59.699999999999996</v>
      </c>
      <c r="H454" s="82">
        <f>(B454-F454)</f>
        <v>59.1</v>
      </c>
      <c r="I454" s="77">
        <f>((A454/2)^2-((B454)/2)^2)*3.14*7.85/1000</f>
        <v>4.2928698400000025</v>
      </c>
      <c r="J454" s="61">
        <f>1000*2*(3.14*(A454^4-(B454)^4)/640000)*10/A454</f>
        <v>8153.886649353849</v>
      </c>
      <c r="K454" s="84">
        <f>I454*Use_standard_price!$D$13</f>
        <v>9.0150266640000059</v>
      </c>
    </row>
    <row r="455" spans="1:11" x14ac:dyDescent="0.25">
      <c r="A455" s="91">
        <v>65</v>
      </c>
      <c r="B455" s="92">
        <v>59</v>
      </c>
      <c r="C455" s="92">
        <v>3</v>
      </c>
      <c r="D455" s="221" t="s">
        <v>63</v>
      </c>
      <c r="E455" s="218">
        <v>0.3</v>
      </c>
      <c r="F455" s="21">
        <v>0.3</v>
      </c>
      <c r="G455" s="77">
        <f>B455+F455</f>
        <v>59.3</v>
      </c>
      <c r="H455" s="82">
        <f>(B455-F455)</f>
        <v>58.7</v>
      </c>
      <c r="I455" s="77">
        <f>((A455/2)^2-((B455)/2)^2)*3.14*7.85/1000</f>
        <v>4.5847140000000008</v>
      </c>
      <c r="J455" s="61">
        <f>1000*2*(3.14*(A455^4-(B455)^4)/640000)*10/A455</f>
        <v>8655.0235384615389</v>
      </c>
      <c r="K455" s="84">
        <f>I455*Use_standard_price!$D$13</f>
        <v>9.6278994000000022</v>
      </c>
    </row>
    <row r="456" spans="1:11" x14ac:dyDescent="0.25">
      <c r="A456" s="91">
        <v>65</v>
      </c>
      <c r="B456" s="92">
        <v>58</v>
      </c>
      <c r="C456" s="92">
        <v>3.5</v>
      </c>
      <c r="D456" s="221" t="s">
        <v>63</v>
      </c>
      <c r="E456" s="218">
        <v>0.3</v>
      </c>
      <c r="F456" s="21">
        <v>0.3</v>
      </c>
      <c r="G456" s="77">
        <f>B456+F456</f>
        <v>58.3</v>
      </c>
      <c r="H456" s="82">
        <f>(B456-F456)</f>
        <v>57.7</v>
      </c>
      <c r="I456" s="77">
        <f>((A456/2)^2-((B456)/2)^2)*3.14*7.85/1000</f>
        <v>5.3056972499999997</v>
      </c>
      <c r="J456" s="61">
        <f>1000*2*(3.14*(A456^4-(B456)^4)/640000)*10/A456</f>
        <v>9864.021663461539</v>
      </c>
      <c r="K456" s="84">
        <f>I456*Use_standard_price!$D$13</f>
        <v>11.141964225000001</v>
      </c>
    </row>
    <row r="457" spans="1:11" x14ac:dyDescent="0.25">
      <c r="A457" s="91">
        <v>65</v>
      </c>
      <c r="B457" s="92">
        <v>57</v>
      </c>
      <c r="C457" s="92">
        <v>4</v>
      </c>
      <c r="D457" s="221" t="s">
        <v>63</v>
      </c>
      <c r="E457" s="218">
        <v>0.3</v>
      </c>
      <c r="F457" s="21">
        <v>0.3</v>
      </c>
      <c r="G457" s="77">
        <f>B457+F457</f>
        <v>57.3</v>
      </c>
      <c r="H457" s="82">
        <f>(B457-F457)</f>
        <v>56.7</v>
      </c>
      <c r="I457" s="77">
        <f>((A457/2)^2-((B457)/2)^2)*3.14*7.85/1000</f>
        <v>6.0143560000000003</v>
      </c>
      <c r="J457" s="61">
        <f>1000*2*(3.14*(A457^4-(B457)^4)/640000)*10/A457</f>
        <v>11012.076615384614</v>
      </c>
      <c r="K457" s="84">
        <f>I457*Use_standard_price!$D$13</f>
        <v>12.630147600000001</v>
      </c>
    </row>
    <row r="458" spans="1:11" x14ac:dyDescent="0.25">
      <c r="A458" s="91">
        <v>65</v>
      </c>
      <c r="B458" s="92">
        <v>56</v>
      </c>
      <c r="C458" s="92">
        <v>4.5</v>
      </c>
      <c r="D458" s="221" t="s">
        <v>63</v>
      </c>
      <c r="E458" s="218">
        <v>0.3</v>
      </c>
      <c r="F458" s="21">
        <v>0.3</v>
      </c>
      <c r="G458" s="77">
        <f>B458+F458</f>
        <v>56.3</v>
      </c>
      <c r="H458" s="82">
        <f>(B458-F458)</f>
        <v>55.7</v>
      </c>
      <c r="I458" s="77">
        <f>((A458/2)^2-((B458)/2)^2)*3.14*7.85/1000</f>
        <v>6.7106902499999999</v>
      </c>
      <c r="J458" s="61">
        <f>1000*2*(3.14*(A458^4-(B458)^4)/640000)*10/A458</f>
        <v>12101.271663461539</v>
      </c>
      <c r="K458" s="84">
        <f>I458*Use_standard_price!$D$13</f>
        <v>14.092449525000001</v>
      </c>
    </row>
    <row r="459" spans="1:11" x14ac:dyDescent="0.25">
      <c r="A459" s="91">
        <v>65</v>
      </c>
      <c r="B459" s="92">
        <v>55</v>
      </c>
      <c r="C459" s="92">
        <v>5</v>
      </c>
      <c r="D459" s="221" t="s">
        <v>63</v>
      </c>
      <c r="E459" s="218">
        <v>0.3</v>
      </c>
      <c r="F459" s="21">
        <v>0.3</v>
      </c>
      <c r="G459" s="77">
        <f>B459+F459</f>
        <v>55.3</v>
      </c>
      <c r="H459" s="82">
        <f>(B459-F459)</f>
        <v>54.7</v>
      </c>
      <c r="I459" s="77">
        <f>((A459/2)^2-((B459)/2)^2)*3.14*7.85/1000</f>
        <v>7.3946999999999994</v>
      </c>
      <c r="J459" s="61">
        <f>1000*2*(3.14*(A459^4-(B459)^4)/640000)*10/A459</f>
        <v>13133.653846153846</v>
      </c>
      <c r="K459" s="84">
        <f>I459*Use_standard_price!$D$13</f>
        <v>15.52887</v>
      </c>
    </row>
    <row r="460" spans="1:11" x14ac:dyDescent="0.25">
      <c r="A460" s="91">
        <v>65</v>
      </c>
      <c r="B460" s="92">
        <v>54</v>
      </c>
      <c r="C460" s="92">
        <v>5.5</v>
      </c>
      <c r="D460" s="221" t="s">
        <v>63</v>
      </c>
      <c r="E460" s="218">
        <v>0.3</v>
      </c>
      <c r="F460" s="21">
        <v>0.3</v>
      </c>
      <c r="G460" s="77">
        <f>B460+F460</f>
        <v>54.3</v>
      </c>
      <c r="H460" s="82">
        <f>(B460-F460)</f>
        <v>53.7</v>
      </c>
      <c r="I460" s="77">
        <f>((A460/2)^2-((B460)/2)^2)*3.14*7.85/1000</f>
        <v>8.0663852499999997</v>
      </c>
      <c r="J460" s="61">
        <f>1000*2*(3.14*(A460^4-(B460)^4)/640000)*10/A460</f>
        <v>14111.233971153844</v>
      </c>
      <c r="K460" s="84">
        <f>I460*Use_standard_price!$D$13</f>
        <v>16.939409025</v>
      </c>
    </row>
    <row r="461" spans="1:11" x14ac:dyDescent="0.25">
      <c r="A461" s="91">
        <v>65</v>
      </c>
      <c r="B461" s="92">
        <v>53</v>
      </c>
      <c r="C461" s="92">
        <v>6</v>
      </c>
      <c r="D461" s="221" t="s">
        <v>63</v>
      </c>
      <c r="E461" s="218">
        <v>0.3</v>
      </c>
      <c r="F461" s="21">
        <v>0.3</v>
      </c>
      <c r="G461" s="77">
        <f>B461+F461</f>
        <v>53.3</v>
      </c>
      <c r="H461" s="82">
        <f>(B461-F461)</f>
        <v>52.7</v>
      </c>
      <c r="I461" s="77">
        <f>((A461/2)^2-((B461)/2)^2)*3.14*7.85/1000</f>
        <v>8.7257459999999991</v>
      </c>
      <c r="J461" s="61">
        <f>1000*2*(3.14*(A461^4-(B461)^4)/640000)*10/A461</f>
        <v>15035.986615384616</v>
      </c>
      <c r="K461" s="84">
        <f>I461*Use_standard_price!$D$13</f>
        <v>18.324066599999998</v>
      </c>
    </row>
    <row r="462" spans="1:11" x14ac:dyDescent="0.25">
      <c r="A462" s="91">
        <v>65</v>
      </c>
      <c r="B462" s="92">
        <v>51</v>
      </c>
      <c r="C462" s="92">
        <v>7</v>
      </c>
      <c r="D462" s="221" t="s">
        <v>63</v>
      </c>
      <c r="E462" s="218">
        <v>0.3</v>
      </c>
      <c r="F462" s="21">
        <v>0.3</v>
      </c>
      <c r="G462" s="77">
        <f>B462+F462</f>
        <v>51.3</v>
      </c>
      <c r="H462" s="82">
        <f>(B462-F462)</f>
        <v>50.7</v>
      </c>
      <c r="I462" s="77">
        <f>((A462/2)^2-((B462)/2)^2)*3.14*7.85/1000</f>
        <v>10.007494000000001</v>
      </c>
      <c r="J462" s="61">
        <f>1000*2*(3.14*(A462^4-(B462)^4)/640000)*10/A462</f>
        <v>16734.726615384614</v>
      </c>
      <c r="K462" s="84">
        <f>I462*Use_standard_price!$D$13</f>
        <v>21.015737400000003</v>
      </c>
    </row>
    <row r="463" spans="1:11" x14ac:dyDescent="0.25">
      <c r="A463" s="91">
        <v>65</v>
      </c>
      <c r="B463" s="92">
        <v>49</v>
      </c>
      <c r="C463" s="92">
        <v>8</v>
      </c>
      <c r="D463" s="221" t="s">
        <v>63</v>
      </c>
      <c r="E463" s="218">
        <v>0.3</v>
      </c>
      <c r="F463" s="21">
        <v>0.3</v>
      </c>
      <c r="G463" s="77">
        <f>B463+F463</f>
        <v>49.3</v>
      </c>
      <c r="H463" s="82">
        <f>(B463-F463)</f>
        <v>48.7</v>
      </c>
      <c r="I463" s="77">
        <f>((A463/2)^2-((B463)/2)^2)*3.14*7.85/1000</f>
        <v>11.239944000000001</v>
      </c>
      <c r="J463" s="61">
        <f>1000*2*(3.14*(A463^4-(B463)^4)/640000)*10/A463</f>
        <v>18244.945846153845</v>
      </c>
      <c r="K463" s="84">
        <f>I463*Use_standard_price!$D$13</f>
        <v>23.603882400000003</v>
      </c>
    </row>
    <row r="464" spans="1:11" x14ac:dyDescent="0.25">
      <c r="A464" s="91">
        <v>65</v>
      </c>
      <c r="B464" s="92">
        <v>47</v>
      </c>
      <c r="C464" s="92">
        <v>9</v>
      </c>
      <c r="D464" s="221" t="s">
        <v>63</v>
      </c>
      <c r="E464" s="218">
        <v>0.3</v>
      </c>
      <c r="F464" s="21">
        <v>0.3</v>
      </c>
      <c r="G464" s="77">
        <f>B464+F464</f>
        <v>47.3</v>
      </c>
      <c r="H464" s="82">
        <f>(B464-F464)</f>
        <v>46.7</v>
      </c>
      <c r="I464" s="77">
        <f>((A464/2)^2-((B464)/2)^2)*3.14*7.85/1000</f>
        <v>12.423096000000001</v>
      </c>
      <c r="J464" s="61">
        <f>1000*2*(3.14*(A464^4-(B464)^4)/640000)*10/A464</f>
        <v>19581.136615384617</v>
      </c>
      <c r="K464" s="84">
        <f>I464*Use_standard_price!$D$13</f>
        <v>26.088501600000004</v>
      </c>
    </row>
    <row r="465" spans="1:11" x14ac:dyDescent="0.25">
      <c r="A465" s="91">
        <v>65</v>
      </c>
      <c r="B465" s="92">
        <v>45</v>
      </c>
      <c r="C465" s="92">
        <v>10</v>
      </c>
      <c r="D465" s="221" t="s">
        <v>63</v>
      </c>
      <c r="E465" s="218">
        <v>0.3</v>
      </c>
      <c r="F465" s="21">
        <v>0.3</v>
      </c>
      <c r="G465" s="77">
        <f>B465+F465</f>
        <v>45.3</v>
      </c>
      <c r="H465" s="82">
        <f>(B465-F465)</f>
        <v>44.7</v>
      </c>
      <c r="I465" s="77">
        <f>((A465/2)^2-((B465)/2)^2)*3.14*7.85/1000</f>
        <v>13.556949999999999</v>
      </c>
      <c r="J465" s="61">
        <f>1000*2*(3.14*(A465^4-(B465)^4)/640000)*10/A465</f>
        <v>20757.211538461539</v>
      </c>
      <c r="K465" s="84">
        <f>I465*Use_standard_price!$D$13</f>
        <v>28.469594999999998</v>
      </c>
    </row>
    <row r="466" spans="1:11" x14ac:dyDescent="0.25">
      <c r="A466" s="91">
        <v>65</v>
      </c>
      <c r="B466" s="92">
        <v>41</v>
      </c>
      <c r="C466" s="92">
        <v>12</v>
      </c>
      <c r="D466" s="221" t="s">
        <v>63</v>
      </c>
      <c r="E466" s="218">
        <v>0.3</v>
      </c>
      <c r="F466" s="21">
        <v>0.3</v>
      </c>
      <c r="G466" s="77">
        <f>B466+F466</f>
        <v>41.3</v>
      </c>
      <c r="H466" s="82">
        <f>(B466-F466)</f>
        <v>40.700000000000003</v>
      </c>
      <c r="I466" s="77">
        <f>((A466/2)^2-((B466)/2)^2)*3.14*7.85/1000</f>
        <v>15.676764</v>
      </c>
      <c r="J466" s="61">
        <f>1000*2*(3.14*(A466^4-(B466)^4)/640000)*10/A466</f>
        <v>22681.765846153845</v>
      </c>
      <c r="K466" s="84">
        <f>I466*Use_standard_price!$D$13</f>
        <v>32.921204400000001</v>
      </c>
    </row>
    <row r="467" spans="1:11" x14ac:dyDescent="0.25">
      <c r="A467" s="91">
        <v>65</v>
      </c>
      <c r="B467" s="92">
        <v>37</v>
      </c>
      <c r="C467" s="92">
        <v>14</v>
      </c>
      <c r="D467" s="221" t="s">
        <v>63</v>
      </c>
      <c r="E467" s="218">
        <v>0.3</v>
      </c>
      <c r="F467" s="21">
        <v>0.3</v>
      </c>
      <c r="G467" s="77">
        <f>B467+F467</f>
        <v>37.299999999999997</v>
      </c>
      <c r="H467" s="82">
        <f>(B467-F467)</f>
        <v>36.700000000000003</v>
      </c>
      <c r="I467" s="77">
        <f>((A467/2)^2-((B467)/2)^2)*3.14*7.85/1000</f>
        <v>17.599385999999999</v>
      </c>
      <c r="J467" s="61">
        <f>1000*2*(3.14*(A467^4-(B467)^4)/640000)*10/A467</f>
        <v>24118.315846153851</v>
      </c>
      <c r="K467" s="84">
        <f>I467*Use_standard_price!$D$13</f>
        <v>36.958710599999996</v>
      </c>
    </row>
    <row r="468" spans="1:11" x14ac:dyDescent="0.25">
      <c r="A468" s="91">
        <v>70</v>
      </c>
      <c r="B468" s="92">
        <v>68</v>
      </c>
      <c r="C468" s="92">
        <v>1</v>
      </c>
      <c r="D468" s="221" t="s">
        <v>63</v>
      </c>
      <c r="E468" s="218">
        <v>0.3</v>
      </c>
      <c r="F468" s="21">
        <v>0.3</v>
      </c>
      <c r="G468" s="77">
        <f>B468+F468</f>
        <v>68.3</v>
      </c>
      <c r="H468" s="82">
        <f>(B468-F468)</f>
        <v>67.7</v>
      </c>
      <c r="I468" s="77">
        <f>((A468/2)^2-((B468)/2)^2)*3.14*7.85/1000</f>
        <v>1.7007809999999999</v>
      </c>
      <c r="J468" s="61">
        <f>1000*2*(3.14*(A468^4-(B468)^4)/640000)*10/A468</f>
        <v>3684.767571428572</v>
      </c>
      <c r="K468" s="84">
        <f>I468*Use_standard_price!$D$13</f>
        <v>3.5716400999999998</v>
      </c>
    </row>
    <row r="469" spans="1:11" x14ac:dyDescent="0.25">
      <c r="A469" s="91">
        <v>70</v>
      </c>
      <c r="B469" s="92">
        <v>67.599999999999994</v>
      </c>
      <c r="C469" s="92">
        <v>1.2</v>
      </c>
      <c r="D469" s="221" t="s">
        <v>63</v>
      </c>
      <c r="E469" s="218">
        <v>0.3</v>
      </c>
      <c r="F469" s="21">
        <v>0.3</v>
      </c>
      <c r="G469" s="77">
        <f>B469+F469</f>
        <v>67.899999999999991</v>
      </c>
      <c r="H469" s="82">
        <f>(B469-F469)</f>
        <v>67.3</v>
      </c>
      <c r="I469" s="77">
        <f>((A469/2)^2-((B469)/2)^2)*3.14*7.85/1000</f>
        <v>2.0350214400000044</v>
      </c>
      <c r="J469" s="61">
        <f>1000*2*(3.14*(A469^4-(B469)^4)/640000)*10/A469</f>
        <v>4383.7954121142939</v>
      </c>
      <c r="K469" s="84">
        <f>I469*Use_standard_price!$D$13</f>
        <v>4.2735450240000095</v>
      </c>
    </row>
    <row r="470" spans="1:11" x14ac:dyDescent="0.25">
      <c r="A470" s="91">
        <v>70</v>
      </c>
      <c r="B470" s="92">
        <v>67</v>
      </c>
      <c r="C470" s="92">
        <v>1.5</v>
      </c>
      <c r="D470" s="221" t="s">
        <v>63</v>
      </c>
      <c r="E470" s="218">
        <v>0.3</v>
      </c>
      <c r="F470" s="21">
        <v>0.3</v>
      </c>
      <c r="G470" s="77">
        <f>B470+F470</f>
        <v>67.3</v>
      </c>
      <c r="H470" s="82">
        <f>(B470-F470)</f>
        <v>66.7</v>
      </c>
      <c r="I470" s="77">
        <f>((A470/2)^2-((B470)/2)^2)*3.14*7.85/1000</f>
        <v>2.53268475</v>
      </c>
      <c r="J470" s="61">
        <f>1000*2*(3.14*(A470^4-(B470)^4)/640000)*10/A470</f>
        <v>5409.3214553571433</v>
      </c>
      <c r="K470" s="84">
        <f>I470*Use_standard_price!$D$13</f>
        <v>5.3186379750000006</v>
      </c>
    </row>
    <row r="471" spans="1:11" x14ac:dyDescent="0.25">
      <c r="A471" s="91">
        <v>70</v>
      </c>
      <c r="B471" s="92">
        <v>66.400000000000006</v>
      </c>
      <c r="C471" s="92">
        <v>1.8</v>
      </c>
      <c r="D471" s="221" t="s">
        <v>63</v>
      </c>
      <c r="E471" s="218">
        <v>0.3</v>
      </c>
      <c r="F471" s="21">
        <v>0.3</v>
      </c>
      <c r="G471" s="77">
        <f>B471+F471</f>
        <v>66.7</v>
      </c>
      <c r="H471" s="82">
        <f>(B471-F471)</f>
        <v>66.100000000000009</v>
      </c>
      <c r="I471" s="77">
        <f>((A471/2)^2-((B471)/2)^2)*3.14*7.85/1000</f>
        <v>3.0259112399999943</v>
      </c>
      <c r="J471" s="61">
        <f>1000*2*(3.14*(A471^4-(B471)^4)/640000)*10/A471</f>
        <v>6407.6630338285586</v>
      </c>
      <c r="K471" s="84">
        <f>I471*Use_standard_price!$D$13</f>
        <v>6.3544136039999888</v>
      </c>
    </row>
    <row r="472" spans="1:11" x14ac:dyDescent="0.25">
      <c r="A472" s="91">
        <v>70</v>
      </c>
      <c r="B472" s="92">
        <v>66</v>
      </c>
      <c r="C472" s="92">
        <v>2</v>
      </c>
      <c r="D472" s="221" t="s">
        <v>63</v>
      </c>
      <c r="E472" s="218">
        <v>0.3</v>
      </c>
      <c r="F472" s="21">
        <v>0.3</v>
      </c>
      <c r="G472" s="77">
        <f>B472+F472</f>
        <v>66.3</v>
      </c>
      <c r="H472" s="82">
        <f>(B472-F472)</f>
        <v>65.7</v>
      </c>
      <c r="I472" s="77">
        <f>((A472/2)^2-((B472)/2)^2)*3.14*7.85/1000</f>
        <v>3.3522639999999999</v>
      </c>
      <c r="J472" s="61">
        <f>1000*2*(3.14*(A472^4-(B472)^4)/640000)*10/A472</f>
        <v>7058.361142857143</v>
      </c>
      <c r="K472" s="84">
        <f>I472*Use_standard_price!$D$13</f>
        <v>7.0397544000000005</v>
      </c>
    </row>
    <row r="473" spans="1:11" x14ac:dyDescent="0.25">
      <c r="A473" s="91">
        <v>70</v>
      </c>
      <c r="B473" s="92">
        <v>65.599999999999994</v>
      </c>
      <c r="C473" s="92">
        <v>2.2000000000000002</v>
      </c>
      <c r="D473" s="221" t="s">
        <v>63</v>
      </c>
      <c r="E473" s="218">
        <v>0.3</v>
      </c>
      <c r="F473" s="21">
        <v>0.3</v>
      </c>
      <c r="G473" s="77">
        <f>B473+F473</f>
        <v>65.899999999999991</v>
      </c>
      <c r="H473" s="82">
        <f>(B473-F473)</f>
        <v>65.3</v>
      </c>
      <c r="I473" s="77">
        <f>((A473/2)^2-((B473)/2)^2)*3.14*7.85/1000</f>
        <v>3.6766448400000016</v>
      </c>
      <c r="J473" s="61">
        <f>1000*2*(3.14*(A473^4-(B473)^4)/640000)*10/A473</f>
        <v>7697.3353172571478</v>
      </c>
      <c r="K473" s="84">
        <f>I473*Use_standard_price!$D$13</f>
        <v>7.7209541640000037</v>
      </c>
    </row>
    <row r="474" spans="1:11" x14ac:dyDescent="0.25">
      <c r="A474" s="91">
        <v>70</v>
      </c>
      <c r="B474" s="92">
        <v>65</v>
      </c>
      <c r="C474" s="92">
        <v>2.5</v>
      </c>
      <c r="D474" s="221" t="s">
        <v>63</v>
      </c>
      <c r="E474" s="218">
        <v>0.3</v>
      </c>
      <c r="F474" s="21">
        <v>0.3</v>
      </c>
      <c r="G474" s="77">
        <f>B474+F474</f>
        <v>65.3</v>
      </c>
      <c r="H474" s="82">
        <f>(B474-F474)</f>
        <v>64.7</v>
      </c>
      <c r="I474" s="77">
        <f>((A474/2)^2-((B474)/2)^2)*3.14*7.85/1000</f>
        <v>4.1595187500000002</v>
      </c>
      <c r="J474" s="61">
        <f>1000*2*(3.14*(A474^4-(B474)^4)/640000)*10/A474</f>
        <v>8634.1238839285706</v>
      </c>
      <c r="K474" s="84">
        <f>I474*Use_standard_price!$D$13</f>
        <v>8.7349893750000014</v>
      </c>
    </row>
    <row r="475" spans="1:11" x14ac:dyDescent="0.25">
      <c r="A475" s="91">
        <v>70</v>
      </c>
      <c r="B475" s="92">
        <v>64.400000000000006</v>
      </c>
      <c r="C475" s="92">
        <v>2.8</v>
      </c>
      <c r="D475" s="221" t="s">
        <v>63</v>
      </c>
      <c r="E475" s="218">
        <v>0.3</v>
      </c>
      <c r="F475" s="21">
        <v>0.3</v>
      </c>
      <c r="G475" s="77">
        <f>B475+F475</f>
        <v>64.7</v>
      </c>
      <c r="H475" s="82">
        <f>(B475-F475)</f>
        <v>64.100000000000009</v>
      </c>
      <c r="I475" s="77">
        <f>((A475/2)^2-((B475)/2)^2)*3.14*7.85/1000</f>
        <v>4.6379558399999956</v>
      </c>
      <c r="J475" s="61">
        <f>1000*2*(3.14*(A475^4-(B475)^4)/640000)*10/A475</f>
        <v>9545.3266943999988</v>
      </c>
      <c r="K475" s="84">
        <f>I475*Use_standard_price!$D$13</f>
        <v>9.7397072639999909</v>
      </c>
    </row>
    <row r="476" spans="1:11" x14ac:dyDescent="0.25">
      <c r="A476" s="91">
        <v>70</v>
      </c>
      <c r="B476" s="92">
        <v>64</v>
      </c>
      <c r="C476" s="92">
        <v>3</v>
      </c>
      <c r="D476" s="221" t="s">
        <v>63</v>
      </c>
      <c r="E476" s="218">
        <v>0.3</v>
      </c>
      <c r="F476" s="21">
        <v>0.3</v>
      </c>
      <c r="G476" s="77">
        <f>B476+F476</f>
        <v>64.3</v>
      </c>
      <c r="H476" s="82">
        <f>(B476-F476)</f>
        <v>63.7</v>
      </c>
      <c r="I476" s="77">
        <f>((A476/2)^2-((B476)/2)^2)*3.14*7.85/1000</f>
        <v>4.9544489999999994</v>
      </c>
      <c r="J476" s="61">
        <f>1000*2*(3.14*(A476^4-(B476)^4)/640000)*10/A476</f>
        <v>10138.813285714285</v>
      </c>
      <c r="K476" s="84">
        <f>I476*Use_standard_price!$D$13</f>
        <v>10.4043429</v>
      </c>
    </row>
    <row r="477" spans="1:11" x14ac:dyDescent="0.25">
      <c r="A477" s="91">
        <v>70</v>
      </c>
      <c r="B477" s="92">
        <v>63</v>
      </c>
      <c r="C477" s="92">
        <v>3.5</v>
      </c>
      <c r="D477" s="221" t="s">
        <v>63</v>
      </c>
      <c r="E477" s="218">
        <v>0.3</v>
      </c>
      <c r="F477" s="21">
        <v>0.3</v>
      </c>
      <c r="G477" s="77">
        <f>B477+F477</f>
        <v>63.3</v>
      </c>
      <c r="H477" s="82">
        <f>(B477-F477)</f>
        <v>62.7</v>
      </c>
      <c r="I477" s="77">
        <f>((A477/2)^2-((B477)/2)^2)*3.14*7.85/1000</f>
        <v>5.7370547500000004</v>
      </c>
      <c r="J477" s="61">
        <f>1000*2*(3.14*(A477^4-(B477)^4)/640000)*10/A477</f>
        <v>11574.5993125</v>
      </c>
      <c r="K477" s="84">
        <f>I477*Use_standard_price!$D$13</f>
        <v>12.047814975000001</v>
      </c>
    </row>
    <row r="478" spans="1:11" x14ac:dyDescent="0.25">
      <c r="A478" s="91">
        <v>70</v>
      </c>
      <c r="B478" s="92">
        <v>62</v>
      </c>
      <c r="C478" s="92">
        <v>4</v>
      </c>
      <c r="D478" s="221" t="s">
        <v>63</v>
      </c>
      <c r="E478" s="218">
        <v>0.3</v>
      </c>
      <c r="F478" s="21">
        <v>0.3</v>
      </c>
      <c r="G478" s="77">
        <f>B478+F478</f>
        <v>62.3</v>
      </c>
      <c r="H478" s="82">
        <f>(B478-F478)</f>
        <v>61.7</v>
      </c>
      <c r="I478" s="77">
        <f>((A478/2)^2-((B478)/2)^2)*3.14*7.85/1000</f>
        <v>6.5073360000000005</v>
      </c>
      <c r="J478" s="61">
        <f>1000*2*(3.14*(A478^4-(B478)^4)/640000)*10/A478</f>
        <v>12943.618285714285</v>
      </c>
      <c r="K478" s="84">
        <f>I478*Use_standard_price!$D$13</f>
        <v>13.665405600000001</v>
      </c>
    </row>
    <row r="479" spans="1:11" x14ac:dyDescent="0.25">
      <c r="A479" s="91">
        <v>70</v>
      </c>
      <c r="B479" s="92">
        <v>61</v>
      </c>
      <c r="C479" s="92">
        <v>4.5</v>
      </c>
      <c r="D479" s="221" t="s">
        <v>63</v>
      </c>
      <c r="E479" s="218">
        <v>0.3</v>
      </c>
      <c r="F479" s="21">
        <v>0.3</v>
      </c>
      <c r="G479" s="77">
        <f>B479+F479</f>
        <v>61.3</v>
      </c>
      <c r="H479" s="82">
        <f>(B479-F479)</f>
        <v>60.7</v>
      </c>
      <c r="I479" s="77">
        <f>((A479/2)^2-((B479)/2)^2)*3.14*7.85/1000</f>
        <v>7.2652927499999995</v>
      </c>
      <c r="J479" s="61">
        <f>1000*2*(3.14*(A479^4-(B479)^4)/640000)*10/A479</f>
        <v>14247.972883928574</v>
      </c>
      <c r="K479" s="84">
        <f>I479*Use_standard_price!$D$13</f>
        <v>15.257114775</v>
      </c>
    </row>
    <row r="480" spans="1:11" x14ac:dyDescent="0.25">
      <c r="A480" s="91">
        <v>70</v>
      </c>
      <c r="B480" s="92">
        <v>60</v>
      </c>
      <c r="C480" s="92">
        <v>5</v>
      </c>
      <c r="D480" s="221" t="s">
        <v>63</v>
      </c>
      <c r="E480" s="218">
        <v>0.3</v>
      </c>
      <c r="F480" s="21">
        <v>0.3</v>
      </c>
      <c r="G480" s="77">
        <f>B480+F480</f>
        <v>60.3</v>
      </c>
      <c r="H480" s="82">
        <f>(B480-F480)</f>
        <v>59.7</v>
      </c>
      <c r="I480" s="77">
        <f>((A480/2)^2-((B480)/2)^2)*3.14*7.85/1000</f>
        <v>8.0109249999999985</v>
      </c>
      <c r="J480" s="61">
        <f>1000*2*(3.14*(A480^4-(B480)^4)/640000)*10/A480</f>
        <v>15489.732142857143</v>
      </c>
      <c r="K480" s="84">
        <f>I480*Use_standard_price!$D$13</f>
        <v>16.822942499999996</v>
      </c>
    </row>
    <row r="481" spans="1:11" x14ac:dyDescent="0.25">
      <c r="A481" s="91">
        <v>70</v>
      </c>
      <c r="B481" s="92">
        <v>59</v>
      </c>
      <c r="C481" s="92">
        <v>5.5</v>
      </c>
      <c r="D481" s="221" t="s">
        <v>63</v>
      </c>
      <c r="E481" s="218">
        <v>0.3</v>
      </c>
      <c r="F481" s="21">
        <v>0.3</v>
      </c>
      <c r="G481" s="77">
        <f>B481+F481</f>
        <v>59.3</v>
      </c>
      <c r="H481" s="82">
        <f>(B481-F481)</f>
        <v>58.7</v>
      </c>
      <c r="I481" s="77">
        <f>((A481/2)^2-((B481)/2)^2)*3.14*7.85/1000</f>
        <v>8.7442327499999983</v>
      </c>
      <c r="J481" s="61">
        <f>1000*2*(3.14*(A481^4-(B481)^4)/640000)*10/A481</f>
        <v>16670.931455357142</v>
      </c>
      <c r="K481" s="84">
        <f>I481*Use_standard_price!$D$13</f>
        <v>18.362888774999998</v>
      </c>
    </row>
    <row r="482" spans="1:11" x14ac:dyDescent="0.25">
      <c r="A482" s="91">
        <v>70</v>
      </c>
      <c r="B482" s="92">
        <v>58</v>
      </c>
      <c r="C482" s="92">
        <v>6</v>
      </c>
      <c r="D482" s="221" t="s">
        <v>63</v>
      </c>
      <c r="E482" s="218">
        <v>0.3</v>
      </c>
      <c r="F482" s="21">
        <v>0.3</v>
      </c>
      <c r="G482" s="77">
        <f>B482+F482</f>
        <v>58.3</v>
      </c>
      <c r="H482" s="82">
        <f>(B482-F482)</f>
        <v>57.7</v>
      </c>
      <c r="I482" s="77">
        <f>((A482/2)^2-((B482)/2)^2)*3.14*7.85/1000</f>
        <v>9.4652159999999999</v>
      </c>
      <c r="J482" s="61">
        <f>1000*2*(3.14*(A482^4-(B482)^4)/640000)*10/A482</f>
        <v>17793.572571428573</v>
      </c>
      <c r="K482" s="84">
        <f>I482*Use_standard_price!$D$13</f>
        <v>19.8769536</v>
      </c>
    </row>
    <row r="483" spans="1:11" x14ac:dyDescent="0.25">
      <c r="A483" s="91">
        <v>70</v>
      </c>
      <c r="B483" s="92">
        <v>56</v>
      </c>
      <c r="C483" s="92">
        <v>7</v>
      </c>
      <c r="D483" s="221" t="s">
        <v>63</v>
      </c>
      <c r="E483" s="218">
        <v>0.3</v>
      </c>
      <c r="F483" s="21">
        <v>0.3</v>
      </c>
      <c r="G483" s="77">
        <f>B483+F483</f>
        <v>56.3</v>
      </c>
      <c r="H483" s="82">
        <f>(B483-F483)</f>
        <v>55.7</v>
      </c>
      <c r="I483" s="77">
        <f>((A483/2)^2-((B483)/2)^2)*3.14*7.85/1000</f>
        <v>10.870208999999999</v>
      </c>
      <c r="J483" s="61">
        <f>1000*2*(3.14*(A483^4-(B483)^4)/640000)*10/A483</f>
        <v>19871.019</v>
      </c>
      <c r="K483" s="84">
        <f>I483*Use_standard_price!$D$13</f>
        <v>22.827438900000001</v>
      </c>
    </row>
    <row r="484" spans="1:11" x14ac:dyDescent="0.25">
      <c r="A484" s="91">
        <v>70</v>
      </c>
      <c r="B484" s="92">
        <v>54</v>
      </c>
      <c r="C484" s="92">
        <v>8</v>
      </c>
      <c r="D484" s="221" t="s">
        <v>63</v>
      </c>
      <c r="E484" s="218">
        <v>0.3</v>
      </c>
      <c r="F484" s="21">
        <v>0.3</v>
      </c>
      <c r="G484" s="77">
        <f>B484+F484</f>
        <v>54.3</v>
      </c>
      <c r="H484" s="82">
        <f>(B484-F484)</f>
        <v>53.7</v>
      </c>
      <c r="I484" s="77">
        <f>((A484/2)^2-((B484)/2)^2)*3.14*7.85/1000</f>
        <v>12.225904</v>
      </c>
      <c r="J484" s="61">
        <f>1000*2*(3.14*(A484^4-(B484)^4)/640000)*10/A484</f>
        <v>21737.412571428573</v>
      </c>
      <c r="K484" s="84">
        <f>I484*Use_standard_price!$D$13</f>
        <v>25.674398400000001</v>
      </c>
    </row>
    <row r="485" spans="1:11" x14ac:dyDescent="0.25">
      <c r="A485" s="91">
        <v>70</v>
      </c>
      <c r="B485" s="92">
        <v>52</v>
      </c>
      <c r="C485" s="92">
        <v>9</v>
      </c>
      <c r="D485" s="221" t="s">
        <v>63</v>
      </c>
      <c r="E485" s="218">
        <v>0.3</v>
      </c>
      <c r="F485" s="21">
        <v>0.3</v>
      </c>
      <c r="G485" s="77">
        <f>B485+F485</f>
        <v>52.3</v>
      </c>
      <c r="H485" s="82">
        <f>(B485-F485)</f>
        <v>51.7</v>
      </c>
      <c r="I485" s="77">
        <f>((A485/2)^2-((B485)/2)^2)*3.14*7.85/1000</f>
        <v>13.532301000000002</v>
      </c>
      <c r="J485" s="61">
        <f>1000*2*(3.14*(A485^4-(B485)^4)/640000)*10/A485</f>
        <v>23407.556142857145</v>
      </c>
      <c r="K485" s="84">
        <f>I485*Use_standard_price!$D$13</f>
        <v>28.417832100000005</v>
      </c>
    </row>
    <row r="486" spans="1:11" x14ac:dyDescent="0.25">
      <c r="A486" s="91">
        <v>70</v>
      </c>
      <c r="B486" s="92">
        <v>50</v>
      </c>
      <c r="C486" s="92">
        <v>10</v>
      </c>
      <c r="D486" s="221" t="s">
        <v>63</v>
      </c>
      <c r="E486" s="218">
        <v>0.3</v>
      </c>
      <c r="F486" s="21">
        <v>0.3</v>
      </c>
      <c r="G486" s="77">
        <f>B486+F486</f>
        <v>50.3</v>
      </c>
      <c r="H486" s="82">
        <f>(B486-F486)</f>
        <v>49.7</v>
      </c>
      <c r="I486" s="77">
        <f>((A486/2)^2-((B486)/2)^2)*3.14*7.85/1000</f>
        <v>14.789399999999999</v>
      </c>
      <c r="J486" s="61">
        <f>1000*2*(3.14*(A486^4-(B486)^4)/640000)*10/A486</f>
        <v>24895.714285714286</v>
      </c>
      <c r="K486" s="84">
        <f>I486*Use_standard_price!$D$13</f>
        <v>31.057739999999999</v>
      </c>
    </row>
    <row r="487" spans="1:11" x14ac:dyDescent="0.25">
      <c r="A487" s="91">
        <v>70</v>
      </c>
      <c r="B487" s="92">
        <v>50</v>
      </c>
      <c r="C487" s="92">
        <v>10</v>
      </c>
      <c r="D487" s="221" t="s">
        <v>63</v>
      </c>
      <c r="E487" s="218">
        <v>0.3</v>
      </c>
      <c r="F487" s="21">
        <v>0.3</v>
      </c>
      <c r="G487" s="77">
        <f>B487+F487</f>
        <v>50.3</v>
      </c>
      <c r="H487" s="82">
        <f>(B487-F487)</f>
        <v>49.7</v>
      </c>
      <c r="I487" s="77">
        <f>((A487/2)^2-((B487)/2)^2)*3.14*7.85/1000</f>
        <v>14.789399999999999</v>
      </c>
      <c r="J487" s="61">
        <f>1000*2*(3.14*(A487^4-(B487)^4)/640000)*10/A487</f>
        <v>24895.714285714286</v>
      </c>
      <c r="K487" s="84">
        <f>I487*Use_standard_price!$D$13</f>
        <v>31.057739999999999</v>
      </c>
    </row>
    <row r="488" spans="1:11" x14ac:dyDescent="0.25">
      <c r="A488" s="91">
        <v>70</v>
      </c>
      <c r="B488" s="92">
        <v>46</v>
      </c>
      <c r="C488" s="92">
        <v>12</v>
      </c>
      <c r="D488" s="221" t="s">
        <v>63</v>
      </c>
      <c r="E488" s="218">
        <v>0.3</v>
      </c>
      <c r="F488" s="21">
        <v>0.3</v>
      </c>
      <c r="G488" s="77">
        <f>B488+F488</f>
        <v>46.3</v>
      </c>
      <c r="H488" s="82">
        <f>(B488-F488)</f>
        <v>45.7</v>
      </c>
      <c r="I488" s="77">
        <f>((A488/2)^2-((B488)/2)^2)*3.14*7.85/1000</f>
        <v>17.155703999999997</v>
      </c>
      <c r="J488" s="61">
        <f>1000*2*(3.14*(A488^4-(B488)^4)/640000)*10/A488</f>
        <v>27380.441142857144</v>
      </c>
      <c r="K488" s="84">
        <f>I488*Use_standard_price!$D$13</f>
        <v>36.026978399999997</v>
      </c>
    </row>
    <row r="489" spans="1:11" x14ac:dyDescent="0.25">
      <c r="A489" s="91">
        <v>70</v>
      </c>
      <c r="B489" s="92">
        <v>42</v>
      </c>
      <c r="C489" s="92">
        <v>14</v>
      </c>
      <c r="D489" s="221" t="s">
        <v>63</v>
      </c>
      <c r="E489" s="218">
        <v>0.3</v>
      </c>
      <c r="F489" s="21">
        <v>0.3</v>
      </c>
      <c r="G489" s="77">
        <f>B489+F489</f>
        <v>42.3</v>
      </c>
      <c r="H489" s="82">
        <f>(B489-F489)</f>
        <v>41.7</v>
      </c>
      <c r="I489" s="77">
        <f>((A489/2)^2-((B489)/2)^2)*3.14*7.85/1000</f>
        <v>19.324816000000002</v>
      </c>
      <c r="J489" s="61">
        <f>1000*2*(3.14*(A489^4-(B489)^4)/640000)*10/A489</f>
        <v>29294.944</v>
      </c>
      <c r="K489" s="84">
        <f>I489*Use_standard_price!$D$13</f>
        <v>40.582113600000007</v>
      </c>
    </row>
    <row r="490" spans="1:11" x14ac:dyDescent="0.25">
      <c r="A490" s="91">
        <v>75</v>
      </c>
      <c r="B490" s="92">
        <v>73</v>
      </c>
      <c r="C490" s="92">
        <v>1</v>
      </c>
      <c r="D490" s="221" t="s">
        <v>63</v>
      </c>
      <c r="E490" s="218">
        <v>0.35</v>
      </c>
      <c r="F490" s="21">
        <v>0.35</v>
      </c>
      <c r="G490" s="77">
        <f>B490+F490</f>
        <v>73.349999999999994</v>
      </c>
      <c r="H490" s="82">
        <f>(B490-F490)</f>
        <v>72.650000000000006</v>
      </c>
      <c r="I490" s="77">
        <f>((A490/2)^2-((B490)/2)^2)*3.14*7.85/1000</f>
        <v>1.8240260000000001</v>
      </c>
      <c r="J490" s="61">
        <f>1000*2*(3.14*(A490^4-(B490)^4)/640000)*10/A490</f>
        <v>4242.1190666666662</v>
      </c>
      <c r="K490" s="84">
        <f>I490*Use_standard_price!$D$13</f>
        <v>3.8304546000000004</v>
      </c>
    </row>
    <row r="491" spans="1:11" x14ac:dyDescent="0.25">
      <c r="A491" s="91">
        <v>75</v>
      </c>
      <c r="B491" s="92">
        <v>72.599999999999994</v>
      </c>
      <c r="C491" s="92">
        <v>1.2</v>
      </c>
      <c r="D491" s="221" t="s">
        <v>63</v>
      </c>
      <c r="E491" s="218">
        <v>0.35</v>
      </c>
      <c r="F491" s="21">
        <v>0.35</v>
      </c>
      <c r="G491" s="77">
        <f>B491+F491</f>
        <v>72.949999999999989</v>
      </c>
      <c r="H491" s="82">
        <f>(B491-F491)</f>
        <v>72.25</v>
      </c>
      <c r="I491" s="77">
        <f>((A491/2)^2-((B491)/2)^2)*3.14*7.85/1000</f>
        <v>2.1829154400000044</v>
      </c>
      <c r="J491" s="61">
        <f>1000*2*(3.14*(A491^4-(B491)^4)/640000)*10/A491</f>
        <v>5049.7925126400087</v>
      </c>
      <c r="K491" s="84">
        <f>I491*Use_standard_price!$D$13</f>
        <v>4.5841224240000091</v>
      </c>
    </row>
    <row r="492" spans="1:11" x14ac:dyDescent="0.25">
      <c r="A492" s="91">
        <v>75</v>
      </c>
      <c r="B492" s="92">
        <v>72</v>
      </c>
      <c r="C492" s="92">
        <v>1.5</v>
      </c>
      <c r="D492" s="221" t="s">
        <v>63</v>
      </c>
      <c r="E492" s="218">
        <v>0.35</v>
      </c>
      <c r="F492" s="21">
        <v>0.35</v>
      </c>
      <c r="G492" s="77">
        <f>B492+F492</f>
        <v>72.349999999999994</v>
      </c>
      <c r="H492" s="82">
        <f>(B492-F492)</f>
        <v>71.650000000000006</v>
      </c>
      <c r="I492" s="77">
        <f>((A492/2)^2-((B492)/2)^2)*3.14*7.85/1000</f>
        <v>2.7175522499999998</v>
      </c>
      <c r="J492" s="61">
        <f>1000*2*(3.14*(A492^4-(B492)^4)/640000)*10/A492</f>
        <v>6236.5227750000004</v>
      </c>
      <c r="K492" s="84">
        <f>I492*Use_standard_price!$D$13</f>
        <v>5.7068597250000002</v>
      </c>
    </row>
    <row r="493" spans="1:11" x14ac:dyDescent="0.25">
      <c r="A493" s="91">
        <v>75</v>
      </c>
      <c r="B493" s="92">
        <v>71.400000000000006</v>
      </c>
      <c r="C493" s="92">
        <v>1.8</v>
      </c>
      <c r="D493" s="221" t="s">
        <v>63</v>
      </c>
      <c r="E493" s="218">
        <v>0.35</v>
      </c>
      <c r="F493" s="21">
        <v>0.35</v>
      </c>
      <c r="G493" s="77">
        <f>B493+F493</f>
        <v>71.75</v>
      </c>
      <c r="H493" s="82">
        <f>(B493-F493)</f>
        <v>71.050000000000011</v>
      </c>
      <c r="I493" s="77">
        <f>((A493/2)^2-((B493)/2)^2)*3.14*7.85/1000</f>
        <v>3.2477522399999943</v>
      </c>
      <c r="J493" s="61">
        <f>1000*2*(3.14*(A493^4-(B493)^4)/640000)*10/A493</f>
        <v>7393.9527302399883</v>
      </c>
      <c r="K493" s="84">
        <f>I493*Use_standard_price!$D$13</f>
        <v>6.8202797039999883</v>
      </c>
    </row>
    <row r="494" spans="1:11" x14ac:dyDescent="0.25">
      <c r="A494" s="91">
        <v>75</v>
      </c>
      <c r="B494" s="92">
        <v>71</v>
      </c>
      <c r="C494" s="92">
        <v>2</v>
      </c>
      <c r="D494" s="221" t="s">
        <v>63</v>
      </c>
      <c r="E494" s="218">
        <v>0.35</v>
      </c>
      <c r="F494" s="21">
        <v>0.35</v>
      </c>
      <c r="G494" s="77">
        <f>B494+F494</f>
        <v>71.349999999999994</v>
      </c>
      <c r="H494" s="82">
        <f>(B494-F494)</f>
        <v>70.650000000000006</v>
      </c>
      <c r="I494" s="77">
        <f>((A494/2)^2-((B494)/2)^2)*3.14*7.85/1000</f>
        <v>3.598754</v>
      </c>
      <c r="J494" s="61">
        <f>1000*2*(3.14*(A494^4-(B494)^4)/640000)*10/A494</f>
        <v>8149.5350666666664</v>
      </c>
      <c r="K494" s="84">
        <f>I494*Use_standard_price!$D$13</f>
        <v>7.5573834</v>
      </c>
    </row>
    <row r="495" spans="1:11" x14ac:dyDescent="0.25">
      <c r="A495" s="91">
        <v>75</v>
      </c>
      <c r="B495" s="92">
        <v>70.599999999999994</v>
      </c>
      <c r="C495" s="92">
        <v>2.2000000000000002</v>
      </c>
      <c r="D495" s="221" t="s">
        <v>63</v>
      </c>
      <c r="E495" s="218">
        <v>0.35</v>
      </c>
      <c r="F495" s="21">
        <v>0.35</v>
      </c>
      <c r="G495" s="77">
        <f>B495+F495</f>
        <v>70.949999999999989</v>
      </c>
      <c r="H495" s="82">
        <f>(B495-F495)</f>
        <v>70.25</v>
      </c>
      <c r="I495" s="77">
        <f>((A495/2)^2-((B495)/2)^2)*3.14*7.85/1000</f>
        <v>3.9477838400000071</v>
      </c>
      <c r="J495" s="61">
        <f>1000*2*(3.14*(A495^4-(B495)^4)/640000)*10/A495</f>
        <v>8892.4543441066817</v>
      </c>
      <c r="K495" s="84">
        <f>I495*Use_standard_price!$D$13</f>
        <v>8.2903460640000155</v>
      </c>
    </row>
    <row r="496" spans="1:11" x14ac:dyDescent="0.25">
      <c r="A496" s="91">
        <v>75</v>
      </c>
      <c r="B496" s="92">
        <v>70</v>
      </c>
      <c r="C496" s="92">
        <v>2.5</v>
      </c>
      <c r="D496" s="221" t="s">
        <v>63</v>
      </c>
      <c r="E496" s="218">
        <v>0.35</v>
      </c>
      <c r="F496" s="21">
        <v>0.35</v>
      </c>
      <c r="G496" s="77">
        <f>B496+F496</f>
        <v>70.349999999999994</v>
      </c>
      <c r="H496" s="82">
        <f>(B496-F496)</f>
        <v>69.650000000000006</v>
      </c>
      <c r="I496" s="77">
        <f>((A496/2)^2-((B496)/2)^2)*3.14*7.85/1000</f>
        <v>4.4676312499999993</v>
      </c>
      <c r="J496" s="61">
        <f>1000*2*(3.14*(A496^4-(B496)^4)/640000)*10/A496</f>
        <v>9983.4010416666661</v>
      </c>
      <c r="K496" s="84">
        <f>I496*Use_standard_price!$D$13</f>
        <v>9.3820256249999989</v>
      </c>
    </row>
    <row r="497" spans="1:11" x14ac:dyDescent="0.25">
      <c r="A497" s="91">
        <v>75</v>
      </c>
      <c r="B497" s="92">
        <v>69.400000000000006</v>
      </c>
      <c r="C497" s="92">
        <v>2.8</v>
      </c>
      <c r="D497" s="221" t="s">
        <v>63</v>
      </c>
      <c r="E497" s="218">
        <v>0.35</v>
      </c>
      <c r="F497" s="21">
        <v>0.35</v>
      </c>
      <c r="G497" s="77">
        <f>B497+F497</f>
        <v>69.75</v>
      </c>
      <c r="H497" s="82">
        <f>(B497-F497)</f>
        <v>69.050000000000011</v>
      </c>
      <c r="I497" s="77">
        <f>((A497/2)^2-((B497)/2)^2)*3.14*7.85/1000</f>
        <v>4.9830418399999958</v>
      </c>
      <c r="J497" s="61">
        <f>1000*2*(3.14*(A497^4-(B497)^4)/640000)*10/A497</f>
        <v>11046.65260010666</v>
      </c>
      <c r="K497" s="84">
        <f>I497*Use_standard_price!$D$13</f>
        <v>10.464387863999992</v>
      </c>
    </row>
    <row r="498" spans="1:11" x14ac:dyDescent="0.25">
      <c r="A498" s="91">
        <v>75</v>
      </c>
      <c r="B498" s="92">
        <v>69</v>
      </c>
      <c r="C498" s="92">
        <v>3</v>
      </c>
      <c r="D498" s="221" t="s">
        <v>63</v>
      </c>
      <c r="E498" s="218">
        <v>0.35</v>
      </c>
      <c r="F498" s="21">
        <v>0.35</v>
      </c>
      <c r="G498" s="77">
        <f>B498+F498</f>
        <v>69.349999999999994</v>
      </c>
      <c r="H498" s="82">
        <f>(B498-F498)</f>
        <v>68.650000000000006</v>
      </c>
      <c r="I498" s="77">
        <f>((A498/2)^2-((B498)/2)^2)*3.14*7.85/1000</f>
        <v>5.3241839999999998</v>
      </c>
      <c r="J498" s="61">
        <f>1000*2*(3.14*(A498^4-(B498)^4)/640000)*10/A498</f>
        <v>11740.334400000002</v>
      </c>
      <c r="K498" s="84">
        <f>I498*Use_standard_price!$D$13</f>
        <v>11.180786400000001</v>
      </c>
    </row>
    <row r="499" spans="1:11" x14ac:dyDescent="0.25">
      <c r="A499" s="91">
        <v>75</v>
      </c>
      <c r="B499" s="92">
        <v>68</v>
      </c>
      <c r="C499" s="92">
        <v>3.5</v>
      </c>
      <c r="D499" s="221" t="s">
        <v>63</v>
      </c>
      <c r="E499" s="218">
        <v>0.35</v>
      </c>
      <c r="F499" s="21">
        <v>0.35</v>
      </c>
      <c r="G499" s="77">
        <f>B499+F499</f>
        <v>68.349999999999994</v>
      </c>
      <c r="H499" s="82">
        <f>(B499-F499)</f>
        <v>67.650000000000006</v>
      </c>
      <c r="I499" s="77">
        <f>((A499/2)^2-((B499)/2)^2)*3.14*7.85/1000</f>
        <v>6.1684122500000003</v>
      </c>
      <c r="J499" s="61">
        <f>1000*2*(3.14*(A499^4-(B499)^4)/640000)*10/A499</f>
        <v>13422.517441666669</v>
      </c>
      <c r="K499" s="84">
        <f>I499*Use_standard_price!$D$13</f>
        <v>12.953665725</v>
      </c>
    </row>
    <row r="500" spans="1:11" x14ac:dyDescent="0.25">
      <c r="A500" s="91">
        <v>75</v>
      </c>
      <c r="B500" s="92">
        <v>67</v>
      </c>
      <c r="C500" s="92">
        <v>4</v>
      </c>
      <c r="D500" s="221" t="s">
        <v>63</v>
      </c>
      <c r="E500" s="218">
        <v>0.35</v>
      </c>
      <c r="F500" s="21">
        <v>0.35</v>
      </c>
      <c r="G500" s="77">
        <f>B500+F500</f>
        <v>67.349999999999994</v>
      </c>
      <c r="H500" s="82">
        <f>(B500-F500)</f>
        <v>66.650000000000006</v>
      </c>
      <c r="I500" s="77">
        <f>((A500/2)^2-((B500)/2)^2)*3.14*7.85/1000</f>
        <v>7.0003159999999998</v>
      </c>
      <c r="J500" s="61">
        <f>1000*2*(3.14*(A500^4-(B500)^4)/640000)*10/A500</f>
        <v>15032.101066666668</v>
      </c>
      <c r="K500" s="84">
        <f>I500*Use_standard_price!$D$13</f>
        <v>14.7006636</v>
      </c>
    </row>
    <row r="501" spans="1:11" x14ac:dyDescent="0.25">
      <c r="A501" s="91">
        <v>75</v>
      </c>
      <c r="B501" s="92">
        <v>66</v>
      </c>
      <c r="C501" s="92">
        <v>4.5</v>
      </c>
      <c r="D501" s="221" t="s">
        <v>63</v>
      </c>
      <c r="E501" s="218">
        <v>0.35</v>
      </c>
      <c r="F501" s="21">
        <v>0.35</v>
      </c>
      <c r="G501" s="77">
        <f>B501+F501</f>
        <v>66.349999999999994</v>
      </c>
      <c r="H501" s="82">
        <f>(B501-F501)</f>
        <v>65.650000000000006</v>
      </c>
      <c r="I501" s="77">
        <f>((A501/2)^2-((B501)/2)^2)*3.14*7.85/1000</f>
        <v>7.8198952500000001</v>
      </c>
      <c r="J501" s="61">
        <f>1000*2*(3.14*(A501^4-(B501)^4)/640000)*10/A501</f>
        <v>16571.204775000002</v>
      </c>
      <c r="K501" s="84">
        <f>I501*Use_standard_price!$D$13</f>
        <v>16.421780025</v>
      </c>
    </row>
    <row r="502" spans="1:11" x14ac:dyDescent="0.25">
      <c r="A502" s="91">
        <v>75</v>
      </c>
      <c r="B502" s="92">
        <v>65</v>
      </c>
      <c r="C502" s="92">
        <v>5</v>
      </c>
      <c r="D502" s="221" t="s">
        <v>63</v>
      </c>
      <c r="E502" s="218">
        <v>0.35</v>
      </c>
      <c r="F502" s="21">
        <v>0.35</v>
      </c>
      <c r="G502" s="77">
        <f>B502+F502</f>
        <v>65.349999999999994</v>
      </c>
      <c r="H502" s="82">
        <f>(B502-F502)</f>
        <v>64.650000000000006</v>
      </c>
      <c r="I502" s="77">
        <f>((A502/2)^2-((B502)/2)^2)*3.14*7.85/1000</f>
        <v>8.6271500000000003</v>
      </c>
      <c r="J502" s="61">
        <f>1000*2*(3.14*(A502^4-(B502)^4)/640000)*10/A502</f>
        <v>18041.916666666668</v>
      </c>
      <c r="K502" s="84">
        <f>I502*Use_standard_price!$D$13</f>
        <v>18.117015000000002</v>
      </c>
    </row>
    <row r="503" spans="1:11" x14ac:dyDescent="0.25">
      <c r="A503" s="91">
        <v>75</v>
      </c>
      <c r="B503" s="92">
        <v>64</v>
      </c>
      <c r="C503" s="92">
        <v>5.5</v>
      </c>
      <c r="D503" s="221" t="s">
        <v>63</v>
      </c>
      <c r="E503" s="218">
        <v>0.35</v>
      </c>
      <c r="F503" s="21">
        <v>0.35</v>
      </c>
      <c r="G503" s="77">
        <f>B503+F503</f>
        <v>64.349999999999994</v>
      </c>
      <c r="H503" s="82">
        <f>(B503-F503)</f>
        <v>63.65</v>
      </c>
      <c r="I503" s="77">
        <f>((A503/2)^2-((B503)/2)^2)*3.14*7.85/1000</f>
        <v>9.4220802500000005</v>
      </c>
      <c r="J503" s="61">
        <f>1000*2*(3.14*(A503^4-(B503)^4)/640000)*10/A503</f>
        <v>19446.293441666665</v>
      </c>
      <c r="K503" s="84">
        <f>I503*Use_standard_price!$D$13</f>
        <v>19.786368525</v>
      </c>
    </row>
    <row r="504" spans="1:11" x14ac:dyDescent="0.25">
      <c r="A504" s="91">
        <v>75</v>
      </c>
      <c r="B504" s="92">
        <v>63</v>
      </c>
      <c r="C504" s="92">
        <v>6</v>
      </c>
      <c r="D504" s="221" t="s">
        <v>63</v>
      </c>
      <c r="E504" s="218">
        <v>0.35</v>
      </c>
      <c r="F504" s="21">
        <v>0.35</v>
      </c>
      <c r="G504" s="77">
        <f>B504+F504</f>
        <v>63.35</v>
      </c>
      <c r="H504" s="82">
        <f>(B504-F504)</f>
        <v>62.65</v>
      </c>
      <c r="I504" s="77">
        <f>((A504/2)^2-((B504)/2)^2)*3.14*7.85/1000</f>
        <v>10.204685999999999</v>
      </c>
      <c r="J504" s="61">
        <f>1000*2*(3.14*(A504^4-(B504)^4)/640000)*10/A504</f>
        <v>20786.360400000001</v>
      </c>
      <c r="K504" s="84">
        <f>I504*Use_standard_price!$D$13</f>
        <v>21.429840599999999</v>
      </c>
    </row>
    <row r="505" spans="1:11" x14ac:dyDescent="0.25">
      <c r="A505" s="91">
        <v>75</v>
      </c>
      <c r="B505" s="92">
        <v>61</v>
      </c>
      <c r="C505" s="92">
        <v>7</v>
      </c>
      <c r="D505" s="221" t="s">
        <v>63</v>
      </c>
      <c r="E505" s="218">
        <v>0.35</v>
      </c>
      <c r="F505" s="21">
        <v>0.35</v>
      </c>
      <c r="G505" s="77">
        <f>B505+F505</f>
        <v>61.35</v>
      </c>
      <c r="H505" s="82">
        <f>(B505-F505)</f>
        <v>60.65</v>
      </c>
      <c r="I505" s="77">
        <f>((A505/2)^2-((B505)/2)^2)*3.14*7.85/1000</f>
        <v>11.732924000000001</v>
      </c>
      <c r="J505" s="61">
        <f>1000*2*(3.14*(A505^4-(B505)^4)/640000)*10/A505</f>
        <v>23281.509066666666</v>
      </c>
      <c r="K505" s="84">
        <f>I505*Use_standard_price!$D$13</f>
        <v>24.639140400000002</v>
      </c>
    </row>
    <row r="506" spans="1:11" x14ac:dyDescent="0.25">
      <c r="A506" s="91">
        <v>75</v>
      </c>
      <c r="B506" s="92">
        <v>59</v>
      </c>
      <c r="C506" s="92">
        <v>8</v>
      </c>
      <c r="D506" s="221" t="s">
        <v>63</v>
      </c>
      <c r="E506" s="218">
        <v>0.35</v>
      </c>
      <c r="F506" s="21">
        <v>0.35</v>
      </c>
      <c r="G506" s="77">
        <f>B506+F506</f>
        <v>59.35</v>
      </c>
      <c r="H506" s="82">
        <f>(B506-F506)</f>
        <v>58.65</v>
      </c>
      <c r="I506" s="77">
        <f>((A506/2)^2-((B506)/2)^2)*3.14*7.85/1000</f>
        <v>13.211864</v>
      </c>
      <c r="J506" s="61">
        <f>1000*2*(3.14*(A506^4-(B506)^4)/640000)*10/A506</f>
        <v>25542.937066666665</v>
      </c>
      <c r="K506" s="84">
        <f>I506*Use_standard_price!$D$13</f>
        <v>27.744914400000003</v>
      </c>
    </row>
    <row r="507" spans="1:11" x14ac:dyDescent="0.25">
      <c r="A507" s="91">
        <v>75</v>
      </c>
      <c r="B507" s="92">
        <v>57</v>
      </c>
      <c r="C507" s="92">
        <v>9</v>
      </c>
      <c r="D507" s="221" t="s">
        <v>63</v>
      </c>
      <c r="E507" s="218">
        <v>0.35</v>
      </c>
      <c r="F507" s="21">
        <v>0.35</v>
      </c>
      <c r="G507" s="77">
        <f>B507+F507</f>
        <v>57.35</v>
      </c>
      <c r="H507" s="82">
        <f>(B507-F507)</f>
        <v>56.65</v>
      </c>
      <c r="I507" s="77">
        <f>((A507/2)^2-((B507)/2)^2)*3.14*7.85/1000</f>
        <v>14.641506</v>
      </c>
      <c r="J507" s="61">
        <f>1000*2*(3.14*(A507^4-(B507)^4)/640000)*10/A507</f>
        <v>27585.716400000001</v>
      </c>
      <c r="K507" s="84">
        <f>I507*Use_standard_price!$D$13</f>
        <v>30.747162599999999</v>
      </c>
    </row>
    <row r="508" spans="1:11" x14ac:dyDescent="0.25">
      <c r="A508" s="91">
        <v>75</v>
      </c>
      <c r="B508" s="92">
        <v>55</v>
      </c>
      <c r="C508" s="92">
        <v>10</v>
      </c>
      <c r="D508" s="221" t="s">
        <v>63</v>
      </c>
      <c r="E508" s="218">
        <v>0.35</v>
      </c>
      <c r="F508" s="21">
        <v>0.35</v>
      </c>
      <c r="G508" s="77">
        <f>B508+F508</f>
        <v>55.35</v>
      </c>
      <c r="H508" s="82">
        <f>(B508-F508)</f>
        <v>54.65</v>
      </c>
      <c r="I508" s="77">
        <f>((A508/2)^2-((B508)/2)^2)*3.14*7.85/1000</f>
        <v>16.021849999999997</v>
      </c>
      <c r="J508" s="61">
        <f>1000*2*(3.14*(A508^4-(B508)^4)/640000)*10/A508</f>
        <v>29424.416666666668</v>
      </c>
      <c r="K508" s="84">
        <f>I508*Use_standard_price!$D$13</f>
        <v>33.645884999999993</v>
      </c>
    </row>
    <row r="509" spans="1:11" x14ac:dyDescent="0.25">
      <c r="A509" s="91">
        <v>75</v>
      </c>
      <c r="B509" s="92">
        <v>51</v>
      </c>
      <c r="C509" s="92">
        <v>12</v>
      </c>
      <c r="D509" s="221" t="s">
        <v>63</v>
      </c>
      <c r="E509" s="218">
        <v>0.35</v>
      </c>
      <c r="F509" s="21">
        <v>0.35</v>
      </c>
      <c r="G509" s="77">
        <f>B509+F509</f>
        <v>51.35</v>
      </c>
      <c r="H509" s="82">
        <f>(B509-F509)</f>
        <v>50.65</v>
      </c>
      <c r="I509" s="77">
        <f>((A509/2)^2-((B509)/2)^2)*3.14*7.85/1000</f>
        <v>18.634644000000002</v>
      </c>
      <c r="J509" s="61">
        <f>1000*2*(3.14*(A509^4-(B509)^4)/640000)*10/A509</f>
        <v>32545.346399999999</v>
      </c>
      <c r="K509" s="84">
        <f>I509*Use_standard_price!$D$13</f>
        <v>39.132752400000008</v>
      </c>
    </row>
    <row r="510" spans="1:11" x14ac:dyDescent="0.25">
      <c r="A510" s="91">
        <v>75</v>
      </c>
      <c r="B510" s="92">
        <v>47</v>
      </c>
      <c r="C510" s="92">
        <v>14</v>
      </c>
      <c r="D510" s="221" t="s">
        <v>63</v>
      </c>
      <c r="E510" s="218">
        <v>0.35</v>
      </c>
      <c r="F510" s="21">
        <v>0.35</v>
      </c>
      <c r="G510" s="77">
        <f>B510+F510</f>
        <v>47.35</v>
      </c>
      <c r="H510" s="82">
        <f>(B510-F510)</f>
        <v>46.65</v>
      </c>
      <c r="I510" s="77">
        <f>((A510/2)^2-((B510)/2)^2)*3.14*7.85/1000</f>
        <v>21.050245999999998</v>
      </c>
      <c r="J510" s="61">
        <f>1000*2*(3.14*(A510^4-(B510)^4)/640000)*10/A510</f>
        <v>35012.235066666668</v>
      </c>
      <c r="K510" s="84">
        <f>I510*Use_standard_price!$D$13</f>
        <v>44.205516599999996</v>
      </c>
    </row>
    <row r="511" spans="1:11" x14ac:dyDescent="0.25">
      <c r="A511" s="91">
        <v>75</v>
      </c>
      <c r="B511" s="92">
        <v>43</v>
      </c>
      <c r="C511" s="92">
        <v>16</v>
      </c>
      <c r="D511" s="221" t="s">
        <v>63</v>
      </c>
      <c r="E511" s="218">
        <v>0.35</v>
      </c>
      <c r="F511" s="21">
        <v>0.35</v>
      </c>
      <c r="G511" s="77">
        <f>B511+F511</f>
        <v>43.35</v>
      </c>
      <c r="H511" s="82">
        <f>(B511-F511)</f>
        <v>42.65</v>
      </c>
      <c r="I511" s="77">
        <f>((A511/2)^2-((B511)/2)^2)*3.14*7.85/1000</f>
        <v>23.268656000000004</v>
      </c>
      <c r="J511" s="61">
        <f>1000*2*(3.14*(A511^4-(B511)^4)/640000)*10/A511</f>
        <v>36923.553066666667</v>
      </c>
      <c r="K511" s="84">
        <f>I511*Use_standard_price!$D$13</f>
        <v>48.864177600000012</v>
      </c>
    </row>
    <row r="512" spans="1:11" x14ac:dyDescent="0.25">
      <c r="A512" s="91">
        <v>80</v>
      </c>
      <c r="B512" s="92">
        <v>78</v>
      </c>
      <c r="C512" s="92">
        <v>1</v>
      </c>
      <c r="D512" s="221" t="s">
        <v>63</v>
      </c>
      <c r="E512" s="218">
        <v>0.35</v>
      </c>
      <c r="F512" s="21">
        <v>0.35</v>
      </c>
      <c r="G512" s="77">
        <f>B512+F512</f>
        <v>78.349999999999994</v>
      </c>
      <c r="H512" s="82">
        <f>(B512-F512)</f>
        <v>77.650000000000006</v>
      </c>
      <c r="I512" s="77">
        <f>((A512/2)^2-((B512)/2)^2)*3.14*7.85/1000</f>
        <v>1.947271</v>
      </c>
      <c r="J512" s="61">
        <f>1000*2*(3.14*(A512^4-(B512)^4)/640000)*10/A512</f>
        <v>4838.7203749999999</v>
      </c>
      <c r="K512" s="84">
        <f>I512*Use_standard_price!$D$13</f>
        <v>4.0892691000000001</v>
      </c>
    </row>
    <row r="513" spans="1:11" x14ac:dyDescent="0.25">
      <c r="A513" s="91">
        <v>80</v>
      </c>
      <c r="B513" s="92">
        <v>77.599999999999994</v>
      </c>
      <c r="C513" s="92">
        <v>1.2</v>
      </c>
      <c r="D513" s="221" t="s">
        <v>63</v>
      </c>
      <c r="E513" s="218">
        <v>0.35</v>
      </c>
      <c r="F513" s="21">
        <v>0.35</v>
      </c>
      <c r="G513" s="77">
        <f>B513+F513</f>
        <v>77.949999999999989</v>
      </c>
      <c r="H513" s="82">
        <f>(B513-F513)</f>
        <v>77.25</v>
      </c>
      <c r="I513" s="77">
        <f>((A513/2)^2-((B513)/2)^2)*3.14*7.85/1000</f>
        <v>2.3308094400000039</v>
      </c>
      <c r="J513" s="61">
        <f>1000*2*(3.14*(A513^4-(B513)^4)/640000)*10/A513</f>
        <v>5762.8892256000136</v>
      </c>
      <c r="K513" s="84">
        <f>I513*Use_standard_price!$D$13</f>
        <v>4.8946998240000088</v>
      </c>
    </row>
    <row r="514" spans="1:11" x14ac:dyDescent="0.25">
      <c r="A514" s="91">
        <v>80</v>
      </c>
      <c r="B514" s="92">
        <v>77</v>
      </c>
      <c r="C514" s="92">
        <v>1.5</v>
      </c>
      <c r="D514" s="221" t="s">
        <v>63</v>
      </c>
      <c r="E514" s="218">
        <v>0.35</v>
      </c>
      <c r="F514" s="21">
        <v>0.35</v>
      </c>
      <c r="G514" s="77">
        <f>B514+F514</f>
        <v>77.349999999999994</v>
      </c>
      <c r="H514" s="82">
        <f>(B514-F514)</f>
        <v>76.650000000000006</v>
      </c>
      <c r="I514" s="77">
        <f>((A514/2)^2-((B514)/2)^2)*3.14*7.85/1000</f>
        <v>2.90241975</v>
      </c>
      <c r="J514" s="61">
        <f>1000*2*(3.14*(A514^4-(B514)^4)/640000)*10/A514</f>
        <v>7122.5981484375006</v>
      </c>
      <c r="K514" s="84">
        <f>I514*Use_standard_price!$D$13</f>
        <v>6.0950814749999997</v>
      </c>
    </row>
    <row r="515" spans="1:11" x14ac:dyDescent="0.25">
      <c r="A515" s="91">
        <v>80</v>
      </c>
      <c r="B515" s="92">
        <v>76.400000000000006</v>
      </c>
      <c r="C515" s="92">
        <v>1.8</v>
      </c>
      <c r="D515" s="221" t="s">
        <v>63</v>
      </c>
      <c r="E515" s="218">
        <v>0.35</v>
      </c>
      <c r="F515" s="21">
        <v>0.35</v>
      </c>
      <c r="G515" s="77">
        <f>B515+F515</f>
        <v>76.75</v>
      </c>
      <c r="H515" s="82">
        <f>(B515-F515)</f>
        <v>76.050000000000011</v>
      </c>
      <c r="I515" s="77">
        <f>((A515/2)^2-((B515)/2)^2)*3.14*7.85/1000</f>
        <v>3.4695932399999942</v>
      </c>
      <c r="J515" s="61">
        <f>1000*2*(3.14*(A515^4-(B515)^4)/640000)*10/A515</f>
        <v>8450.8904645999864</v>
      </c>
      <c r="K515" s="84">
        <f>I515*Use_standard_price!$D$13</f>
        <v>7.2861458039999878</v>
      </c>
    </row>
    <row r="516" spans="1:11" x14ac:dyDescent="0.25">
      <c r="A516" s="91">
        <v>80</v>
      </c>
      <c r="B516" s="92">
        <v>76</v>
      </c>
      <c r="C516" s="92">
        <v>2</v>
      </c>
      <c r="D516" s="221" t="s">
        <v>63</v>
      </c>
      <c r="E516" s="218">
        <v>0.35</v>
      </c>
      <c r="F516" s="21">
        <v>0.35</v>
      </c>
      <c r="G516" s="77">
        <f>B516+F516</f>
        <v>76.349999999999994</v>
      </c>
      <c r="H516" s="82">
        <f>(B516-F516)</f>
        <v>75.650000000000006</v>
      </c>
      <c r="I516" s="77">
        <f>((A516/2)^2-((B516)/2)^2)*3.14*7.85/1000</f>
        <v>3.8452440000000001</v>
      </c>
      <c r="J516" s="61">
        <f>1000*2*(3.14*(A516^4-(B516)^4)/640000)*10/A516</f>
        <v>9319.2060000000001</v>
      </c>
      <c r="K516" s="84">
        <f>I516*Use_standard_price!$D$13</f>
        <v>8.0750124000000003</v>
      </c>
    </row>
    <row r="517" spans="1:11" x14ac:dyDescent="0.25">
      <c r="A517" s="91">
        <v>80</v>
      </c>
      <c r="B517" s="92">
        <v>75.599999999999994</v>
      </c>
      <c r="C517" s="92">
        <v>2.2000000000000002</v>
      </c>
      <c r="D517" s="221" t="s">
        <v>63</v>
      </c>
      <c r="E517" s="218">
        <v>0.35</v>
      </c>
      <c r="F517" s="21">
        <v>0.35</v>
      </c>
      <c r="G517" s="77">
        <f>B517+F517</f>
        <v>75.949999999999989</v>
      </c>
      <c r="H517" s="82">
        <f>(B517-F517)</f>
        <v>75.25</v>
      </c>
      <c r="I517" s="77">
        <f>((A517/2)^2-((B517)/2)^2)*3.14*7.85/1000</f>
        <v>4.2189228400000083</v>
      </c>
      <c r="J517" s="61">
        <f>1000*2*(3.14*(A517^4-(B517)^4)/640000)*10/A517</f>
        <v>10173.918992600018</v>
      </c>
      <c r="K517" s="84">
        <f>I517*Use_standard_price!$D$13</f>
        <v>8.8597379640000185</v>
      </c>
    </row>
    <row r="518" spans="1:11" x14ac:dyDescent="0.25">
      <c r="A518" s="91">
        <v>80</v>
      </c>
      <c r="B518" s="92">
        <v>75</v>
      </c>
      <c r="C518" s="92">
        <v>2.5</v>
      </c>
      <c r="D518" s="221" t="s">
        <v>63</v>
      </c>
      <c r="E518" s="218">
        <v>0.35</v>
      </c>
      <c r="F518" s="21">
        <v>0.35</v>
      </c>
      <c r="G518" s="77">
        <f>B518+F518</f>
        <v>75.349999999999994</v>
      </c>
      <c r="H518" s="82">
        <f>(B518-F518)</f>
        <v>74.650000000000006</v>
      </c>
      <c r="I518" s="77">
        <f>((A518/2)^2-((B518)/2)^2)*3.14*7.85/1000</f>
        <v>4.7757437499999993</v>
      </c>
      <c r="J518" s="61">
        <f>1000*2*(3.14*(A518^4-(B518)^4)/640000)*10/A518</f>
        <v>11430.7958984375</v>
      </c>
      <c r="K518" s="84">
        <f>I518*Use_standard_price!$D$13</f>
        <v>10.029061874999998</v>
      </c>
    </row>
    <row r="519" spans="1:11" x14ac:dyDescent="0.25">
      <c r="A519" s="91">
        <v>80</v>
      </c>
      <c r="B519" s="92">
        <v>74.400000000000006</v>
      </c>
      <c r="C519" s="92">
        <v>2.8</v>
      </c>
      <c r="D519" s="221" t="s">
        <v>63</v>
      </c>
      <c r="E519" s="218">
        <v>0.35</v>
      </c>
      <c r="F519" s="21">
        <v>0.35</v>
      </c>
      <c r="G519" s="77">
        <f>B519+F519</f>
        <v>74.75</v>
      </c>
      <c r="H519" s="82">
        <f>(B519-F519)</f>
        <v>74.050000000000011</v>
      </c>
      <c r="I519" s="77">
        <f>((A519/2)^2-((B519)/2)^2)*3.14*7.85/1000</f>
        <v>5.3281278399999952</v>
      </c>
      <c r="J519" s="61">
        <f>1000*2*(3.14*(A519^4-(B519)^4)/640000)*10/A519</f>
        <v>12657.867017599992</v>
      </c>
      <c r="K519" s="84">
        <f>I519*Use_standard_price!$D$13</f>
        <v>11.189068463999991</v>
      </c>
    </row>
    <row r="520" spans="1:11" x14ac:dyDescent="0.25">
      <c r="A520" s="91">
        <v>80</v>
      </c>
      <c r="B520" s="92">
        <v>74</v>
      </c>
      <c r="C520" s="92">
        <v>3</v>
      </c>
      <c r="D520" s="221" t="s">
        <v>63</v>
      </c>
      <c r="E520" s="218">
        <v>0.35</v>
      </c>
      <c r="F520" s="21">
        <v>0.35</v>
      </c>
      <c r="G520" s="77">
        <f>B520+F520</f>
        <v>74.349999999999994</v>
      </c>
      <c r="H520" s="82">
        <f>(B520-F520)</f>
        <v>73.650000000000006</v>
      </c>
      <c r="I520" s="77">
        <f>((A520/2)^2-((B520)/2)^2)*3.14*7.85/1000</f>
        <v>5.6939190000000002</v>
      </c>
      <c r="J520" s="61">
        <f>1000*2*(3.14*(A520^4-(B520)^4)/640000)*10/A520</f>
        <v>13459.590375</v>
      </c>
      <c r="K520" s="84">
        <f>I520*Use_standard_price!$D$13</f>
        <v>11.957229900000002</v>
      </c>
    </row>
    <row r="521" spans="1:11" x14ac:dyDescent="0.25">
      <c r="A521" s="91">
        <v>80</v>
      </c>
      <c r="B521" s="92">
        <v>73</v>
      </c>
      <c r="C521" s="92">
        <v>3.5</v>
      </c>
      <c r="D521" s="221" t="s">
        <v>63</v>
      </c>
      <c r="E521" s="218">
        <v>0.35</v>
      </c>
      <c r="F521" s="21">
        <v>0.35</v>
      </c>
      <c r="G521" s="77">
        <f>B521+F521</f>
        <v>73.349999999999994</v>
      </c>
      <c r="H521" s="82">
        <f>(B521-F521)</f>
        <v>72.650000000000006</v>
      </c>
      <c r="I521" s="77">
        <f>((A521/2)^2-((B521)/2)^2)*3.14*7.85/1000</f>
        <v>6.5997697499999992</v>
      </c>
      <c r="J521" s="61">
        <f>1000*2*(3.14*(A521^4-(B521)^4)/640000)*10/A521</f>
        <v>15407.7825234375</v>
      </c>
      <c r="K521" s="84">
        <f>I521*Use_standard_price!$D$13</f>
        <v>13.859516475</v>
      </c>
    </row>
    <row r="522" spans="1:11" x14ac:dyDescent="0.25">
      <c r="A522" s="91">
        <v>80</v>
      </c>
      <c r="B522" s="92">
        <v>72</v>
      </c>
      <c r="C522" s="92">
        <v>4</v>
      </c>
      <c r="D522" s="221" t="s">
        <v>63</v>
      </c>
      <c r="E522" s="218">
        <v>0.35</v>
      </c>
      <c r="F522" s="21">
        <v>0.35</v>
      </c>
      <c r="G522" s="77">
        <f>B522+F522</f>
        <v>72.349999999999994</v>
      </c>
      <c r="H522" s="82">
        <f>(B522-F522)</f>
        <v>71.650000000000006</v>
      </c>
      <c r="I522" s="77">
        <f>((A522/2)^2-((B522)/2)^2)*3.14*7.85/1000</f>
        <v>7.493296</v>
      </c>
      <c r="J522" s="61">
        <f>1000*2*(3.14*(A522^4-(B522)^4)/640000)*10/A522</f>
        <v>17277.536</v>
      </c>
      <c r="K522" s="84">
        <f>I522*Use_standard_price!$D$13</f>
        <v>15.735921600000001</v>
      </c>
    </row>
    <row r="523" spans="1:11" x14ac:dyDescent="0.25">
      <c r="A523" s="91">
        <v>80</v>
      </c>
      <c r="B523" s="92">
        <v>71</v>
      </c>
      <c r="C523" s="92">
        <v>4.5</v>
      </c>
      <c r="D523" s="221" t="s">
        <v>63</v>
      </c>
      <c r="E523" s="218">
        <v>0.35</v>
      </c>
      <c r="F523" s="21">
        <v>0.35</v>
      </c>
      <c r="G523" s="77">
        <f>B523+F523</f>
        <v>71.349999999999994</v>
      </c>
      <c r="H523" s="82">
        <f>(B523-F523)</f>
        <v>70.650000000000006</v>
      </c>
      <c r="I523" s="77">
        <f>((A523/2)^2-((B523)/2)^2)*3.14*7.85/1000</f>
        <v>8.3744977499999997</v>
      </c>
      <c r="J523" s="61">
        <f>1000*2*(3.14*(A523^4-(B523)^4)/640000)*10/A523</f>
        <v>19070.985023437501</v>
      </c>
      <c r="K523" s="84">
        <f>I523*Use_standard_price!$D$13</f>
        <v>17.586445274999999</v>
      </c>
    </row>
    <row r="524" spans="1:11" x14ac:dyDescent="0.25">
      <c r="A524" s="91">
        <v>80</v>
      </c>
      <c r="B524" s="92">
        <v>70</v>
      </c>
      <c r="C524" s="92">
        <v>5</v>
      </c>
      <c r="D524" s="221" t="s">
        <v>63</v>
      </c>
      <c r="E524" s="218">
        <v>0.35</v>
      </c>
      <c r="F524" s="21">
        <v>0.35</v>
      </c>
      <c r="G524" s="77">
        <f>B524+F524</f>
        <v>70.349999999999994</v>
      </c>
      <c r="H524" s="82">
        <f>(B524-F524)</f>
        <v>69.650000000000006</v>
      </c>
      <c r="I524" s="77">
        <f>((A524/2)^2-((B524)/2)^2)*3.14*7.85/1000</f>
        <v>9.2433750000000003</v>
      </c>
      <c r="J524" s="61">
        <f>1000*2*(3.14*(A524^4-(B524)^4)/640000)*10/A524</f>
        <v>20790.234375</v>
      </c>
      <c r="K524" s="84">
        <f>I524*Use_standard_price!$D$13</f>
        <v>19.411087500000001</v>
      </c>
    </row>
    <row r="525" spans="1:11" x14ac:dyDescent="0.25">
      <c r="A525" s="91">
        <v>80</v>
      </c>
      <c r="B525" s="92">
        <v>69</v>
      </c>
      <c r="C525" s="92">
        <v>5.5</v>
      </c>
      <c r="D525" s="221" t="s">
        <v>63</v>
      </c>
      <c r="E525" s="218">
        <v>0.35</v>
      </c>
      <c r="F525" s="21">
        <v>0.35</v>
      </c>
      <c r="G525" s="77">
        <f>B525+F525</f>
        <v>69.349999999999994</v>
      </c>
      <c r="H525" s="82">
        <f>(B525-F525)</f>
        <v>68.650000000000006</v>
      </c>
      <c r="I525" s="77">
        <f>((A525/2)^2-((B525)/2)^2)*3.14*7.85/1000</f>
        <v>10.099927749999999</v>
      </c>
      <c r="J525" s="61">
        <f>1000*2*(3.14*(A525^4-(B525)^4)/640000)*10/A525</f>
        <v>22437.3593984375</v>
      </c>
      <c r="K525" s="84">
        <f>I525*Use_standard_price!$D$13</f>
        <v>21.209848274999999</v>
      </c>
    </row>
    <row r="526" spans="1:11" x14ac:dyDescent="0.25">
      <c r="A526" s="91">
        <v>80</v>
      </c>
      <c r="B526" s="92">
        <v>68</v>
      </c>
      <c r="C526" s="92">
        <v>6</v>
      </c>
      <c r="D526" s="221" t="s">
        <v>63</v>
      </c>
      <c r="E526" s="218">
        <v>0.35</v>
      </c>
      <c r="F526" s="21">
        <v>0.35</v>
      </c>
      <c r="G526" s="77">
        <f>B526+F526</f>
        <v>68.349999999999994</v>
      </c>
      <c r="H526" s="82">
        <f>(B526-F526)</f>
        <v>67.650000000000006</v>
      </c>
      <c r="I526" s="77">
        <f>((A526/2)^2-((B526)/2)^2)*3.14*7.85/1000</f>
        <v>10.944156000000001</v>
      </c>
      <c r="J526" s="61">
        <f>1000*2*(3.14*(A526^4-(B526)^4)/640000)*10/A526</f>
        <v>24014.406000000003</v>
      </c>
      <c r="K526" s="84">
        <f>I526*Use_standard_price!$D$13</f>
        <v>22.982727600000004</v>
      </c>
    </row>
    <row r="527" spans="1:11" x14ac:dyDescent="0.25">
      <c r="A527" s="91">
        <v>80</v>
      </c>
      <c r="B527" s="92">
        <v>66</v>
      </c>
      <c r="C527" s="92">
        <v>7</v>
      </c>
      <c r="D527" s="221" t="s">
        <v>63</v>
      </c>
      <c r="E527" s="218">
        <v>0.35</v>
      </c>
      <c r="F527" s="21">
        <v>0.35</v>
      </c>
      <c r="G527" s="77">
        <f>B527+F527</f>
        <v>66.349999999999994</v>
      </c>
      <c r="H527" s="82">
        <f>(B527-F527)</f>
        <v>65.650000000000006</v>
      </c>
      <c r="I527" s="77">
        <f>((A527/2)^2-((B527)/2)^2)*3.14*7.85/1000</f>
        <v>12.595638999999998</v>
      </c>
      <c r="J527" s="61">
        <f>1000*2*(3.14*(A527^4-(B527)^4)/640000)*10/A527</f>
        <v>26966.300375000003</v>
      </c>
      <c r="K527" s="84">
        <f>I527*Use_standard_price!$D$13</f>
        <v>26.450841899999997</v>
      </c>
    </row>
    <row r="528" spans="1:11" x14ac:dyDescent="0.25">
      <c r="A528" s="91">
        <v>80</v>
      </c>
      <c r="B528" s="92">
        <v>64</v>
      </c>
      <c r="C528" s="92">
        <v>8</v>
      </c>
      <c r="D528" s="221" t="s">
        <v>63</v>
      </c>
      <c r="E528" s="218">
        <v>0.35</v>
      </c>
      <c r="F528" s="21">
        <v>0.35</v>
      </c>
      <c r="G528" s="77">
        <f>B528+F528</f>
        <v>64.349999999999994</v>
      </c>
      <c r="H528" s="82">
        <f>(B528-F528)</f>
        <v>63.65</v>
      </c>
      <c r="I528" s="77">
        <f>((A528/2)^2-((B528)/2)^2)*3.14*7.85/1000</f>
        <v>14.197824000000001</v>
      </c>
      <c r="J528" s="61">
        <f>1000*2*(3.14*(A528^4-(B528)^4)/640000)*10/A528</f>
        <v>29661.696000000004</v>
      </c>
      <c r="K528" s="84">
        <f>I528*Use_standard_price!$D$13</f>
        <v>29.815430400000004</v>
      </c>
    </row>
    <row r="529" spans="1:11" x14ac:dyDescent="0.25">
      <c r="A529" s="91">
        <v>80</v>
      </c>
      <c r="B529" s="92">
        <v>62</v>
      </c>
      <c r="C529" s="92">
        <v>9</v>
      </c>
      <c r="D529" s="221" t="s">
        <v>63</v>
      </c>
      <c r="E529" s="218">
        <v>0.35</v>
      </c>
      <c r="F529" s="21">
        <v>0.35</v>
      </c>
      <c r="G529" s="77">
        <f>B529+F529</f>
        <v>62.35</v>
      </c>
      <c r="H529" s="82">
        <f>(B529-F529)</f>
        <v>61.65</v>
      </c>
      <c r="I529" s="77">
        <f>((A529/2)^2-((B529)/2)^2)*3.14*7.85/1000</f>
        <v>15.750710999999999</v>
      </c>
      <c r="J529" s="61">
        <f>1000*2*(3.14*(A529^4-(B529)^4)/640000)*10/A529</f>
        <v>32115.900375000005</v>
      </c>
      <c r="K529" s="84">
        <f>I529*Use_standard_price!$D$13</f>
        <v>33.0764931</v>
      </c>
    </row>
    <row r="530" spans="1:11" x14ac:dyDescent="0.25">
      <c r="A530" s="91">
        <v>80</v>
      </c>
      <c r="B530" s="92">
        <v>60</v>
      </c>
      <c r="C530" s="92">
        <v>10</v>
      </c>
      <c r="D530" s="221" t="s">
        <v>63</v>
      </c>
      <c r="E530" s="218">
        <v>0.35</v>
      </c>
      <c r="F530" s="21">
        <v>0.35</v>
      </c>
      <c r="G530" s="77">
        <f>B530+F530</f>
        <v>60.35</v>
      </c>
      <c r="H530" s="82">
        <f>(B530-F530)</f>
        <v>59.65</v>
      </c>
      <c r="I530" s="77">
        <f>((A530/2)^2-((B530)/2)^2)*3.14*7.85/1000</f>
        <v>17.254300000000001</v>
      </c>
      <c r="J530" s="61">
        <f>1000*2*(3.14*(A530^4-(B530)^4)/640000)*10/A530</f>
        <v>34343.75</v>
      </c>
      <c r="K530" s="84">
        <f>I530*Use_standard_price!$D$13</f>
        <v>36.234030000000004</v>
      </c>
    </row>
    <row r="531" spans="1:11" x14ac:dyDescent="0.25">
      <c r="A531" s="91">
        <v>80</v>
      </c>
      <c r="B531" s="92">
        <v>56</v>
      </c>
      <c r="C531" s="92">
        <v>12</v>
      </c>
      <c r="D531" s="221" t="s">
        <v>63</v>
      </c>
      <c r="E531" s="218">
        <v>0.35</v>
      </c>
      <c r="F531" s="21">
        <v>0.35</v>
      </c>
      <c r="G531" s="77">
        <f>B531+F531</f>
        <v>56.35</v>
      </c>
      <c r="H531" s="82">
        <f>(B531-F531)</f>
        <v>55.65</v>
      </c>
      <c r="I531" s="77">
        <f>((A531/2)^2-((B531)/2)^2)*3.14*7.85/1000</f>
        <v>20.113584000000003</v>
      </c>
      <c r="J531" s="61">
        <f>1000*2*(3.14*(A531^4-(B531)^4)/640000)*10/A531</f>
        <v>38177.376000000004</v>
      </c>
      <c r="K531" s="84">
        <f>I531*Use_standard_price!$D$13</f>
        <v>42.238526400000005</v>
      </c>
    </row>
    <row r="532" spans="1:11" x14ac:dyDescent="0.25">
      <c r="A532" s="91">
        <v>80</v>
      </c>
      <c r="B532" s="92">
        <v>52</v>
      </c>
      <c r="C532" s="92">
        <v>14</v>
      </c>
      <c r="D532" s="221" t="s">
        <v>63</v>
      </c>
      <c r="E532" s="218">
        <v>0.35</v>
      </c>
      <c r="F532" s="21">
        <v>0.35</v>
      </c>
      <c r="G532" s="77">
        <f>B532+F532</f>
        <v>52.35</v>
      </c>
      <c r="H532" s="82">
        <f>(B532-F532)</f>
        <v>51.65</v>
      </c>
      <c r="I532" s="77">
        <f>((A532/2)^2-((B532)/2)^2)*3.14*7.85/1000</f>
        <v>22.775676000000001</v>
      </c>
      <c r="J532" s="61">
        <f>1000*2*(3.14*(A532^4-(B532)^4)/640000)*10/A532</f>
        <v>41271.846000000005</v>
      </c>
      <c r="K532" s="84">
        <f>I532*Use_standard_price!$D$13</f>
        <v>47.828919600000006</v>
      </c>
    </row>
    <row r="533" spans="1:11" x14ac:dyDescent="0.25">
      <c r="A533" s="91">
        <v>80</v>
      </c>
      <c r="B533" s="92">
        <v>48</v>
      </c>
      <c r="C533" s="92">
        <v>16</v>
      </c>
      <c r="D533" s="221" t="s">
        <v>63</v>
      </c>
      <c r="E533" s="218">
        <v>0.35</v>
      </c>
      <c r="F533" s="21">
        <v>0.35</v>
      </c>
      <c r="G533" s="77">
        <f>B533+F533</f>
        <v>48.35</v>
      </c>
      <c r="H533" s="82">
        <f>(B533-F533)</f>
        <v>47.65</v>
      </c>
      <c r="I533" s="77">
        <f>((A533/2)^2-((B533)/2)^2)*3.14*7.85/1000</f>
        <v>25.240576000000001</v>
      </c>
      <c r="J533" s="61">
        <f>1000*2*(3.14*(A533^4-(B533)^4)/640000)*10/A533</f>
        <v>43728.896000000001</v>
      </c>
      <c r="K533" s="84">
        <f>I533*Use_standard_price!$D$13</f>
        <v>53.005209600000001</v>
      </c>
    </row>
    <row r="534" spans="1:11" x14ac:dyDescent="0.25">
      <c r="A534" s="91">
        <v>85</v>
      </c>
      <c r="B534" s="92">
        <v>82</v>
      </c>
      <c r="C534" s="92">
        <v>1.5</v>
      </c>
      <c r="D534" s="221" t="s">
        <v>63</v>
      </c>
      <c r="E534" s="218">
        <v>0.4</v>
      </c>
      <c r="F534" s="21">
        <v>0.4</v>
      </c>
      <c r="G534" s="77">
        <f>B534+F534</f>
        <v>82.4</v>
      </c>
      <c r="H534" s="82">
        <f>(B534-F534)</f>
        <v>81.599999999999994</v>
      </c>
      <c r="I534" s="77">
        <f>((A534/2)^2-((B534)/2)^2)*3.14*7.85/1000</f>
        <v>3.0872872499999997</v>
      </c>
      <c r="J534" s="61">
        <f>1000*2*(3.14*(A534^4-(B534)^4)/640000)*10/A534</f>
        <v>8067.5477426470588</v>
      </c>
      <c r="K534" s="84">
        <f>I534*Use_standard_price!$D$13</f>
        <v>6.4833032249999993</v>
      </c>
    </row>
    <row r="535" spans="1:11" x14ac:dyDescent="0.25">
      <c r="A535" s="91">
        <v>85</v>
      </c>
      <c r="B535" s="92">
        <v>81.400000000000006</v>
      </c>
      <c r="C535" s="92">
        <v>1.8</v>
      </c>
      <c r="D535" s="221" t="s">
        <v>63</v>
      </c>
      <c r="E535" s="218">
        <v>0.4</v>
      </c>
      <c r="F535" s="21">
        <v>0.4</v>
      </c>
      <c r="G535" s="77">
        <f>B535+F535</f>
        <v>81.800000000000011</v>
      </c>
      <c r="H535" s="82">
        <f>(B535-F535)</f>
        <v>81</v>
      </c>
      <c r="I535" s="77">
        <f>((A535/2)^2-((B535)/2)^2)*3.14*7.85/1000</f>
        <v>3.6914342399999942</v>
      </c>
      <c r="J535" s="61">
        <f>1000*2*(3.14*(A535^4-(B535)^4)/640000)*10/A535</f>
        <v>9578.4765831529257</v>
      </c>
      <c r="K535" s="84">
        <f>I535*Use_standard_price!$D$13</f>
        <v>7.7520119039999882</v>
      </c>
    </row>
    <row r="536" spans="1:11" x14ac:dyDescent="0.25">
      <c r="A536" s="91">
        <v>85</v>
      </c>
      <c r="B536" s="92">
        <v>81</v>
      </c>
      <c r="C536" s="92">
        <v>2</v>
      </c>
      <c r="D536" s="221" t="s">
        <v>63</v>
      </c>
      <c r="E536" s="218">
        <v>0.4</v>
      </c>
      <c r="F536" s="21">
        <v>0.4</v>
      </c>
      <c r="G536" s="77">
        <f>B536+F536</f>
        <v>81.400000000000006</v>
      </c>
      <c r="H536" s="82">
        <f>(B536-F536)</f>
        <v>80.599999999999994</v>
      </c>
      <c r="I536" s="77">
        <f>((A536/2)^2-((B536)/2)^2)*3.14*7.85/1000</f>
        <v>4.0917339999999998</v>
      </c>
      <c r="J536" s="61">
        <f>1000*2*(3.14*(A536^4-(B536)^4)/640000)*10/A536</f>
        <v>10567.374470588238</v>
      </c>
      <c r="K536" s="84">
        <f>I536*Use_standard_price!$D$13</f>
        <v>8.5926413999999998</v>
      </c>
    </row>
    <row r="537" spans="1:11" x14ac:dyDescent="0.25">
      <c r="A537" s="91">
        <v>85</v>
      </c>
      <c r="B537" s="92">
        <v>80.599999999999994</v>
      </c>
      <c r="C537" s="92">
        <v>2.2000000000000002</v>
      </c>
      <c r="D537" s="221" t="s">
        <v>63</v>
      </c>
      <c r="E537" s="218">
        <v>0.4</v>
      </c>
      <c r="F537" s="21">
        <v>0.4</v>
      </c>
      <c r="G537" s="77">
        <f>B537+F537</f>
        <v>81</v>
      </c>
      <c r="H537" s="82">
        <f>(B537-F537)</f>
        <v>80.199999999999989</v>
      </c>
      <c r="I537" s="77">
        <f>((A537/2)^2-((B537)/2)^2)*3.14*7.85/1000</f>
        <v>4.4900618400000072</v>
      </c>
      <c r="J537" s="61">
        <f>1000*2*(3.14*(A537^4-(B537)^4)/640000)*10/A537</f>
        <v>11541.730035388253</v>
      </c>
      <c r="K537" s="84">
        <f>I537*Use_standard_price!$D$13</f>
        <v>9.4291298640000161</v>
      </c>
    </row>
    <row r="538" spans="1:11" x14ac:dyDescent="0.25">
      <c r="A538" s="91">
        <v>85</v>
      </c>
      <c r="B538" s="92">
        <v>80</v>
      </c>
      <c r="C538" s="92">
        <v>2.5</v>
      </c>
      <c r="D538" s="221" t="s">
        <v>63</v>
      </c>
      <c r="E538" s="218">
        <v>0.4</v>
      </c>
      <c r="F538" s="21">
        <v>0.4</v>
      </c>
      <c r="G538" s="77">
        <f>B538+F538</f>
        <v>80.400000000000006</v>
      </c>
      <c r="H538" s="82">
        <f>(B538-F538)</f>
        <v>79.599999999999994</v>
      </c>
      <c r="I538" s="77">
        <f>((A538/2)^2-((B538)/2)^2)*3.14*7.85/1000</f>
        <v>5.0838562500000002</v>
      </c>
      <c r="J538" s="61">
        <f>1000*2*(3.14*(A538^4-(B538)^4)/640000)*10/A538</f>
        <v>12976.309742647059</v>
      </c>
      <c r="K538" s="84">
        <f>I538*Use_standard_price!$D$13</f>
        <v>10.676098125000001</v>
      </c>
    </row>
    <row r="539" spans="1:11" x14ac:dyDescent="0.25">
      <c r="A539" s="91">
        <v>85</v>
      </c>
      <c r="B539" s="92">
        <v>79.400000000000006</v>
      </c>
      <c r="C539" s="92">
        <v>2.8</v>
      </c>
      <c r="D539" s="221" t="s">
        <v>63</v>
      </c>
      <c r="E539" s="218">
        <v>0.4</v>
      </c>
      <c r="F539" s="21">
        <v>0.4</v>
      </c>
      <c r="G539" s="77">
        <f>B539+F539</f>
        <v>79.800000000000011</v>
      </c>
      <c r="H539" s="82">
        <f>(B539-F539)</f>
        <v>79</v>
      </c>
      <c r="I539" s="77">
        <f>((A539/2)^2-((B539)/2)^2)*3.14*7.85/1000</f>
        <v>5.6732138399999963</v>
      </c>
      <c r="J539" s="61">
        <f>1000*2*(3.14*(A539^4-(B539)^4)/640000)*10/A539</f>
        <v>14378.97197421176</v>
      </c>
      <c r="K539" s="84">
        <f>I539*Use_standard_price!$D$13</f>
        <v>11.913749063999992</v>
      </c>
    </row>
    <row r="540" spans="1:11" x14ac:dyDescent="0.25">
      <c r="A540" s="91">
        <v>85</v>
      </c>
      <c r="B540" s="92">
        <v>79</v>
      </c>
      <c r="C540" s="92">
        <v>3</v>
      </c>
      <c r="D540" s="221" t="s">
        <v>63</v>
      </c>
      <c r="E540" s="218">
        <v>0.4</v>
      </c>
      <c r="F540" s="21">
        <v>0.4</v>
      </c>
      <c r="G540" s="77">
        <f>B540+F540</f>
        <v>79.400000000000006</v>
      </c>
      <c r="H540" s="82">
        <f>(B540-F540)</f>
        <v>78.599999999999994</v>
      </c>
      <c r="I540" s="77">
        <f>((A540/2)^2-((B540)/2)^2)*3.14*7.85/1000</f>
        <v>6.0636540000000005</v>
      </c>
      <c r="J540" s="61">
        <f>1000*2*(3.14*(A540^4-(B540)^4)/640000)*10/A540</f>
        <v>15296.583882352943</v>
      </c>
      <c r="K540" s="84">
        <f>I540*Use_standard_price!$D$13</f>
        <v>12.733673400000002</v>
      </c>
    </row>
    <row r="541" spans="1:11" x14ac:dyDescent="0.25">
      <c r="A541" s="91">
        <v>85</v>
      </c>
      <c r="B541" s="92">
        <v>78</v>
      </c>
      <c r="C541" s="92">
        <v>3.5</v>
      </c>
      <c r="D541" s="221" t="s">
        <v>63</v>
      </c>
      <c r="E541" s="218">
        <v>0.4</v>
      </c>
      <c r="F541" s="21">
        <v>0.4</v>
      </c>
      <c r="G541" s="77">
        <f>B541+F541</f>
        <v>78.400000000000006</v>
      </c>
      <c r="H541" s="82">
        <f>(B541-F541)</f>
        <v>77.599999999999994</v>
      </c>
      <c r="I541" s="77">
        <f>((A541/2)^2-((B541)/2)^2)*3.14*7.85/1000</f>
        <v>7.0311272500000008</v>
      </c>
      <c r="J541" s="61">
        <f>1000*2*(3.14*(A541^4-(B541)^4)/640000)*10/A541</f>
        <v>17530.399507352944</v>
      </c>
      <c r="K541" s="84">
        <f>I541*Use_standard_price!$D$13</f>
        <v>14.765367225000002</v>
      </c>
    </row>
    <row r="542" spans="1:11" x14ac:dyDescent="0.25">
      <c r="A542" s="91">
        <v>85</v>
      </c>
      <c r="B542" s="92">
        <v>77</v>
      </c>
      <c r="C542" s="92">
        <v>4</v>
      </c>
      <c r="D542" s="221" t="s">
        <v>63</v>
      </c>
      <c r="E542" s="218">
        <v>0.4</v>
      </c>
      <c r="F542" s="21">
        <v>0.4</v>
      </c>
      <c r="G542" s="77">
        <f>B542+F542</f>
        <v>77.400000000000006</v>
      </c>
      <c r="H542" s="82">
        <f>(B542-F542)</f>
        <v>76.599999999999994</v>
      </c>
      <c r="I542" s="77">
        <f>((A542/2)^2-((B542)/2)^2)*3.14*7.85/1000</f>
        <v>7.9862760000000002</v>
      </c>
      <c r="J542" s="61">
        <f>1000*2*(3.14*(A542^4-(B542)^4)/640000)*10/A542</f>
        <v>19679.93152941177</v>
      </c>
      <c r="K542" s="84">
        <f>I542*Use_standard_price!$D$13</f>
        <v>16.7711796</v>
      </c>
    </row>
    <row r="543" spans="1:11" x14ac:dyDescent="0.25">
      <c r="A543" s="91">
        <v>85</v>
      </c>
      <c r="B543" s="92">
        <v>76</v>
      </c>
      <c r="C543" s="92">
        <v>4.5</v>
      </c>
      <c r="D543" s="221" t="s">
        <v>63</v>
      </c>
      <c r="E543" s="218">
        <v>0.4</v>
      </c>
      <c r="F543" s="21">
        <v>0.4</v>
      </c>
      <c r="G543" s="77">
        <f>B543+F543</f>
        <v>76.400000000000006</v>
      </c>
      <c r="H543" s="82">
        <f>(B543-F543)</f>
        <v>75.599999999999994</v>
      </c>
      <c r="I543" s="77">
        <f>((A543/2)^2-((B543)/2)^2)*3.14*7.85/1000</f>
        <v>8.9291002500000012</v>
      </c>
      <c r="J543" s="61">
        <f>1000*2*(3.14*(A543^4-(B543)^4)/640000)*10/A543</f>
        <v>21747.327154411763</v>
      </c>
      <c r="K543" s="84">
        <f>I543*Use_standard_price!$D$13</f>
        <v>18.751110525000005</v>
      </c>
    </row>
    <row r="544" spans="1:11" x14ac:dyDescent="0.25">
      <c r="A544" s="91">
        <v>85</v>
      </c>
      <c r="B544" s="92">
        <v>75</v>
      </c>
      <c r="C544" s="92">
        <v>5</v>
      </c>
      <c r="D544" s="221" t="s">
        <v>63</v>
      </c>
      <c r="E544" s="218">
        <v>0.4</v>
      </c>
      <c r="F544" s="21">
        <v>0.4</v>
      </c>
      <c r="G544" s="77">
        <f>B544+F544</f>
        <v>75.400000000000006</v>
      </c>
      <c r="H544" s="82">
        <f>(B544-F544)</f>
        <v>74.599999999999994</v>
      </c>
      <c r="I544" s="77">
        <f>((A544/2)^2-((B544)/2)^2)*3.14*7.85/1000</f>
        <v>9.8596000000000004</v>
      </c>
      <c r="J544" s="61">
        <f>1000*2*(3.14*(A544^4-(B544)^4)/640000)*10/A544</f>
        <v>23734.705882352941</v>
      </c>
      <c r="K544" s="84">
        <f>I544*Use_standard_price!$D$13</f>
        <v>20.705160000000003</v>
      </c>
    </row>
    <row r="545" spans="1:11" x14ac:dyDescent="0.25">
      <c r="A545" s="91">
        <v>85</v>
      </c>
      <c r="B545" s="92">
        <v>74</v>
      </c>
      <c r="C545" s="92">
        <v>5.5</v>
      </c>
      <c r="D545" s="221" t="s">
        <v>63</v>
      </c>
      <c r="E545" s="218">
        <v>0.4</v>
      </c>
      <c r="F545" s="21">
        <v>0.4</v>
      </c>
      <c r="G545" s="77">
        <f>B545+F545</f>
        <v>74.400000000000006</v>
      </c>
      <c r="H545" s="82">
        <f>(B545-F545)</f>
        <v>73.599999999999994</v>
      </c>
      <c r="I545" s="77">
        <f>((A545/2)^2-((B545)/2)^2)*3.14*7.85/1000</f>
        <v>10.777775250000001</v>
      </c>
      <c r="J545" s="61">
        <f>1000*2*(3.14*(A545^4-(B545)^4)/640000)*10/A545</f>
        <v>25644.159507352942</v>
      </c>
      <c r="K545" s="84">
        <f>I545*Use_standard_price!$D$13</f>
        <v>22.633328025000004</v>
      </c>
    </row>
    <row r="546" spans="1:11" x14ac:dyDescent="0.25">
      <c r="A546" s="91">
        <v>85</v>
      </c>
      <c r="B546" s="92">
        <v>73</v>
      </c>
      <c r="C546" s="92">
        <v>6</v>
      </c>
      <c r="D546" s="221" t="s">
        <v>63</v>
      </c>
      <c r="E546" s="218">
        <v>0.4</v>
      </c>
      <c r="F546" s="21">
        <v>0.4</v>
      </c>
      <c r="G546" s="77">
        <f>B546+F546</f>
        <v>73.400000000000006</v>
      </c>
      <c r="H546" s="82">
        <f>(B546-F546)</f>
        <v>72.599999999999994</v>
      </c>
      <c r="I546" s="77">
        <f>((A546/2)^2-((B546)/2)^2)*3.14*7.85/1000</f>
        <v>11.683626</v>
      </c>
      <c r="J546" s="61">
        <f>1000*2*(3.14*(A546^4-(B546)^4)/640000)*10/A546</f>
        <v>27477.752117647062</v>
      </c>
      <c r="K546" s="84">
        <f>I546*Use_standard_price!$D$13</f>
        <v>24.535614600000002</v>
      </c>
    </row>
    <row r="547" spans="1:11" x14ac:dyDescent="0.25">
      <c r="A547" s="91">
        <v>85</v>
      </c>
      <c r="B547" s="92">
        <v>71</v>
      </c>
      <c r="C547" s="92">
        <v>7</v>
      </c>
      <c r="D547" s="221" t="s">
        <v>63</v>
      </c>
      <c r="E547" s="218">
        <v>0.4</v>
      </c>
      <c r="F547" s="21">
        <v>0.4</v>
      </c>
      <c r="G547" s="77">
        <f>B547+F547</f>
        <v>71.400000000000006</v>
      </c>
      <c r="H547" s="82">
        <f>(B547-F547)</f>
        <v>70.599999999999994</v>
      </c>
      <c r="I547" s="77">
        <f>((A547/2)^2-((B547)/2)^2)*3.14*7.85/1000</f>
        <v>13.458354</v>
      </c>
      <c r="J547" s="61">
        <f>1000*2*(3.14*(A547^4-(B547)^4)/640000)*10/A547</f>
        <v>30925.472117647056</v>
      </c>
      <c r="K547" s="84">
        <f>I547*Use_standard_price!$D$13</f>
        <v>28.262543400000002</v>
      </c>
    </row>
    <row r="548" spans="1:11" x14ac:dyDescent="0.25">
      <c r="A548" s="91">
        <v>85</v>
      </c>
      <c r="B548" s="92">
        <v>69</v>
      </c>
      <c r="C548" s="92">
        <v>8</v>
      </c>
      <c r="D548" s="221" t="s">
        <v>63</v>
      </c>
      <c r="E548" s="218">
        <v>0.4</v>
      </c>
      <c r="F548" s="21">
        <v>0.4</v>
      </c>
      <c r="G548" s="77">
        <f>B548+F548</f>
        <v>69.400000000000006</v>
      </c>
      <c r="H548" s="82">
        <f>(B548-F548)</f>
        <v>68.599999999999994</v>
      </c>
      <c r="I548" s="77">
        <f>((A548/2)^2-((B548)/2)^2)*3.14*7.85/1000</f>
        <v>15.183783999999999</v>
      </c>
      <c r="J548" s="61">
        <f>1000*2*(3.14*(A548^4-(B548)^4)/640000)*10/A548</f>
        <v>34093.824470588232</v>
      </c>
      <c r="K548" s="84">
        <f>I548*Use_standard_price!$D$13</f>
        <v>31.885946399999998</v>
      </c>
    </row>
    <row r="549" spans="1:11" x14ac:dyDescent="0.25">
      <c r="A549" s="91">
        <v>85</v>
      </c>
      <c r="B549" s="92">
        <v>67</v>
      </c>
      <c r="C549" s="92">
        <v>9</v>
      </c>
      <c r="D549" s="221" t="s">
        <v>63</v>
      </c>
      <c r="E549" s="218">
        <v>0.4</v>
      </c>
      <c r="F549" s="21">
        <v>0.4</v>
      </c>
      <c r="G549" s="77">
        <f>B549+F549</f>
        <v>67.400000000000006</v>
      </c>
      <c r="H549" s="82">
        <f>(B549-F549)</f>
        <v>66.599999999999994</v>
      </c>
      <c r="I549" s="77">
        <f>((A549/2)^2-((B549)/2)^2)*3.14*7.85/1000</f>
        <v>16.859916000000002</v>
      </c>
      <c r="J549" s="61">
        <f>1000*2*(3.14*(A549^4-(B549)^4)/640000)*10/A549</f>
        <v>36998.324470588239</v>
      </c>
      <c r="K549" s="84">
        <f>I549*Use_standard_price!$D$13</f>
        <v>35.405823600000005</v>
      </c>
    </row>
    <row r="550" spans="1:11" x14ac:dyDescent="0.25">
      <c r="A550" s="91">
        <v>85</v>
      </c>
      <c r="B550" s="92">
        <v>65</v>
      </c>
      <c r="C550" s="92">
        <v>10</v>
      </c>
      <c r="D550" s="221" t="s">
        <v>63</v>
      </c>
      <c r="E550" s="218">
        <v>0.4</v>
      </c>
      <c r="F550" s="21">
        <v>0.4</v>
      </c>
      <c r="G550" s="77">
        <f>B550+F550</f>
        <v>65.400000000000006</v>
      </c>
      <c r="H550" s="82">
        <f>(B550-F550)</f>
        <v>64.599999999999994</v>
      </c>
      <c r="I550" s="77">
        <f>((A550/2)^2-((B550)/2)^2)*3.14*7.85/1000</f>
        <v>18.486750000000001</v>
      </c>
      <c r="J550" s="61">
        <f>1000*2*(3.14*(A550^4-(B550)^4)/640000)*10/A550</f>
        <v>39654.044117647056</v>
      </c>
      <c r="K550" s="84">
        <f>I550*Use_standard_price!$D$13</f>
        <v>38.822175000000001</v>
      </c>
    </row>
    <row r="551" spans="1:11" x14ac:dyDescent="0.25">
      <c r="A551" s="91">
        <v>85</v>
      </c>
      <c r="B551" s="92">
        <v>61</v>
      </c>
      <c r="C551" s="92">
        <v>12</v>
      </c>
      <c r="D551" s="221" t="s">
        <v>48</v>
      </c>
      <c r="E551" s="218">
        <v>0.4</v>
      </c>
      <c r="F551" s="21">
        <v>0.4</v>
      </c>
      <c r="G551" s="77">
        <f>B551+F551</f>
        <v>61.4</v>
      </c>
      <c r="H551" s="82">
        <f>(B551-F551)</f>
        <v>60.6</v>
      </c>
      <c r="I551" s="77">
        <f>((A551/2)^2-((B551)/2)^2)*3.14*7.85/1000</f>
        <v>21.592524000000001</v>
      </c>
      <c r="J551" s="61">
        <f>1000*2*(3.14*(A551^4-(B551)^4)/640000)*10/A551</f>
        <v>44277.213882352946</v>
      </c>
      <c r="K551" s="84">
        <f>I551*Use_standard_price!$D$13</f>
        <v>45.344300400000002</v>
      </c>
    </row>
    <row r="552" spans="1:11" x14ac:dyDescent="0.25">
      <c r="A552" s="91">
        <v>85</v>
      </c>
      <c r="B552" s="92">
        <v>57</v>
      </c>
      <c r="C552" s="92">
        <v>14</v>
      </c>
      <c r="D552" s="221" t="s">
        <v>63</v>
      </c>
      <c r="E552" s="218">
        <v>0.4</v>
      </c>
      <c r="F552" s="21">
        <v>0.4</v>
      </c>
      <c r="G552" s="77">
        <f>B552+F552</f>
        <v>57.4</v>
      </c>
      <c r="H552" s="82">
        <f>(B552-F552)</f>
        <v>56.6</v>
      </c>
      <c r="I552" s="77">
        <f>((A552/2)^2-((B552)/2)^2)*3.14*7.85/1000</f>
        <v>24.501106</v>
      </c>
      <c r="J552" s="61">
        <f>1000*2*(3.14*(A552^4-(B552)^4)/640000)*10/A552</f>
        <v>48075.043882352948</v>
      </c>
      <c r="K552" s="84">
        <f>I552*Use_standard_price!$D$13</f>
        <v>51.452322600000002</v>
      </c>
    </row>
    <row r="553" spans="1:11" x14ac:dyDescent="0.25">
      <c r="A553" s="91">
        <v>85</v>
      </c>
      <c r="B553" s="92">
        <v>53</v>
      </c>
      <c r="C553" s="92">
        <v>16</v>
      </c>
      <c r="D553" s="221" t="s">
        <v>63</v>
      </c>
      <c r="E553" s="218">
        <v>0.4</v>
      </c>
      <c r="F553" s="21">
        <v>0.4</v>
      </c>
      <c r="G553" s="77">
        <f>B553+F553</f>
        <v>53.4</v>
      </c>
      <c r="H553" s="82">
        <f>(B553-F553)</f>
        <v>52.6</v>
      </c>
      <c r="I553" s="77">
        <f>((A553/2)^2-((B553)/2)^2)*3.14*7.85/1000</f>
        <v>27.212495999999998</v>
      </c>
      <c r="J553" s="61">
        <f>1000*2*(3.14*(A553^4-(B553)^4)/640000)*10/A553</f>
        <v>51152.151529411749</v>
      </c>
      <c r="K553" s="84">
        <f>I553*Use_standard_price!$D$13</f>
        <v>57.146241599999996</v>
      </c>
    </row>
    <row r="554" spans="1:11" x14ac:dyDescent="0.25">
      <c r="A554" s="91">
        <v>90</v>
      </c>
      <c r="B554" s="92">
        <v>87</v>
      </c>
      <c r="C554" s="92">
        <v>1.5</v>
      </c>
      <c r="D554" s="221" t="s">
        <v>63</v>
      </c>
      <c r="E554" s="218">
        <v>0.4</v>
      </c>
      <c r="F554" s="21">
        <v>0.4</v>
      </c>
      <c r="G554" s="77">
        <f>B554+F554</f>
        <v>87.4</v>
      </c>
      <c r="H554" s="82">
        <f>(B554-F554)</f>
        <v>86.6</v>
      </c>
      <c r="I554" s="77">
        <f>((A554/2)^2-((B554)/2)^2)*3.14*7.85/1000</f>
        <v>3.2721547500000003</v>
      </c>
      <c r="J554" s="61">
        <f>1000*2*(3.14*(A554^4-(B554)^4)/640000)*10/A554</f>
        <v>9071.3716875000009</v>
      </c>
      <c r="K554" s="84">
        <f>I554*Use_standard_price!$D$13</f>
        <v>6.8715249750000007</v>
      </c>
    </row>
    <row r="555" spans="1:11" x14ac:dyDescent="0.25">
      <c r="A555" s="91">
        <v>90</v>
      </c>
      <c r="B555" s="92">
        <v>86.4</v>
      </c>
      <c r="C555" s="92">
        <v>1.8</v>
      </c>
      <c r="D555" s="221" t="s">
        <v>63</v>
      </c>
      <c r="E555" s="218">
        <v>0.4</v>
      </c>
      <c r="F555" s="21">
        <v>0.4</v>
      </c>
      <c r="G555" s="77">
        <f>B555+F555</f>
        <v>86.800000000000011</v>
      </c>
      <c r="H555" s="82">
        <f>(B555-F555)</f>
        <v>86</v>
      </c>
      <c r="I555" s="77">
        <f>((A555/2)^2-((B555)/2)^2)*3.14*7.85/1000</f>
        <v>3.9132752399999946</v>
      </c>
      <c r="J555" s="61">
        <f>1000*2*(3.14*(A555^4-(B555)^4)/640000)*10/A555</f>
        <v>10776.711355199983</v>
      </c>
      <c r="K555" s="84">
        <f>I555*Use_standard_price!$D$13</f>
        <v>8.2178780039999886</v>
      </c>
    </row>
    <row r="556" spans="1:11" x14ac:dyDescent="0.25">
      <c r="A556" s="91">
        <v>90</v>
      </c>
      <c r="B556" s="92">
        <v>86</v>
      </c>
      <c r="C556" s="92">
        <v>2</v>
      </c>
      <c r="D556" s="221" t="s">
        <v>63</v>
      </c>
      <c r="E556" s="218">
        <v>0.4</v>
      </c>
      <c r="F556" s="21">
        <v>0.4</v>
      </c>
      <c r="G556" s="77">
        <f>B556+F556</f>
        <v>86.4</v>
      </c>
      <c r="H556" s="82">
        <f>(B556-F556)</f>
        <v>85.6</v>
      </c>
      <c r="I556" s="77">
        <f>((A556/2)^2-((B556)/2)^2)*3.14*7.85/1000</f>
        <v>4.3382239999999994</v>
      </c>
      <c r="J556" s="61">
        <f>1000*2*(3.14*(A556^4-(B556)^4)/640000)*10/A556</f>
        <v>11894.040888888889</v>
      </c>
      <c r="K556" s="84">
        <f>I556*Use_standard_price!$D$13</f>
        <v>9.1102703999999992</v>
      </c>
    </row>
    <row r="557" spans="1:11" x14ac:dyDescent="0.25">
      <c r="A557" s="91">
        <v>90</v>
      </c>
      <c r="B557" s="92">
        <v>85.6</v>
      </c>
      <c r="C557" s="92">
        <v>2.2000000000000002</v>
      </c>
      <c r="D557" s="221" t="s">
        <v>63</v>
      </c>
      <c r="E557" s="218">
        <v>0.4</v>
      </c>
      <c r="F557" s="21">
        <v>0.4</v>
      </c>
      <c r="G557" s="77">
        <f>B557+F557</f>
        <v>86</v>
      </c>
      <c r="H557" s="82">
        <f>(B557-F557)</f>
        <v>85.199999999999989</v>
      </c>
      <c r="I557" s="77">
        <f>((A557/2)^2-((B557)/2)^2)*3.14*7.85/1000</f>
        <v>4.7612008400000079</v>
      </c>
      <c r="J557" s="61">
        <f>1000*2*(3.14*(A557^4-(B557)^4)/640000)*10/A557</f>
        <v>12995.888073422246</v>
      </c>
      <c r="K557" s="84">
        <f>I557*Use_standard_price!$D$13</f>
        <v>9.9985217640000172</v>
      </c>
    </row>
    <row r="558" spans="1:11" x14ac:dyDescent="0.25">
      <c r="A558" s="91">
        <v>90</v>
      </c>
      <c r="B558" s="92">
        <v>85</v>
      </c>
      <c r="C558" s="92">
        <v>2.5</v>
      </c>
      <c r="D558" s="221" t="s">
        <v>63</v>
      </c>
      <c r="E558" s="218">
        <v>0.4</v>
      </c>
      <c r="F558" s="21">
        <v>0.4</v>
      </c>
      <c r="G558" s="77">
        <f>B558+F558</f>
        <v>85.4</v>
      </c>
      <c r="H558" s="82">
        <f>(B558-F558)</f>
        <v>84.6</v>
      </c>
      <c r="I558" s="77">
        <f>((A558/2)^2-((B558)/2)^2)*3.14*7.85/1000</f>
        <v>5.3919687500000002</v>
      </c>
      <c r="J558" s="61">
        <f>1000*2*(3.14*(A558^4-(B558)^4)/640000)*10/A558</f>
        <v>14619.943576388889</v>
      </c>
      <c r="K558" s="84">
        <f>I558*Use_standard_price!$D$13</f>
        <v>11.323134375</v>
      </c>
    </row>
    <row r="559" spans="1:11" x14ac:dyDescent="0.25">
      <c r="A559" s="91">
        <v>90</v>
      </c>
      <c r="B559" s="92">
        <v>84.4</v>
      </c>
      <c r="C559" s="92">
        <v>2.8</v>
      </c>
      <c r="D559" s="221" t="s">
        <v>63</v>
      </c>
      <c r="E559" s="218">
        <v>0.4</v>
      </c>
      <c r="F559" s="21">
        <v>0.4</v>
      </c>
      <c r="G559" s="77">
        <f>B559+F559</f>
        <v>84.800000000000011</v>
      </c>
      <c r="H559" s="82">
        <f>(B559-F559)</f>
        <v>84</v>
      </c>
      <c r="I559" s="77">
        <f>((A559/2)^2-((B559)/2)^2)*3.14*7.85/1000</f>
        <v>6.0182998399999965</v>
      </c>
      <c r="J559" s="61">
        <f>1000*2*(3.14*(A559^4-(B559)^4)/640000)*10/A559</f>
        <v>16209.969046755548</v>
      </c>
      <c r="K559" s="84">
        <f>I559*Use_standard_price!$D$13</f>
        <v>12.638429663999993</v>
      </c>
    </row>
    <row r="560" spans="1:11" x14ac:dyDescent="0.25">
      <c r="A560" s="91">
        <v>90</v>
      </c>
      <c r="B560" s="92">
        <v>84</v>
      </c>
      <c r="C560" s="92">
        <v>3</v>
      </c>
      <c r="D560" s="221" t="s">
        <v>63</v>
      </c>
      <c r="E560" s="218">
        <v>0.4</v>
      </c>
      <c r="F560" s="21">
        <v>0.4</v>
      </c>
      <c r="G560" s="77">
        <f>B560+F560</f>
        <v>84.4</v>
      </c>
      <c r="H560" s="82">
        <f>(B560-F560)</f>
        <v>83.6</v>
      </c>
      <c r="I560" s="77">
        <f>((A560/2)^2-((B560)/2)^2)*3.14*7.85/1000</f>
        <v>6.433389</v>
      </c>
      <c r="J560" s="61">
        <f>1000*2*(3.14*(A560^4-(B560)^4)/640000)*10/A560</f>
        <v>17251.316999999999</v>
      </c>
      <c r="K560" s="84">
        <f>I560*Use_standard_price!$D$13</f>
        <v>13.5101169</v>
      </c>
    </row>
    <row r="561" spans="1:11" x14ac:dyDescent="0.25">
      <c r="A561" s="91">
        <v>90</v>
      </c>
      <c r="B561" s="92">
        <v>83</v>
      </c>
      <c r="C561" s="92">
        <v>3.5</v>
      </c>
      <c r="D561" s="221" t="s">
        <v>63</v>
      </c>
      <c r="E561" s="218">
        <v>0.4</v>
      </c>
      <c r="F561" s="21">
        <v>0.4</v>
      </c>
      <c r="G561" s="77">
        <f>B561+F561</f>
        <v>83.4</v>
      </c>
      <c r="H561" s="82">
        <f>(B561-F561)</f>
        <v>82.6</v>
      </c>
      <c r="I561" s="77">
        <f>((A561/2)^2-((B561)/2)^2)*3.14*7.85/1000</f>
        <v>7.4624847499999998</v>
      </c>
      <c r="J561" s="61">
        <f>1000*2*(3.14*(A561^4-(B561)^4)/640000)*10/A561</f>
        <v>19790.372243055557</v>
      </c>
      <c r="K561" s="84">
        <f>I561*Use_standard_price!$D$13</f>
        <v>15.671217974999999</v>
      </c>
    </row>
    <row r="562" spans="1:11" x14ac:dyDescent="0.25">
      <c r="A562" s="91">
        <v>90</v>
      </c>
      <c r="B562" s="92">
        <v>82</v>
      </c>
      <c r="C562" s="92">
        <v>4</v>
      </c>
      <c r="D562" s="221" t="s">
        <v>63</v>
      </c>
      <c r="E562" s="218">
        <v>0.4</v>
      </c>
      <c r="F562" s="21">
        <v>0.4</v>
      </c>
      <c r="G562" s="77">
        <f>B562+F562</f>
        <v>82.4</v>
      </c>
      <c r="H562" s="82">
        <f>(B562-F562)</f>
        <v>81.599999999999994</v>
      </c>
      <c r="I562" s="77">
        <f>((A562/2)^2-((B562)/2)^2)*3.14*7.85/1000</f>
        <v>8.4792559999999995</v>
      </c>
      <c r="J562" s="61">
        <f>1000*2*(3.14*(A562^4-(B562)^4)/640000)*10/A562</f>
        <v>22239.294222222226</v>
      </c>
      <c r="K562" s="84">
        <f>I562*Use_standard_price!$D$13</f>
        <v>17.806437599999999</v>
      </c>
    </row>
    <row r="563" spans="1:11" x14ac:dyDescent="0.25">
      <c r="A563" s="91">
        <v>90</v>
      </c>
      <c r="B563" s="92">
        <v>81</v>
      </c>
      <c r="C563" s="92">
        <v>4.5</v>
      </c>
      <c r="D563" s="221" t="s">
        <v>63</v>
      </c>
      <c r="E563" s="218">
        <v>0.4</v>
      </c>
      <c r="F563" s="21">
        <v>0.4</v>
      </c>
      <c r="G563" s="77">
        <f>B563+F563</f>
        <v>81.400000000000006</v>
      </c>
      <c r="H563" s="82">
        <f>(B563-F563)</f>
        <v>80.599999999999994</v>
      </c>
      <c r="I563" s="77">
        <f>((A563/2)^2-((B563)/2)^2)*3.14*7.85/1000</f>
        <v>9.4837027500000008</v>
      </c>
      <c r="J563" s="61">
        <f>1000*2*(3.14*(A563^4-(B563)^4)/640000)*10/A563</f>
        <v>24600.241687500002</v>
      </c>
      <c r="K563" s="84">
        <f>I563*Use_standard_price!$D$13</f>
        <v>19.915775775000004</v>
      </c>
    </row>
    <row r="564" spans="1:11" x14ac:dyDescent="0.25">
      <c r="A564" s="91">
        <v>90</v>
      </c>
      <c r="B564" s="92">
        <v>80</v>
      </c>
      <c r="C564" s="92">
        <v>5</v>
      </c>
      <c r="D564" s="221" t="s">
        <v>63</v>
      </c>
      <c r="E564" s="218">
        <v>0.4</v>
      </c>
      <c r="F564" s="21">
        <v>0.4</v>
      </c>
      <c r="G564" s="77">
        <f>B564+F564</f>
        <v>80.400000000000006</v>
      </c>
      <c r="H564" s="82">
        <f>(B564-F564)</f>
        <v>79.599999999999994</v>
      </c>
      <c r="I564" s="77">
        <f>((A564/2)^2-((B564)/2)^2)*3.14*7.85/1000</f>
        <v>10.475824999999999</v>
      </c>
      <c r="J564" s="61">
        <f>1000*2*(3.14*(A564^4-(B564)^4)/640000)*10/A564</f>
        <v>26875.347222222223</v>
      </c>
      <c r="K564" s="84">
        <f>I564*Use_standard_price!$D$13</f>
        <v>21.999232499999998</v>
      </c>
    </row>
    <row r="565" spans="1:11" x14ac:dyDescent="0.25">
      <c r="A565" s="91">
        <v>90</v>
      </c>
      <c r="B565" s="92">
        <v>79</v>
      </c>
      <c r="C565" s="92">
        <v>5.5</v>
      </c>
      <c r="D565" s="221" t="s">
        <v>63</v>
      </c>
      <c r="E565" s="218">
        <v>0.4</v>
      </c>
      <c r="F565" s="21">
        <v>0.4</v>
      </c>
      <c r="G565" s="77">
        <f>B565+F565</f>
        <v>79.400000000000006</v>
      </c>
      <c r="H565" s="82">
        <f>(B565-F565)</f>
        <v>78.599999999999994</v>
      </c>
      <c r="I565" s="77">
        <f>((A565/2)^2-((B565)/2)^2)*3.14*7.85/1000</f>
        <v>11.45562275</v>
      </c>
      <c r="J565" s="61">
        <f>1000*2*(3.14*(A565^4-(B565)^4)/640000)*10/A565</f>
        <v>29066.717243055547</v>
      </c>
      <c r="K565" s="84">
        <f>I565*Use_standard_price!$D$13</f>
        <v>24.056807774999999</v>
      </c>
    </row>
    <row r="566" spans="1:11" x14ac:dyDescent="0.25">
      <c r="A566" s="91">
        <v>90</v>
      </c>
      <c r="B566" s="92">
        <v>78</v>
      </c>
      <c r="C566" s="92">
        <v>6</v>
      </c>
      <c r="D566" s="221" t="s">
        <v>63</v>
      </c>
      <c r="E566" s="218">
        <v>0.4</v>
      </c>
      <c r="F566" s="21">
        <v>0.4</v>
      </c>
      <c r="G566" s="77">
        <f>B566+F566</f>
        <v>78.400000000000006</v>
      </c>
      <c r="H566" s="82">
        <f>(B566-F566)</f>
        <v>77.599999999999994</v>
      </c>
      <c r="I566" s="77">
        <f>((A566/2)^2-((B566)/2)^2)*3.14*7.85/1000</f>
        <v>12.423096000000001</v>
      </c>
      <c r="J566" s="61">
        <f>1000*2*(3.14*(A566^4-(B566)^4)/640000)*10/A566</f>
        <v>31176.431999999997</v>
      </c>
      <c r="K566" s="84">
        <f>I566*Use_standard_price!$D$13</f>
        <v>26.088501600000004</v>
      </c>
    </row>
    <row r="567" spans="1:11" x14ac:dyDescent="0.25">
      <c r="A567" s="91">
        <v>90</v>
      </c>
      <c r="B567" s="92">
        <v>76</v>
      </c>
      <c r="C567" s="92">
        <v>7</v>
      </c>
      <c r="D567" s="221" t="s">
        <v>63</v>
      </c>
      <c r="E567" s="218">
        <v>0.4</v>
      </c>
      <c r="F567" s="21">
        <v>0.4</v>
      </c>
      <c r="G567" s="77">
        <f>B567+F567</f>
        <v>76.400000000000006</v>
      </c>
      <c r="H567" s="82">
        <f>(B567-F567)</f>
        <v>75.599999999999994</v>
      </c>
      <c r="I567" s="77">
        <f>((A567/2)^2-((B567)/2)^2)*3.14*7.85/1000</f>
        <v>14.321069000000001</v>
      </c>
      <c r="J567" s="61">
        <f>1000*2*(3.14*(A567^4-(B567)^4)/640000)*10/A567</f>
        <v>35159.085888888891</v>
      </c>
      <c r="K567" s="84">
        <f>I567*Use_standard_price!$D$13</f>
        <v>30.074244900000004</v>
      </c>
    </row>
    <row r="568" spans="1:11" x14ac:dyDescent="0.25">
      <c r="A568" s="91">
        <v>90</v>
      </c>
      <c r="B568" s="92">
        <v>74</v>
      </c>
      <c r="C568" s="92">
        <v>8</v>
      </c>
      <c r="D568" s="221" t="s">
        <v>63</v>
      </c>
      <c r="E568" s="218">
        <v>0.4</v>
      </c>
      <c r="F568" s="21">
        <v>0.4</v>
      </c>
      <c r="G568" s="77">
        <f>B568+F568</f>
        <v>74.400000000000006</v>
      </c>
      <c r="H568" s="82">
        <f>(B568-F568)</f>
        <v>73.599999999999994</v>
      </c>
      <c r="I568" s="77">
        <f>((A568/2)^2-((B568)/2)^2)*3.14*7.85/1000</f>
        <v>16.169744000000001</v>
      </c>
      <c r="J568" s="61">
        <f>1000*2*(3.14*(A568^4-(B568)^4)/640000)*10/A568</f>
        <v>38839.427555555558</v>
      </c>
      <c r="K568" s="84">
        <f>I568*Use_standard_price!$D$13</f>
        <v>33.956462400000007</v>
      </c>
    </row>
    <row r="569" spans="1:11" x14ac:dyDescent="0.25">
      <c r="A569" s="91">
        <v>90</v>
      </c>
      <c r="B569" s="92">
        <v>72</v>
      </c>
      <c r="C569" s="92">
        <v>9</v>
      </c>
      <c r="D569" s="221" t="s">
        <v>63</v>
      </c>
      <c r="E569" s="218">
        <v>0.4</v>
      </c>
      <c r="F569" s="21">
        <v>0.4</v>
      </c>
      <c r="G569" s="77">
        <f>B569+F569</f>
        <v>72.400000000000006</v>
      </c>
      <c r="H569" s="82">
        <f>(B569-F569)</f>
        <v>71.599999999999994</v>
      </c>
      <c r="I569" s="77">
        <f>((A569/2)^2-((B569)/2)^2)*3.14*7.85/1000</f>
        <v>17.969120999999998</v>
      </c>
      <c r="J569" s="61">
        <f>1000*2*(3.14*(A569^4-(B569)^4)/640000)*10/A569</f>
        <v>42233.157000000007</v>
      </c>
      <c r="K569" s="84">
        <f>I569*Use_standard_price!$D$13</f>
        <v>37.735154099999995</v>
      </c>
    </row>
    <row r="570" spans="1:11" x14ac:dyDescent="0.25">
      <c r="A570" s="91">
        <v>90</v>
      </c>
      <c r="B570" s="92">
        <v>70</v>
      </c>
      <c r="C570" s="92">
        <v>10</v>
      </c>
      <c r="D570" s="221" t="s">
        <v>63</v>
      </c>
      <c r="E570" s="218">
        <v>0.4</v>
      </c>
      <c r="F570" s="21">
        <v>0.4</v>
      </c>
      <c r="G570" s="77">
        <f>B570+F570</f>
        <v>70.400000000000006</v>
      </c>
      <c r="H570" s="82">
        <f>(B570-F570)</f>
        <v>69.599999999999994</v>
      </c>
      <c r="I570" s="77">
        <f>((A570/2)^2-((B570)/2)^2)*3.14*7.85/1000</f>
        <v>19.719200000000001</v>
      </c>
      <c r="J570" s="61">
        <f>1000*2*(3.14*(A570^4-(B570)^4)/640000)*10/A570</f>
        <v>45355.555555555555</v>
      </c>
      <c r="K570" s="84">
        <f>I570*Use_standard_price!$D$13</f>
        <v>41.410320000000006</v>
      </c>
    </row>
    <row r="571" spans="1:11" x14ac:dyDescent="0.25">
      <c r="A571" s="91">
        <v>90</v>
      </c>
      <c r="B571" s="92">
        <v>66</v>
      </c>
      <c r="C571" s="92">
        <v>12</v>
      </c>
      <c r="D571" s="221" t="s">
        <v>63</v>
      </c>
      <c r="E571" s="218">
        <v>0.4</v>
      </c>
      <c r="F571" s="21">
        <v>0.4</v>
      </c>
      <c r="G571" s="77">
        <f>B571+F571</f>
        <v>66.400000000000006</v>
      </c>
      <c r="H571" s="82">
        <f>(B571-F571)</f>
        <v>65.599999999999994</v>
      </c>
      <c r="I571" s="77">
        <f>((A571/2)^2-((B571)/2)^2)*3.14*7.85/1000</f>
        <v>23.071463999999999</v>
      </c>
      <c r="J571" s="61">
        <f>1000*2*(3.14*(A571^4-(B571)^4)/640000)*10/A571</f>
        <v>50845.392</v>
      </c>
      <c r="K571" s="84">
        <f>I571*Use_standard_price!$D$13</f>
        <v>48.450074399999998</v>
      </c>
    </row>
    <row r="572" spans="1:11" x14ac:dyDescent="0.25">
      <c r="A572" s="91">
        <v>90</v>
      </c>
      <c r="B572" s="92">
        <v>62</v>
      </c>
      <c r="C572" s="92">
        <v>14</v>
      </c>
      <c r="D572" s="221" t="s">
        <v>63</v>
      </c>
      <c r="E572" s="218">
        <v>0.4</v>
      </c>
      <c r="F572" s="21">
        <v>0.4</v>
      </c>
      <c r="G572" s="77">
        <f>B572+F572</f>
        <v>62.4</v>
      </c>
      <c r="H572" s="82">
        <f>(B572-F572)</f>
        <v>61.6</v>
      </c>
      <c r="I572" s="77">
        <f>((A572/2)^2-((B572)/2)^2)*3.14*7.85/1000</f>
        <v>26.226535999999999</v>
      </c>
      <c r="J572" s="61">
        <f>1000*2*(3.14*(A572^4-(B572)^4)/640000)*10/A572</f>
        <v>55422.814222222223</v>
      </c>
      <c r="K572" s="84">
        <f>I572*Use_standard_price!$D$13</f>
        <v>55.075725599999998</v>
      </c>
    </row>
    <row r="573" spans="1:11" x14ac:dyDescent="0.25">
      <c r="A573" s="91">
        <v>90</v>
      </c>
      <c r="B573" s="92">
        <v>58</v>
      </c>
      <c r="C573" s="92">
        <v>16</v>
      </c>
      <c r="D573" s="221" t="s">
        <v>63</v>
      </c>
      <c r="E573" s="218">
        <v>0.4</v>
      </c>
      <c r="F573" s="21">
        <v>0.4</v>
      </c>
      <c r="G573" s="77">
        <f>B573+F573</f>
        <v>58.4</v>
      </c>
      <c r="H573" s="82">
        <f>(B573-F573)</f>
        <v>57.6</v>
      </c>
      <c r="I573" s="77">
        <f>((A573/2)^2-((B573)/2)^2)*3.14*7.85/1000</f>
        <v>29.184416000000002</v>
      </c>
      <c r="J573" s="61">
        <f>1000*2*(3.14*(A573^4-(B573)^4)/640000)*10/A573</f>
        <v>59195.000888888891</v>
      </c>
      <c r="K573" s="84">
        <f>I573*Use_standard_price!$D$13</f>
        <v>61.287273600000006</v>
      </c>
    </row>
    <row r="574" spans="1:11" x14ac:dyDescent="0.25">
      <c r="A574" s="91">
        <v>95</v>
      </c>
      <c r="B574" s="92">
        <v>91</v>
      </c>
      <c r="C574" s="92">
        <v>2</v>
      </c>
      <c r="D574" s="221" t="s">
        <v>63</v>
      </c>
      <c r="E574" s="218">
        <v>0.45</v>
      </c>
      <c r="F574" s="21">
        <v>0.45</v>
      </c>
      <c r="G574" s="77">
        <f>B574+F574</f>
        <v>91.45</v>
      </c>
      <c r="H574" s="82">
        <f>(B574-F574)</f>
        <v>90.55</v>
      </c>
      <c r="I574" s="77">
        <f>((A574/2)^2-((B574)/2)^2)*3.14*7.85/1000</f>
        <v>4.5847140000000008</v>
      </c>
      <c r="J574" s="61">
        <f>1000*2*(3.14*(A574^4-(B574)^4)/640000)*10/A574</f>
        <v>13299.205578947369</v>
      </c>
      <c r="K574" s="84">
        <f>I574*Use_standard_price!$D$13</f>
        <v>9.6278994000000022</v>
      </c>
    </row>
    <row r="575" spans="1:11" x14ac:dyDescent="0.25">
      <c r="A575" s="91">
        <v>95</v>
      </c>
      <c r="B575" s="92">
        <v>90.6</v>
      </c>
      <c r="C575" s="92">
        <v>2.2000000000000002</v>
      </c>
      <c r="D575" s="221" t="s">
        <v>63</v>
      </c>
      <c r="E575" s="218">
        <v>0.45</v>
      </c>
      <c r="F575" s="21">
        <v>0.45</v>
      </c>
      <c r="G575" s="77">
        <f>B575+F575</f>
        <v>91.05</v>
      </c>
      <c r="H575" s="82">
        <f>(B575-F575)</f>
        <v>90.149999999999991</v>
      </c>
      <c r="I575" s="77">
        <f>((A575/2)^2-((B575)/2)^2)*3.14*7.85/1000</f>
        <v>5.0323398400000077</v>
      </c>
      <c r="J575" s="61">
        <f>1000*2*(3.14*(A575^4-(B575)^4)/640000)*10/A575</f>
        <v>14536.393581136865</v>
      </c>
      <c r="K575" s="84">
        <f>I575*Use_standard_price!$D$13</f>
        <v>10.567913664000017</v>
      </c>
    </row>
    <row r="576" spans="1:11" x14ac:dyDescent="0.25">
      <c r="A576" s="91">
        <v>95</v>
      </c>
      <c r="B576" s="92">
        <v>90</v>
      </c>
      <c r="C576" s="92">
        <v>2.5</v>
      </c>
      <c r="D576" s="221" t="s">
        <v>63</v>
      </c>
      <c r="E576" s="218">
        <v>0.45</v>
      </c>
      <c r="F576" s="21">
        <v>0.45</v>
      </c>
      <c r="G576" s="77">
        <f>B576+F576</f>
        <v>90.45</v>
      </c>
      <c r="H576" s="82">
        <f>(B576-F576)</f>
        <v>89.55</v>
      </c>
      <c r="I576" s="77">
        <f>((A576/2)^2-((B576)/2)^2)*3.14*7.85/1000</f>
        <v>5.7000812500000002</v>
      </c>
      <c r="J576" s="61">
        <f>1000*2*(3.14*(A576^4-(B576)^4)/640000)*10/A576</f>
        <v>16361.698190789473</v>
      </c>
      <c r="K576" s="84">
        <f>I576*Use_standard_price!$D$13</f>
        <v>11.970170625000002</v>
      </c>
    </row>
    <row r="577" spans="1:11" x14ac:dyDescent="0.25">
      <c r="A577" s="91">
        <v>95</v>
      </c>
      <c r="B577" s="92">
        <v>89.4</v>
      </c>
      <c r="C577" s="92">
        <v>2.8</v>
      </c>
      <c r="D577" s="221" t="s">
        <v>63</v>
      </c>
      <c r="E577" s="218">
        <v>0.45</v>
      </c>
      <c r="F577" s="21">
        <v>0.45</v>
      </c>
      <c r="G577" s="77">
        <f>B577+F577</f>
        <v>89.850000000000009</v>
      </c>
      <c r="H577" s="82">
        <f>(B577-F577)</f>
        <v>88.95</v>
      </c>
      <c r="I577" s="77">
        <f>((A577/2)^2-((B577)/2)^2)*3.14*7.85/1000</f>
        <v>6.3633858399999976</v>
      </c>
      <c r="J577" s="61">
        <f>1000*2*(3.14*(A577^4-(B577)^4)/640000)*10/A577</f>
        <v>18150.859480084193</v>
      </c>
      <c r="K577" s="84">
        <f>I577*Use_standard_price!$D$13</f>
        <v>13.363110263999996</v>
      </c>
    </row>
    <row r="578" spans="1:11" x14ac:dyDescent="0.25">
      <c r="A578" s="91">
        <v>95</v>
      </c>
      <c r="B578" s="92">
        <v>89</v>
      </c>
      <c r="C578" s="92">
        <v>3</v>
      </c>
      <c r="D578" s="221" t="s">
        <v>63</v>
      </c>
      <c r="E578" s="218">
        <v>0.45</v>
      </c>
      <c r="F578" s="21">
        <v>0.45</v>
      </c>
      <c r="G578" s="77">
        <f>B578+F578</f>
        <v>89.45</v>
      </c>
      <c r="H578" s="82">
        <f>(B578-F578)</f>
        <v>88.55</v>
      </c>
      <c r="I578" s="77">
        <f>((A578/2)^2-((B578)/2)^2)*3.14*7.85/1000</f>
        <v>6.8031239999999995</v>
      </c>
      <c r="J578" s="61">
        <f>1000*2*(3.14*(A578^4-(B578)^4)/640000)*10/A578</f>
        <v>19323.791368421054</v>
      </c>
      <c r="K578" s="84">
        <f>I578*Use_standard_price!$D$13</f>
        <v>14.286560399999999</v>
      </c>
    </row>
    <row r="579" spans="1:11" x14ac:dyDescent="0.25">
      <c r="A579" s="91">
        <v>95</v>
      </c>
      <c r="B579" s="92">
        <v>88</v>
      </c>
      <c r="C579" s="92">
        <v>3.5</v>
      </c>
      <c r="D579" s="221" t="s">
        <v>63</v>
      </c>
      <c r="E579" s="218">
        <v>0.45</v>
      </c>
      <c r="F579" s="21">
        <v>0.45</v>
      </c>
      <c r="G579" s="77">
        <f>B579+F579</f>
        <v>88.45</v>
      </c>
      <c r="H579" s="82">
        <f>(B579-F579)</f>
        <v>87.55</v>
      </c>
      <c r="I579" s="77">
        <f>((A579/2)^2-((B579)/2)^2)*3.14*7.85/1000</f>
        <v>7.8938422499999996</v>
      </c>
      <c r="J579" s="61">
        <f>1000*2*(3.14*(A579^4-(B579)^4)/640000)*10/A579</f>
        <v>22187.703769736843</v>
      </c>
      <c r="K579" s="84">
        <f>I579*Use_standard_price!$D$13</f>
        <v>16.577068725</v>
      </c>
    </row>
    <row r="580" spans="1:11" x14ac:dyDescent="0.25">
      <c r="A580" s="91">
        <v>95</v>
      </c>
      <c r="B580" s="92">
        <v>87</v>
      </c>
      <c r="C580" s="92">
        <v>4</v>
      </c>
      <c r="D580" s="221" t="s">
        <v>63</v>
      </c>
      <c r="E580" s="218">
        <v>0.45</v>
      </c>
      <c r="F580" s="21">
        <v>0.45</v>
      </c>
      <c r="G580" s="77">
        <f>B580+F580</f>
        <v>87.45</v>
      </c>
      <c r="H580" s="82">
        <f>(B580-F580)</f>
        <v>86.55</v>
      </c>
      <c r="I580" s="77">
        <f>((A580/2)^2-((B580)/2)^2)*3.14*7.85/1000</f>
        <v>8.9722360000000005</v>
      </c>
      <c r="J580" s="61">
        <f>1000*2*(3.14*(A580^4-(B580)^4)/640000)*10/A580</f>
        <v>24955.629263157898</v>
      </c>
      <c r="K580" s="84">
        <f>I580*Use_standard_price!$D$13</f>
        <v>18.841695600000001</v>
      </c>
    </row>
    <row r="581" spans="1:11" x14ac:dyDescent="0.25">
      <c r="A581" s="91">
        <v>95</v>
      </c>
      <c r="B581" s="92">
        <v>86</v>
      </c>
      <c r="C581" s="92">
        <v>4.5</v>
      </c>
      <c r="D581" s="221" t="s">
        <v>63</v>
      </c>
      <c r="E581" s="218">
        <v>0.45</v>
      </c>
      <c r="F581" s="21">
        <v>0.45</v>
      </c>
      <c r="G581" s="77">
        <f>B581+F581</f>
        <v>86.45</v>
      </c>
      <c r="H581" s="82">
        <f>(B581-F581)</f>
        <v>85.55</v>
      </c>
      <c r="I581" s="77">
        <f>((A581/2)^2-((B581)/2)^2)*3.14*7.85/1000</f>
        <v>10.038305249999999</v>
      </c>
      <c r="J581" s="61">
        <f>1000*2*(3.14*(A581^4-(B581)^4)/640000)*10/A581</f>
        <v>27629.73692763158</v>
      </c>
      <c r="K581" s="84">
        <f>I581*Use_standard_price!$D$13</f>
        <v>21.080441024999999</v>
      </c>
    </row>
    <row r="582" spans="1:11" x14ac:dyDescent="0.25">
      <c r="A582" s="91">
        <v>95</v>
      </c>
      <c r="B582" s="92">
        <v>85</v>
      </c>
      <c r="C582" s="92">
        <v>5</v>
      </c>
      <c r="D582" s="221" t="s">
        <v>63</v>
      </c>
      <c r="E582" s="218">
        <v>0.45</v>
      </c>
      <c r="F582" s="21">
        <v>0.45</v>
      </c>
      <c r="G582" s="77">
        <f>B582+F582</f>
        <v>85.45</v>
      </c>
      <c r="H582" s="82">
        <f>(B582-F582)</f>
        <v>84.55</v>
      </c>
      <c r="I582" s="77">
        <f>((A582/2)^2-((B582)/2)^2)*3.14*7.85/1000</f>
        <v>11.092049999999999</v>
      </c>
      <c r="J582" s="61">
        <f>1000*2*(3.14*(A582^4-(B582)^4)/640000)*10/A582</f>
        <v>30212.17105263158</v>
      </c>
      <c r="K582" s="84">
        <f>I582*Use_standard_price!$D$13</f>
        <v>23.293304999999997</v>
      </c>
    </row>
    <row r="583" spans="1:11" x14ac:dyDescent="0.25">
      <c r="A583" s="91">
        <v>95</v>
      </c>
      <c r="B583" s="92">
        <v>84</v>
      </c>
      <c r="C583" s="92">
        <v>5.5</v>
      </c>
      <c r="D583" s="221" t="s">
        <v>63</v>
      </c>
      <c r="E583" s="218">
        <v>0.45</v>
      </c>
      <c r="F583" s="21">
        <v>0.45</v>
      </c>
      <c r="G583" s="77">
        <f>B583+F583</f>
        <v>84.45</v>
      </c>
      <c r="H583" s="82">
        <f>(B583-F583)</f>
        <v>83.55</v>
      </c>
      <c r="I583" s="77">
        <f>((A583/2)^2-((B583)/2)^2)*3.14*7.85/1000</f>
        <v>12.133470249999998</v>
      </c>
      <c r="J583" s="61">
        <f>1000*2*(3.14*(A583^4-(B583)^4)/640000)*10/A583</f>
        <v>32705.051138157898</v>
      </c>
      <c r="K583" s="84">
        <f>I583*Use_standard_price!$D$13</f>
        <v>25.480287524999998</v>
      </c>
    </row>
    <row r="584" spans="1:11" x14ac:dyDescent="0.25">
      <c r="A584" s="91">
        <v>95</v>
      </c>
      <c r="B584" s="92">
        <v>83</v>
      </c>
      <c r="C584" s="92">
        <v>6</v>
      </c>
      <c r="D584" s="221" t="s">
        <v>63</v>
      </c>
      <c r="E584" s="218">
        <v>0.45</v>
      </c>
      <c r="F584" s="21">
        <v>0.45</v>
      </c>
      <c r="G584" s="77">
        <f>B584+F584</f>
        <v>83.45</v>
      </c>
      <c r="H584" s="82">
        <f>(B584-F584)</f>
        <v>82.55</v>
      </c>
      <c r="I584" s="77">
        <f>((A584/2)^2-((B584)/2)^2)*3.14*7.85/1000</f>
        <v>13.162565999999998</v>
      </c>
      <c r="J584" s="61">
        <f>1000*2*(3.14*(A584^4-(B584)^4)/640000)*10/A584</f>
        <v>35110.471894736846</v>
      </c>
      <c r="K584" s="84">
        <f>I584*Use_standard_price!$D$13</f>
        <v>27.641388599999999</v>
      </c>
    </row>
    <row r="585" spans="1:11" x14ac:dyDescent="0.25">
      <c r="A585" s="91">
        <v>95</v>
      </c>
      <c r="B585" s="92">
        <v>81</v>
      </c>
      <c r="C585" s="92">
        <v>7</v>
      </c>
      <c r="D585" s="221" t="s">
        <v>63</v>
      </c>
      <c r="E585" s="218">
        <v>0.45</v>
      </c>
      <c r="F585" s="21">
        <v>0.45</v>
      </c>
      <c r="G585" s="77">
        <f>B585+F585</f>
        <v>81.45</v>
      </c>
      <c r="H585" s="82">
        <f>(B585-F585)</f>
        <v>80.55</v>
      </c>
      <c r="I585" s="77">
        <f>((A585/2)^2-((B585)/2)^2)*3.14*7.85/1000</f>
        <v>15.183783999999999</v>
      </c>
      <c r="J585" s="61">
        <f>1000*2*(3.14*(A585^4-(B585)^4)/640000)*10/A585</f>
        <v>39667.19031578947</v>
      </c>
      <c r="K585" s="84">
        <f>I585*Use_standard_price!$D$13</f>
        <v>31.885946399999998</v>
      </c>
    </row>
    <row r="586" spans="1:11" x14ac:dyDescent="0.25">
      <c r="A586" s="91">
        <v>95</v>
      </c>
      <c r="B586" s="92">
        <v>79</v>
      </c>
      <c r="C586" s="92">
        <v>8</v>
      </c>
      <c r="D586" s="221" t="s">
        <v>63</v>
      </c>
      <c r="E586" s="218">
        <v>0.45</v>
      </c>
      <c r="F586" s="21">
        <v>0.45</v>
      </c>
      <c r="G586" s="77">
        <f>B586+F586</f>
        <v>79.45</v>
      </c>
      <c r="H586" s="82">
        <f>(B586-F586)</f>
        <v>78.55</v>
      </c>
      <c r="I586" s="77">
        <f>((A586/2)^2-((B586)/2)^2)*3.14*7.85/1000</f>
        <v>17.155703999999997</v>
      </c>
      <c r="J586" s="61">
        <f>1000*2*(3.14*(A586^4-(B586)^4)/640000)*10/A586</f>
        <v>43898.588210526323</v>
      </c>
      <c r="K586" s="84">
        <f>I586*Use_standard_price!$D$13</f>
        <v>36.026978399999997</v>
      </c>
    </row>
    <row r="587" spans="1:11" x14ac:dyDescent="0.25">
      <c r="A587" s="91">
        <v>95</v>
      </c>
      <c r="B587" s="92">
        <v>77</v>
      </c>
      <c r="C587" s="92">
        <v>9</v>
      </c>
      <c r="D587" s="221" t="s">
        <v>63</v>
      </c>
      <c r="E587" s="218">
        <v>0.45</v>
      </c>
      <c r="F587" s="21">
        <v>0.45</v>
      </c>
      <c r="G587" s="77">
        <f>B587+F587</f>
        <v>77.45</v>
      </c>
      <c r="H587" s="82">
        <f>(B587-F587)</f>
        <v>76.55</v>
      </c>
      <c r="I587" s="77">
        <f>((A587/2)^2-((B587)/2)^2)*3.14*7.85/1000</f>
        <v>19.078326000000001</v>
      </c>
      <c r="J587" s="61">
        <f>1000*2*(3.14*(A587^4-(B587)^4)/640000)*10/A587</f>
        <v>47820.530842105269</v>
      </c>
      <c r="K587" s="84">
        <f>I587*Use_standard_price!$D$13</f>
        <v>40.0644846</v>
      </c>
    </row>
    <row r="588" spans="1:11" x14ac:dyDescent="0.25">
      <c r="A588" s="91">
        <v>95</v>
      </c>
      <c r="B588" s="92">
        <v>75</v>
      </c>
      <c r="C588" s="92">
        <v>10</v>
      </c>
      <c r="D588" s="221" t="s">
        <v>63</v>
      </c>
      <c r="E588" s="218">
        <v>0.45</v>
      </c>
      <c r="F588" s="21">
        <v>0.45</v>
      </c>
      <c r="G588" s="77">
        <f>B588+F588</f>
        <v>75.45</v>
      </c>
      <c r="H588" s="82">
        <f>(B588-F588)</f>
        <v>74.55</v>
      </c>
      <c r="I588" s="77">
        <f>((A588/2)^2-((B588)/2)^2)*3.14*7.85/1000</f>
        <v>20.951649999999997</v>
      </c>
      <c r="J588" s="61">
        <f>1000*2*(3.14*(A588^4-(B588)^4)/640000)*10/A588</f>
        <v>51448.48684210526</v>
      </c>
      <c r="K588" s="84">
        <f>I588*Use_standard_price!$D$13</f>
        <v>43.998464999999996</v>
      </c>
    </row>
    <row r="589" spans="1:11" x14ac:dyDescent="0.25">
      <c r="A589" s="91">
        <v>95</v>
      </c>
      <c r="B589" s="92">
        <v>71</v>
      </c>
      <c r="C589" s="92">
        <v>12</v>
      </c>
      <c r="D589" s="221" t="s">
        <v>63</v>
      </c>
      <c r="E589" s="218">
        <v>0.45</v>
      </c>
      <c r="F589" s="21">
        <v>0.45</v>
      </c>
      <c r="G589" s="77">
        <f>B589+F589</f>
        <v>71.45</v>
      </c>
      <c r="H589" s="82">
        <f>(B589-F589)</f>
        <v>70.55</v>
      </c>
      <c r="I589" s="77">
        <f>((A589/2)^2-((B589)/2)^2)*3.14*7.85/1000</f>
        <v>24.550404</v>
      </c>
      <c r="J589" s="61">
        <f>1000*2*(3.14*(A589^4-(B589)^4)/640000)*10/A589</f>
        <v>57882.330315789462</v>
      </c>
      <c r="K589" s="84">
        <f>I589*Use_standard_price!$D$13</f>
        <v>51.555848400000002</v>
      </c>
    </row>
    <row r="590" spans="1:11" x14ac:dyDescent="0.25">
      <c r="A590" s="91">
        <v>95</v>
      </c>
      <c r="B590" s="92">
        <v>67</v>
      </c>
      <c r="C590" s="92">
        <v>14</v>
      </c>
      <c r="D590" s="221" t="s">
        <v>63</v>
      </c>
      <c r="E590" s="218">
        <v>0.45</v>
      </c>
      <c r="F590" s="21">
        <v>0.45</v>
      </c>
      <c r="G590" s="77">
        <f>B590+F590</f>
        <v>67.45</v>
      </c>
      <c r="H590" s="82">
        <f>(B590-F590)</f>
        <v>66.55</v>
      </c>
      <c r="I590" s="77">
        <f>((A590/2)^2-((B590)/2)^2)*3.14*7.85/1000</f>
        <v>27.951965999999999</v>
      </c>
      <c r="J590" s="61">
        <f>1000*2*(3.14*(A590^4-(B590)^4)/640000)*10/A590</f>
        <v>63315.935052631583</v>
      </c>
      <c r="K590" s="84">
        <f>I590*Use_standard_price!$D$13</f>
        <v>58.699128600000002</v>
      </c>
    </row>
    <row r="591" spans="1:11" x14ac:dyDescent="0.25">
      <c r="A591" s="91">
        <v>95</v>
      </c>
      <c r="B591" s="92">
        <v>63</v>
      </c>
      <c r="C591" s="92">
        <v>16</v>
      </c>
      <c r="D591" s="221" t="s">
        <v>63</v>
      </c>
      <c r="E591" s="218">
        <v>0.45</v>
      </c>
      <c r="F591" s="21">
        <v>0.45</v>
      </c>
      <c r="G591" s="77">
        <f>B591+F591</f>
        <v>63.45</v>
      </c>
      <c r="H591" s="82">
        <f>(B591-F591)</f>
        <v>62.55</v>
      </c>
      <c r="I591" s="77">
        <f>((A591/2)^2-((B591)/2)^2)*3.14*7.85/1000</f>
        <v>31.156336</v>
      </c>
      <c r="J591" s="61">
        <f>1000*2*(3.14*(A591^4-(B591)^4)/640000)*10/A591</f>
        <v>67858.771368421047</v>
      </c>
      <c r="K591" s="84">
        <f>I591*Use_standard_price!$D$13</f>
        <v>65.428305600000002</v>
      </c>
    </row>
    <row r="592" spans="1:11" x14ac:dyDescent="0.25">
      <c r="A592" s="91">
        <v>95</v>
      </c>
      <c r="B592" s="92">
        <v>59</v>
      </c>
      <c r="C592" s="92">
        <v>18</v>
      </c>
      <c r="D592" s="221" t="s">
        <v>63</v>
      </c>
      <c r="E592" s="218">
        <v>0.45</v>
      </c>
      <c r="F592" s="21">
        <v>0.45</v>
      </c>
      <c r="G592" s="77">
        <f>B592+F592</f>
        <v>59.45</v>
      </c>
      <c r="H592" s="82">
        <f>(B592-F592)</f>
        <v>58.55</v>
      </c>
      <c r="I592" s="77">
        <f>((A592/2)^2-((B592)/2)^2)*3.14*7.85/1000</f>
        <v>34.163513999999992</v>
      </c>
      <c r="J592" s="61">
        <f>1000*2*(3.14*(A592^4-(B592)^4)/640000)*10/A592</f>
        <v>71613.963473684213</v>
      </c>
      <c r="K592" s="84">
        <f>I592*Use_standard_price!$D$13</f>
        <v>71.743379399999981</v>
      </c>
    </row>
    <row r="593" spans="1:11" x14ac:dyDescent="0.25">
      <c r="A593" s="91">
        <v>100</v>
      </c>
      <c r="B593" s="92">
        <v>96</v>
      </c>
      <c r="C593" s="92">
        <v>2</v>
      </c>
      <c r="D593" s="221" t="s">
        <v>63</v>
      </c>
      <c r="E593" s="218">
        <v>0.45</v>
      </c>
      <c r="F593" s="21">
        <v>0.45</v>
      </c>
      <c r="G593" s="77">
        <f>B593+F593</f>
        <v>96.45</v>
      </c>
      <c r="H593" s="82">
        <f>(B593-F593)</f>
        <v>95.55</v>
      </c>
      <c r="I593" s="77">
        <f>((A593/2)^2-((B593)/2)^2)*3.14*7.85/1000</f>
        <v>4.8312040000000005</v>
      </c>
      <c r="J593" s="61">
        <f>1000*2*(3.14*(A593^4-(B593)^4)/640000)*10/A593</f>
        <v>14782.868799999998</v>
      </c>
      <c r="K593" s="84">
        <f>I593*Use_standard_price!$D$13</f>
        <v>10.145528400000002</v>
      </c>
    </row>
    <row r="594" spans="1:11" x14ac:dyDescent="0.25">
      <c r="A594" s="91">
        <v>100</v>
      </c>
      <c r="B594" s="92">
        <v>95.6</v>
      </c>
      <c r="C594" s="92">
        <v>2.2000000000000002</v>
      </c>
      <c r="D594" s="221" t="s">
        <v>63</v>
      </c>
      <c r="E594" s="218">
        <v>0.45</v>
      </c>
      <c r="F594" s="21">
        <v>0.45</v>
      </c>
      <c r="G594" s="77">
        <f>B594+F594</f>
        <v>96.05</v>
      </c>
      <c r="H594" s="82">
        <f>(B594-F594)</f>
        <v>95.149999999999991</v>
      </c>
      <c r="I594" s="77">
        <f>((A594/2)^2-((B594)/2)^2)*3.14*7.85/1000</f>
        <v>5.3034788400000084</v>
      </c>
      <c r="J594" s="61">
        <f>1000*2*(3.14*(A594^4-(B594)^4)/640000)*10/A594</f>
        <v>16163.246938080027</v>
      </c>
      <c r="K594" s="84">
        <f>I594*Use_standard_price!$D$13</f>
        <v>11.137305564000018</v>
      </c>
    </row>
    <row r="595" spans="1:11" x14ac:dyDescent="0.25">
      <c r="A595" s="91">
        <v>100</v>
      </c>
      <c r="B595" s="92">
        <v>95</v>
      </c>
      <c r="C595" s="92">
        <v>2.5</v>
      </c>
      <c r="D595" s="221" t="s">
        <v>63</v>
      </c>
      <c r="E595" s="218">
        <v>0.45</v>
      </c>
      <c r="F595" s="21">
        <v>0.45</v>
      </c>
      <c r="G595" s="77">
        <f>B595+F595</f>
        <v>95.45</v>
      </c>
      <c r="H595" s="82">
        <f>(B595-F595)</f>
        <v>94.55</v>
      </c>
      <c r="I595" s="77">
        <f>((A595/2)^2-((B595)/2)^2)*3.14*7.85/1000</f>
        <v>6.0081937499999993</v>
      </c>
      <c r="J595" s="61">
        <f>1000*2*(3.14*(A595^4-(B595)^4)/640000)*10/A595</f>
        <v>18201.57421875</v>
      </c>
      <c r="K595" s="84">
        <f>I595*Use_standard_price!$D$13</f>
        <v>12.617206874999999</v>
      </c>
    </row>
    <row r="596" spans="1:11" x14ac:dyDescent="0.25">
      <c r="A596" s="91">
        <v>100</v>
      </c>
      <c r="B596" s="92">
        <v>94.4</v>
      </c>
      <c r="C596" s="92">
        <v>2.8</v>
      </c>
      <c r="D596" s="221" t="s">
        <v>63</v>
      </c>
      <c r="E596" s="218">
        <v>0.45</v>
      </c>
      <c r="F596" s="21">
        <v>0.45</v>
      </c>
      <c r="G596" s="77">
        <f>B596+F596</f>
        <v>94.850000000000009</v>
      </c>
      <c r="H596" s="82">
        <f>(B596-F596)</f>
        <v>93.95</v>
      </c>
      <c r="I596" s="77">
        <f>((A596/2)^2-((B596)/2)^2)*3.14*7.85/1000</f>
        <v>6.7084718399999961</v>
      </c>
      <c r="J596" s="61">
        <f>1000*2*(3.14*(A596^4-(B596)^4)/640000)*10/A596</f>
        <v>20201.644270079996</v>
      </c>
      <c r="K596" s="84">
        <f>I596*Use_standard_price!$D$13</f>
        <v>14.087790863999992</v>
      </c>
    </row>
    <row r="597" spans="1:11" x14ac:dyDescent="0.25">
      <c r="A597" s="91">
        <v>100</v>
      </c>
      <c r="B597" s="92">
        <v>94</v>
      </c>
      <c r="C597" s="92">
        <v>3</v>
      </c>
      <c r="D597" s="221" t="s">
        <v>63</v>
      </c>
      <c r="E597" s="218">
        <v>0.45</v>
      </c>
      <c r="F597" s="21">
        <v>0.45</v>
      </c>
      <c r="G597" s="77">
        <f>B597+F597</f>
        <v>94.45</v>
      </c>
      <c r="H597" s="82">
        <f>(B597-F597)</f>
        <v>93.55</v>
      </c>
      <c r="I597" s="77">
        <f>((A597/2)^2-((B597)/2)^2)*3.14*7.85/1000</f>
        <v>7.1728589999999999</v>
      </c>
      <c r="J597" s="61">
        <f>1000*2*(3.14*(A597^4-(B597)^4)/640000)*10/A597</f>
        <v>21514.008300000001</v>
      </c>
      <c r="K597" s="84">
        <f>I597*Use_standard_price!$D$13</f>
        <v>15.0630039</v>
      </c>
    </row>
    <row r="598" spans="1:11" x14ac:dyDescent="0.25">
      <c r="A598" s="91">
        <v>100</v>
      </c>
      <c r="B598" s="92">
        <v>93</v>
      </c>
      <c r="C598" s="92">
        <v>3.5</v>
      </c>
      <c r="D598" s="221" t="s">
        <v>63</v>
      </c>
      <c r="E598" s="218">
        <v>0.45</v>
      </c>
      <c r="F598" s="21">
        <v>0.45</v>
      </c>
      <c r="G598" s="77">
        <f>B598+F598</f>
        <v>93.45</v>
      </c>
      <c r="H598" s="82">
        <f>(B598-F598)</f>
        <v>92.55</v>
      </c>
      <c r="I598" s="77">
        <f>((A598/2)^2-((B598)/2)^2)*3.14*7.85/1000</f>
        <v>8.3251997499999995</v>
      </c>
      <c r="J598" s="61">
        <f>1000*2*(3.14*(A598^4-(B598)^4)/640000)*10/A598</f>
        <v>24722.39651875</v>
      </c>
      <c r="K598" s="84">
        <f>I598*Use_standard_price!$D$13</f>
        <v>17.482919474999999</v>
      </c>
    </row>
    <row r="599" spans="1:11" x14ac:dyDescent="0.25">
      <c r="A599" s="91">
        <v>100</v>
      </c>
      <c r="B599" s="92">
        <v>92</v>
      </c>
      <c r="C599" s="92">
        <v>4</v>
      </c>
      <c r="D599" s="221" t="s">
        <v>63</v>
      </c>
      <c r="E599" s="218">
        <v>0.45</v>
      </c>
      <c r="F599" s="21">
        <v>0.45</v>
      </c>
      <c r="G599" s="77">
        <f>B599+F599</f>
        <v>92.45</v>
      </c>
      <c r="H599" s="82">
        <f>(B599-F599)</f>
        <v>91.55</v>
      </c>
      <c r="I599" s="77">
        <f>((A599/2)^2-((B599)/2)^2)*3.14*7.85/1000</f>
        <v>9.4652159999999999</v>
      </c>
      <c r="J599" s="61">
        <f>1000*2*(3.14*(A599^4-(B599)^4)/640000)*10/A599</f>
        <v>27828.9408</v>
      </c>
      <c r="K599" s="84">
        <f>I599*Use_standard_price!$D$13</f>
        <v>19.8769536</v>
      </c>
    </row>
    <row r="600" spans="1:11" x14ac:dyDescent="0.25">
      <c r="A600" s="91">
        <v>100</v>
      </c>
      <c r="B600" s="92">
        <v>91</v>
      </c>
      <c r="C600" s="92">
        <v>4.5</v>
      </c>
      <c r="D600" s="221" t="s">
        <v>63</v>
      </c>
      <c r="E600" s="218">
        <v>0.45</v>
      </c>
      <c r="F600" s="21">
        <v>0.45</v>
      </c>
      <c r="G600" s="77">
        <f>B600+F600</f>
        <v>91.45</v>
      </c>
      <c r="H600" s="82">
        <f>(B600-F600)</f>
        <v>90.55</v>
      </c>
      <c r="I600" s="77">
        <f>((A600/2)^2-((B600)/2)^2)*3.14*7.85/1000</f>
        <v>10.592907749999998</v>
      </c>
      <c r="J600" s="61">
        <f>1000*2*(3.14*(A600^4-(B600)^4)/640000)*10/A600</f>
        <v>30835.819518750002</v>
      </c>
      <c r="K600" s="84">
        <f>I600*Use_standard_price!$D$13</f>
        <v>22.245106274999998</v>
      </c>
    </row>
    <row r="601" spans="1:11" x14ac:dyDescent="0.25">
      <c r="A601" s="91">
        <v>100</v>
      </c>
      <c r="B601" s="92">
        <v>90</v>
      </c>
      <c r="C601" s="92">
        <v>5</v>
      </c>
      <c r="D601" s="221" t="s">
        <v>63</v>
      </c>
      <c r="E601" s="218">
        <v>0.45</v>
      </c>
      <c r="F601" s="21">
        <v>0.45</v>
      </c>
      <c r="G601" s="77">
        <f>B601+F601</f>
        <v>90.45</v>
      </c>
      <c r="H601" s="82">
        <f>(B601-F601)</f>
        <v>89.55</v>
      </c>
      <c r="I601" s="77">
        <f>((A601/2)^2-((B601)/2)^2)*3.14*7.85/1000</f>
        <v>11.708275</v>
      </c>
      <c r="J601" s="61">
        <f>1000*2*(3.14*(A601^4-(B601)^4)/640000)*10/A601</f>
        <v>33745.1875</v>
      </c>
      <c r="K601" s="84">
        <f>I601*Use_standard_price!$D$13</f>
        <v>24.587377500000002</v>
      </c>
    </row>
    <row r="602" spans="1:11" x14ac:dyDescent="0.25">
      <c r="A602" s="91">
        <v>100</v>
      </c>
      <c r="B602" s="92">
        <v>89</v>
      </c>
      <c r="C602" s="92">
        <v>5.5</v>
      </c>
      <c r="D602" s="221" t="s">
        <v>63</v>
      </c>
      <c r="E602" s="218">
        <v>0.45</v>
      </c>
      <c r="F602" s="21">
        <v>0.45</v>
      </c>
      <c r="G602" s="77">
        <f>B602+F602</f>
        <v>89.45</v>
      </c>
      <c r="H602" s="82">
        <f>(B602-F602)</f>
        <v>88.55</v>
      </c>
      <c r="I602" s="77">
        <f>((A602/2)^2-((B602)/2)^2)*3.14*7.85/1000</f>
        <v>12.811317750000001</v>
      </c>
      <c r="J602" s="61">
        <f>1000*2*(3.14*(A602^4-(B602)^4)/640000)*10/A602</f>
        <v>36559.176018750004</v>
      </c>
      <c r="K602" s="84">
        <f>I602*Use_standard_price!$D$13</f>
        <v>26.903767275000003</v>
      </c>
    </row>
    <row r="603" spans="1:11" x14ac:dyDescent="0.25">
      <c r="A603" s="91">
        <v>100</v>
      </c>
      <c r="B603" s="92">
        <v>88</v>
      </c>
      <c r="C603" s="92">
        <v>6</v>
      </c>
      <c r="D603" s="221" t="s">
        <v>63</v>
      </c>
      <c r="E603" s="218">
        <v>0.45</v>
      </c>
      <c r="F603" s="21">
        <v>0.45</v>
      </c>
      <c r="G603" s="77">
        <f>B603+F603</f>
        <v>88.45</v>
      </c>
      <c r="H603" s="82">
        <f>(B603-F603)</f>
        <v>87.55</v>
      </c>
      <c r="I603" s="77">
        <f>((A603/2)^2-((B603)/2)^2)*3.14*7.85/1000</f>
        <v>13.902036000000001</v>
      </c>
      <c r="J603" s="61">
        <f>1000*2*(3.14*(A603^4-(B603)^4)/640000)*10/A603</f>
        <v>39279.892800000009</v>
      </c>
      <c r="K603" s="84">
        <f>I603*Use_standard_price!$D$13</f>
        <v>29.194275600000001</v>
      </c>
    </row>
    <row r="604" spans="1:11" x14ac:dyDescent="0.25">
      <c r="A604" s="91">
        <v>100</v>
      </c>
      <c r="B604" s="92">
        <v>86</v>
      </c>
      <c r="C604" s="92">
        <v>7</v>
      </c>
      <c r="D604" s="221" t="s">
        <v>63</v>
      </c>
      <c r="E604" s="218">
        <v>0.45</v>
      </c>
      <c r="F604" s="21">
        <v>0.45</v>
      </c>
      <c r="G604" s="77">
        <f>B604+F604</f>
        <v>86.45</v>
      </c>
      <c r="H604" s="82">
        <f>(B604-F604)</f>
        <v>85.55</v>
      </c>
      <c r="I604" s="77">
        <f>((A604/2)^2-((B604)/2)^2)*3.14*7.85/1000</f>
        <v>16.046499000000001</v>
      </c>
      <c r="J604" s="61">
        <f>1000*2*(3.14*(A604^4-(B604)^4)/640000)*10/A604</f>
        <v>44449.824300000007</v>
      </c>
      <c r="K604" s="84">
        <f>I604*Use_standard_price!$D$13</f>
        <v>33.6976479</v>
      </c>
    </row>
    <row r="605" spans="1:11" x14ac:dyDescent="0.25">
      <c r="A605" s="91">
        <v>100</v>
      </c>
      <c r="B605" s="92">
        <v>84</v>
      </c>
      <c r="C605" s="92">
        <v>8</v>
      </c>
      <c r="D605" s="221" t="s">
        <v>63</v>
      </c>
      <c r="E605" s="218">
        <v>0.45</v>
      </c>
      <c r="F605" s="21">
        <v>0.45</v>
      </c>
      <c r="G605" s="77">
        <f>B605+F605</f>
        <v>84.45</v>
      </c>
      <c r="H605" s="82">
        <f>(B605-F605)</f>
        <v>83.55</v>
      </c>
      <c r="I605" s="77">
        <f>((A605/2)^2-((B605)/2)^2)*3.14*7.85/1000</f>
        <v>18.141664000000002</v>
      </c>
      <c r="J605" s="61">
        <f>1000*2*(3.14*(A605^4-(B605)^4)/640000)*10/A605</f>
        <v>49271.372800000005</v>
      </c>
      <c r="K605" s="84">
        <f>I605*Use_standard_price!$D$13</f>
        <v>38.097494400000009</v>
      </c>
    </row>
    <row r="606" spans="1:11" x14ac:dyDescent="0.25">
      <c r="A606" s="91">
        <v>100</v>
      </c>
      <c r="B606" s="92">
        <v>82</v>
      </c>
      <c r="C606" s="92">
        <v>9</v>
      </c>
      <c r="D606" s="221" t="s">
        <v>63</v>
      </c>
      <c r="E606" s="218">
        <v>0.45</v>
      </c>
      <c r="F606" s="21">
        <v>0.45</v>
      </c>
      <c r="G606" s="77">
        <f>B606+F606</f>
        <v>82.45</v>
      </c>
      <c r="H606" s="82">
        <f>(B606-F606)</f>
        <v>81.55</v>
      </c>
      <c r="I606" s="77">
        <f>((A606/2)^2-((B606)/2)^2)*3.14*7.85/1000</f>
        <v>20.187531000000003</v>
      </c>
      <c r="J606" s="61">
        <f>1000*2*(3.14*(A606^4-(B606)^4)/640000)*10/A606</f>
        <v>53760.552300000003</v>
      </c>
      <c r="K606" s="84">
        <f>I606*Use_standard_price!$D$13</f>
        <v>42.393815100000012</v>
      </c>
    </row>
    <row r="607" spans="1:11" x14ac:dyDescent="0.25">
      <c r="A607" s="91">
        <v>100</v>
      </c>
      <c r="B607" s="92">
        <v>80</v>
      </c>
      <c r="C607" s="92">
        <v>10</v>
      </c>
      <c r="D607" s="221" t="s">
        <v>63</v>
      </c>
      <c r="E607" s="218">
        <v>0.45</v>
      </c>
      <c r="F607" s="21">
        <v>0.45</v>
      </c>
      <c r="G607" s="77">
        <f>B607+F607</f>
        <v>80.45</v>
      </c>
      <c r="H607" s="82">
        <f>(B607-F607)</f>
        <v>79.55</v>
      </c>
      <c r="I607" s="77">
        <f>((A607/2)^2-((B607)/2)^2)*3.14*7.85/1000</f>
        <v>22.184099999999997</v>
      </c>
      <c r="J607" s="61">
        <f>1000*2*(3.14*(A607^4-(B607)^4)/640000)*10/A607</f>
        <v>57933</v>
      </c>
      <c r="K607" s="84">
        <f>I607*Use_standard_price!$D$13</f>
        <v>46.586609999999993</v>
      </c>
    </row>
    <row r="608" spans="1:11" x14ac:dyDescent="0.25">
      <c r="A608" s="91">
        <v>100</v>
      </c>
      <c r="B608" s="92">
        <v>76</v>
      </c>
      <c r="C608" s="92">
        <v>12</v>
      </c>
      <c r="D608" s="221" t="s">
        <v>63</v>
      </c>
      <c r="E608" s="218">
        <v>0.45</v>
      </c>
      <c r="F608" s="21">
        <v>0.45</v>
      </c>
      <c r="G608" s="77">
        <f>B608+F608</f>
        <v>76.45</v>
      </c>
      <c r="H608" s="82">
        <f>(B608-F608)</f>
        <v>75.55</v>
      </c>
      <c r="I608" s="77">
        <f>((A608/2)^2-((B608)/2)^2)*3.14*7.85/1000</f>
        <v>26.029344000000002</v>
      </c>
      <c r="J608" s="61">
        <f>1000*2*(3.14*(A608^4-(B608)^4)/640000)*10/A608</f>
        <v>65388.364800000003</v>
      </c>
      <c r="K608" s="84">
        <f>I608*Use_standard_price!$D$13</f>
        <v>54.661622400000006</v>
      </c>
    </row>
    <row r="609" spans="1:11" x14ac:dyDescent="0.25">
      <c r="A609" s="91">
        <v>100</v>
      </c>
      <c r="B609" s="92">
        <v>72</v>
      </c>
      <c r="C609" s="92">
        <v>14</v>
      </c>
      <c r="D609" s="221" t="s">
        <v>63</v>
      </c>
      <c r="E609" s="218">
        <v>0.45</v>
      </c>
      <c r="F609" s="21">
        <v>0.45</v>
      </c>
      <c r="G609" s="77">
        <f>B609+F609</f>
        <v>72.45</v>
      </c>
      <c r="H609" s="82">
        <f>(B609-F609)</f>
        <v>71.55</v>
      </c>
      <c r="I609" s="77">
        <f>((A609/2)^2-((B609)/2)^2)*3.14*7.85/1000</f>
        <v>29.677395999999998</v>
      </c>
      <c r="J609" s="61">
        <f>1000*2*(3.14*(A609^4-(B609)^4)/640000)*10/A609</f>
        <v>71755.028800000015</v>
      </c>
      <c r="K609" s="84">
        <f>I609*Use_standard_price!$D$13</f>
        <v>62.322531599999998</v>
      </c>
    </row>
    <row r="610" spans="1:11" x14ac:dyDescent="0.25">
      <c r="A610" s="91">
        <v>100</v>
      </c>
      <c r="B610" s="92">
        <v>68</v>
      </c>
      <c r="C610" s="92">
        <v>16</v>
      </c>
      <c r="D610" s="221" t="s">
        <v>63</v>
      </c>
      <c r="E610" s="218">
        <v>0.45</v>
      </c>
      <c r="F610" s="21">
        <v>0.45</v>
      </c>
      <c r="G610" s="77">
        <f>B610+F610</f>
        <v>68.45</v>
      </c>
      <c r="H610" s="82">
        <f>(B610-F610)</f>
        <v>67.55</v>
      </c>
      <c r="I610" s="77">
        <f>((A610/2)^2-((B610)/2)^2)*3.14*7.85/1000</f>
        <v>33.128255999999993</v>
      </c>
      <c r="J610" s="61">
        <f>1000*2*(3.14*(A610^4-(B610)^4)/640000)*10/A610</f>
        <v>77144.524799999999</v>
      </c>
      <c r="K610" s="84">
        <f>I610*Use_standard_price!$D$13</f>
        <v>69.569337599999983</v>
      </c>
    </row>
    <row r="611" spans="1:11" x14ac:dyDescent="0.25">
      <c r="A611" s="91">
        <v>100</v>
      </c>
      <c r="B611" s="92">
        <v>64</v>
      </c>
      <c r="C611" s="92">
        <v>18</v>
      </c>
      <c r="D611" s="221" t="s">
        <v>63</v>
      </c>
      <c r="E611" s="218">
        <v>0.45</v>
      </c>
      <c r="F611" s="21">
        <v>0.45</v>
      </c>
      <c r="G611" s="77">
        <f>B611+F611</f>
        <v>64.45</v>
      </c>
      <c r="H611" s="82">
        <f>(B611-F611)</f>
        <v>63.55</v>
      </c>
      <c r="I611" s="77">
        <f>((A611/2)^2-((B611)/2)^2)*3.14*7.85/1000</f>
        <v>36.381923999999998</v>
      </c>
      <c r="J611" s="61">
        <f>1000*2*(3.14*(A611^4-(B611)^4)/640000)*10/A611</f>
        <v>81662.356800000009</v>
      </c>
      <c r="K611" s="84">
        <f>I611*Use_standard_price!$D$13</f>
        <v>76.402040400000004</v>
      </c>
    </row>
    <row r="612" spans="1:11" x14ac:dyDescent="0.25">
      <c r="A612" s="91">
        <v>110</v>
      </c>
      <c r="B612" s="92">
        <v>106</v>
      </c>
      <c r="C612" s="92">
        <v>2</v>
      </c>
      <c r="D612" s="221" t="s">
        <v>63</v>
      </c>
      <c r="E612" s="218">
        <v>0.5</v>
      </c>
      <c r="F612" s="21">
        <v>0.5</v>
      </c>
      <c r="G612" s="77">
        <f>B612+F612</f>
        <v>106.5</v>
      </c>
      <c r="H612" s="82">
        <f>(B612-F612)</f>
        <v>105.5</v>
      </c>
      <c r="I612" s="77">
        <f>((A612/2)^2-((B612)/2)^2)*3.14*7.85/1000</f>
        <v>5.3241839999999998</v>
      </c>
      <c r="J612" s="61">
        <f>1000*2*(3.14*(A612^4-(B612)^4)/640000)*10/A612</f>
        <v>17985.691636363637</v>
      </c>
      <c r="K612" s="84">
        <f>I612*Use_standard_price!$D$13</f>
        <v>11.180786400000001</v>
      </c>
    </row>
    <row r="613" spans="1:11" x14ac:dyDescent="0.25">
      <c r="A613" s="91">
        <v>110</v>
      </c>
      <c r="B613" s="92">
        <v>105.6</v>
      </c>
      <c r="C613" s="92">
        <v>2.2000000000000002</v>
      </c>
      <c r="D613" s="221" t="s">
        <v>63</v>
      </c>
      <c r="E613" s="218">
        <v>0.5</v>
      </c>
      <c r="F613" s="21">
        <v>0.5</v>
      </c>
      <c r="G613" s="77">
        <f>B613+F613</f>
        <v>106.1</v>
      </c>
      <c r="H613" s="82">
        <f>(B613-F613)</f>
        <v>105.1</v>
      </c>
      <c r="I613" s="77">
        <f>((A613/2)^2-((B613)/2)^2)*3.14*7.85/1000</f>
        <v>5.8457568400000079</v>
      </c>
      <c r="J613" s="61">
        <f>1000*2*(3.14*(A613^4-(B613)^4)/640000)*10/A613</f>
        <v>19675.998372800026</v>
      </c>
      <c r="K613" s="84">
        <f>I613*Use_standard_price!$D$13</f>
        <v>12.276089364000017</v>
      </c>
    </row>
    <row r="614" spans="1:11" x14ac:dyDescent="0.25">
      <c r="A614" s="91">
        <v>110</v>
      </c>
      <c r="B614" s="92">
        <v>105</v>
      </c>
      <c r="C614" s="92">
        <v>2.5</v>
      </c>
      <c r="D614" s="221" t="s">
        <v>63</v>
      </c>
      <c r="E614" s="218">
        <v>0.5</v>
      </c>
      <c r="F614" s="21">
        <v>0.5</v>
      </c>
      <c r="G614" s="77">
        <f>B614+F614</f>
        <v>105.5</v>
      </c>
      <c r="H614" s="82">
        <f>(B614-F614)</f>
        <v>104.5</v>
      </c>
      <c r="I614" s="77">
        <f>((A614/2)^2-((B614)/2)^2)*3.14*7.85/1000</f>
        <v>6.6244187500000002</v>
      </c>
      <c r="J614" s="61">
        <f>1000*2*(3.14*(A614^4-(B614)^4)/640000)*10/A614</f>
        <v>22175.692471590908</v>
      </c>
      <c r="K614" s="84">
        <f>I614*Use_standard_price!$D$13</f>
        <v>13.911279375000001</v>
      </c>
    </row>
    <row r="615" spans="1:11" x14ac:dyDescent="0.25">
      <c r="A615" s="91">
        <v>110</v>
      </c>
      <c r="B615" s="92">
        <v>104.4</v>
      </c>
      <c r="C615" s="92">
        <v>2.8</v>
      </c>
      <c r="D615" s="221" t="s">
        <v>63</v>
      </c>
      <c r="E615" s="218">
        <v>0.5</v>
      </c>
      <c r="F615" s="21">
        <v>0.5</v>
      </c>
      <c r="G615" s="77">
        <f>B615+F615</f>
        <v>104.9</v>
      </c>
      <c r="H615" s="82">
        <f>(B615-F615)</f>
        <v>103.9</v>
      </c>
      <c r="I615" s="77">
        <f>((A615/2)^2-((B615)/2)^2)*3.14*7.85/1000</f>
        <v>7.3986438399999974</v>
      </c>
      <c r="J615" s="61">
        <f>1000*2*(3.14*(A615^4-(B615)^4)/640000)*10/A615</f>
        <v>24632.899998254525</v>
      </c>
      <c r="K615" s="84">
        <f>I615*Use_standard_price!$D$13</f>
        <v>15.537152063999995</v>
      </c>
    </row>
    <row r="616" spans="1:11" x14ac:dyDescent="0.25">
      <c r="A616" s="91">
        <v>110</v>
      </c>
      <c r="B616" s="92">
        <v>104</v>
      </c>
      <c r="C616" s="92">
        <v>3</v>
      </c>
      <c r="D616" s="221" t="s">
        <v>63</v>
      </c>
      <c r="E616" s="218">
        <v>0.5</v>
      </c>
      <c r="F616" s="21">
        <v>0.5</v>
      </c>
      <c r="G616" s="77">
        <f>B616+F616</f>
        <v>104.5</v>
      </c>
      <c r="H616" s="82">
        <f>(B616-F616)</f>
        <v>103.5</v>
      </c>
      <c r="I616" s="77">
        <f>((A616/2)^2-((B616)/2)^2)*3.14*7.85/1000</f>
        <v>7.9123289999999997</v>
      </c>
      <c r="J616" s="61">
        <f>1000*2*(3.14*(A616^4-(B616)^4)/640000)*10/A616</f>
        <v>26247.673909090903</v>
      </c>
      <c r="K616" s="84">
        <f>I616*Use_standard_price!$D$13</f>
        <v>16.6158909</v>
      </c>
    </row>
    <row r="617" spans="1:11" x14ac:dyDescent="0.25">
      <c r="A617" s="91">
        <v>110</v>
      </c>
      <c r="B617" s="92">
        <v>103</v>
      </c>
      <c r="C617" s="92">
        <v>3.5</v>
      </c>
      <c r="D617" s="221" t="s">
        <v>63</v>
      </c>
      <c r="E617" s="218">
        <v>0.5</v>
      </c>
      <c r="F617" s="21">
        <v>0.5</v>
      </c>
      <c r="G617" s="77">
        <f>B617+F617</f>
        <v>103.5</v>
      </c>
      <c r="H617" s="82">
        <f>(B617-F617)</f>
        <v>102.5</v>
      </c>
      <c r="I617" s="77">
        <f>((A617/2)^2-((B617)/2)^2)*3.14*7.85/1000</f>
        <v>9.1879147499999991</v>
      </c>
      <c r="J617" s="61">
        <f>1000*2*(3.14*(A617^4-(B617)^4)/640000)*10/A617</f>
        <v>30203.873198863635</v>
      </c>
      <c r="K617" s="84">
        <f>I617*Use_standard_price!$D$13</f>
        <v>19.294620974999997</v>
      </c>
    </row>
    <row r="618" spans="1:11" x14ac:dyDescent="0.25">
      <c r="A618" s="91">
        <v>110</v>
      </c>
      <c r="B618" s="92">
        <v>102</v>
      </c>
      <c r="C618" s="92">
        <v>4</v>
      </c>
      <c r="D618" s="221" t="s">
        <v>63</v>
      </c>
      <c r="E618" s="218">
        <v>0.5</v>
      </c>
      <c r="F618" s="21">
        <v>0.5</v>
      </c>
      <c r="G618" s="77">
        <f>B618+F618</f>
        <v>102.5</v>
      </c>
      <c r="H618" s="82">
        <f>(B618-F618)</f>
        <v>101.5</v>
      </c>
      <c r="I618" s="77">
        <f>((A618/2)^2-((B618)/2)^2)*3.14*7.85/1000</f>
        <v>10.451176000000002</v>
      </c>
      <c r="J618" s="61">
        <f>1000*2*(3.14*(A618^4-(B618)^4)/640000)*10/A618</f>
        <v>34046.506181818186</v>
      </c>
      <c r="K618" s="84">
        <f>I618*Use_standard_price!$D$13</f>
        <v>21.947469600000005</v>
      </c>
    </row>
    <row r="619" spans="1:11" x14ac:dyDescent="0.25">
      <c r="A619" s="91">
        <v>110</v>
      </c>
      <c r="B619" s="92">
        <v>101</v>
      </c>
      <c r="C619" s="92">
        <v>4.5</v>
      </c>
      <c r="D619" s="221" t="s">
        <v>63</v>
      </c>
      <c r="E619" s="218">
        <v>0.5</v>
      </c>
      <c r="F619" s="21">
        <v>0.5</v>
      </c>
      <c r="G619" s="77">
        <f>B619+F619</f>
        <v>101.5</v>
      </c>
      <c r="H619" s="82">
        <f>(B619-F619)</f>
        <v>100.5</v>
      </c>
      <c r="I619" s="77">
        <f>((A619/2)^2-((B619)/2)^2)*3.14*7.85/1000</f>
        <v>11.70211275</v>
      </c>
      <c r="J619" s="61">
        <f>1000*2*(3.14*(A619^4-(B619)^4)/640000)*10/A619</f>
        <v>37777.767289772724</v>
      </c>
      <c r="K619" s="84">
        <f>I619*Use_standard_price!$D$13</f>
        <v>24.574436774999999</v>
      </c>
    </row>
    <row r="620" spans="1:11" x14ac:dyDescent="0.25">
      <c r="A620" s="91">
        <v>110</v>
      </c>
      <c r="B620" s="92">
        <v>100</v>
      </c>
      <c r="C620" s="92">
        <v>5</v>
      </c>
      <c r="D620" s="221" t="s">
        <v>63</v>
      </c>
      <c r="E620" s="218">
        <v>0.5</v>
      </c>
      <c r="F620" s="21">
        <v>0.5</v>
      </c>
      <c r="G620" s="77">
        <f>B620+F620</f>
        <v>100.5</v>
      </c>
      <c r="H620" s="82">
        <f>(B620-F620)</f>
        <v>99.5</v>
      </c>
      <c r="I620" s="77">
        <f>((A620/2)^2-((B620)/2)^2)*3.14*7.85/1000</f>
        <v>12.940724999999999</v>
      </c>
      <c r="J620" s="61">
        <f>1000*2*(3.14*(A620^4-(B620)^4)/640000)*10/A620</f>
        <v>41399.829545454544</v>
      </c>
      <c r="K620" s="84">
        <f>I620*Use_standard_price!$D$13</f>
        <v>27.1755225</v>
      </c>
    </row>
    <row r="621" spans="1:11" x14ac:dyDescent="0.25">
      <c r="A621" s="91">
        <v>110</v>
      </c>
      <c r="B621" s="92">
        <v>99</v>
      </c>
      <c r="C621" s="92">
        <v>5.5</v>
      </c>
      <c r="D621" s="221" t="s">
        <v>63</v>
      </c>
      <c r="E621" s="218">
        <v>0.5</v>
      </c>
      <c r="F621" s="21">
        <v>0.5</v>
      </c>
      <c r="G621" s="77">
        <f>B621+F621</f>
        <v>99.5</v>
      </c>
      <c r="H621" s="82">
        <f>(B621-F621)</f>
        <v>98.5</v>
      </c>
      <c r="I621" s="77">
        <f>((A621/2)^2-((B621)/2)^2)*3.14*7.85/1000</f>
        <v>14.16701275</v>
      </c>
      <c r="J621" s="61">
        <f>1000*2*(3.14*(A621^4-(B621)^4)/640000)*10/A621</f>
        <v>44914.844562500002</v>
      </c>
      <c r="K621" s="84">
        <f>I621*Use_standard_price!$D$13</f>
        <v>29.750726775</v>
      </c>
    </row>
    <row r="622" spans="1:11" x14ac:dyDescent="0.25">
      <c r="A622" s="91">
        <v>110</v>
      </c>
      <c r="B622" s="92">
        <v>98</v>
      </c>
      <c r="C622" s="92">
        <v>6</v>
      </c>
      <c r="D622" s="221" t="s">
        <v>63</v>
      </c>
      <c r="E622" s="218">
        <v>0.5</v>
      </c>
      <c r="F622" s="21">
        <v>0.5</v>
      </c>
      <c r="G622" s="77">
        <f>B622+F622</f>
        <v>98.5</v>
      </c>
      <c r="H622" s="82">
        <f>(B622-F622)</f>
        <v>97.5</v>
      </c>
      <c r="I622" s="77">
        <f>((A622/2)^2-((B622)/2)^2)*3.14*7.85/1000</f>
        <v>15.380976</v>
      </c>
      <c r="J622" s="61">
        <f>1000*2*(3.14*(A622^4-(B622)^4)/640000)*10/A622</f>
        <v>48324.942545454542</v>
      </c>
      <c r="K622" s="84">
        <f>I622*Use_standard_price!$D$13</f>
        <v>32.300049600000001</v>
      </c>
    </row>
    <row r="623" spans="1:11" x14ac:dyDescent="0.25">
      <c r="A623" s="91">
        <v>110</v>
      </c>
      <c r="B623" s="92">
        <v>96</v>
      </c>
      <c r="C623" s="92">
        <v>7</v>
      </c>
      <c r="D623" s="221" t="s">
        <v>63</v>
      </c>
      <c r="E623" s="218">
        <v>0.5</v>
      </c>
      <c r="F623" s="21">
        <v>0.5</v>
      </c>
      <c r="G623" s="77">
        <f>B623+F623</f>
        <v>96.5</v>
      </c>
      <c r="H623" s="82">
        <f>(B623-F623)</f>
        <v>95.5</v>
      </c>
      <c r="I623" s="77">
        <f>((A623/2)^2-((B623)/2)^2)*3.14*7.85/1000</f>
        <v>17.771929</v>
      </c>
      <c r="J623" s="61">
        <f>1000*2*(3.14*(A623^4-(B623)^4)/640000)*10/A623</f>
        <v>54838.801181818184</v>
      </c>
      <c r="K623" s="84">
        <f>I623*Use_standard_price!$D$13</f>
        <v>37.321050900000003</v>
      </c>
    </row>
    <row r="624" spans="1:11" x14ac:dyDescent="0.25">
      <c r="A624" s="91">
        <v>110</v>
      </c>
      <c r="B624" s="92">
        <v>94</v>
      </c>
      <c r="C624" s="92">
        <v>8</v>
      </c>
      <c r="D624" s="221" t="s">
        <v>63</v>
      </c>
      <c r="E624" s="218">
        <v>0.5</v>
      </c>
      <c r="F624" s="21">
        <v>0.5</v>
      </c>
      <c r="G624" s="77">
        <f>B624+F624</f>
        <v>94.5</v>
      </c>
      <c r="H624" s="82">
        <f>(B624-F624)</f>
        <v>93.5</v>
      </c>
      <c r="I624" s="77">
        <f>((A624/2)^2-((B624)/2)^2)*3.14*7.85/1000</f>
        <v>20.113584000000003</v>
      </c>
      <c r="J624" s="61">
        <f>1000*2*(3.14*(A624^4-(B624)^4)/640000)*10/A624</f>
        <v>60958.018909090919</v>
      </c>
      <c r="K624" s="84">
        <f>I624*Use_standard_price!$D$13</f>
        <v>42.238526400000005</v>
      </c>
    </row>
    <row r="625" spans="1:11" x14ac:dyDescent="0.25">
      <c r="A625" s="91">
        <v>110</v>
      </c>
      <c r="B625" s="92">
        <v>92</v>
      </c>
      <c r="C625" s="92">
        <v>9</v>
      </c>
      <c r="D625" s="221" t="s">
        <v>63</v>
      </c>
      <c r="E625" s="218">
        <v>0.5</v>
      </c>
      <c r="F625" s="21">
        <v>0.5</v>
      </c>
      <c r="G625" s="77">
        <f>B625+F625</f>
        <v>92.5</v>
      </c>
      <c r="H625" s="82">
        <f>(B625-F625)</f>
        <v>91.5</v>
      </c>
      <c r="I625" s="77">
        <f>((A625/2)^2-((B625)/2)^2)*3.14*7.85/1000</f>
        <v>22.405940999999999</v>
      </c>
      <c r="J625" s="61">
        <f>1000*2*(3.14*(A625^4-(B625)^4)/640000)*10/A625</f>
        <v>66698.866636363644</v>
      </c>
      <c r="K625" s="84">
        <f>I625*Use_standard_price!$D$13</f>
        <v>47.0524761</v>
      </c>
    </row>
    <row r="626" spans="1:11" x14ac:dyDescent="0.25">
      <c r="A626" s="91">
        <v>110</v>
      </c>
      <c r="B626" s="92">
        <v>90</v>
      </c>
      <c r="C626" s="92">
        <v>10</v>
      </c>
      <c r="D626" s="221" t="s">
        <v>63</v>
      </c>
      <c r="E626" s="218">
        <v>0.5</v>
      </c>
      <c r="F626" s="21">
        <v>0.5</v>
      </c>
      <c r="G626" s="77">
        <f>B626+F626</f>
        <v>90.5</v>
      </c>
      <c r="H626" s="82">
        <f>(B626-F626)</f>
        <v>89.5</v>
      </c>
      <c r="I626" s="77">
        <f>((A626/2)^2-((B626)/2)^2)*3.14*7.85/1000</f>
        <v>24.649000000000001</v>
      </c>
      <c r="J626" s="61">
        <f>1000*2*(3.14*(A626^4-(B626)^4)/640000)*10/A626</f>
        <v>72077.272727272721</v>
      </c>
      <c r="K626" s="84">
        <f>I626*Use_standard_price!$D$13</f>
        <v>51.762900000000002</v>
      </c>
    </row>
    <row r="627" spans="1:11" x14ac:dyDescent="0.25">
      <c r="A627" s="91">
        <v>110</v>
      </c>
      <c r="B627" s="92">
        <v>86</v>
      </c>
      <c r="C627" s="92">
        <v>12</v>
      </c>
      <c r="D627" s="221" t="s">
        <v>63</v>
      </c>
      <c r="E627" s="218">
        <v>0.5</v>
      </c>
      <c r="F627" s="21">
        <v>0.5</v>
      </c>
      <c r="G627" s="77">
        <f>B627+F627</f>
        <v>86.5</v>
      </c>
      <c r="H627" s="82">
        <f>(B627-F627)</f>
        <v>85.5</v>
      </c>
      <c r="I627" s="77">
        <f>((A627/2)^2-((B627)/2)^2)*3.14*7.85/1000</f>
        <v>28.987224000000001</v>
      </c>
      <c r="J627" s="61">
        <f>1000*2*(3.14*(A627^4-(B627)^4)/640000)*10/A627</f>
        <v>81808.760727272718</v>
      </c>
      <c r="K627" s="84">
        <f>I627*Use_standard_price!$D$13</f>
        <v>60.873170400000006</v>
      </c>
    </row>
    <row r="628" spans="1:11" x14ac:dyDescent="0.25">
      <c r="A628" s="91">
        <v>110</v>
      </c>
      <c r="B628" s="92">
        <v>82</v>
      </c>
      <c r="C628" s="92">
        <v>14</v>
      </c>
      <c r="D628" s="221" t="s">
        <v>63</v>
      </c>
      <c r="E628" s="218">
        <v>0.5</v>
      </c>
      <c r="F628" s="21">
        <v>0.5</v>
      </c>
      <c r="G628" s="77">
        <f>B628+F628</f>
        <v>82.5</v>
      </c>
      <c r="H628" s="82">
        <f>(B628-F628)</f>
        <v>81.5</v>
      </c>
      <c r="I628" s="77">
        <f>((A628/2)^2-((B628)/2)^2)*3.14*7.85/1000</f>
        <v>33.128255999999993</v>
      </c>
      <c r="J628" s="61">
        <f>1000*2*(3.14*(A628^4-(B628)^4)/640000)*10/A628</f>
        <v>90273.05890909092</v>
      </c>
      <c r="K628" s="84">
        <f>I628*Use_standard_price!$D$13</f>
        <v>69.569337599999983</v>
      </c>
    </row>
    <row r="629" spans="1:11" x14ac:dyDescent="0.25">
      <c r="A629" s="91">
        <v>110</v>
      </c>
      <c r="B629" s="92">
        <v>78</v>
      </c>
      <c r="C629" s="92">
        <v>16</v>
      </c>
      <c r="D629" s="221" t="s">
        <v>63</v>
      </c>
      <c r="E629" s="218">
        <v>0.5</v>
      </c>
      <c r="F629" s="21">
        <v>0.5</v>
      </c>
      <c r="G629" s="77">
        <f>B629+F629</f>
        <v>78.5</v>
      </c>
      <c r="H629" s="82">
        <f>(B629-F629)</f>
        <v>77.5</v>
      </c>
      <c r="I629" s="77">
        <f>((A629/2)^2-((B629)/2)^2)*3.14*7.85/1000</f>
        <v>37.072096000000002</v>
      </c>
      <c r="J629" s="61">
        <f>1000*2*(3.14*(A629^4-(B629)^4)/640000)*10/A629</f>
        <v>97585.262545454563</v>
      </c>
      <c r="K629" s="84">
        <f>I629*Use_standard_price!$D$13</f>
        <v>77.851401600000003</v>
      </c>
    </row>
    <row r="630" spans="1:11" x14ac:dyDescent="0.25">
      <c r="A630" s="91">
        <v>110</v>
      </c>
      <c r="B630" s="92">
        <v>74</v>
      </c>
      <c r="C630" s="92">
        <v>18</v>
      </c>
      <c r="D630" s="221" t="s">
        <v>63</v>
      </c>
      <c r="E630" s="218">
        <v>0.5</v>
      </c>
      <c r="F630" s="21">
        <v>0.5</v>
      </c>
      <c r="G630" s="77">
        <f>B630+F630</f>
        <v>74.5</v>
      </c>
      <c r="H630" s="82">
        <f>(B630-F630)</f>
        <v>73.5</v>
      </c>
      <c r="I630" s="77">
        <f>((A630/2)^2-((B630)/2)^2)*3.14*7.85/1000</f>
        <v>40.818743999999995</v>
      </c>
      <c r="J630" s="61">
        <f>1000*2*(3.14*(A630^4-(B630)^4)/640000)*10/A630</f>
        <v>103854.9861818182</v>
      </c>
      <c r="K630" s="84">
        <f>I630*Use_standard_price!$D$13</f>
        <v>85.719362399999994</v>
      </c>
    </row>
    <row r="631" spans="1:11" x14ac:dyDescent="0.25">
      <c r="A631" s="91">
        <v>120</v>
      </c>
      <c r="B631" s="92">
        <v>116</v>
      </c>
      <c r="C631" s="92">
        <v>2</v>
      </c>
      <c r="D631" s="221" t="s">
        <v>63</v>
      </c>
      <c r="E631" s="218">
        <v>0.5</v>
      </c>
      <c r="F631" s="21">
        <v>0.5</v>
      </c>
      <c r="G631" s="77">
        <f>B631+F631</f>
        <v>116.5</v>
      </c>
      <c r="H631" s="82">
        <f>(B631-F631)</f>
        <v>115.5</v>
      </c>
      <c r="I631" s="77">
        <f>((A631/2)^2-((B631)/2)^2)*3.14*7.85/1000</f>
        <v>5.8171640000000009</v>
      </c>
      <c r="J631" s="61">
        <f>1000*2*(3.14*(A631^4-(B631)^4)/640000)*10/A631</f>
        <v>21502.510666666672</v>
      </c>
      <c r="K631" s="84">
        <f>I631*Use_standard_price!$D$13</f>
        <v>12.216044400000003</v>
      </c>
    </row>
    <row r="632" spans="1:11" x14ac:dyDescent="0.25">
      <c r="A632" s="91">
        <v>120</v>
      </c>
      <c r="B632" s="92">
        <v>115.6</v>
      </c>
      <c r="C632" s="92">
        <v>2.2000000000000002</v>
      </c>
      <c r="D632" s="221" t="s">
        <v>63</v>
      </c>
      <c r="E632" s="218">
        <v>0.5</v>
      </c>
      <c r="F632" s="21">
        <v>0.5</v>
      </c>
      <c r="G632" s="77">
        <f>B632+F632</f>
        <v>116.1</v>
      </c>
      <c r="H632" s="82">
        <f>(B632-F632)</f>
        <v>115.1</v>
      </c>
      <c r="I632" s="77">
        <f>((A632/2)^2-((B632)/2)^2)*3.14*7.85/1000</f>
        <v>6.3880348400000075</v>
      </c>
      <c r="J632" s="61">
        <f>1000*2*(3.14*(A632^4-(B632)^4)/640000)*10/A632</f>
        <v>23534.144235066688</v>
      </c>
      <c r="K632" s="84">
        <f>I632*Use_standard_price!$D$13</f>
        <v>13.414873164000017</v>
      </c>
    </row>
    <row r="633" spans="1:11" x14ac:dyDescent="0.25">
      <c r="A633" s="91">
        <v>120</v>
      </c>
      <c r="B633" s="92">
        <v>115</v>
      </c>
      <c r="C633" s="92">
        <v>2.5</v>
      </c>
      <c r="D633" s="221" t="s">
        <v>63</v>
      </c>
      <c r="E633" s="218">
        <v>0.5</v>
      </c>
      <c r="F633" s="21">
        <v>0.5</v>
      </c>
      <c r="G633" s="77">
        <f>B633+F633</f>
        <v>115.5</v>
      </c>
      <c r="H633" s="82">
        <f>(B633-F633)</f>
        <v>114.5</v>
      </c>
      <c r="I633" s="77">
        <f>((A633/2)^2-((B633)/2)^2)*3.14*7.85/1000</f>
        <v>7.2406437499999994</v>
      </c>
      <c r="J633" s="61">
        <f>1000*2*(3.14*(A633^4-(B633)^4)/640000)*10/A633</f>
        <v>26542.301432291668</v>
      </c>
      <c r="K633" s="84">
        <f>I633*Use_standard_price!$D$13</f>
        <v>15.205351875</v>
      </c>
    </row>
    <row r="634" spans="1:11" x14ac:dyDescent="0.25">
      <c r="A634" s="91">
        <v>120</v>
      </c>
      <c r="B634" s="92">
        <v>114.4</v>
      </c>
      <c r="C634" s="92">
        <v>2.8</v>
      </c>
      <c r="D634" s="221" t="s">
        <v>63</v>
      </c>
      <c r="E634" s="218">
        <v>0.5</v>
      </c>
      <c r="F634" s="21">
        <v>0.5</v>
      </c>
      <c r="G634" s="77">
        <f>B634+F634</f>
        <v>114.9</v>
      </c>
      <c r="H634" s="82">
        <f>(B634-F634)</f>
        <v>113.9</v>
      </c>
      <c r="I634" s="77">
        <f>((A634/2)^2-((B634)/2)^2)*3.14*7.85/1000</f>
        <v>8.0888158399999952</v>
      </c>
      <c r="J634" s="61">
        <f>1000*2*(3.14*(A634^4-(B634)^4)/640000)*10/A634</f>
        <v>29503.74110506666</v>
      </c>
      <c r="K634" s="84">
        <f>I634*Use_standard_price!$D$13</f>
        <v>16.986513263999992</v>
      </c>
    </row>
    <row r="635" spans="1:11" x14ac:dyDescent="0.25">
      <c r="A635" s="91">
        <v>120</v>
      </c>
      <c r="B635" s="92">
        <v>114</v>
      </c>
      <c r="C635" s="92">
        <v>3</v>
      </c>
      <c r="D635" s="221" t="s">
        <v>63</v>
      </c>
      <c r="E635" s="218">
        <v>0.5</v>
      </c>
      <c r="F635" s="21">
        <v>0.5</v>
      </c>
      <c r="G635" s="77">
        <f>B635+F635</f>
        <v>114.5</v>
      </c>
      <c r="H635" s="82">
        <f>(B635-F635)</f>
        <v>113.5</v>
      </c>
      <c r="I635" s="77">
        <f>((A635/2)^2-((B635)/2)^2)*3.14*7.85/1000</f>
        <v>8.6517990000000005</v>
      </c>
      <c r="J635" s="61">
        <f>1000*2*(3.14*(A635^4-(B635)^4)/640000)*10/A635</f>
        <v>31452.320249999997</v>
      </c>
      <c r="K635" s="84">
        <f>I635*Use_standard_price!$D$13</f>
        <v>18.168777900000002</v>
      </c>
    </row>
    <row r="636" spans="1:11" x14ac:dyDescent="0.25">
      <c r="A636" s="91">
        <v>120</v>
      </c>
      <c r="B636" s="92">
        <v>113</v>
      </c>
      <c r="C636" s="92">
        <v>3.5</v>
      </c>
      <c r="D636" s="221" t="s">
        <v>63</v>
      </c>
      <c r="E636" s="218">
        <v>0.5</v>
      </c>
      <c r="F636" s="21">
        <v>0.5</v>
      </c>
      <c r="G636" s="77">
        <f>B636+F636</f>
        <v>113.5</v>
      </c>
      <c r="H636" s="82">
        <f>(B636-F636)</f>
        <v>112.5</v>
      </c>
      <c r="I636" s="77">
        <f>((A636/2)^2-((B636)/2)^2)*3.14*7.85/1000</f>
        <v>10.050629750000001</v>
      </c>
      <c r="J636" s="61">
        <f>1000*2*(3.14*(A636^4-(B636)^4)/640000)*10/A636</f>
        <v>36234.814182291666</v>
      </c>
      <c r="K636" s="84">
        <f>I636*Use_standard_price!$D$13</f>
        <v>21.106322475000002</v>
      </c>
    </row>
    <row r="637" spans="1:11" x14ac:dyDescent="0.25">
      <c r="A637" s="91">
        <v>120</v>
      </c>
      <c r="B637" s="92">
        <v>112</v>
      </c>
      <c r="C637" s="92">
        <v>4</v>
      </c>
      <c r="D637" s="221" t="s">
        <v>63</v>
      </c>
      <c r="E637" s="218">
        <v>0.5</v>
      </c>
      <c r="F637" s="21">
        <v>0.5</v>
      </c>
      <c r="G637" s="77">
        <f>B637+F637</f>
        <v>112.5</v>
      </c>
      <c r="H637" s="82">
        <f>(B637-F637)</f>
        <v>111.5</v>
      </c>
      <c r="I637" s="77">
        <f>((A637/2)^2-((B637)/2)^2)*3.14*7.85/1000</f>
        <v>11.437136000000001</v>
      </c>
      <c r="J637" s="61">
        <f>1000*2*(3.14*(A637^4-(B637)^4)/640000)*10/A637</f>
        <v>40892.010666666669</v>
      </c>
      <c r="K637" s="84">
        <f>I637*Use_standard_price!$D$13</f>
        <v>24.017985600000003</v>
      </c>
    </row>
    <row r="638" spans="1:11" x14ac:dyDescent="0.25">
      <c r="A638" s="91">
        <v>120</v>
      </c>
      <c r="B638" s="92">
        <v>111</v>
      </c>
      <c r="C638" s="92">
        <v>4.5</v>
      </c>
      <c r="D638" s="221" t="s">
        <v>63</v>
      </c>
      <c r="E638" s="218">
        <v>0.5</v>
      </c>
      <c r="F638" s="21">
        <v>0.5</v>
      </c>
      <c r="G638" s="77">
        <f>B638+F638</f>
        <v>111.5</v>
      </c>
      <c r="H638" s="82">
        <f>(B638-F638)</f>
        <v>110.5</v>
      </c>
      <c r="I638" s="77">
        <f>((A638/2)^2-((B638)/2)^2)*3.14*7.85/1000</f>
        <v>12.811317750000001</v>
      </c>
      <c r="J638" s="61">
        <f>1000*2*(3.14*(A638^4-(B638)^4)/640000)*10/A638</f>
        <v>45426.117515625003</v>
      </c>
      <c r="K638" s="84">
        <f>I638*Use_standard_price!$D$13</f>
        <v>26.903767275000003</v>
      </c>
    </row>
    <row r="639" spans="1:11" x14ac:dyDescent="0.25">
      <c r="A639" s="91">
        <v>120</v>
      </c>
      <c r="B639" s="92">
        <v>110</v>
      </c>
      <c r="C639" s="92">
        <v>5</v>
      </c>
      <c r="D639" s="221" t="s">
        <v>63</v>
      </c>
      <c r="E639" s="218">
        <v>0.5</v>
      </c>
      <c r="F639" s="21">
        <v>0.5</v>
      </c>
      <c r="G639" s="77">
        <f>B639+F639</f>
        <v>110.5</v>
      </c>
      <c r="H639" s="82">
        <f>(B639-F639)</f>
        <v>109.5</v>
      </c>
      <c r="I639" s="77">
        <f>((A639/2)^2-((B639)/2)^2)*3.14*7.85/1000</f>
        <v>14.173174999999999</v>
      </c>
      <c r="J639" s="61">
        <f>1000*2*(3.14*(A639^4-(B639)^4)/640000)*10/A639</f>
        <v>49839.322916666664</v>
      </c>
      <c r="K639" s="84">
        <f>I639*Use_standard_price!$D$13</f>
        <v>29.7636675</v>
      </c>
    </row>
    <row r="640" spans="1:11" x14ac:dyDescent="0.25">
      <c r="A640" s="91">
        <v>120</v>
      </c>
      <c r="B640" s="92">
        <v>109</v>
      </c>
      <c r="C640" s="92">
        <v>5.5</v>
      </c>
      <c r="D640" s="221" t="s">
        <v>63</v>
      </c>
      <c r="E640" s="218">
        <v>0.5</v>
      </c>
      <c r="F640" s="21">
        <v>0.5</v>
      </c>
      <c r="G640" s="77">
        <f>B640+F640</f>
        <v>109.5</v>
      </c>
      <c r="H640" s="82">
        <f>(B640-F640)</f>
        <v>108.5</v>
      </c>
      <c r="I640" s="77">
        <f>((A640/2)^2-((B640)/2)^2)*3.14*7.85/1000</f>
        <v>15.522707750000002</v>
      </c>
      <c r="J640" s="61">
        <f>1000*2*(3.14*(A640^4-(B640)^4)/640000)*10/A640</f>
        <v>54133.795432291678</v>
      </c>
      <c r="K640" s="84">
        <f>I640*Use_standard_price!$D$13</f>
        <v>32.597686275000008</v>
      </c>
    </row>
    <row r="641" spans="1:11" x14ac:dyDescent="0.25">
      <c r="A641" s="91">
        <v>120</v>
      </c>
      <c r="B641" s="92">
        <v>108</v>
      </c>
      <c r="C641" s="92">
        <v>6</v>
      </c>
      <c r="D641" s="221" t="s">
        <v>63</v>
      </c>
      <c r="E641" s="218">
        <v>0.5</v>
      </c>
      <c r="F641" s="21">
        <v>0.5</v>
      </c>
      <c r="G641" s="77">
        <f>B641+F641</f>
        <v>108.5</v>
      </c>
      <c r="H641" s="82">
        <f>(B641-F641)</f>
        <v>107.5</v>
      </c>
      <c r="I641" s="77">
        <f>((A641/2)^2-((B641)/2)^2)*3.14*7.85/1000</f>
        <v>16.859916000000002</v>
      </c>
      <c r="J641" s="61">
        <f>1000*2*(3.14*(A641^4-(B641)^4)/640000)*10/A641</f>
        <v>58311.684000000008</v>
      </c>
      <c r="K641" s="84">
        <f>I641*Use_standard_price!$D$13</f>
        <v>35.405823600000005</v>
      </c>
    </row>
    <row r="642" spans="1:11" x14ac:dyDescent="0.25">
      <c r="A642" s="91">
        <v>120</v>
      </c>
      <c r="B642" s="92">
        <v>106</v>
      </c>
      <c r="C642" s="92">
        <v>7</v>
      </c>
      <c r="D642" s="221" t="s">
        <v>63</v>
      </c>
      <c r="E642" s="218">
        <v>0.5</v>
      </c>
      <c r="F642" s="21">
        <v>0.5</v>
      </c>
      <c r="G642" s="77">
        <f>B642+F642</f>
        <v>106.5</v>
      </c>
      <c r="H642" s="82">
        <f>(B642-F642)</f>
        <v>105.5</v>
      </c>
      <c r="I642" s="77">
        <f>((A642/2)^2-((B642)/2)^2)*3.14*7.85/1000</f>
        <v>19.497358999999999</v>
      </c>
      <c r="J642" s="61">
        <f>1000*2*(3.14*(A642^4-(B642)^4)/640000)*10/A642</f>
        <v>66326.206916666662</v>
      </c>
      <c r="K642" s="84">
        <f>I642*Use_standard_price!$D$13</f>
        <v>40.944453899999999</v>
      </c>
    </row>
    <row r="643" spans="1:11" x14ac:dyDescent="0.25">
      <c r="A643" s="91">
        <v>120</v>
      </c>
      <c r="B643" s="92">
        <v>104</v>
      </c>
      <c r="C643" s="92">
        <v>8</v>
      </c>
      <c r="D643" s="221" t="s">
        <v>63</v>
      </c>
      <c r="E643" s="218">
        <v>0.5</v>
      </c>
      <c r="F643" s="21">
        <v>0.5</v>
      </c>
      <c r="G643" s="77">
        <f>B643+F643</f>
        <v>104.5</v>
      </c>
      <c r="H643" s="82">
        <f>(B643-F643)</f>
        <v>103.5</v>
      </c>
      <c r="I643" s="77">
        <f>((A643/2)^2-((B643)/2)^2)*3.14*7.85/1000</f>
        <v>22.085504</v>
      </c>
      <c r="J643" s="61">
        <f>1000*2*(3.14*(A643^4-(B643)^4)/640000)*10/A643</f>
        <v>73899.690666666691</v>
      </c>
      <c r="K643" s="84">
        <f>I643*Use_standard_price!$D$13</f>
        <v>46.379558400000001</v>
      </c>
    </row>
    <row r="644" spans="1:11" x14ac:dyDescent="0.25">
      <c r="A644" s="91">
        <v>120</v>
      </c>
      <c r="B644" s="92">
        <v>102</v>
      </c>
      <c r="C644" s="92">
        <v>9</v>
      </c>
      <c r="D644" s="221" t="s">
        <v>63</v>
      </c>
      <c r="E644" s="218">
        <v>0.5</v>
      </c>
      <c r="F644" s="21">
        <v>0.5</v>
      </c>
      <c r="G644" s="77">
        <f>B644+F644</f>
        <v>102.5</v>
      </c>
      <c r="H644" s="82">
        <f>(B644-F644)</f>
        <v>101.5</v>
      </c>
      <c r="I644" s="77">
        <f>((A644/2)^2-((B644)/2)^2)*3.14*7.85/1000</f>
        <v>24.624350999999997</v>
      </c>
      <c r="J644" s="61">
        <f>1000*2*(3.14*(A644^4-(B644)^4)/640000)*10/A644</f>
        <v>81048.620249999993</v>
      </c>
      <c r="K644" s="84">
        <f>I644*Use_standard_price!$D$13</f>
        <v>51.711137099999995</v>
      </c>
    </row>
    <row r="645" spans="1:11" x14ac:dyDescent="0.25">
      <c r="A645" s="91">
        <v>120</v>
      </c>
      <c r="B645" s="92">
        <v>100</v>
      </c>
      <c r="C645" s="92">
        <v>10</v>
      </c>
      <c r="D645" s="221" t="s">
        <v>63</v>
      </c>
      <c r="E645" s="218">
        <v>0.5</v>
      </c>
      <c r="F645" s="21">
        <v>0.5</v>
      </c>
      <c r="G645" s="77">
        <f>B645+F645</f>
        <v>100.5</v>
      </c>
      <c r="H645" s="82">
        <f>(B645-F645)</f>
        <v>99.5</v>
      </c>
      <c r="I645" s="77">
        <f>((A645/2)^2-((B645)/2)^2)*3.14*7.85/1000</f>
        <v>27.113899999999997</v>
      </c>
      <c r="J645" s="61">
        <f>1000*2*(3.14*(A645^4-(B645)^4)/640000)*10/A645</f>
        <v>87789.166666666672</v>
      </c>
      <c r="K645" s="84">
        <f>I645*Use_standard_price!$D$13</f>
        <v>56.939189999999996</v>
      </c>
    </row>
    <row r="646" spans="1:11" x14ac:dyDescent="0.25">
      <c r="A646" s="91">
        <v>120</v>
      </c>
      <c r="B646" s="92">
        <v>96</v>
      </c>
      <c r="C646" s="92">
        <v>12</v>
      </c>
      <c r="D646" s="221" t="s">
        <v>63</v>
      </c>
      <c r="E646" s="218">
        <v>0.5</v>
      </c>
      <c r="F646" s="21">
        <v>0.5</v>
      </c>
      <c r="G646" s="77">
        <f>B646+F646</f>
        <v>96.5</v>
      </c>
      <c r="H646" s="82">
        <f>(B646-F646)</f>
        <v>95.5</v>
      </c>
      <c r="I646" s="77">
        <f>((A646/2)^2-((B646)/2)^2)*3.14*7.85/1000</f>
        <v>31.945104000000001</v>
      </c>
      <c r="J646" s="61">
        <f>1000*2*(3.14*(A646^4-(B646)^4)/640000)*10/A646</f>
        <v>100108.224</v>
      </c>
      <c r="K646" s="84">
        <f>I646*Use_standard_price!$D$13</f>
        <v>67.0847184</v>
      </c>
    </row>
    <row r="647" spans="1:11" x14ac:dyDescent="0.25">
      <c r="A647" s="91">
        <v>120</v>
      </c>
      <c r="B647" s="92">
        <v>92</v>
      </c>
      <c r="C647" s="92">
        <v>14</v>
      </c>
      <c r="D647" s="221" t="s">
        <v>63</v>
      </c>
      <c r="E647" s="218">
        <v>0.5</v>
      </c>
      <c r="F647" s="21">
        <v>0.5</v>
      </c>
      <c r="G647" s="77">
        <f>B647+F647</f>
        <v>92.5</v>
      </c>
      <c r="H647" s="82">
        <f>(B647-F647)</f>
        <v>91.5</v>
      </c>
      <c r="I647" s="77">
        <f>((A647/2)^2-((B647)/2)^2)*3.14*7.85/1000</f>
        <v>36.579115999999999</v>
      </c>
      <c r="J647" s="61">
        <f>1000*2*(3.14*(A647^4-(B647)^4)/640000)*10/A647</f>
        <v>110979.95066666666</v>
      </c>
      <c r="K647" s="84">
        <f>I647*Use_standard_price!$D$13</f>
        <v>76.816143600000004</v>
      </c>
    </row>
    <row r="648" spans="1:11" x14ac:dyDescent="0.25">
      <c r="A648" s="91">
        <v>120</v>
      </c>
      <c r="B648" s="92">
        <v>88</v>
      </c>
      <c r="C648" s="92">
        <v>16</v>
      </c>
      <c r="D648" s="221" t="s">
        <v>63</v>
      </c>
      <c r="E648" s="218">
        <v>0.5</v>
      </c>
      <c r="F648" s="21">
        <v>0.5</v>
      </c>
      <c r="G648" s="77">
        <f>B648+F648</f>
        <v>88.5</v>
      </c>
      <c r="H648" s="82">
        <f>(B648-F648)</f>
        <v>87.5</v>
      </c>
      <c r="I648" s="77">
        <f>((A648/2)^2-((B648)/2)^2)*3.14*7.85/1000</f>
        <v>41.015936000000004</v>
      </c>
      <c r="J648" s="61">
        <f>1000*2*(3.14*(A648^4-(B648)^4)/640000)*10/A648</f>
        <v>120522.41066666668</v>
      </c>
      <c r="K648" s="84">
        <f>I648*Use_standard_price!$D$13</f>
        <v>86.133465600000008</v>
      </c>
    </row>
    <row r="649" spans="1:11" x14ac:dyDescent="0.25">
      <c r="A649" s="91">
        <v>120</v>
      </c>
      <c r="B649" s="92">
        <v>84</v>
      </c>
      <c r="C649" s="92">
        <v>18</v>
      </c>
      <c r="D649" s="221" t="s">
        <v>63</v>
      </c>
      <c r="E649" s="218">
        <v>0.5</v>
      </c>
      <c r="F649" s="21">
        <v>0.5</v>
      </c>
      <c r="G649" s="77">
        <f>B649+F649</f>
        <v>84.5</v>
      </c>
      <c r="H649" s="82">
        <f>(B649-F649)</f>
        <v>83.5</v>
      </c>
      <c r="I649" s="77">
        <f>((A649/2)^2-((B649)/2)^2)*3.14*7.85/1000</f>
        <v>45.255564</v>
      </c>
      <c r="J649" s="61">
        <f>1000*2*(3.14*(A649^4-(B649)^4)/640000)*10/A649</f>
        <v>128848.64400000001</v>
      </c>
      <c r="K649" s="84">
        <f>I649*Use_standard_price!$D$13</f>
        <v>95.036684399999999</v>
      </c>
    </row>
    <row r="650" spans="1:11" x14ac:dyDescent="0.25">
      <c r="A650" s="91">
        <v>130</v>
      </c>
      <c r="B650" s="92">
        <v>125</v>
      </c>
      <c r="C650" s="92">
        <v>2.5</v>
      </c>
      <c r="D650" s="221" t="s">
        <v>63</v>
      </c>
      <c r="E650" s="218">
        <v>0.7</v>
      </c>
      <c r="F650" s="21">
        <v>0.7</v>
      </c>
      <c r="G650" s="77">
        <f>B650+F650</f>
        <v>125.7</v>
      </c>
      <c r="H650" s="82">
        <f>(B650-F650)</f>
        <v>124.3</v>
      </c>
      <c r="I650" s="77">
        <f>((A650/2)^2-((B650)/2)^2)*3.14*7.85/1000</f>
        <v>7.8568687499999994</v>
      </c>
      <c r="J650" s="61">
        <f>1000*2*(3.14*(A650^4-(B650)^4)/640000)*10/A650</f>
        <v>31301.403245192309</v>
      </c>
      <c r="K650" s="84">
        <f>I650*Use_standard_price!$D$13</f>
        <v>16.499424375</v>
      </c>
    </row>
    <row r="651" spans="1:11" x14ac:dyDescent="0.25">
      <c r="A651" s="91">
        <v>130</v>
      </c>
      <c r="B651" s="92">
        <v>124.4</v>
      </c>
      <c r="C651" s="92">
        <v>2.8</v>
      </c>
      <c r="D651" s="221" t="s">
        <v>63</v>
      </c>
      <c r="E651" s="218">
        <v>0.7</v>
      </c>
      <c r="F651" s="21">
        <v>0.7</v>
      </c>
      <c r="G651" s="77">
        <f>B651+F651</f>
        <v>125.10000000000001</v>
      </c>
      <c r="H651" s="82">
        <f>(B651-F651)</f>
        <v>123.7</v>
      </c>
      <c r="I651" s="77">
        <f>((A651/2)^2-((B651)/2)^2)*3.14*7.85/1000</f>
        <v>8.7789878399999957</v>
      </c>
      <c r="J651" s="61">
        <f>1000*2*(3.14*(A651^4-(B651)^4)/640000)*10/A651</f>
        <v>34814.170964676909</v>
      </c>
      <c r="K651" s="84">
        <f>I651*Use_standard_price!$D$13</f>
        <v>18.435874463999991</v>
      </c>
    </row>
    <row r="652" spans="1:11" x14ac:dyDescent="0.25">
      <c r="A652" s="91">
        <v>130</v>
      </c>
      <c r="B652" s="92">
        <v>124</v>
      </c>
      <c r="C652" s="92">
        <v>3</v>
      </c>
      <c r="D652" s="221" t="s">
        <v>63</v>
      </c>
      <c r="E652" s="218">
        <v>0.7</v>
      </c>
      <c r="F652" s="21">
        <v>0.7</v>
      </c>
      <c r="G652" s="77">
        <f>B652+F652</f>
        <v>124.7</v>
      </c>
      <c r="H652" s="82">
        <f>(B652-F652)</f>
        <v>123.3</v>
      </c>
      <c r="I652" s="77">
        <f>((A652/2)^2-((B652)/2)^2)*3.14*7.85/1000</f>
        <v>9.3912689999999994</v>
      </c>
      <c r="J652" s="61">
        <f>1000*2*(3.14*(A652^4-(B652)^4)/640000)*10/A652</f>
        <v>37127.951769230771</v>
      </c>
      <c r="K652" s="84">
        <f>I652*Use_standard_price!$D$13</f>
        <v>19.7216649</v>
      </c>
    </row>
    <row r="653" spans="1:11" x14ac:dyDescent="0.25">
      <c r="A653" s="91">
        <v>130</v>
      </c>
      <c r="B653" s="92">
        <v>123</v>
      </c>
      <c r="C653" s="92">
        <v>3.5</v>
      </c>
      <c r="D653" s="221" t="s">
        <v>63</v>
      </c>
      <c r="E653" s="218">
        <v>0.7</v>
      </c>
      <c r="F653" s="21">
        <v>0.7</v>
      </c>
      <c r="G653" s="77">
        <f>B653+F653</f>
        <v>123.7</v>
      </c>
      <c r="H653" s="82">
        <f>(B653-F653)</f>
        <v>122.3</v>
      </c>
      <c r="I653" s="77">
        <f>((A653/2)^2-((B653)/2)^2)*3.14*7.85/1000</f>
        <v>10.91334475</v>
      </c>
      <c r="J653" s="61">
        <f>1000*2*(3.14*(A653^4-(B653)^4)/640000)*10/A653</f>
        <v>42815.227706730766</v>
      </c>
      <c r="K653" s="84">
        <f>I653*Use_standard_price!$D$13</f>
        <v>22.918023975000001</v>
      </c>
    </row>
    <row r="654" spans="1:11" x14ac:dyDescent="0.25">
      <c r="A654" s="91">
        <v>130</v>
      </c>
      <c r="B654" s="92">
        <v>122</v>
      </c>
      <c r="C654" s="92">
        <v>4</v>
      </c>
      <c r="D654" s="221" t="s">
        <v>63</v>
      </c>
      <c r="E654" s="218">
        <v>0.7</v>
      </c>
      <c r="F654" s="21">
        <v>0.7</v>
      </c>
      <c r="G654" s="77">
        <f>B654+F654</f>
        <v>122.7</v>
      </c>
      <c r="H654" s="82">
        <f>(B654-F654)</f>
        <v>121.3</v>
      </c>
      <c r="I654" s="77">
        <f>((A654/2)^2-((B654)/2)^2)*3.14*7.85/1000</f>
        <v>12.423096000000001</v>
      </c>
      <c r="J654" s="61">
        <f>1000*2*(3.14*(A654^4-(B654)^4)/640000)*10/A654</f>
        <v>48365.46830769231</v>
      </c>
      <c r="K654" s="84">
        <f>I654*Use_standard_price!$D$13</f>
        <v>26.088501600000004</v>
      </c>
    </row>
    <row r="655" spans="1:11" x14ac:dyDescent="0.25">
      <c r="A655" s="91">
        <v>130</v>
      </c>
      <c r="B655" s="92">
        <v>121</v>
      </c>
      <c r="C655" s="92">
        <v>4.5</v>
      </c>
      <c r="D655" s="221" t="s">
        <v>63</v>
      </c>
      <c r="E655" s="218">
        <v>0.7</v>
      </c>
      <c r="F655" s="21">
        <v>0.7</v>
      </c>
      <c r="G655" s="77">
        <f>B655+F655</f>
        <v>121.7</v>
      </c>
      <c r="H655" s="82">
        <f>(B655-F655)</f>
        <v>120.3</v>
      </c>
      <c r="I655" s="77">
        <f>((A655/2)^2-((B655)/2)^2)*3.14*7.85/1000</f>
        <v>13.92052275</v>
      </c>
      <c r="J655" s="61">
        <f>1000*2*(3.14*(A655^4-(B655)^4)/640000)*10/A655</f>
        <v>53780.892706730767</v>
      </c>
      <c r="K655" s="84">
        <f>I655*Use_standard_price!$D$13</f>
        <v>29.233097775000001</v>
      </c>
    </row>
    <row r="656" spans="1:11" x14ac:dyDescent="0.25">
      <c r="A656" s="91">
        <v>130</v>
      </c>
      <c r="B656" s="92">
        <v>120</v>
      </c>
      <c r="C656" s="92">
        <v>5</v>
      </c>
      <c r="D656" s="221" t="s">
        <v>63</v>
      </c>
      <c r="E656" s="218">
        <v>0.7</v>
      </c>
      <c r="F656" s="21">
        <v>0.7</v>
      </c>
      <c r="G656" s="77">
        <f>B656+F656</f>
        <v>120.7</v>
      </c>
      <c r="H656" s="82">
        <f>(B656-F656)</f>
        <v>119.3</v>
      </c>
      <c r="I656" s="77">
        <f>((A656/2)^2-((B656)/2)^2)*3.14*7.85/1000</f>
        <v>15.405625000000001</v>
      </c>
      <c r="J656" s="61">
        <f>1000*2*(3.14*(A656^4-(B656)^4)/640000)*10/A656</f>
        <v>59063.701923076922</v>
      </c>
      <c r="K656" s="84">
        <f>I656*Use_standard_price!$D$13</f>
        <v>32.351812500000001</v>
      </c>
    </row>
    <row r="657" spans="1:11" x14ac:dyDescent="0.25">
      <c r="A657" s="91">
        <v>130</v>
      </c>
      <c r="B657" s="92">
        <v>119</v>
      </c>
      <c r="C657" s="92">
        <v>5.5</v>
      </c>
      <c r="D657" s="221" t="s">
        <v>63</v>
      </c>
      <c r="E657" s="218">
        <v>0.7</v>
      </c>
      <c r="F657" s="21">
        <v>0.7</v>
      </c>
      <c r="G657" s="77">
        <f>B657+F657</f>
        <v>119.7</v>
      </c>
      <c r="H657" s="82">
        <f>(B657-F657)</f>
        <v>118.3</v>
      </c>
      <c r="I657" s="77">
        <f>((A657/2)^2-((B657)/2)^2)*3.14*7.85/1000</f>
        <v>16.878402749999999</v>
      </c>
      <c r="J657" s="61">
        <f>1000*2*(3.14*(A657^4-(B657)^4)/640000)*10/A657</f>
        <v>64216.078860576919</v>
      </c>
      <c r="K657" s="84">
        <f>I657*Use_standard_price!$D$13</f>
        <v>35.444645774999998</v>
      </c>
    </row>
    <row r="658" spans="1:11" x14ac:dyDescent="0.25">
      <c r="A658" s="91">
        <v>130</v>
      </c>
      <c r="B658" s="92">
        <v>118</v>
      </c>
      <c r="C658" s="92">
        <v>6</v>
      </c>
      <c r="D658" s="221" t="s">
        <v>63</v>
      </c>
      <c r="E658" s="218">
        <v>0.7</v>
      </c>
      <c r="F658" s="21">
        <v>0.7</v>
      </c>
      <c r="G658" s="77">
        <f>B658+F658</f>
        <v>118.7</v>
      </c>
      <c r="H658" s="82">
        <f>(B658-F658)</f>
        <v>117.3</v>
      </c>
      <c r="I658" s="77">
        <f>((A658/2)^2-((B658)/2)^2)*3.14*7.85/1000</f>
        <v>18.338856000000003</v>
      </c>
      <c r="J658" s="61">
        <f>1000*2*(3.14*(A658^4-(B658)^4)/640000)*10/A658</f>
        <v>69240.188307692311</v>
      </c>
      <c r="K658" s="84">
        <f>I658*Use_standard_price!$D$13</f>
        <v>38.511597600000009</v>
      </c>
    </row>
    <row r="659" spans="1:11" x14ac:dyDescent="0.25">
      <c r="A659" s="91">
        <v>130</v>
      </c>
      <c r="B659" s="92">
        <v>116</v>
      </c>
      <c r="C659" s="92">
        <v>7</v>
      </c>
      <c r="D659" s="221" t="s">
        <v>63</v>
      </c>
      <c r="E659" s="218">
        <v>0.7</v>
      </c>
      <c r="F659" s="21">
        <v>0.7</v>
      </c>
      <c r="G659" s="77">
        <f>B659+F659</f>
        <v>116.7</v>
      </c>
      <c r="H659" s="82">
        <f>(B659-F659)</f>
        <v>115.3</v>
      </c>
      <c r="I659" s="77">
        <f>((A659/2)^2-((B659)/2)^2)*3.14*7.85/1000</f>
        <v>21.222788999999999</v>
      </c>
      <c r="J659" s="61">
        <f>1000*2*(3.14*(A659^4-(B659)^4)/640000)*10/A659</f>
        <v>78912.173307692312</v>
      </c>
      <c r="K659" s="84">
        <f>I659*Use_standard_price!$D$13</f>
        <v>44.567856900000002</v>
      </c>
    </row>
    <row r="660" spans="1:11" x14ac:dyDescent="0.25">
      <c r="A660" s="91">
        <v>130</v>
      </c>
      <c r="B660" s="92">
        <v>114</v>
      </c>
      <c r="C660" s="92">
        <v>8</v>
      </c>
      <c r="D660" s="221" t="s">
        <v>63</v>
      </c>
      <c r="E660" s="218">
        <v>0.7</v>
      </c>
      <c r="F660" s="21">
        <v>0.7</v>
      </c>
      <c r="G660" s="77">
        <f>B660+F660</f>
        <v>114.7</v>
      </c>
      <c r="H660" s="82">
        <f>(B660-F660)</f>
        <v>113.3</v>
      </c>
      <c r="I660" s="77">
        <f>((A660/2)^2-((B660)/2)^2)*3.14*7.85/1000</f>
        <v>24.057424000000001</v>
      </c>
      <c r="J660" s="61">
        <f>1000*2*(3.14*(A660^4-(B660)^4)/640000)*10/A660</f>
        <v>88096.612923076915</v>
      </c>
      <c r="K660" s="84">
        <f>I660*Use_standard_price!$D$13</f>
        <v>50.520590400000003</v>
      </c>
    </row>
    <row r="661" spans="1:11" x14ac:dyDescent="0.25">
      <c r="A661" s="91">
        <v>130</v>
      </c>
      <c r="B661" s="92">
        <v>112</v>
      </c>
      <c r="C661" s="92">
        <v>9</v>
      </c>
      <c r="D661" s="221" t="s">
        <v>63</v>
      </c>
      <c r="E661" s="218">
        <v>0.7</v>
      </c>
      <c r="F661" s="21">
        <v>0.7</v>
      </c>
      <c r="G661" s="77">
        <f>B661+F661</f>
        <v>112.7</v>
      </c>
      <c r="H661" s="82">
        <f>(B661-F661)</f>
        <v>111.3</v>
      </c>
      <c r="I661" s="77">
        <f>((A661/2)^2-((B661)/2)^2)*3.14*7.85/1000</f>
        <v>26.842760999999999</v>
      </c>
      <c r="J661" s="61">
        <f>1000*2*(3.14*(A661^4-(B661)^4)/640000)*10/A661</f>
        <v>96810.173307692312</v>
      </c>
      <c r="K661" s="84">
        <f>I661*Use_standard_price!$D$13</f>
        <v>56.369798100000004</v>
      </c>
    </row>
    <row r="662" spans="1:11" x14ac:dyDescent="0.25">
      <c r="A662" s="91">
        <v>130</v>
      </c>
      <c r="B662" s="92">
        <v>110</v>
      </c>
      <c r="C662" s="92">
        <v>10</v>
      </c>
      <c r="D662" s="221" t="s">
        <v>63</v>
      </c>
      <c r="E662" s="218">
        <v>0.7</v>
      </c>
      <c r="F662" s="21">
        <v>0.7</v>
      </c>
      <c r="G662" s="77">
        <f>B662+F662</f>
        <v>110.7</v>
      </c>
      <c r="H662" s="82">
        <f>(B662-F662)</f>
        <v>109.3</v>
      </c>
      <c r="I662" s="77">
        <f>((A662/2)^2-((B662)/2)^2)*3.14*7.85/1000</f>
        <v>29.578799999999998</v>
      </c>
      <c r="J662" s="61">
        <f>1000*2*(3.14*(A662^4-(B662)^4)/640000)*10/A662</f>
        <v>105069.23076923077</v>
      </c>
      <c r="K662" s="84">
        <f>I662*Use_standard_price!$D$13</f>
        <v>62.115479999999998</v>
      </c>
    </row>
    <row r="663" spans="1:11" x14ac:dyDescent="0.25">
      <c r="A663" s="91">
        <v>130</v>
      </c>
      <c r="B663" s="92">
        <v>106</v>
      </c>
      <c r="C663" s="92">
        <v>12</v>
      </c>
      <c r="D663" s="221" t="s">
        <v>63</v>
      </c>
      <c r="E663" s="218">
        <v>0.7</v>
      </c>
      <c r="F663" s="21">
        <v>0.7</v>
      </c>
      <c r="G663" s="77">
        <f>B663+F663</f>
        <v>106.7</v>
      </c>
      <c r="H663" s="82">
        <f>(B663-F663)</f>
        <v>105.3</v>
      </c>
      <c r="I663" s="77">
        <f>((A663/2)^2-((B663)/2)^2)*3.14*7.85/1000</f>
        <v>34.902983999999996</v>
      </c>
      <c r="J663" s="61">
        <f>1000*2*(3.14*(A663^4-(B663)^4)/640000)*10/A663</f>
        <v>120287.89292307693</v>
      </c>
      <c r="K663" s="84">
        <f>I663*Use_standard_price!$D$13</f>
        <v>73.296266399999993</v>
      </c>
    </row>
    <row r="664" spans="1:11" x14ac:dyDescent="0.25">
      <c r="A664" s="91">
        <v>130</v>
      </c>
      <c r="B664" s="92">
        <v>102</v>
      </c>
      <c r="C664" s="92">
        <v>14</v>
      </c>
      <c r="D664" s="221" t="s">
        <v>63</v>
      </c>
      <c r="E664" s="218">
        <v>0.7</v>
      </c>
      <c r="F664" s="21">
        <v>0.7</v>
      </c>
      <c r="G664" s="77">
        <f>B664+F664</f>
        <v>102.7</v>
      </c>
      <c r="H664" s="82">
        <f>(B664-F664)</f>
        <v>101.3</v>
      </c>
      <c r="I664" s="77">
        <f>((A664/2)^2-((B664)/2)^2)*3.14*7.85/1000</f>
        <v>40.029976000000005</v>
      </c>
      <c r="J664" s="61">
        <f>1000*2*(3.14*(A664^4-(B664)^4)/640000)*10/A664</f>
        <v>133877.81292307691</v>
      </c>
      <c r="K664" s="84">
        <f>I664*Use_standard_price!$D$13</f>
        <v>84.06294960000001</v>
      </c>
    </row>
    <row r="665" spans="1:11" x14ac:dyDescent="0.25">
      <c r="A665" s="91">
        <v>130</v>
      </c>
      <c r="B665" s="92">
        <v>98</v>
      </c>
      <c r="C665" s="92">
        <v>16</v>
      </c>
      <c r="D665" s="221" t="s">
        <v>63</v>
      </c>
      <c r="E665" s="218">
        <v>0.7</v>
      </c>
      <c r="F665" s="21">
        <v>0.7</v>
      </c>
      <c r="G665" s="77">
        <f>B665+F665</f>
        <v>98.7</v>
      </c>
      <c r="H665" s="82">
        <f>(B665-F665)</f>
        <v>97.3</v>
      </c>
      <c r="I665" s="77">
        <f>((A665/2)^2-((B665)/2)^2)*3.14*7.85/1000</f>
        <v>44.959776000000005</v>
      </c>
      <c r="J665" s="61">
        <f>1000*2*(3.14*(A665^4-(B665)^4)/640000)*10/A665</f>
        <v>145959.56676923076</v>
      </c>
      <c r="K665" s="84">
        <f>I665*Use_standard_price!$D$13</f>
        <v>94.415529600000013</v>
      </c>
    </row>
    <row r="666" spans="1:11" x14ac:dyDescent="0.25">
      <c r="A666" s="91">
        <v>130</v>
      </c>
      <c r="B666" s="92">
        <v>94</v>
      </c>
      <c r="C666" s="92">
        <v>18</v>
      </c>
      <c r="D666" s="221" t="s">
        <v>63</v>
      </c>
      <c r="E666" s="218">
        <v>0.7</v>
      </c>
      <c r="F666" s="21">
        <v>0.7</v>
      </c>
      <c r="G666" s="77">
        <f>B666+F666</f>
        <v>94.7</v>
      </c>
      <c r="H666" s="82">
        <f>(B666-F666)</f>
        <v>93.3</v>
      </c>
      <c r="I666" s="77">
        <f>((A666/2)^2-((B666)/2)^2)*3.14*7.85/1000</f>
        <v>49.692384000000004</v>
      </c>
      <c r="J666" s="61">
        <f>1000*2*(3.14*(A666^4-(B666)^4)/640000)*10/A666</f>
        <v>156649.09292307694</v>
      </c>
      <c r="K666" s="84">
        <f>I666*Use_standard_price!$D$13</f>
        <v>104.35400640000002</v>
      </c>
    </row>
    <row r="667" spans="1:11" x14ac:dyDescent="0.25">
      <c r="A667" s="91">
        <v>140</v>
      </c>
      <c r="B667" s="92">
        <v>135</v>
      </c>
      <c r="C667" s="92">
        <v>2.5</v>
      </c>
      <c r="D667" s="221" t="s">
        <v>63</v>
      </c>
      <c r="E667" s="218">
        <v>0.7</v>
      </c>
      <c r="F667" s="21">
        <v>0.7</v>
      </c>
      <c r="G667" s="77">
        <f>B667+F667</f>
        <v>135.69999999999999</v>
      </c>
      <c r="H667" s="82">
        <f>(B667-F667)</f>
        <v>134.30000000000001</v>
      </c>
      <c r="I667" s="77">
        <f>((A667/2)^2-((B667)/2)^2)*3.14*7.85/1000</f>
        <v>8.4730937500000003</v>
      </c>
      <c r="J667" s="61">
        <f>1000*2*(3.14*(A667^4-(B667)^4)/640000)*10/A667</f>
        <v>36452.999441964283</v>
      </c>
      <c r="K667" s="84">
        <f>I667*Use_standard_price!$D$13</f>
        <v>17.793496875000002</v>
      </c>
    </row>
    <row r="668" spans="1:11" x14ac:dyDescent="0.25">
      <c r="A668" s="91">
        <v>140</v>
      </c>
      <c r="B668" s="92">
        <v>134.4</v>
      </c>
      <c r="C668" s="92">
        <v>2.8</v>
      </c>
      <c r="D668" s="221" t="s">
        <v>63</v>
      </c>
      <c r="E668" s="218">
        <v>0.7</v>
      </c>
      <c r="F668" s="21">
        <v>0.7</v>
      </c>
      <c r="G668" s="77">
        <f>B668+F668</f>
        <v>135.1</v>
      </c>
      <c r="H668" s="82">
        <f>(B668-F668)</f>
        <v>133.70000000000002</v>
      </c>
      <c r="I668" s="77">
        <f>((A668/2)^2-((B668)/2)^2)*3.14*7.85/1000</f>
        <v>9.4691598399999961</v>
      </c>
      <c r="J668" s="61">
        <f>1000*2*(3.14*(A668^4-(B668)^4)/640000)*10/A668</f>
        <v>40564.1919872</v>
      </c>
      <c r="K668" s="84">
        <f>I668*Use_standard_price!$D$13</f>
        <v>19.885235663999993</v>
      </c>
    </row>
    <row r="669" spans="1:11" x14ac:dyDescent="0.25">
      <c r="A669" s="91">
        <v>140</v>
      </c>
      <c r="B669" s="92">
        <v>134</v>
      </c>
      <c r="C669" s="92">
        <v>3</v>
      </c>
      <c r="D669" s="221" t="s">
        <v>63</v>
      </c>
      <c r="E669" s="218">
        <v>0.7</v>
      </c>
      <c r="F669" s="21">
        <v>0.7</v>
      </c>
      <c r="G669" s="77">
        <f>B669+F669</f>
        <v>134.69999999999999</v>
      </c>
      <c r="H669" s="82">
        <f>(B669-F669)</f>
        <v>133.30000000000001</v>
      </c>
      <c r="I669" s="77">
        <f>((A669/2)^2-((B669)/2)^2)*3.14*7.85/1000</f>
        <v>10.130739</v>
      </c>
      <c r="J669" s="61">
        <f>1000*2*(3.14*(A669^4-(B669)^4)/640000)*10/A669</f>
        <v>43274.571642857147</v>
      </c>
      <c r="K669" s="84">
        <f>I669*Use_standard_price!$D$13</f>
        <v>21.274551900000002</v>
      </c>
    </row>
    <row r="670" spans="1:11" x14ac:dyDescent="0.25">
      <c r="A670" s="91">
        <v>140</v>
      </c>
      <c r="B670" s="92">
        <v>133</v>
      </c>
      <c r="C670" s="92">
        <v>3.5</v>
      </c>
      <c r="D670" s="221" t="s">
        <v>63</v>
      </c>
      <c r="E670" s="218">
        <v>0.7</v>
      </c>
      <c r="F670" s="21">
        <v>0.7</v>
      </c>
      <c r="G670" s="77">
        <f>B670+F670</f>
        <v>133.69999999999999</v>
      </c>
      <c r="H670" s="82">
        <f>(B670-F670)</f>
        <v>132.30000000000001</v>
      </c>
      <c r="I670" s="77">
        <f>((A670/2)^2-((B670)/2)^2)*3.14*7.85/1000</f>
        <v>11.776059749999998</v>
      </c>
      <c r="J670" s="61">
        <f>1000*2*(3.14*(A670^4-(B670)^4)/640000)*10/A670</f>
        <v>49945.119656250004</v>
      </c>
      <c r="K670" s="84">
        <f>I670*Use_standard_price!$D$13</f>
        <v>24.729725474999999</v>
      </c>
    </row>
    <row r="671" spans="1:11" x14ac:dyDescent="0.25">
      <c r="A671" s="91">
        <v>140</v>
      </c>
      <c r="B671" s="92">
        <v>132</v>
      </c>
      <c r="C671" s="92">
        <v>4</v>
      </c>
      <c r="D671" s="221" t="s">
        <v>63</v>
      </c>
      <c r="E671" s="218">
        <v>0.7</v>
      </c>
      <c r="F671" s="21">
        <v>0.7</v>
      </c>
      <c r="G671" s="77">
        <f>B671+F671</f>
        <v>132.69999999999999</v>
      </c>
      <c r="H671" s="82">
        <f>(B671-F671)</f>
        <v>131.30000000000001</v>
      </c>
      <c r="I671" s="77">
        <f>((A671/2)^2-((B671)/2)^2)*3.14*7.85/1000</f>
        <v>13.409056</v>
      </c>
      <c r="J671" s="61">
        <f>1000*2*(3.14*(A671^4-(B671)^4)/640000)*10/A671</f>
        <v>56466.889142857144</v>
      </c>
      <c r="K671" s="84">
        <f>I671*Use_standard_price!$D$13</f>
        <v>28.159017600000002</v>
      </c>
    </row>
    <row r="672" spans="1:11" x14ac:dyDescent="0.25">
      <c r="A672" s="91">
        <v>140</v>
      </c>
      <c r="B672" s="92">
        <v>131</v>
      </c>
      <c r="C672" s="92">
        <v>4.5</v>
      </c>
      <c r="D672" s="221" t="s">
        <v>63</v>
      </c>
      <c r="E672" s="218">
        <v>0.7</v>
      </c>
      <c r="F672" s="21">
        <v>0.7</v>
      </c>
      <c r="G672" s="77">
        <f>B672+F672</f>
        <v>131.69999999999999</v>
      </c>
      <c r="H672" s="82">
        <f>(B672-F672)</f>
        <v>130.30000000000001</v>
      </c>
      <c r="I672" s="77">
        <f>((A672/2)^2-((B672)/2)^2)*3.14*7.85/1000</f>
        <v>15.029727749999999</v>
      </c>
      <c r="J672" s="61">
        <f>1000*2*(3.14*(A672^4-(B672)^4)/640000)*10/A672</f>
        <v>62842.108941964289</v>
      </c>
      <c r="K672" s="84">
        <f>I672*Use_standard_price!$D$13</f>
        <v>31.562428274999998</v>
      </c>
    </row>
    <row r="673" spans="1:11" x14ac:dyDescent="0.25">
      <c r="A673" s="91">
        <v>140</v>
      </c>
      <c r="B673" s="92">
        <v>130</v>
      </c>
      <c r="C673" s="92">
        <v>5</v>
      </c>
      <c r="D673" s="221" t="s">
        <v>63</v>
      </c>
      <c r="E673" s="218">
        <v>0.7</v>
      </c>
      <c r="F673" s="21">
        <v>0.7</v>
      </c>
      <c r="G673" s="77">
        <f>B673+F673</f>
        <v>130.69999999999999</v>
      </c>
      <c r="H673" s="82">
        <f>(B673-F673)</f>
        <v>129.30000000000001</v>
      </c>
      <c r="I673" s="77">
        <f>((A673/2)^2-((B673)/2)^2)*3.14*7.85/1000</f>
        <v>16.638075000000001</v>
      </c>
      <c r="J673" s="61">
        <f>1000*2*(3.14*(A673^4-(B673)^4)/640000)*10/A673</f>
        <v>69072.991071428565</v>
      </c>
      <c r="K673" s="84">
        <f>I673*Use_standard_price!$D$13</f>
        <v>34.939957500000006</v>
      </c>
    </row>
    <row r="674" spans="1:11" x14ac:dyDescent="0.25">
      <c r="A674" s="91">
        <v>140</v>
      </c>
      <c r="B674" s="92">
        <v>129</v>
      </c>
      <c r="C674" s="92">
        <v>5.5</v>
      </c>
      <c r="D674" s="221" t="s">
        <v>63</v>
      </c>
      <c r="E674" s="218">
        <v>0.7</v>
      </c>
      <c r="F674" s="21">
        <v>0.7</v>
      </c>
      <c r="G674" s="77">
        <f>B674+F674</f>
        <v>129.69999999999999</v>
      </c>
      <c r="H674" s="82">
        <f>(B674-F674)</f>
        <v>128.30000000000001</v>
      </c>
      <c r="I674" s="77">
        <f>((A674/2)^2-((B674)/2)^2)*3.14*7.85/1000</f>
        <v>18.23409775</v>
      </c>
      <c r="J674" s="61">
        <f>1000*2*(3.14*(A674^4-(B674)^4)/640000)*10/A674</f>
        <v>75161.730727678572</v>
      </c>
      <c r="K674" s="84">
        <f>I674*Use_standard_price!$D$13</f>
        <v>38.291605275000002</v>
      </c>
    </row>
    <row r="675" spans="1:11" x14ac:dyDescent="0.25">
      <c r="A675" s="91">
        <v>140</v>
      </c>
      <c r="B675" s="92">
        <v>128</v>
      </c>
      <c r="C675" s="92">
        <v>6</v>
      </c>
      <c r="D675" s="221" t="s">
        <v>63</v>
      </c>
      <c r="E675" s="218">
        <v>0.7</v>
      </c>
      <c r="F675" s="21">
        <v>0.7</v>
      </c>
      <c r="G675" s="77">
        <f>B675+F675</f>
        <v>128.69999999999999</v>
      </c>
      <c r="H675" s="82">
        <f>(B675-F675)</f>
        <v>127.3</v>
      </c>
      <c r="I675" s="77">
        <f>((A675/2)^2-((B675)/2)^2)*3.14*7.85/1000</f>
        <v>19.817795999999998</v>
      </c>
      <c r="J675" s="61">
        <f>1000*2*(3.14*(A675^4-(B675)^4)/640000)*10/A675</f>
        <v>81110.506285714277</v>
      </c>
      <c r="K675" s="84">
        <f>I675*Use_standard_price!$D$13</f>
        <v>41.617371599999998</v>
      </c>
    </row>
    <row r="676" spans="1:11" x14ac:dyDescent="0.25">
      <c r="A676" s="91">
        <v>140</v>
      </c>
      <c r="B676" s="92">
        <v>126</v>
      </c>
      <c r="C676" s="92">
        <v>7</v>
      </c>
      <c r="D676" s="221" t="s">
        <v>63</v>
      </c>
      <c r="E676" s="218">
        <v>0.7</v>
      </c>
      <c r="F676" s="21">
        <v>0.7</v>
      </c>
      <c r="G676" s="77">
        <f>B676+F676</f>
        <v>126.7</v>
      </c>
      <c r="H676" s="82">
        <f>(B676-F676)</f>
        <v>125.3</v>
      </c>
      <c r="I676" s="77">
        <f>((A676/2)^2-((B676)/2)^2)*3.14*7.85/1000</f>
        <v>22.948219000000002</v>
      </c>
      <c r="J676" s="61">
        <f>1000*2*(3.14*(A676^4-(B676)^4)/640000)*10/A676</f>
        <v>92596.794500000004</v>
      </c>
      <c r="K676" s="84">
        <f>I676*Use_standard_price!$D$13</f>
        <v>48.191259900000006</v>
      </c>
    </row>
    <row r="677" spans="1:11" x14ac:dyDescent="0.25">
      <c r="A677" s="91">
        <v>140</v>
      </c>
      <c r="B677" s="92">
        <v>124</v>
      </c>
      <c r="C677" s="92">
        <v>8</v>
      </c>
      <c r="D677" s="221" t="s">
        <v>63</v>
      </c>
      <c r="E677" s="218">
        <v>0.7</v>
      </c>
      <c r="F677" s="21">
        <v>0.7</v>
      </c>
      <c r="G677" s="77">
        <f>B677+F677</f>
        <v>124.7</v>
      </c>
      <c r="H677" s="82">
        <f>(B677-F677)</f>
        <v>123.3</v>
      </c>
      <c r="I677" s="77">
        <f>((A677/2)^2-((B677)/2)^2)*3.14*7.85/1000</f>
        <v>26.029344000000002</v>
      </c>
      <c r="J677" s="61">
        <f>1000*2*(3.14*(A677^4-(B677)^4)/640000)*10/A677</f>
        <v>103548.94628571428</v>
      </c>
      <c r="K677" s="84">
        <f>I677*Use_standard_price!$D$13</f>
        <v>54.661622400000006</v>
      </c>
    </row>
    <row r="678" spans="1:11" x14ac:dyDescent="0.25">
      <c r="A678" s="91">
        <v>140</v>
      </c>
      <c r="B678" s="92">
        <v>122</v>
      </c>
      <c r="C678" s="92">
        <v>9</v>
      </c>
      <c r="D678" s="221" t="s">
        <v>63</v>
      </c>
      <c r="E678" s="218">
        <v>0.7</v>
      </c>
      <c r="F678" s="21">
        <v>0.7</v>
      </c>
      <c r="G678" s="77">
        <f>B678+F678</f>
        <v>122.7</v>
      </c>
      <c r="H678" s="82">
        <f>(B678-F678)</f>
        <v>121.3</v>
      </c>
      <c r="I678" s="77">
        <f>((A678/2)^2-((B678)/2)^2)*3.14*7.85/1000</f>
        <v>29.061170999999998</v>
      </c>
      <c r="J678" s="61">
        <f>1000*2*(3.14*(A678^4-(B678)^4)/640000)*10/A678</f>
        <v>113983.7830714286</v>
      </c>
      <c r="K678" s="84">
        <f>I678*Use_standard_price!$D$13</f>
        <v>61.028459099999999</v>
      </c>
    </row>
    <row r="679" spans="1:11" x14ac:dyDescent="0.25">
      <c r="A679" s="91">
        <v>140</v>
      </c>
      <c r="B679" s="92">
        <v>120</v>
      </c>
      <c r="C679" s="92">
        <v>10</v>
      </c>
      <c r="D679" s="221" t="s">
        <v>63</v>
      </c>
      <c r="E679" s="218">
        <v>0.7</v>
      </c>
      <c r="F679" s="21">
        <v>0.7</v>
      </c>
      <c r="G679" s="77">
        <f>B679+F679</f>
        <v>120.7</v>
      </c>
      <c r="H679" s="82">
        <f>(B679-F679)</f>
        <v>119.3</v>
      </c>
      <c r="I679" s="77">
        <f>((A679/2)^2-((B679)/2)^2)*3.14*7.85/1000</f>
        <v>32.043699999999994</v>
      </c>
      <c r="J679" s="61">
        <f>1000*2*(3.14*(A679^4-(B679)^4)/640000)*10/A679</f>
        <v>123917.85714285714</v>
      </c>
      <c r="K679" s="84">
        <f>I679*Use_standard_price!$D$13</f>
        <v>67.291769999999985</v>
      </c>
    </row>
    <row r="680" spans="1:11" x14ac:dyDescent="0.25">
      <c r="A680" s="91">
        <v>140</v>
      </c>
      <c r="B680" s="92">
        <v>116</v>
      </c>
      <c r="C680" s="92">
        <v>12</v>
      </c>
      <c r="D680" s="221" t="s">
        <v>63</v>
      </c>
      <c r="E680" s="218">
        <v>0.7</v>
      </c>
      <c r="F680" s="21">
        <v>0.7</v>
      </c>
      <c r="G680" s="77">
        <f>B680+F680</f>
        <v>116.7</v>
      </c>
      <c r="H680" s="82">
        <f>(B680-F680)</f>
        <v>115.3</v>
      </c>
      <c r="I680" s="77">
        <f>((A680/2)^2-((B680)/2)^2)*3.14*7.85/1000</f>
        <v>37.860863999999999</v>
      </c>
      <c r="J680" s="61">
        <f>1000*2*(3.14*(A680^4-(B680)^4)/640000)*10/A680</f>
        <v>142348.58057142858</v>
      </c>
      <c r="K680" s="84">
        <f>I680*Use_standard_price!$D$13</f>
        <v>79.507814400000001</v>
      </c>
    </row>
    <row r="681" spans="1:11" x14ac:dyDescent="0.25">
      <c r="A681" s="91">
        <v>140</v>
      </c>
      <c r="B681" s="92">
        <v>112</v>
      </c>
      <c r="C681" s="92">
        <v>14</v>
      </c>
      <c r="D681" s="221" t="s">
        <v>63</v>
      </c>
      <c r="E681" s="218">
        <v>0.7</v>
      </c>
      <c r="F681" s="21">
        <v>0.7</v>
      </c>
      <c r="G681" s="77">
        <f>B681+F681</f>
        <v>112.7</v>
      </c>
      <c r="H681" s="82">
        <f>(B681-F681)</f>
        <v>111.3</v>
      </c>
      <c r="I681" s="77">
        <f>((A681/2)^2-((B681)/2)^2)*3.14*7.85/1000</f>
        <v>43.480835999999996</v>
      </c>
      <c r="J681" s="61">
        <f>1000*2*(3.14*(A681^4-(B681)^4)/640000)*10/A681</f>
        <v>158968.152</v>
      </c>
      <c r="K681" s="84">
        <f>I681*Use_standard_price!$D$13</f>
        <v>91.309755600000003</v>
      </c>
    </row>
    <row r="682" spans="1:11" x14ac:dyDescent="0.25">
      <c r="A682" s="91">
        <v>140</v>
      </c>
      <c r="B682" s="92">
        <v>108</v>
      </c>
      <c r="C682" s="92">
        <v>16</v>
      </c>
      <c r="D682" s="221" t="s">
        <v>63</v>
      </c>
      <c r="E682" s="218">
        <v>0.7</v>
      </c>
      <c r="F682" s="21">
        <v>0.7</v>
      </c>
      <c r="G682" s="77">
        <f>B682+F682</f>
        <v>108.7</v>
      </c>
      <c r="H682" s="82">
        <f>(B682-F682)</f>
        <v>107.3</v>
      </c>
      <c r="I682" s="77">
        <f>((A682/2)^2-((B682)/2)^2)*3.14*7.85/1000</f>
        <v>48.903616</v>
      </c>
      <c r="J682" s="61">
        <f>1000*2*(3.14*(A682^4-(B682)^4)/640000)*10/A682</f>
        <v>173899.30057142858</v>
      </c>
      <c r="K682" s="84">
        <f>I682*Use_standard_price!$D$13</f>
        <v>102.6975936</v>
      </c>
    </row>
    <row r="683" spans="1:11" x14ac:dyDescent="0.25">
      <c r="A683" s="91">
        <v>140</v>
      </c>
      <c r="B683" s="92">
        <v>104</v>
      </c>
      <c r="C683" s="92">
        <v>18</v>
      </c>
      <c r="D683" s="221" t="s">
        <v>63</v>
      </c>
      <c r="E683" s="218">
        <v>0.7</v>
      </c>
      <c r="F683" s="21">
        <v>0.7</v>
      </c>
      <c r="G683" s="77">
        <f>B683+F683</f>
        <v>104.7</v>
      </c>
      <c r="H683" s="82">
        <f>(B683-F683)</f>
        <v>103.3</v>
      </c>
      <c r="I683" s="77">
        <f>((A683/2)^2-((B683)/2)^2)*3.14*7.85/1000</f>
        <v>54.129204000000009</v>
      </c>
      <c r="J683" s="61">
        <f>1000*2*(3.14*(A683^4-(B683)^4)/640000)*10/A683</f>
        <v>187260.44914285716</v>
      </c>
      <c r="K683" s="84">
        <f>I683*Use_standard_price!$D$13</f>
        <v>113.67132840000002</v>
      </c>
    </row>
    <row r="684" spans="1:11" x14ac:dyDescent="0.25">
      <c r="A684" s="91">
        <v>150</v>
      </c>
      <c r="B684" s="92">
        <v>144</v>
      </c>
      <c r="C684" s="92">
        <v>3</v>
      </c>
      <c r="D684" s="221" t="s">
        <v>63</v>
      </c>
      <c r="E684" s="218">
        <v>0.8</v>
      </c>
      <c r="F684" s="21">
        <v>0.8</v>
      </c>
      <c r="G684" s="77">
        <f>B684+F684</f>
        <v>144.80000000000001</v>
      </c>
      <c r="H684" s="82">
        <f>(B684-F684)</f>
        <v>143.19999999999999</v>
      </c>
      <c r="I684" s="77">
        <f>((A684/2)^2-((B684)/2)^2)*3.14*7.85/1000</f>
        <v>10.870208999999999</v>
      </c>
      <c r="J684" s="61">
        <f>1000*2*(3.14*(A684^4-(B684)^4)/640000)*10/A684</f>
        <v>49892.182200000003</v>
      </c>
      <c r="K684" s="84">
        <f>I684*Use_standard_price!$D$13</f>
        <v>22.827438900000001</v>
      </c>
    </row>
    <row r="685" spans="1:11" x14ac:dyDescent="0.25">
      <c r="A685" s="91">
        <v>150</v>
      </c>
      <c r="B685" s="92">
        <v>143</v>
      </c>
      <c r="C685" s="92">
        <v>3.5</v>
      </c>
      <c r="D685" s="221" t="s">
        <v>63</v>
      </c>
      <c r="E685" s="218">
        <v>0.8</v>
      </c>
      <c r="F685" s="21">
        <v>0.8</v>
      </c>
      <c r="G685" s="77">
        <f>B685+F685</f>
        <v>143.80000000000001</v>
      </c>
      <c r="H685" s="82">
        <f>(B685-F685)</f>
        <v>142.19999999999999</v>
      </c>
      <c r="I685" s="77">
        <f>((A685/2)^2-((B685)/2)^2)*3.14*7.85/1000</f>
        <v>12.63877475</v>
      </c>
      <c r="J685" s="61">
        <f>1000*2*(3.14*(A685^4-(B685)^4)/640000)*10/A685</f>
        <v>57624.494345833336</v>
      </c>
      <c r="K685" s="84">
        <f>I685*Use_standard_price!$D$13</f>
        <v>26.541426975</v>
      </c>
    </row>
    <row r="686" spans="1:11" x14ac:dyDescent="0.25">
      <c r="A686" s="91">
        <v>150</v>
      </c>
      <c r="B686" s="92">
        <v>142</v>
      </c>
      <c r="C686" s="92">
        <v>4</v>
      </c>
      <c r="D686" s="221" t="s">
        <v>63</v>
      </c>
      <c r="E686" s="218">
        <v>0.8</v>
      </c>
      <c r="F686" s="21">
        <v>0.8</v>
      </c>
      <c r="G686" s="77">
        <f>B686+F686</f>
        <v>142.80000000000001</v>
      </c>
      <c r="H686" s="82">
        <f>(B686-F686)</f>
        <v>141.19999999999999</v>
      </c>
      <c r="I686" s="77">
        <f>((A686/2)^2-((B686)/2)^2)*3.14*7.85/1000</f>
        <v>14.395016</v>
      </c>
      <c r="J686" s="61">
        <f>1000*2*(3.14*(A686^4-(B686)^4)/640000)*10/A686</f>
        <v>65196.280533333331</v>
      </c>
      <c r="K686" s="84">
        <f>I686*Use_standard_price!$D$13</f>
        <v>30.2295336</v>
      </c>
    </row>
    <row r="687" spans="1:11" x14ac:dyDescent="0.25">
      <c r="A687" s="91">
        <v>150</v>
      </c>
      <c r="B687" s="92">
        <v>141</v>
      </c>
      <c r="C687" s="92">
        <v>4.5</v>
      </c>
      <c r="D687" s="221" t="s">
        <v>63</v>
      </c>
      <c r="E687" s="218">
        <v>0.8</v>
      </c>
      <c r="F687" s="21">
        <v>0.8</v>
      </c>
      <c r="G687" s="77">
        <f>B687+F687</f>
        <v>141.80000000000001</v>
      </c>
      <c r="H687" s="82">
        <f>(B687-F687)</f>
        <v>140.19999999999999</v>
      </c>
      <c r="I687" s="77">
        <f>((A687/2)^2-((B687)/2)^2)*3.14*7.85/1000</f>
        <v>16.138932749999999</v>
      </c>
      <c r="J687" s="61">
        <f>1000*2*(3.14*(A687^4-(B687)^4)/640000)*10/A687</f>
        <v>72609.778012500014</v>
      </c>
      <c r="K687" s="84">
        <f>I687*Use_standard_price!$D$13</f>
        <v>33.891758775</v>
      </c>
    </row>
    <row r="688" spans="1:11" x14ac:dyDescent="0.25">
      <c r="A688" s="91">
        <v>150</v>
      </c>
      <c r="B688" s="92">
        <v>140</v>
      </c>
      <c r="C688" s="92">
        <v>5</v>
      </c>
      <c r="D688" s="221" t="s">
        <v>63</v>
      </c>
      <c r="E688" s="218">
        <v>0.8</v>
      </c>
      <c r="F688" s="21">
        <v>0.8</v>
      </c>
      <c r="G688" s="77">
        <f>B688+F688</f>
        <v>140.80000000000001</v>
      </c>
      <c r="H688" s="82">
        <f>(B688-F688)</f>
        <v>139.19999999999999</v>
      </c>
      <c r="I688" s="77">
        <f>((A688/2)^2-((B688)/2)^2)*3.14*7.85/1000</f>
        <v>17.870524999999997</v>
      </c>
      <c r="J688" s="61">
        <f>1000*2*(3.14*(A688^4-(B688)^4)/640000)*10/A688</f>
        <v>79867.208333333328</v>
      </c>
      <c r="K688" s="84">
        <f>I688*Use_standard_price!$D$13</f>
        <v>37.528102499999996</v>
      </c>
    </row>
    <row r="689" spans="1:11" x14ac:dyDescent="0.25">
      <c r="A689" s="91">
        <v>150</v>
      </c>
      <c r="B689" s="92">
        <v>139</v>
      </c>
      <c r="C689" s="92">
        <v>5.5</v>
      </c>
      <c r="D689" s="221" t="s">
        <v>63</v>
      </c>
      <c r="E689" s="218">
        <v>0.8</v>
      </c>
      <c r="F689" s="21">
        <v>0.8</v>
      </c>
      <c r="G689" s="77">
        <f>B689+F689</f>
        <v>139.80000000000001</v>
      </c>
      <c r="H689" s="82">
        <f>(B689-F689)</f>
        <v>138.19999999999999</v>
      </c>
      <c r="I689" s="77">
        <f>((A689/2)^2-((B689)/2)^2)*3.14*7.85/1000</f>
        <v>19.589792749999997</v>
      </c>
      <c r="J689" s="61">
        <f>1000*2*(3.14*(A689^4-(B689)^4)/640000)*10/A689</f>
        <v>86970.777345833325</v>
      </c>
      <c r="K689" s="84">
        <f>I689*Use_standard_price!$D$13</f>
        <v>41.138564774999999</v>
      </c>
    </row>
    <row r="690" spans="1:11" x14ac:dyDescent="0.25">
      <c r="A690" s="91">
        <v>150</v>
      </c>
      <c r="B690" s="92">
        <v>138</v>
      </c>
      <c r="C690" s="92">
        <v>6</v>
      </c>
      <c r="D690" s="221" t="s">
        <v>63</v>
      </c>
      <c r="E690" s="218">
        <v>0.8</v>
      </c>
      <c r="F690" s="21">
        <v>0.8</v>
      </c>
      <c r="G690" s="77">
        <f>B690+F690</f>
        <v>138.80000000000001</v>
      </c>
      <c r="H690" s="82">
        <f>(B690-F690)</f>
        <v>137.19999999999999</v>
      </c>
      <c r="I690" s="77">
        <f>((A690/2)^2-((B690)/2)^2)*3.14*7.85/1000</f>
        <v>21.296735999999999</v>
      </c>
      <c r="J690" s="61">
        <f>1000*2*(3.14*(A690^4-(B690)^4)/640000)*10/A690</f>
        <v>93922.675200000012</v>
      </c>
      <c r="K690" s="84">
        <f>I690*Use_standard_price!$D$13</f>
        <v>44.723145600000002</v>
      </c>
    </row>
    <row r="691" spans="1:11" x14ac:dyDescent="0.25">
      <c r="A691" s="91">
        <v>150</v>
      </c>
      <c r="B691" s="92">
        <v>136</v>
      </c>
      <c r="C691" s="92">
        <v>7</v>
      </c>
      <c r="D691" s="221" t="s">
        <v>63</v>
      </c>
      <c r="E691" s="218">
        <v>0.8</v>
      </c>
      <c r="F691" s="21">
        <v>0.8</v>
      </c>
      <c r="G691" s="77">
        <f>B691+F691</f>
        <v>136.80000000000001</v>
      </c>
      <c r="H691" s="82">
        <f>(B691-F691)</f>
        <v>135.19999999999999</v>
      </c>
      <c r="I691" s="77">
        <f>((A691/2)^2-((B691)/2)^2)*3.14*7.85/1000</f>
        <v>24.673649000000001</v>
      </c>
      <c r="J691" s="61">
        <f>1000*2*(3.14*(A691^4-(B691)^4)/640000)*10/A691</f>
        <v>107380.13953333335</v>
      </c>
      <c r="K691" s="84">
        <f>I691*Use_standard_price!$D$13</f>
        <v>51.814662900000002</v>
      </c>
    </row>
    <row r="692" spans="1:11" x14ac:dyDescent="0.25">
      <c r="A692" s="91">
        <v>150</v>
      </c>
      <c r="B692" s="92">
        <v>134</v>
      </c>
      <c r="C692" s="92">
        <v>8</v>
      </c>
      <c r="D692" s="221" t="s">
        <v>63</v>
      </c>
      <c r="E692" s="218">
        <v>0.8</v>
      </c>
      <c r="F692" s="21">
        <v>0.8</v>
      </c>
      <c r="G692" s="77">
        <f>B692+F692</f>
        <v>134.80000000000001</v>
      </c>
      <c r="H692" s="82">
        <f>(B692-F692)</f>
        <v>133.19999999999999</v>
      </c>
      <c r="I692" s="77">
        <f>((A692/2)^2-((B692)/2)^2)*3.14*7.85/1000</f>
        <v>28.001263999999999</v>
      </c>
      <c r="J692" s="61">
        <f>1000*2*(3.14*(A692^4-(B692)^4)/640000)*10/A692</f>
        <v>120256.80853333334</v>
      </c>
      <c r="K692" s="84">
        <f>I692*Use_standard_price!$D$13</f>
        <v>58.802654400000002</v>
      </c>
    </row>
    <row r="693" spans="1:11" x14ac:dyDescent="0.25">
      <c r="A693" s="91">
        <v>150</v>
      </c>
      <c r="B693" s="92">
        <v>132</v>
      </c>
      <c r="C693" s="92">
        <v>9</v>
      </c>
      <c r="D693" s="221" t="s">
        <v>63</v>
      </c>
      <c r="E693" s="218">
        <v>0.8</v>
      </c>
      <c r="F693" s="21">
        <v>0.8</v>
      </c>
      <c r="G693" s="77">
        <f>B693+F693</f>
        <v>132.80000000000001</v>
      </c>
      <c r="H693" s="82">
        <f>(B693-F693)</f>
        <v>131.19999999999999</v>
      </c>
      <c r="I693" s="77">
        <f>((A693/2)^2-((B693)/2)^2)*3.14*7.85/1000</f>
        <v>31.279581</v>
      </c>
      <c r="J693" s="61">
        <f>1000*2*(3.14*(A693^4-(B693)^4)/640000)*10/A693</f>
        <v>132569.63820000002</v>
      </c>
      <c r="K693" s="84">
        <f>I693*Use_standard_price!$D$13</f>
        <v>65.687120100000001</v>
      </c>
    </row>
    <row r="694" spans="1:11" x14ac:dyDescent="0.25">
      <c r="A694" s="91">
        <v>150</v>
      </c>
      <c r="B694" s="92">
        <v>130</v>
      </c>
      <c r="C694" s="92">
        <v>10</v>
      </c>
      <c r="D694" s="221" t="s">
        <v>63</v>
      </c>
      <c r="E694" s="218">
        <v>0.8</v>
      </c>
      <c r="F694" s="21">
        <v>0.8</v>
      </c>
      <c r="G694" s="77">
        <f>B694+F694</f>
        <v>130.80000000000001</v>
      </c>
      <c r="H694" s="82">
        <f>(B694-F694)</f>
        <v>129.19999999999999</v>
      </c>
      <c r="I694" s="77">
        <f>((A694/2)^2-((B694)/2)^2)*3.14*7.85/1000</f>
        <v>34.508600000000001</v>
      </c>
      <c r="J694" s="61">
        <f>1000*2*(3.14*(A694^4-(B694)^4)/640000)*10/A694</f>
        <v>144335.33333333334</v>
      </c>
      <c r="K694" s="84">
        <f>I694*Use_standard_price!$D$13</f>
        <v>72.468060000000008</v>
      </c>
    </row>
    <row r="695" spans="1:11" x14ac:dyDescent="0.25">
      <c r="A695" s="91">
        <v>150</v>
      </c>
      <c r="B695" s="92">
        <v>126</v>
      </c>
      <c r="C695" s="92">
        <v>12</v>
      </c>
      <c r="D695" s="221" t="s">
        <v>63</v>
      </c>
      <c r="E695" s="218">
        <v>0.8</v>
      </c>
      <c r="F695" s="21">
        <v>0.8</v>
      </c>
      <c r="G695" s="77">
        <f>B695+F695</f>
        <v>126.8</v>
      </c>
      <c r="H695" s="82">
        <f>(B695-F695)</f>
        <v>125.2</v>
      </c>
      <c r="I695" s="77">
        <f>((A695/2)^2-((B695)/2)^2)*3.14*7.85/1000</f>
        <v>40.818743999999995</v>
      </c>
      <c r="J695" s="61">
        <f>1000*2*(3.14*(A695^4-(B695)^4)/640000)*10/A695</f>
        <v>166290.88320000001</v>
      </c>
      <c r="K695" s="84">
        <f>I695*Use_standard_price!$D$13</f>
        <v>85.719362399999994</v>
      </c>
    </row>
    <row r="696" spans="1:11" x14ac:dyDescent="0.25">
      <c r="A696" s="91">
        <v>150</v>
      </c>
      <c r="B696" s="92">
        <v>122</v>
      </c>
      <c r="C696" s="92">
        <v>14</v>
      </c>
      <c r="D696" s="221" t="s">
        <v>63</v>
      </c>
      <c r="E696" s="218">
        <v>0.8</v>
      </c>
      <c r="F696" s="21">
        <v>0.8</v>
      </c>
      <c r="G696" s="77">
        <f>B696+F696</f>
        <v>122.8</v>
      </c>
      <c r="H696" s="82">
        <f>(B696-F696)</f>
        <v>121.2</v>
      </c>
      <c r="I696" s="77">
        <f>((A696/2)^2-((B696)/2)^2)*3.14*7.85/1000</f>
        <v>46.931696000000002</v>
      </c>
      <c r="J696" s="61">
        <f>1000*2*(3.14*(A696^4-(B696)^4)/640000)*10/A696</f>
        <v>186252.07253333332</v>
      </c>
      <c r="K696" s="84">
        <f>I696*Use_standard_price!$D$13</f>
        <v>98.556561600000009</v>
      </c>
    </row>
    <row r="697" spans="1:11" x14ac:dyDescent="0.25">
      <c r="A697" s="91">
        <v>150</v>
      </c>
      <c r="B697" s="92">
        <v>118</v>
      </c>
      <c r="C697" s="92">
        <v>16</v>
      </c>
      <c r="D697" s="221" t="s">
        <v>63</v>
      </c>
      <c r="E697" s="218">
        <v>0.8</v>
      </c>
      <c r="F697" s="21">
        <v>0.8</v>
      </c>
      <c r="G697" s="77">
        <f>B697+F697</f>
        <v>118.8</v>
      </c>
      <c r="H697" s="82">
        <f>(B697-F697)</f>
        <v>117.2</v>
      </c>
      <c r="I697" s="77">
        <f>((A697/2)^2-((B697)/2)^2)*3.14*7.85/1000</f>
        <v>52.847456000000001</v>
      </c>
      <c r="J697" s="61">
        <f>1000*2*(3.14*(A697^4-(B697)^4)/640000)*10/A697</f>
        <v>204343.49653333332</v>
      </c>
      <c r="K697" s="84">
        <f>I697*Use_standard_price!$D$13</f>
        <v>110.97965760000001</v>
      </c>
    </row>
    <row r="698" spans="1:11" x14ac:dyDescent="0.25">
      <c r="A698" s="91">
        <v>150</v>
      </c>
      <c r="B698" s="92">
        <v>114</v>
      </c>
      <c r="C698" s="92">
        <v>18</v>
      </c>
      <c r="D698" s="221" t="s">
        <v>63</v>
      </c>
      <c r="E698" s="218">
        <v>0.8</v>
      </c>
      <c r="F698" s="21">
        <v>0.8</v>
      </c>
      <c r="G698" s="77">
        <f>B698+F698</f>
        <v>114.8</v>
      </c>
      <c r="H698" s="82">
        <f>(B698-F698)</f>
        <v>113.2</v>
      </c>
      <c r="I698" s="77">
        <f>((A698/2)^2-((B698)/2)^2)*3.14*7.85/1000</f>
        <v>58.566023999999999</v>
      </c>
      <c r="J698" s="61">
        <f>1000*2*(3.14*(A698^4-(B698)^4)/640000)*10/A698</f>
        <v>220685.73120000001</v>
      </c>
      <c r="K698" s="84">
        <f>I698*Use_standard_price!$D$13</f>
        <v>122.9886504</v>
      </c>
    </row>
    <row r="699" spans="1:11" x14ac:dyDescent="0.25">
      <c r="A699" s="91">
        <v>150</v>
      </c>
      <c r="B699" s="92">
        <v>110</v>
      </c>
      <c r="C699" s="92">
        <v>20</v>
      </c>
      <c r="D699" s="221" t="s">
        <v>63</v>
      </c>
      <c r="E699" s="218">
        <v>0.8</v>
      </c>
      <c r="F699" s="21">
        <v>0.8</v>
      </c>
      <c r="G699" s="77">
        <f>B699+F699</f>
        <v>110.8</v>
      </c>
      <c r="H699" s="82">
        <f>(B699-F699)</f>
        <v>109.2</v>
      </c>
      <c r="I699" s="77">
        <f>((A699/2)^2-((B699)/2)^2)*3.14*7.85/1000</f>
        <v>64.087399999999988</v>
      </c>
      <c r="J699" s="61">
        <f>1000*2*(3.14*(A699^4-(B699)^4)/640000)*10/A699</f>
        <v>235395.33333333334</v>
      </c>
      <c r="K699" s="84">
        <f>I699*Use_standard_price!$D$13</f>
        <v>134.58353999999997</v>
      </c>
    </row>
    <row r="700" spans="1:11" x14ac:dyDescent="0.25">
      <c r="A700" s="91">
        <v>160</v>
      </c>
      <c r="B700" s="92">
        <v>154</v>
      </c>
      <c r="C700" s="92">
        <v>3</v>
      </c>
      <c r="D700" s="221" t="s">
        <v>63</v>
      </c>
      <c r="E700" s="218">
        <v>0.8</v>
      </c>
      <c r="F700" s="21">
        <v>0.8</v>
      </c>
      <c r="G700" s="77">
        <f>B700+F700</f>
        <v>154.80000000000001</v>
      </c>
      <c r="H700" s="82">
        <f>(B700-F700)</f>
        <v>153.19999999999999</v>
      </c>
      <c r="I700" s="77">
        <f>((A700/2)^2-((B700)/2)^2)*3.14*7.85/1000</f>
        <v>11.609679</v>
      </c>
      <c r="J700" s="61">
        <f>1000*2*(3.14*(A700^4-(B700)^4)/640000)*10/A700</f>
        <v>56980.785187500005</v>
      </c>
      <c r="K700" s="84">
        <f>I700*Use_standard_price!$D$13</f>
        <v>24.380325899999999</v>
      </c>
    </row>
    <row r="701" spans="1:11" x14ac:dyDescent="0.25">
      <c r="A701" s="91">
        <v>160</v>
      </c>
      <c r="B701" s="92">
        <v>153</v>
      </c>
      <c r="C701" s="92">
        <v>3.5</v>
      </c>
      <c r="D701" s="221" t="s">
        <v>63</v>
      </c>
      <c r="E701" s="218">
        <v>0.8</v>
      </c>
      <c r="F701" s="21">
        <v>0.8</v>
      </c>
      <c r="G701" s="77">
        <f>B701+F701</f>
        <v>153.80000000000001</v>
      </c>
      <c r="H701" s="82">
        <f>(B701-F701)</f>
        <v>152.19999999999999</v>
      </c>
      <c r="I701" s="77">
        <f>((A701/2)^2-((B701)/2)^2)*3.14*7.85/1000</f>
        <v>13.501489750000001</v>
      </c>
      <c r="J701" s="61">
        <f>1000*2*(3.14*(A701^4-(B701)^4)/640000)*10/A701</f>
        <v>65853.355011718755</v>
      </c>
      <c r="K701" s="84">
        <f>I701*Use_standard_price!$D$13</f>
        <v>28.353128475000002</v>
      </c>
    </row>
    <row r="702" spans="1:11" x14ac:dyDescent="0.25">
      <c r="A702" s="91">
        <v>160</v>
      </c>
      <c r="B702" s="92">
        <v>152</v>
      </c>
      <c r="C702" s="92">
        <v>4</v>
      </c>
      <c r="D702" s="221" t="s">
        <v>63</v>
      </c>
      <c r="E702" s="218">
        <v>0.8</v>
      </c>
      <c r="F702" s="21">
        <v>0.8</v>
      </c>
      <c r="G702" s="77">
        <f>B702+F702</f>
        <v>152.80000000000001</v>
      </c>
      <c r="H702" s="82">
        <f>(B702-F702)</f>
        <v>151.19999999999999</v>
      </c>
      <c r="I702" s="77">
        <f>((A702/2)^2-((B702)/2)^2)*3.14*7.85/1000</f>
        <v>15.380976</v>
      </c>
      <c r="J702" s="61">
        <f>1000*2*(3.14*(A702^4-(B702)^4)/640000)*10/A702</f>
        <v>74553.648000000001</v>
      </c>
      <c r="K702" s="84">
        <f>I702*Use_standard_price!$D$13</f>
        <v>32.300049600000001</v>
      </c>
    </row>
    <row r="703" spans="1:11" x14ac:dyDescent="0.25">
      <c r="A703" s="91">
        <v>160</v>
      </c>
      <c r="B703" s="92">
        <v>151</v>
      </c>
      <c r="C703" s="92">
        <v>4.5</v>
      </c>
      <c r="D703" s="221" t="s">
        <v>63</v>
      </c>
      <c r="E703" s="218">
        <v>0.8</v>
      </c>
      <c r="F703" s="21">
        <v>0.8</v>
      </c>
      <c r="G703" s="77">
        <f>B703+F703</f>
        <v>151.80000000000001</v>
      </c>
      <c r="H703" s="82">
        <f>(B703-F703)</f>
        <v>150.19999999999999</v>
      </c>
      <c r="I703" s="77">
        <f>((A703/2)^2-((B703)/2)^2)*3.14*7.85/1000</f>
        <v>17.248137750000001</v>
      </c>
      <c r="J703" s="61">
        <f>1000*2*(3.14*(A703^4-(B703)^4)/640000)*10/A703</f>
        <v>83083.908761718747</v>
      </c>
      <c r="K703" s="84">
        <f>I703*Use_standard_price!$D$13</f>
        <v>36.221089275000004</v>
      </c>
    </row>
    <row r="704" spans="1:11" x14ac:dyDescent="0.25">
      <c r="A704" s="91">
        <v>160</v>
      </c>
      <c r="B704" s="92">
        <v>150</v>
      </c>
      <c r="C704" s="92">
        <v>5</v>
      </c>
      <c r="D704" s="221" t="s">
        <v>63</v>
      </c>
      <c r="E704" s="218">
        <v>0.8</v>
      </c>
      <c r="F704" s="21">
        <v>0.8</v>
      </c>
      <c r="G704" s="77">
        <f>B704+F704</f>
        <v>150.80000000000001</v>
      </c>
      <c r="H704" s="82">
        <f>(B704-F704)</f>
        <v>149.19999999999999</v>
      </c>
      <c r="I704" s="77">
        <f>((A704/2)^2-((B704)/2)^2)*3.14*7.85/1000</f>
        <v>19.102974999999997</v>
      </c>
      <c r="J704" s="61">
        <f>1000*2*(3.14*(A704^4-(B704)^4)/640000)*10/A704</f>
        <v>91446.3671875</v>
      </c>
      <c r="K704" s="84">
        <f>I704*Use_standard_price!$D$13</f>
        <v>40.116247499999993</v>
      </c>
    </row>
    <row r="705" spans="1:11" x14ac:dyDescent="0.25">
      <c r="A705" s="91">
        <v>160</v>
      </c>
      <c r="B705" s="92">
        <v>149</v>
      </c>
      <c r="C705" s="92">
        <v>5.5</v>
      </c>
      <c r="D705" s="221" t="s">
        <v>63</v>
      </c>
      <c r="E705" s="218">
        <v>0.8</v>
      </c>
      <c r="F705" s="21">
        <v>0.8</v>
      </c>
      <c r="G705" s="77">
        <f>B705+F705</f>
        <v>149.80000000000001</v>
      </c>
      <c r="H705" s="82">
        <f>(B705-F705)</f>
        <v>148.19999999999999</v>
      </c>
      <c r="I705" s="77">
        <f>((A705/2)^2-((B705)/2)^2)*3.14*7.85/1000</f>
        <v>20.945487750000002</v>
      </c>
      <c r="J705" s="61">
        <f>1000*2*(3.14*(A705^4-(B705)^4)/640000)*10/A705</f>
        <v>99643.238449218756</v>
      </c>
      <c r="K705" s="84">
        <f>I705*Use_standard_price!$D$13</f>
        <v>43.985524275000003</v>
      </c>
    </row>
    <row r="706" spans="1:11" x14ac:dyDescent="0.25">
      <c r="A706" s="91">
        <v>160</v>
      </c>
      <c r="B706" s="92">
        <v>148</v>
      </c>
      <c r="C706" s="92">
        <v>6</v>
      </c>
      <c r="D706" s="221" t="s">
        <v>63</v>
      </c>
      <c r="E706" s="218">
        <v>0.8</v>
      </c>
      <c r="F706" s="21">
        <v>0.8</v>
      </c>
      <c r="G706" s="77">
        <f>B706+F706</f>
        <v>148.80000000000001</v>
      </c>
      <c r="H706" s="82">
        <f>(B706-F706)</f>
        <v>147.19999999999999</v>
      </c>
      <c r="I706" s="77">
        <f>((A706/2)^2-((B706)/2)^2)*3.14*7.85/1000</f>
        <v>22.775676000000001</v>
      </c>
      <c r="J706" s="61">
        <f>1000*2*(3.14*(A706^4-(B706)^4)/640000)*10/A706</f>
        <v>107676.723</v>
      </c>
      <c r="K706" s="84">
        <f>I706*Use_standard_price!$D$13</f>
        <v>47.828919600000006</v>
      </c>
    </row>
    <row r="707" spans="1:11" x14ac:dyDescent="0.25">
      <c r="A707" s="91">
        <v>160</v>
      </c>
      <c r="B707" s="92">
        <v>146</v>
      </c>
      <c r="C707" s="92">
        <v>7</v>
      </c>
      <c r="D707" s="221" t="s">
        <v>63</v>
      </c>
      <c r="E707" s="218">
        <v>0.8</v>
      </c>
      <c r="F707" s="21">
        <v>0.8</v>
      </c>
      <c r="G707" s="77">
        <f>B707+F707</f>
        <v>146.80000000000001</v>
      </c>
      <c r="H707" s="82">
        <f>(B707-F707)</f>
        <v>145.19999999999999</v>
      </c>
      <c r="I707" s="77">
        <f>((A707/2)^2-((B707)/2)^2)*3.14*7.85/1000</f>
        <v>26.399078999999997</v>
      </c>
      <c r="J707" s="61">
        <f>1000*2*(3.14*(A707^4-(B707)^4)/640000)*10/A707</f>
        <v>123262.2601875</v>
      </c>
      <c r="K707" s="84">
        <f>I707*Use_standard_price!$D$13</f>
        <v>55.438065899999998</v>
      </c>
    </row>
    <row r="708" spans="1:11" x14ac:dyDescent="0.25">
      <c r="A708" s="91">
        <v>160</v>
      </c>
      <c r="B708" s="92">
        <v>144</v>
      </c>
      <c r="C708" s="92">
        <v>8</v>
      </c>
      <c r="D708" s="221" t="s">
        <v>63</v>
      </c>
      <c r="E708" s="218">
        <v>0.8</v>
      </c>
      <c r="F708" s="21">
        <v>0.8</v>
      </c>
      <c r="G708" s="77">
        <f>B708+F708</f>
        <v>144.80000000000001</v>
      </c>
      <c r="H708" s="82">
        <f>(B708-F708)</f>
        <v>143.19999999999999</v>
      </c>
      <c r="I708" s="77">
        <f>((A708/2)^2-((B708)/2)^2)*3.14*7.85/1000</f>
        <v>29.973184</v>
      </c>
      <c r="J708" s="61">
        <f>1000*2*(3.14*(A708^4-(B708)^4)/640000)*10/A708</f>
        <v>138220.288</v>
      </c>
      <c r="K708" s="84">
        <f>I708*Use_standard_price!$D$13</f>
        <v>62.943686400000004</v>
      </c>
    </row>
    <row r="709" spans="1:11" x14ac:dyDescent="0.25">
      <c r="A709" s="91">
        <v>160</v>
      </c>
      <c r="B709" s="92">
        <v>142</v>
      </c>
      <c r="C709" s="92">
        <v>9</v>
      </c>
      <c r="D709" s="221" t="s">
        <v>63</v>
      </c>
      <c r="E709" s="218">
        <v>0.8</v>
      </c>
      <c r="F709" s="21">
        <v>0.8</v>
      </c>
      <c r="G709" s="77">
        <f>B709+F709</f>
        <v>142.80000000000001</v>
      </c>
      <c r="H709" s="82">
        <f>(B709-F709)</f>
        <v>141.19999999999999</v>
      </c>
      <c r="I709" s="77">
        <f>((A709/2)^2-((B709)/2)^2)*3.14*7.85/1000</f>
        <v>33.497990999999999</v>
      </c>
      <c r="J709" s="61">
        <f>1000*2*(3.14*(A709^4-(B709)^4)/640000)*10/A709</f>
        <v>152567.88018750001</v>
      </c>
      <c r="K709" s="84">
        <f>I709*Use_standard_price!$D$13</f>
        <v>70.345781099999996</v>
      </c>
    </row>
    <row r="710" spans="1:11" x14ac:dyDescent="0.25">
      <c r="A710" s="91">
        <v>160</v>
      </c>
      <c r="B710" s="92">
        <v>140</v>
      </c>
      <c r="C710" s="92">
        <v>10</v>
      </c>
      <c r="D710" s="221" t="s">
        <v>63</v>
      </c>
      <c r="E710" s="218">
        <v>0.8</v>
      </c>
      <c r="F710" s="21">
        <v>0.8</v>
      </c>
      <c r="G710" s="77">
        <f>B710+F710</f>
        <v>140.80000000000001</v>
      </c>
      <c r="H710" s="82">
        <f>(B710-F710)</f>
        <v>139.19999999999999</v>
      </c>
      <c r="I710" s="77">
        <f>((A710/2)^2-((B710)/2)^2)*3.14*7.85/1000</f>
        <v>36.973500000000001</v>
      </c>
      <c r="J710" s="61">
        <f>1000*2*(3.14*(A710^4-(B710)^4)/640000)*10/A710</f>
        <v>166321.875</v>
      </c>
      <c r="K710" s="84">
        <f>I710*Use_standard_price!$D$13</f>
        <v>77.644350000000003</v>
      </c>
    </row>
    <row r="711" spans="1:11" x14ac:dyDescent="0.25">
      <c r="A711" s="91">
        <v>160</v>
      </c>
      <c r="B711" s="92">
        <v>136</v>
      </c>
      <c r="C711" s="92">
        <v>12</v>
      </c>
      <c r="D711" s="221" t="s">
        <v>63</v>
      </c>
      <c r="E711" s="218">
        <v>0.8</v>
      </c>
      <c r="F711" s="21">
        <v>0.8</v>
      </c>
      <c r="G711" s="77">
        <f>B711+F711</f>
        <v>136.80000000000001</v>
      </c>
      <c r="H711" s="82">
        <f>(B711-F711)</f>
        <v>135.19999999999999</v>
      </c>
      <c r="I711" s="77">
        <f>((A711/2)^2-((B711)/2)^2)*3.14*7.85/1000</f>
        <v>43.776624000000005</v>
      </c>
      <c r="J711" s="61">
        <f>1000*2*(3.14*(A711^4-(B711)^4)/640000)*10/A711</f>
        <v>192115.24800000002</v>
      </c>
      <c r="K711" s="84">
        <f>I711*Use_standard_price!$D$13</f>
        <v>91.930910400000016</v>
      </c>
    </row>
    <row r="712" spans="1:11" x14ac:dyDescent="0.25">
      <c r="A712" s="91">
        <v>160</v>
      </c>
      <c r="B712" s="92">
        <v>132</v>
      </c>
      <c r="C712" s="92">
        <v>14</v>
      </c>
      <c r="D712" s="221" t="s">
        <v>63</v>
      </c>
      <c r="E712" s="218">
        <v>0.8</v>
      </c>
      <c r="F712" s="21">
        <v>0.8</v>
      </c>
      <c r="G712" s="77">
        <f>B712+F712</f>
        <v>132.80000000000001</v>
      </c>
      <c r="H712" s="82">
        <f>(B712-F712)</f>
        <v>131.19999999999999</v>
      </c>
      <c r="I712" s="77">
        <f>((A712/2)^2-((B712)/2)^2)*3.14*7.85/1000</f>
        <v>50.382555999999994</v>
      </c>
      <c r="J712" s="61">
        <f>1000*2*(3.14*(A712^4-(B712)^4)/640000)*10/A712</f>
        <v>215730.40300000002</v>
      </c>
      <c r="K712" s="84">
        <f>I712*Use_standard_price!$D$13</f>
        <v>105.80336759999999</v>
      </c>
    </row>
    <row r="713" spans="1:11" x14ac:dyDescent="0.25">
      <c r="A713" s="91">
        <v>160</v>
      </c>
      <c r="B713" s="92">
        <v>128</v>
      </c>
      <c r="C713" s="92">
        <v>16</v>
      </c>
      <c r="D713" s="221" t="s">
        <v>63</v>
      </c>
      <c r="E713" s="218">
        <v>0.8</v>
      </c>
      <c r="F713" s="21">
        <v>0.8</v>
      </c>
      <c r="G713" s="77">
        <f>B713+F713</f>
        <v>128.80000000000001</v>
      </c>
      <c r="H713" s="82">
        <f>(B713-F713)</f>
        <v>127.2</v>
      </c>
      <c r="I713" s="77">
        <f>((A713/2)^2-((B713)/2)^2)*3.14*7.85/1000</f>
        <v>56.791296000000003</v>
      </c>
      <c r="J713" s="61">
        <f>1000*2*(3.14*(A713^4-(B713)^4)/640000)*10/A713</f>
        <v>237293.56800000003</v>
      </c>
      <c r="K713" s="84">
        <f>I713*Use_standard_price!$D$13</f>
        <v>119.26172160000002</v>
      </c>
    </row>
    <row r="714" spans="1:11" x14ac:dyDescent="0.25">
      <c r="A714" s="91">
        <v>160</v>
      </c>
      <c r="B714" s="92">
        <v>124</v>
      </c>
      <c r="C714" s="92">
        <v>18</v>
      </c>
      <c r="D714" s="221" t="s">
        <v>63</v>
      </c>
      <c r="E714" s="218">
        <v>0.8</v>
      </c>
      <c r="F714" s="21">
        <v>0.8</v>
      </c>
      <c r="G714" s="77">
        <f>B714+F714</f>
        <v>124.8</v>
      </c>
      <c r="H714" s="82">
        <f>(B714-F714)</f>
        <v>123.2</v>
      </c>
      <c r="I714" s="77">
        <f>((A714/2)^2-((B714)/2)^2)*3.14*7.85/1000</f>
        <v>63.002843999999996</v>
      </c>
      <c r="J714" s="61">
        <f>1000*2*(3.14*(A714^4-(B714)^4)/640000)*10/A714</f>
        <v>256927.20300000004</v>
      </c>
      <c r="K714" s="84">
        <f>I714*Use_standard_price!$D$13</f>
        <v>132.3059724</v>
      </c>
    </row>
    <row r="715" spans="1:11" x14ac:dyDescent="0.25">
      <c r="A715" s="91">
        <v>160</v>
      </c>
      <c r="B715" s="92">
        <v>120</v>
      </c>
      <c r="C715" s="92">
        <v>20</v>
      </c>
      <c r="D715" s="221" t="s">
        <v>63</v>
      </c>
      <c r="E715" s="218">
        <v>0.8</v>
      </c>
      <c r="F715" s="21">
        <v>0.8</v>
      </c>
      <c r="G715" s="77">
        <f>B715+F715</f>
        <v>120.8</v>
      </c>
      <c r="H715" s="82">
        <f>(B715-F715)</f>
        <v>119.2</v>
      </c>
      <c r="I715" s="77">
        <f>((A715/2)^2-((B715)/2)^2)*3.14*7.85/1000</f>
        <v>69.017200000000003</v>
      </c>
      <c r="J715" s="61">
        <f>1000*2*(3.14*(A715^4-(B715)^4)/640000)*10/A715</f>
        <v>274750</v>
      </c>
      <c r="K715" s="84">
        <f>I715*Use_standard_price!$D$13</f>
        <v>144.93612000000002</v>
      </c>
    </row>
    <row r="716" spans="1:11" x14ac:dyDescent="0.25">
      <c r="A716" s="91">
        <v>170</v>
      </c>
      <c r="B716" s="92">
        <v>164</v>
      </c>
      <c r="C716" s="92">
        <v>3</v>
      </c>
      <c r="D716" s="221" t="s">
        <v>63</v>
      </c>
      <c r="E716" s="218">
        <v>0.9</v>
      </c>
      <c r="F716" s="21">
        <v>0.9</v>
      </c>
      <c r="G716" s="77">
        <f>B716+F716</f>
        <v>164.9</v>
      </c>
      <c r="H716" s="82">
        <f>(B716-F716)</f>
        <v>163.1</v>
      </c>
      <c r="I716" s="77">
        <f>((A716/2)^2-((B716)/2)^2)*3.14*7.85/1000</f>
        <v>12.349148999999999</v>
      </c>
      <c r="J716" s="61">
        <f>1000*2*(3.14*(A716^4-(B716)^4)/640000)*10/A716</f>
        <v>64540.381941176471</v>
      </c>
      <c r="K716" s="84">
        <f>I716*Use_standard_price!$D$13</f>
        <v>25.933212899999997</v>
      </c>
    </row>
    <row r="717" spans="1:11" x14ac:dyDescent="0.25">
      <c r="A717" s="91">
        <v>170</v>
      </c>
      <c r="B717" s="92">
        <v>163</v>
      </c>
      <c r="C717" s="92">
        <v>3.5</v>
      </c>
      <c r="D717" s="221" t="s">
        <v>63</v>
      </c>
      <c r="E717" s="218">
        <v>0.9</v>
      </c>
      <c r="F717" s="21">
        <v>0.9</v>
      </c>
      <c r="G717" s="77">
        <f>B717+F717</f>
        <v>163.9</v>
      </c>
      <c r="H717" s="82">
        <f>(B717-F717)</f>
        <v>162.1</v>
      </c>
      <c r="I717" s="77">
        <f>((A717/2)^2-((B717)/2)^2)*3.14*7.85/1000</f>
        <v>14.364204749999999</v>
      </c>
      <c r="J717" s="61">
        <f>1000*2*(3.14*(A717^4-(B717)^4)/640000)*10/A717</f>
        <v>74631.704128676472</v>
      </c>
      <c r="K717" s="84">
        <f>I717*Use_standard_price!$D$13</f>
        <v>30.164829975</v>
      </c>
    </row>
    <row r="718" spans="1:11" x14ac:dyDescent="0.25">
      <c r="A718" s="91">
        <v>170</v>
      </c>
      <c r="B718" s="92">
        <v>162</v>
      </c>
      <c r="C718" s="92">
        <v>4</v>
      </c>
      <c r="D718" s="221" t="s">
        <v>63</v>
      </c>
      <c r="E718" s="218">
        <v>0.9</v>
      </c>
      <c r="F718" s="21">
        <v>0.9</v>
      </c>
      <c r="G718" s="77">
        <f>B718+F718</f>
        <v>162.9</v>
      </c>
      <c r="H718" s="82">
        <f>(B718-F718)</f>
        <v>161.1</v>
      </c>
      <c r="I718" s="77">
        <f>((A718/2)^2-((B718)/2)^2)*3.14*7.85/1000</f>
        <v>16.366935999999999</v>
      </c>
      <c r="J718" s="61">
        <f>1000*2*(3.14*(A718^4-(B718)^4)/640000)*10/A718</f>
        <v>84538.995764705905</v>
      </c>
      <c r="K718" s="84">
        <f>I718*Use_standard_price!$D$13</f>
        <v>34.370565599999999</v>
      </c>
    </row>
    <row r="719" spans="1:11" x14ac:dyDescent="0.25">
      <c r="A719" s="91">
        <v>170</v>
      </c>
      <c r="B719" s="92">
        <v>161</v>
      </c>
      <c r="C719" s="92">
        <v>4.5</v>
      </c>
      <c r="D719" s="221" t="s">
        <v>63</v>
      </c>
      <c r="E719" s="218">
        <v>0.9</v>
      </c>
      <c r="F719" s="21">
        <v>0.9</v>
      </c>
      <c r="G719" s="77">
        <f>B719+F719</f>
        <v>161.9</v>
      </c>
      <c r="H719" s="82">
        <f>(B719-F719)</f>
        <v>160.1</v>
      </c>
      <c r="I719" s="77">
        <f>((A719/2)^2-((B719)/2)^2)*3.14*7.85/1000</f>
        <v>18.357342750000001</v>
      </c>
      <c r="J719" s="61">
        <f>1000*2*(3.14*(A719^4-(B719)^4)/640000)*10/A719</f>
        <v>94264.507952205895</v>
      </c>
      <c r="K719" s="84">
        <f>I719*Use_standard_price!$D$13</f>
        <v>38.550419775000002</v>
      </c>
    </row>
    <row r="720" spans="1:11" x14ac:dyDescent="0.25">
      <c r="A720" s="91">
        <v>170</v>
      </c>
      <c r="B720" s="92">
        <v>160</v>
      </c>
      <c r="C720" s="92">
        <v>5</v>
      </c>
      <c r="D720" s="221" t="s">
        <v>63</v>
      </c>
      <c r="E720" s="218">
        <v>0.9</v>
      </c>
      <c r="F720" s="21">
        <v>0.9</v>
      </c>
      <c r="G720" s="77">
        <f>B720+F720</f>
        <v>160.9</v>
      </c>
      <c r="H720" s="82">
        <f>(B720-F720)</f>
        <v>159.1</v>
      </c>
      <c r="I720" s="77">
        <f>((A720/2)^2-((B720)/2)^2)*3.14*7.85/1000</f>
        <v>20.335425000000001</v>
      </c>
      <c r="J720" s="61">
        <f>1000*2*(3.14*(A720^4-(B720)^4)/640000)*10/A720</f>
        <v>103810.47794117648</v>
      </c>
      <c r="K720" s="84">
        <f>I720*Use_standard_price!$D$13</f>
        <v>42.704392500000004</v>
      </c>
    </row>
    <row r="721" spans="1:11" x14ac:dyDescent="0.25">
      <c r="A721" s="91">
        <v>170</v>
      </c>
      <c r="B721" s="92">
        <v>159</v>
      </c>
      <c r="C721" s="92">
        <v>5.5</v>
      </c>
      <c r="D721" s="221" t="s">
        <v>63</v>
      </c>
      <c r="E721" s="218">
        <v>0.9</v>
      </c>
      <c r="F721" s="21">
        <v>0.9</v>
      </c>
      <c r="G721" s="77">
        <f>B721+F721</f>
        <v>159.9</v>
      </c>
      <c r="H721" s="82">
        <f>(B721-F721)</f>
        <v>158.1</v>
      </c>
      <c r="I721" s="77">
        <f>((A721/2)^2-((B721)/2)^2)*3.14*7.85/1000</f>
        <v>22.301182749999999</v>
      </c>
      <c r="J721" s="61">
        <f>1000*2*(3.14*(A721^4-(B721)^4)/640000)*10/A721</f>
        <v>113179.12912867648</v>
      </c>
      <c r="K721" s="84">
        <f>I721*Use_standard_price!$D$13</f>
        <v>46.832483775</v>
      </c>
    </row>
    <row r="722" spans="1:11" x14ac:dyDescent="0.25">
      <c r="A722" s="91">
        <v>170</v>
      </c>
      <c r="B722" s="92">
        <v>158</v>
      </c>
      <c r="C722" s="92">
        <v>6</v>
      </c>
      <c r="D722" s="221" t="s">
        <v>63</v>
      </c>
      <c r="E722" s="218">
        <v>0.9</v>
      </c>
      <c r="F722" s="21">
        <v>0.9</v>
      </c>
      <c r="G722" s="77">
        <f>B722+F722</f>
        <v>158.9</v>
      </c>
      <c r="H722" s="82">
        <f>(B722-F722)</f>
        <v>157.1</v>
      </c>
      <c r="I722" s="77">
        <f>((A722/2)^2-((B722)/2)^2)*3.14*7.85/1000</f>
        <v>24.254616000000002</v>
      </c>
      <c r="J722" s="61">
        <f>1000*2*(3.14*(A722^4-(B722)^4)/640000)*10/A722</f>
        <v>122372.67105882354</v>
      </c>
      <c r="K722" s="84">
        <f>I722*Use_standard_price!$D$13</f>
        <v>50.93469360000001</v>
      </c>
    </row>
    <row r="723" spans="1:11" x14ac:dyDescent="0.25">
      <c r="A723" s="91">
        <v>170</v>
      </c>
      <c r="B723" s="92">
        <v>156</v>
      </c>
      <c r="C723" s="92">
        <v>7</v>
      </c>
      <c r="D723" s="221" t="s">
        <v>63</v>
      </c>
      <c r="E723" s="218">
        <v>0.9</v>
      </c>
      <c r="F723" s="21">
        <v>0.9</v>
      </c>
      <c r="G723" s="77">
        <f>B723+F723</f>
        <v>156.9</v>
      </c>
      <c r="H723" s="82">
        <f>(B723-F723)</f>
        <v>155.1</v>
      </c>
      <c r="I723" s="77">
        <f>((A723/2)^2-((B723)/2)^2)*3.14*7.85/1000</f>
        <v>28.124509000000003</v>
      </c>
      <c r="J723" s="61">
        <f>1000*2*(3.14*(A723^4-(B723)^4)/640000)*10/A723</f>
        <v>140243.19605882355</v>
      </c>
      <c r="K723" s="84">
        <f>I723*Use_standard_price!$D$13</f>
        <v>59.061468900000008</v>
      </c>
    </row>
    <row r="724" spans="1:11" x14ac:dyDescent="0.25">
      <c r="A724" s="91">
        <v>170</v>
      </c>
      <c r="B724" s="92">
        <v>154</v>
      </c>
      <c r="C724" s="92">
        <v>8</v>
      </c>
      <c r="D724" s="221" t="s">
        <v>63</v>
      </c>
      <c r="E724" s="218">
        <v>0.9</v>
      </c>
      <c r="F724" s="21">
        <v>0.9</v>
      </c>
      <c r="G724" s="77">
        <f>B724+F724</f>
        <v>154.9</v>
      </c>
      <c r="H724" s="82">
        <f>(B724-F724)</f>
        <v>153.1</v>
      </c>
      <c r="I724" s="77">
        <f>((A724/2)^2-((B724)/2)^2)*3.14*7.85/1000</f>
        <v>31.945104000000001</v>
      </c>
      <c r="J724" s="61">
        <f>1000*2*(3.14*(A724^4-(B724)^4)/640000)*10/A724</f>
        <v>157439.45223529416</v>
      </c>
      <c r="K724" s="84">
        <f>I724*Use_standard_price!$D$13</f>
        <v>67.0847184</v>
      </c>
    </row>
    <row r="725" spans="1:11" x14ac:dyDescent="0.25">
      <c r="A725" s="91">
        <v>170</v>
      </c>
      <c r="B725" s="92">
        <v>152</v>
      </c>
      <c r="C725" s="92">
        <v>9</v>
      </c>
      <c r="D725" s="221" t="s">
        <v>63</v>
      </c>
      <c r="E725" s="218">
        <v>0.9</v>
      </c>
      <c r="F725" s="21">
        <v>0.9</v>
      </c>
      <c r="G725" s="77">
        <f>B725+F725</f>
        <v>152.9</v>
      </c>
      <c r="H725" s="82">
        <f>(B725-F725)</f>
        <v>151.1</v>
      </c>
      <c r="I725" s="77">
        <f>((A725/2)^2-((B725)/2)^2)*3.14*7.85/1000</f>
        <v>35.716401000000005</v>
      </c>
      <c r="J725" s="61">
        <f>1000*2*(3.14*(A725^4-(B725)^4)/640000)*10/A725</f>
        <v>173978.61723529411</v>
      </c>
      <c r="K725" s="84">
        <f>I725*Use_standard_price!$D$13</f>
        <v>75.00444210000002</v>
      </c>
    </row>
    <row r="726" spans="1:11" x14ac:dyDescent="0.25">
      <c r="A726" s="91">
        <v>170</v>
      </c>
      <c r="B726" s="92">
        <v>150</v>
      </c>
      <c r="C726" s="92">
        <v>10</v>
      </c>
      <c r="D726" s="221" t="s">
        <v>63</v>
      </c>
      <c r="E726" s="218">
        <v>0.9</v>
      </c>
      <c r="F726" s="21">
        <v>0.9</v>
      </c>
      <c r="G726" s="77">
        <f>B726+F726</f>
        <v>150.9</v>
      </c>
      <c r="H726" s="82">
        <f>(B726-F726)</f>
        <v>149.1</v>
      </c>
      <c r="I726" s="77">
        <f>((A726/2)^2-((B726)/2)^2)*3.14*7.85/1000</f>
        <v>39.438400000000001</v>
      </c>
      <c r="J726" s="61">
        <f>1000*2*(3.14*(A726^4-(B726)^4)/640000)*10/A726</f>
        <v>189877.64705882352</v>
      </c>
      <c r="K726" s="84">
        <f>I726*Use_standard_price!$D$13</f>
        <v>82.820640000000012</v>
      </c>
    </row>
    <row r="727" spans="1:11" x14ac:dyDescent="0.25">
      <c r="A727" s="91">
        <v>170</v>
      </c>
      <c r="B727" s="92">
        <v>146</v>
      </c>
      <c r="C727" s="92">
        <v>12</v>
      </c>
      <c r="D727" s="221" t="s">
        <v>63</v>
      </c>
      <c r="E727" s="218">
        <v>0.9</v>
      </c>
      <c r="F727" s="21">
        <v>0.9</v>
      </c>
      <c r="G727" s="77">
        <f>B727+F727</f>
        <v>146.9</v>
      </c>
      <c r="H727" s="82">
        <f>(B727-F727)</f>
        <v>145.1</v>
      </c>
      <c r="I727" s="77">
        <f>((A727/2)^2-((B727)/2)^2)*3.14*7.85/1000</f>
        <v>46.734504000000001</v>
      </c>
      <c r="J727" s="61">
        <f>1000*2*(3.14*(A727^4-(B727)^4)/640000)*10/A727</f>
        <v>219822.01694117649</v>
      </c>
      <c r="K727" s="84">
        <f>I727*Use_standard_price!$D$13</f>
        <v>98.14245840000001</v>
      </c>
    </row>
    <row r="728" spans="1:11" x14ac:dyDescent="0.25">
      <c r="A728" s="91">
        <v>170</v>
      </c>
      <c r="B728" s="92">
        <v>142</v>
      </c>
      <c r="C728" s="92">
        <v>14</v>
      </c>
      <c r="D728" s="221" t="s">
        <v>63</v>
      </c>
      <c r="E728" s="218">
        <v>0.9</v>
      </c>
      <c r="F728" s="21">
        <v>0.9</v>
      </c>
      <c r="G728" s="77">
        <f>B728+F728</f>
        <v>142.9</v>
      </c>
      <c r="H728" s="82">
        <f>(B728-F728)</f>
        <v>141.1</v>
      </c>
      <c r="I728" s="77">
        <f>((A728/2)^2-((B728)/2)^2)*3.14*7.85/1000</f>
        <v>53.833416</v>
      </c>
      <c r="J728" s="61">
        <f>1000*2*(3.14*(A728^4-(B728)^4)/640000)*10/A728</f>
        <v>247403.77694117645</v>
      </c>
      <c r="K728" s="84">
        <f>I728*Use_standard_price!$D$13</f>
        <v>113.05017360000001</v>
      </c>
    </row>
    <row r="729" spans="1:11" x14ac:dyDescent="0.25">
      <c r="A729" s="91">
        <v>170</v>
      </c>
      <c r="B729" s="92">
        <v>138</v>
      </c>
      <c r="C729" s="92">
        <v>16</v>
      </c>
      <c r="D729" s="221" t="s">
        <v>63</v>
      </c>
      <c r="E729" s="218">
        <v>0.9</v>
      </c>
      <c r="F729" s="21">
        <v>0.9</v>
      </c>
      <c r="G729" s="77">
        <f>B729+F729</f>
        <v>138.9</v>
      </c>
      <c r="H729" s="82">
        <f>(B729-F729)</f>
        <v>137.1</v>
      </c>
      <c r="I729" s="77">
        <f>((A729/2)^2-((B729)/2)^2)*3.14*7.85/1000</f>
        <v>60.735135999999997</v>
      </c>
      <c r="J729" s="61">
        <f>1000*2*(3.14*(A729^4-(B729)^4)/640000)*10/A729</f>
        <v>272750.59576470585</v>
      </c>
      <c r="K729" s="84">
        <f>I729*Use_standard_price!$D$13</f>
        <v>127.54378559999999</v>
      </c>
    </row>
    <row r="730" spans="1:11" x14ac:dyDescent="0.25">
      <c r="A730" s="91">
        <v>170</v>
      </c>
      <c r="B730" s="92">
        <v>134</v>
      </c>
      <c r="C730" s="92">
        <v>18</v>
      </c>
      <c r="D730" s="221" t="s">
        <v>63</v>
      </c>
      <c r="E730" s="218">
        <v>0.9</v>
      </c>
      <c r="F730" s="21">
        <v>0.9</v>
      </c>
      <c r="G730" s="77">
        <f>B730+F730</f>
        <v>134.9</v>
      </c>
      <c r="H730" s="82">
        <f>(B730-F730)</f>
        <v>133.1</v>
      </c>
      <c r="I730" s="77">
        <f>((A730/2)^2-((B730)/2)^2)*3.14*7.85/1000</f>
        <v>67.439664000000008</v>
      </c>
      <c r="J730" s="61">
        <f>1000*2*(3.14*(A730^4-(B730)^4)/640000)*10/A730</f>
        <v>295986.59576470591</v>
      </c>
      <c r="K730" s="84">
        <f>I730*Use_standard_price!$D$13</f>
        <v>141.62329440000002</v>
      </c>
    </row>
    <row r="731" spans="1:11" x14ac:dyDescent="0.25">
      <c r="A731" s="91">
        <v>170</v>
      </c>
      <c r="B731" s="92">
        <v>130</v>
      </c>
      <c r="C731" s="92">
        <v>20</v>
      </c>
      <c r="D731" s="221" t="s">
        <v>63</v>
      </c>
      <c r="E731" s="218">
        <v>0.9</v>
      </c>
      <c r="F731" s="21">
        <v>0.9</v>
      </c>
      <c r="G731" s="77">
        <f>B731+F731</f>
        <v>130.9</v>
      </c>
      <c r="H731" s="82">
        <f>(B731-F731)</f>
        <v>129.1</v>
      </c>
      <c r="I731" s="77">
        <f>((A731/2)^2-((B731)/2)^2)*3.14*7.85/1000</f>
        <v>73.947000000000003</v>
      </c>
      <c r="J731" s="61">
        <f>1000*2*(3.14*(A731^4-(B731)^4)/640000)*10/A731</f>
        <v>317232.35294117645</v>
      </c>
      <c r="K731" s="84">
        <f>I731*Use_standard_price!$D$13</f>
        <v>155.28870000000001</v>
      </c>
    </row>
    <row r="732" spans="1:11" x14ac:dyDescent="0.25">
      <c r="A732" s="91">
        <v>180</v>
      </c>
      <c r="B732" s="92">
        <v>173</v>
      </c>
      <c r="C732" s="92">
        <v>3.5</v>
      </c>
      <c r="D732" s="221" t="s">
        <v>63</v>
      </c>
      <c r="E732" s="218">
        <v>0.9</v>
      </c>
      <c r="F732" s="21">
        <v>0.9</v>
      </c>
      <c r="G732" s="77">
        <f>B732+F732</f>
        <v>173.9</v>
      </c>
      <c r="H732" s="82">
        <f>(B732-F732)</f>
        <v>172.1</v>
      </c>
      <c r="I732" s="77">
        <f>((A732/2)^2-((B732)/2)^2)*3.14*7.85/1000</f>
        <v>15.22691975</v>
      </c>
      <c r="J732" s="61">
        <f>1000*2*(3.14*(A732^4-(B732)^4)/640000)*10/A732</f>
        <v>83959.543621527773</v>
      </c>
      <c r="K732" s="84">
        <f>I732*Use_standard_price!$D$13</f>
        <v>31.976531475000002</v>
      </c>
    </row>
    <row r="733" spans="1:11" x14ac:dyDescent="0.25">
      <c r="A733" s="91">
        <v>180</v>
      </c>
      <c r="B733" s="92">
        <v>172</v>
      </c>
      <c r="C733" s="92">
        <v>4</v>
      </c>
      <c r="D733" s="221" t="s">
        <v>63</v>
      </c>
      <c r="E733" s="218">
        <v>0.9</v>
      </c>
      <c r="F733" s="21">
        <v>0.9</v>
      </c>
      <c r="G733" s="77">
        <f>B733+F733</f>
        <v>172.9</v>
      </c>
      <c r="H733" s="82">
        <f>(B733-F733)</f>
        <v>171.1</v>
      </c>
      <c r="I733" s="77">
        <f>((A733/2)^2-((B733)/2)^2)*3.14*7.85/1000</f>
        <v>17.352895999999998</v>
      </c>
      <c r="J733" s="61">
        <f>1000*2*(3.14*(A733^4-(B733)^4)/640000)*10/A733</f>
        <v>95152.32711111111</v>
      </c>
      <c r="K733" s="84">
        <f>I733*Use_standard_price!$D$13</f>
        <v>36.441081599999997</v>
      </c>
    </row>
    <row r="734" spans="1:11" x14ac:dyDescent="0.25">
      <c r="A734" s="91">
        <v>180</v>
      </c>
      <c r="B734" s="92">
        <v>171</v>
      </c>
      <c r="C734" s="92">
        <v>4.5</v>
      </c>
      <c r="D734" s="221" t="s">
        <v>63</v>
      </c>
      <c r="E734" s="218">
        <v>0.9</v>
      </c>
      <c r="F734" s="21">
        <v>0.9</v>
      </c>
      <c r="G734" s="77">
        <f>B734+F734</f>
        <v>171.9</v>
      </c>
      <c r="H734" s="82">
        <f>(B734-F734)</f>
        <v>170.1</v>
      </c>
      <c r="I734" s="77">
        <f>((A734/2)^2-((B734)/2)^2)*3.14*7.85/1000</f>
        <v>19.466547749999997</v>
      </c>
      <c r="J734" s="61">
        <f>1000*2*(3.14*(A734^4-(B734)^4)/640000)*10/A734</f>
        <v>106151.58084374999</v>
      </c>
      <c r="K734" s="84">
        <f>I734*Use_standard_price!$D$13</f>
        <v>40.879750274999992</v>
      </c>
    </row>
    <row r="735" spans="1:11" x14ac:dyDescent="0.25">
      <c r="A735" s="91">
        <v>180</v>
      </c>
      <c r="B735" s="92">
        <v>170</v>
      </c>
      <c r="C735" s="92">
        <v>5</v>
      </c>
      <c r="D735" s="221" t="s">
        <v>63</v>
      </c>
      <c r="E735" s="218">
        <v>0.9</v>
      </c>
      <c r="F735" s="21">
        <v>0.9</v>
      </c>
      <c r="G735" s="77">
        <f>B735+F735</f>
        <v>170.9</v>
      </c>
      <c r="H735" s="82">
        <f>(B735-F735)</f>
        <v>169.1</v>
      </c>
      <c r="I735" s="77">
        <f>((A735/2)^2-((B735)/2)^2)*3.14*7.85/1000</f>
        <v>21.567875000000001</v>
      </c>
      <c r="J735" s="61">
        <f>1000*2*(3.14*(A735^4-(B735)^4)/640000)*10/A735</f>
        <v>116959.54861111111</v>
      </c>
      <c r="K735" s="84">
        <f>I735*Use_standard_price!$D$13</f>
        <v>45.292537500000002</v>
      </c>
    </row>
    <row r="736" spans="1:11" x14ac:dyDescent="0.25">
      <c r="A736" s="91">
        <v>180</v>
      </c>
      <c r="B736" s="92">
        <v>169</v>
      </c>
      <c r="C736" s="92">
        <v>5.5</v>
      </c>
      <c r="D736" s="221" t="s">
        <v>63</v>
      </c>
      <c r="E736" s="218">
        <v>0.9</v>
      </c>
      <c r="F736" s="21">
        <v>0.9</v>
      </c>
      <c r="G736" s="77">
        <f>B736+F736</f>
        <v>169.9</v>
      </c>
      <c r="H736" s="82">
        <f>(B736-F736)</f>
        <v>168.1</v>
      </c>
      <c r="I736" s="77">
        <f>((A736/2)^2-((B736)/2)^2)*3.14*7.85/1000</f>
        <v>23.65687775</v>
      </c>
      <c r="J736" s="61">
        <f>1000*2*(3.14*(A736^4-(B736)^4)/640000)*10/A736</f>
        <v>127578.46112152778</v>
      </c>
      <c r="K736" s="84">
        <f>I736*Use_standard_price!$D$13</f>
        <v>49.679443275000004</v>
      </c>
    </row>
    <row r="737" spans="1:11" x14ac:dyDescent="0.25">
      <c r="A737" s="91">
        <v>180</v>
      </c>
      <c r="B737" s="92">
        <v>168</v>
      </c>
      <c r="C737" s="92">
        <v>6</v>
      </c>
      <c r="D737" s="221" t="s">
        <v>63</v>
      </c>
      <c r="E737" s="218">
        <v>0.9</v>
      </c>
      <c r="F737" s="21">
        <v>0.9</v>
      </c>
      <c r="G737" s="77">
        <f>B737+F737</f>
        <v>168.9</v>
      </c>
      <c r="H737" s="82">
        <f>(B737-F737)</f>
        <v>167.1</v>
      </c>
      <c r="I737" s="77">
        <f>((A737/2)^2-((B737)/2)^2)*3.14*7.85/1000</f>
        <v>25.733556</v>
      </c>
      <c r="J737" s="61">
        <f>1000*2*(3.14*(A737^4-(B737)^4)/640000)*10/A737</f>
        <v>138010.53599999999</v>
      </c>
      <c r="K737" s="84">
        <f>I737*Use_standard_price!$D$13</f>
        <v>54.040467599999999</v>
      </c>
    </row>
    <row r="738" spans="1:11" x14ac:dyDescent="0.25">
      <c r="A738" s="91">
        <v>180</v>
      </c>
      <c r="B738" s="92">
        <v>166</v>
      </c>
      <c r="C738" s="92">
        <v>7</v>
      </c>
      <c r="D738" s="221" t="s">
        <v>63</v>
      </c>
      <c r="E738" s="218">
        <v>0.9</v>
      </c>
      <c r="F738" s="21">
        <v>0.9</v>
      </c>
      <c r="G738" s="77">
        <f>B738+F738</f>
        <v>166.9</v>
      </c>
      <c r="H738" s="82">
        <f>(B738-F738)</f>
        <v>165.1</v>
      </c>
      <c r="I738" s="77">
        <f>((A738/2)^2-((B738)/2)^2)*3.14*7.85/1000</f>
        <v>29.849938999999999</v>
      </c>
      <c r="J738" s="61">
        <f>1000*2*(3.14*(A738^4-(B738)^4)/640000)*10/A738</f>
        <v>158322.97794444446</v>
      </c>
      <c r="K738" s="84">
        <f>I738*Use_standard_price!$D$13</f>
        <v>62.684871899999997</v>
      </c>
    </row>
    <row r="739" spans="1:11" x14ac:dyDescent="0.25">
      <c r="A739" s="91">
        <v>180</v>
      </c>
      <c r="B739" s="92">
        <v>164</v>
      </c>
      <c r="C739" s="92">
        <v>8</v>
      </c>
      <c r="D739" s="221" t="s">
        <v>63</v>
      </c>
      <c r="E739" s="218">
        <v>0.9</v>
      </c>
      <c r="F739" s="21">
        <v>0.9</v>
      </c>
      <c r="G739" s="77">
        <f>B739+F739</f>
        <v>164.9</v>
      </c>
      <c r="H739" s="82">
        <f>(B739-F739)</f>
        <v>163.1</v>
      </c>
      <c r="I739" s="77">
        <f>((A739/2)^2-((B739)/2)^2)*3.14*7.85/1000</f>
        <v>33.917023999999998</v>
      </c>
      <c r="J739" s="61">
        <f>1000*2*(3.14*(A739^4-(B739)^4)/640000)*10/A739</f>
        <v>177914.35377777781</v>
      </c>
      <c r="K739" s="84">
        <f>I739*Use_standard_price!$D$13</f>
        <v>71.225750399999995</v>
      </c>
    </row>
    <row r="740" spans="1:11" x14ac:dyDescent="0.25">
      <c r="A740" s="91">
        <v>180</v>
      </c>
      <c r="B740" s="92">
        <v>162</v>
      </c>
      <c r="C740" s="92">
        <v>9</v>
      </c>
      <c r="D740" s="221" t="s">
        <v>63</v>
      </c>
      <c r="E740" s="218">
        <v>0.9</v>
      </c>
      <c r="F740" s="21">
        <v>0.9</v>
      </c>
      <c r="G740" s="77">
        <f>B740+F740</f>
        <v>162.9</v>
      </c>
      <c r="H740" s="82">
        <f>(B740-F740)</f>
        <v>161.1</v>
      </c>
      <c r="I740" s="77">
        <f>((A740/2)^2-((B740)/2)^2)*3.14*7.85/1000</f>
        <v>37.934811000000003</v>
      </c>
      <c r="J740" s="61">
        <f>1000*2*(3.14*(A740^4-(B740)^4)/640000)*10/A740</f>
        <v>196801.93350000001</v>
      </c>
      <c r="K740" s="84">
        <f>I740*Use_standard_price!$D$13</f>
        <v>79.663103100000015</v>
      </c>
    </row>
    <row r="741" spans="1:11" x14ac:dyDescent="0.25">
      <c r="A741" s="91">
        <v>180</v>
      </c>
      <c r="B741" s="92">
        <v>160</v>
      </c>
      <c r="C741" s="92">
        <v>10</v>
      </c>
      <c r="D741" s="221" t="s">
        <v>63</v>
      </c>
      <c r="E741" s="218">
        <v>0.9</v>
      </c>
      <c r="F741" s="21">
        <v>0.9</v>
      </c>
      <c r="G741" s="77">
        <f>B741+F741</f>
        <v>160.9</v>
      </c>
      <c r="H741" s="82">
        <f>(B741-F741)</f>
        <v>159.1</v>
      </c>
      <c r="I741" s="77">
        <f>((A741/2)^2-((B741)/2)^2)*3.14*7.85/1000</f>
        <v>41.903299999999994</v>
      </c>
      <c r="J741" s="61">
        <f>1000*2*(3.14*(A741^4-(B741)^4)/640000)*10/A741</f>
        <v>215002.77777777778</v>
      </c>
      <c r="K741" s="84">
        <f>I741*Use_standard_price!$D$13</f>
        <v>87.996929999999992</v>
      </c>
    </row>
    <row r="742" spans="1:11" x14ac:dyDescent="0.25">
      <c r="A742" s="91">
        <v>180</v>
      </c>
      <c r="B742" s="92">
        <v>156</v>
      </c>
      <c r="C742" s="92">
        <v>12</v>
      </c>
      <c r="D742" s="221" t="s">
        <v>63</v>
      </c>
      <c r="E742" s="218">
        <v>0.9</v>
      </c>
      <c r="F742" s="21">
        <v>0.9</v>
      </c>
      <c r="G742" s="77">
        <f>B742+F742</f>
        <v>156.9</v>
      </c>
      <c r="H742" s="82">
        <f>(B742-F742)</f>
        <v>155.1</v>
      </c>
      <c r="I742" s="77">
        <f>((A742/2)^2-((B742)/2)^2)*3.14*7.85/1000</f>
        <v>49.692384000000004</v>
      </c>
      <c r="J742" s="61">
        <f>1000*2*(3.14*(A742^4-(B742)^4)/640000)*10/A742</f>
        <v>249411.45599999998</v>
      </c>
      <c r="K742" s="84">
        <f>I742*Use_standard_price!$D$13</f>
        <v>104.35400640000002</v>
      </c>
    </row>
    <row r="743" spans="1:11" x14ac:dyDescent="0.25">
      <c r="A743" s="91">
        <v>180</v>
      </c>
      <c r="B743" s="92">
        <v>152</v>
      </c>
      <c r="C743" s="92">
        <v>14</v>
      </c>
      <c r="D743" s="221" t="s">
        <v>63</v>
      </c>
      <c r="E743" s="218">
        <v>0.9</v>
      </c>
      <c r="F743" s="21">
        <v>0.9</v>
      </c>
      <c r="G743" s="77">
        <f>B743+F743</f>
        <v>152.9</v>
      </c>
      <c r="H743" s="82">
        <f>(B743-F743)</f>
        <v>151.1</v>
      </c>
      <c r="I743" s="77">
        <f>((A743/2)^2-((B743)/2)^2)*3.14*7.85/1000</f>
        <v>57.284276000000006</v>
      </c>
      <c r="J743" s="61">
        <f>1000*2*(3.14*(A743^4-(B743)^4)/640000)*10/A743</f>
        <v>281272.68711111112</v>
      </c>
      <c r="K743" s="84">
        <f>I743*Use_standard_price!$D$13</f>
        <v>120.29697960000001</v>
      </c>
    </row>
    <row r="744" spans="1:11" x14ac:dyDescent="0.25">
      <c r="A744" s="91">
        <v>180</v>
      </c>
      <c r="B744" s="92">
        <v>148</v>
      </c>
      <c r="C744" s="92">
        <v>16</v>
      </c>
      <c r="D744" s="221" t="s">
        <v>63</v>
      </c>
      <c r="E744" s="218">
        <v>0.9</v>
      </c>
      <c r="F744" s="21">
        <v>0.9</v>
      </c>
      <c r="G744" s="77">
        <f>B744+F744</f>
        <v>148.9</v>
      </c>
      <c r="H744" s="82">
        <f>(B744-F744)</f>
        <v>147.1</v>
      </c>
      <c r="I744" s="77">
        <f>((A744/2)^2-((B744)/2)^2)*3.14*7.85/1000</f>
        <v>64.678976000000006</v>
      </c>
      <c r="J744" s="61">
        <f>1000*2*(3.14*(A744^4-(B744)^4)/640000)*10/A744</f>
        <v>310715.42044444446</v>
      </c>
      <c r="K744" s="84">
        <f>I744*Use_standard_price!$D$13</f>
        <v>135.82584960000003</v>
      </c>
    </row>
    <row r="745" spans="1:11" x14ac:dyDescent="0.25">
      <c r="A745" s="91">
        <v>180</v>
      </c>
      <c r="B745" s="92">
        <v>144</v>
      </c>
      <c r="C745" s="92">
        <v>18</v>
      </c>
      <c r="D745" s="221" t="s">
        <v>63</v>
      </c>
      <c r="E745" s="218">
        <v>0.9</v>
      </c>
      <c r="F745" s="21">
        <v>0.9</v>
      </c>
      <c r="G745" s="77">
        <f>B745+F745</f>
        <v>144.9</v>
      </c>
      <c r="H745" s="82">
        <f>(B745-F745)</f>
        <v>143.1</v>
      </c>
      <c r="I745" s="77">
        <f>((A745/2)^2-((B745)/2)^2)*3.14*7.85/1000</f>
        <v>71.876483999999991</v>
      </c>
      <c r="J745" s="61">
        <f>1000*2*(3.14*(A745^4-(B745)^4)/640000)*10/A745</f>
        <v>337865.25600000005</v>
      </c>
      <c r="K745" s="84">
        <f>I745*Use_standard_price!$D$13</f>
        <v>150.94061639999998</v>
      </c>
    </row>
    <row r="746" spans="1:11" x14ac:dyDescent="0.25">
      <c r="A746" s="91">
        <v>180</v>
      </c>
      <c r="B746" s="92">
        <v>140</v>
      </c>
      <c r="C746" s="92">
        <v>20</v>
      </c>
      <c r="D746" s="221" t="s">
        <v>63</v>
      </c>
      <c r="E746" s="218">
        <v>0.9</v>
      </c>
      <c r="F746" s="21">
        <v>0.9</v>
      </c>
      <c r="G746" s="77">
        <f>B746+F746</f>
        <v>140.9</v>
      </c>
      <c r="H746" s="82">
        <f>(B746-F746)</f>
        <v>139.1</v>
      </c>
      <c r="I746" s="77">
        <f>((A746/2)^2-((B746)/2)^2)*3.14*7.85/1000</f>
        <v>78.876800000000003</v>
      </c>
      <c r="J746" s="61">
        <f>1000*2*(3.14*(A746^4-(B746)^4)/640000)*10/A746</f>
        <v>362844.44444444444</v>
      </c>
      <c r="K746" s="84">
        <f>I746*Use_standard_price!$D$13</f>
        <v>165.64128000000002</v>
      </c>
    </row>
    <row r="747" spans="1:11" x14ac:dyDescent="0.25">
      <c r="A747" s="91">
        <v>190</v>
      </c>
      <c r="B747" s="92">
        <v>183</v>
      </c>
      <c r="C747" s="92">
        <v>3.5</v>
      </c>
      <c r="D747" s="221" t="s">
        <v>63</v>
      </c>
      <c r="E747" s="218">
        <v>1</v>
      </c>
      <c r="F747" s="21">
        <v>1</v>
      </c>
      <c r="G747" s="77">
        <f>B747+F747</f>
        <v>184</v>
      </c>
      <c r="H747" s="82">
        <f>(B747-F747)</f>
        <v>182</v>
      </c>
      <c r="I747" s="77">
        <f>((A747/2)^2-((B747)/2)^2)*3.14*7.85/1000</f>
        <v>16.089634750000002</v>
      </c>
      <c r="J747" s="61">
        <f>1000*2*(3.14*(A747^4-(B747)^4)/640000)*10/A747</f>
        <v>93836.875009868454</v>
      </c>
      <c r="K747" s="84">
        <f>I747*Use_standard_price!$D$13</f>
        <v>33.788232975000007</v>
      </c>
    </row>
    <row r="748" spans="1:11" x14ac:dyDescent="0.25">
      <c r="A748" s="91">
        <v>190</v>
      </c>
      <c r="B748" s="92">
        <v>182</v>
      </c>
      <c r="C748" s="92">
        <v>4</v>
      </c>
      <c r="D748" s="221" t="s">
        <v>63</v>
      </c>
      <c r="E748" s="218">
        <v>1</v>
      </c>
      <c r="F748" s="21">
        <v>1</v>
      </c>
      <c r="G748" s="77">
        <f>B748+F748</f>
        <v>183</v>
      </c>
      <c r="H748" s="82">
        <f>(B748-F748)</f>
        <v>181</v>
      </c>
      <c r="I748" s="77">
        <f>((A748/2)^2-((B748)/2)^2)*3.14*7.85/1000</f>
        <v>18.338856000000003</v>
      </c>
      <c r="J748" s="61">
        <f>1000*2*(3.14*(A748^4-(B748)^4)/640000)*10/A748</f>
        <v>106393.64463157895</v>
      </c>
      <c r="K748" s="84">
        <f>I748*Use_standard_price!$D$13</f>
        <v>38.511597600000009</v>
      </c>
    </row>
    <row r="749" spans="1:11" x14ac:dyDescent="0.25">
      <c r="A749" s="91">
        <v>190</v>
      </c>
      <c r="B749" s="92">
        <v>181</v>
      </c>
      <c r="C749" s="92">
        <v>4.5</v>
      </c>
      <c r="D749" s="221" t="s">
        <v>63</v>
      </c>
      <c r="E749" s="218">
        <v>1</v>
      </c>
      <c r="F749" s="21">
        <v>1</v>
      </c>
      <c r="G749" s="77">
        <f>B749+F749</f>
        <v>182</v>
      </c>
      <c r="H749" s="82">
        <f>(B749-F749)</f>
        <v>180</v>
      </c>
      <c r="I749" s="77">
        <f>((A749/2)^2-((B749)/2)^2)*3.14*7.85/1000</f>
        <v>20.575752749999999</v>
      </c>
      <c r="J749" s="61">
        <f>1000*2*(3.14*(A749^4-(B749)^4)/640000)*10/A749</f>
        <v>118745.13158881581</v>
      </c>
      <c r="K749" s="84">
        <f>I749*Use_standard_price!$D$13</f>
        <v>43.209080775000004</v>
      </c>
    </row>
    <row r="750" spans="1:11" x14ac:dyDescent="0.25">
      <c r="A750" s="91">
        <v>190</v>
      </c>
      <c r="B750" s="92">
        <v>180</v>
      </c>
      <c r="C750" s="92">
        <v>5</v>
      </c>
      <c r="D750" s="221" t="s">
        <v>63</v>
      </c>
      <c r="E750" s="218">
        <v>1</v>
      </c>
      <c r="F750" s="21">
        <v>1</v>
      </c>
      <c r="G750" s="77">
        <f>B750+F750</f>
        <v>181</v>
      </c>
      <c r="H750" s="82">
        <f>(B750-F750)</f>
        <v>179</v>
      </c>
      <c r="I750" s="77">
        <f>((A750/2)^2-((B750)/2)^2)*3.14*7.85/1000</f>
        <v>22.800325000000001</v>
      </c>
      <c r="J750" s="61">
        <f>1000*2*(3.14*(A750^4-(B750)^4)/640000)*10/A750</f>
        <v>130893.58552631579</v>
      </c>
      <c r="K750" s="84">
        <f>I750*Use_standard_price!$D$13</f>
        <v>47.880682500000006</v>
      </c>
    </row>
    <row r="751" spans="1:11" x14ac:dyDescent="0.25">
      <c r="A751" s="91">
        <v>190</v>
      </c>
      <c r="B751" s="92">
        <v>179</v>
      </c>
      <c r="C751" s="92">
        <v>5.5</v>
      </c>
      <c r="D751" s="221" t="s">
        <v>63</v>
      </c>
      <c r="E751" s="218">
        <v>1</v>
      </c>
      <c r="F751" s="21">
        <v>1</v>
      </c>
      <c r="G751" s="77">
        <f>B751+F751</f>
        <v>180</v>
      </c>
      <c r="H751" s="82">
        <f>(B751-F751)</f>
        <v>178</v>
      </c>
      <c r="I751" s="77">
        <f>((A751/2)^2-((B751)/2)^2)*3.14*7.85/1000</f>
        <v>25.01257275</v>
      </c>
      <c r="J751" s="61">
        <f>1000*2*(3.14*(A751^4-(B751)^4)/640000)*10/A751</f>
        <v>142841.24369407896</v>
      </c>
      <c r="K751" s="84">
        <f>I751*Use_standard_price!$D$13</f>
        <v>52.526402775000001</v>
      </c>
    </row>
    <row r="752" spans="1:11" x14ac:dyDescent="0.25">
      <c r="A752" s="91">
        <v>190</v>
      </c>
      <c r="B752" s="92">
        <v>178</v>
      </c>
      <c r="C752" s="92">
        <v>6</v>
      </c>
      <c r="D752" s="221" t="s">
        <v>63</v>
      </c>
      <c r="E752" s="218">
        <v>1</v>
      </c>
      <c r="F752" s="21">
        <v>1</v>
      </c>
      <c r="G752" s="77">
        <f>B752+F752</f>
        <v>179</v>
      </c>
      <c r="H752" s="82">
        <f>(B752-F752)</f>
        <v>177</v>
      </c>
      <c r="I752" s="77">
        <f>((A752/2)^2-((B752)/2)^2)*3.14*7.85/1000</f>
        <v>27.212495999999998</v>
      </c>
      <c r="J752" s="61">
        <f>1000*2*(3.14*(A752^4-(B752)^4)/640000)*10/A752</f>
        <v>154590.33094736843</v>
      </c>
      <c r="K752" s="84">
        <f>I752*Use_standard_price!$D$13</f>
        <v>57.146241599999996</v>
      </c>
    </row>
    <row r="753" spans="1:11" x14ac:dyDescent="0.25">
      <c r="A753" s="91">
        <v>190</v>
      </c>
      <c r="B753" s="92">
        <v>176</v>
      </c>
      <c r="C753" s="92">
        <v>7</v>
      </c>
      <c r="D753" s="221" t="s">
        <v>63</v>
      </c>
      <c r="E753" s="218">
        <v>1</v>
      </c>
      <c r="F753" s="21">
        <v>1</v>
      </c>
      <c r="G753" s="77">
        <f>B753+F753</f>
        <v>177</v>
      </c>
      <c r="H753" s="82">
        <f>(B753-F753)</f>
        <v>175</v>
      </c>
      <c r="I753" s="77">
        <f>((A753/2)^2-((B753)/2)^2)*3.14*7.85/1000</f>
        <v>31.575368999999998</v>
      </c>
      <c r="J753" s="61">
        <f>1000*2*(3.14*(A753^4-(B753)^4)/640000)*10/A753</f>
        <v>177501.63015789475</v>
      </c>
      <c r="K753" s="84">
        <f>I753*Use_standard_price!$D$13</f>
        <v>66.308274900000001</v>
      </c>
    </row>
    <row r="754" spans="1:11" x14ac:dyDescent="0.25">
      <c r="A754" s="91">
        <v>190</v>
      </c>
      <c r="B754" s="92">
        <v>174</v>
      </c>
      <c r="C754" s="92">
        <v>8</v>
      </c>
      <c r="D754" s="221" t="s">
        <v>63</v>
      </c>
      <c r="E754" s="218">
        <v>1</v>
      </c>
      <c r="F754" s="21">
        <v>1</v>
      </c>
      <c r="G754" s="77">
        <f>B754+F754</f>
        <v>175</v>
      </c>
      <c r="H754" s="82">
        <f>(B754-F754)</f>
        <v>173</v>
      </c>
      <c r="I754" s="77">
        <f>((A754/2)^2-((B754)/2)^2)*3.14*7.85/1000</f>
        <v>35.888944000000002</v>
      </c>
      <c r="J754" s="61">
        <f>1000*2*(3.14*(A754^4-(B754)^4)/640000)*10/A754</f>
        <v>199645.03410526318</v>
      </c>
      <c r="K754" s="84">
        <f>I754*Use_standard_price!$D$13</f>
        <v>75.366782400000005</v>
      </c>
    </row>
    <row r="755" spans="1:11" x14ac:dyDescent="0.25">
      <c r="A755" s="91">
        <v>190</v>
      </c>
      <c r="B755" s="92">
        <v>172</v>
      </c>
      <c r="C755" s="92">
        <v>9</v>
      </c>
      <c r="D755" s="221" t="s">
        <v>63</v>
      </c>
      <c r="E755" s="218">
        <v>1</v>
      </c>
      <c r="F755" s="21">
        <v>1</v>
      </c>
      <c r="G755" s="77">
        <f>B755+F755</f>
        <v>173</v>
      </c>
      <c r="H755" s="82">
        <f>(B755-F755)</f>
        <v>171</v>
      </c>
      <c r="I755" s="77">
        <f>((A755/2)^2-((B755)/2)^2)*3.14*7.85/1000</f>
        <v>40.153220999999995</v>
      </c>
      <c r="J755" s="61">
        <f>1000*2*(3.14*(A755^4-(B755)^4)/640000)*10/A755</f>
        <v>221037.89542105264</v>
      </c>
      <c r="K755" s="84">
        <f>I755*Use_standard_price!$D$13</f>
        <v>84.321764099999996</v>
      </c>
    </row>
    <row r="756" spans="1:11" x14ac:dyDescent="0.25">
      <c r="A756" s="91">
        <v>190</v>
      </c>
      <c r="B756" s="92">
        <v>170</v>
      </c>
      <c r="C756" s="92">
        <v>10</v>
      </c>
      <c r="D756" s="221" t="s">
        <v>63</v>
      </c>
      <c r="E756" s="218">
        <v>1</v>
      </c>
      <c r="F756" s="21">
        <v>1</v>
      </c>
      <c r="G756" s="77">
        <f>B756+F756</f>
        <v>171</v>
      </c>
      <c r="H756" s="82">
        <f>(B756-F756)</f>
        <v>169</v>
      </c>
      <c r="I756" s="77">
        <f>((A756/2)^2-((B756)/2)^2)*3.14*7.85/1000</f>
        <v>44.368199999999995</v>
      </c>
      <c r="J756" s="61">
        <f>1000*2*(3.14*(A756^4-(B756)^4)/640000)*10/A756</f>
        <v>241697.36842105264</v>
      </c>
      <c r="K756" s="84">
        <f>I756*Use_standard_price!$D$13</f>
        <v>93.173219999999986</v>
      </c>
    </row>
    <row r="757" spans="1:11" x14ac:dyDescent="0.25">
      <c r="A757" s="91">
        <v>190</v>
      </c>
      <c r="B757" s="92">
        <v>166</v>
      </c>
      <c r="C757" s="92">
        <v>12</v>
      </c>
      <c r="D757" s="221" t="s">
        <v>63</v>
      </c>
      <c r="E757" s="218">
        <v>1</v>
      </c>
      <c r="F757" s="21">
        <v>1</v>
      </c>
      <c r="G757" s="77">
        <f>B757+F757</f>
        <v>167</v>
      </c>
      <c r="H757" s="82">
        <f>(B757-F757)</f>
        <v>165</v>
      </c>
      <c r="I757" s="77">
        <f>((A757/2)^2-((B757)/2)^2)*3.14*7.85/1000</f>
        <v>52.650263999999993</v>
      </c>
      <c r="J757" s="61">
        <f>1000*2*(3.14*(A757^4-(B757)^4)/640000)*10/A757</f>
        <v>280883.77515789476</v>
      </c>
      <c r="K757" s="84">
        <f>I757*Use_standard_price!$D$13</f>
        <v>110.5655544</v>
      </c>
    </row>
    <row r="758" spans="1:11" x14ac:dyDescent="0.25">
      <c r="A758" s="91">
        <v>190</v>
      </c>
      <c r="B758" s="92">
        <v>162</v>
      </c>
      <c r="C758" s="92">
        <v>14</v>
      </c>
      <c r="D758" s="221" t="s">
        <v>63</v>
      </c>
      <c r="E758" s="218">
        <v>1</v>
      </c>
      <c r="F758" s="21">
        <v>1</v>
      </c>
      <c r="G758" s="77">
        <f>B758+F758</f>
        <v>163</v>
      </c>
      <c r="H758" s="82">
        <f>(B758-F758)</f>
        <v>161</v>
      </c>
      <c r="I758" s="77">
        <f>((A758/2)^2-((B758)/2)^2)*3.14*7.85/1000</f>
        <v>60.735135999999997</v>
      </c>
      <c r="J758" s="61">
        <f>1000*2*(3.14*(A758^4-(B758)^4)/640000)*10/A758</f>
        <v>317337.52252631576</v>
      </c>
      <c r="K758" s="84">
        <f>I758*Use_standard_price!$D$13</f>
        <v>127.54378559999999</v>
      </c>
    </row>
    <row r="759" spans="1:11" x14ac:dyDescent="0.25">
      <c r="A759" s="91">
        <v>190</v>
      </c>
      <c r="B759" s="92">
        <v>158</v>
      </c>
      <c r="C759" s="92">
        <v>16</v>
      </c>
      <c r="D759" s="221" t="s">
        <v>63</v>
      </c>
      <c r="E759" s="218">
        <v>1</v>
      </c>
      <c r="F759" s="21">
        <v>1</v>
      </c>
      <c r="G759" s="77">
        <f>B759+F759</f>
        <v>159</v>
      </c>
      <c r="H759" s="82">
        <f>(B759-F759)</f>
        <v>157</v>
      </c>
      <c r="I759" s="77">
        <f>((A759/2)^2-((B759)/2)^2)*3.14*7.85/1000</f>
        <v>68.622815999999986</v>
      </c>
      <c r="J759" s="61">
        <f>1000*2*(3.14*(A759^4-(B759)^4)/640000)*10/A759</f>
        <v>351188.70568421058</v>
      </c>
      <c r="K759" s="84">
        <f>I759*Use_standard_price!$D$13</f>
        <v>144.10791359999999</v>
      </c>
    </row>
    <row r="760" spans="1:11" x14ac:dyDescent="0.25">
      <c r="A760" s="91">
        <v>190</v>
      </c>
      <c r="B760" s="92">
        <v>154</v>
      </c>
      <c r="C760" s="92">
        <v>18</v>
      </c>
      <c r="D760" s="221" t="s">
        <v>63</v>
      </c>
      <c r="E760" s="218">
        <v>1</v>
      </c>
      <c r="F760" s="21">
        <v>1</v>
      </c>
      <c r="G760" s="77">
        <f>B760+F760</f>
        <v>155</v>
      </c>
      <c r="H760" s="82">
        <f>(B760-F760)</f>
        <v>153</v>
      </c>
      <c r="I760" s="77">
        <f>((A760/2)^2-((B760)/2)^2)*3.14*7.85/1000</f>
        <v>76.313304000000002</v>
      </c>
      <c r="J760" s="61">
        <f>1000*2*(3.14*(A760^4-(B760)^4)/640000)*10/A760</f>
        <v>382564.24673684215</v>
      </c>
      <c r="K760" s="84">
        <f>I760*Use_standard_price!$D$13</f>
        <v>160.2579384</v>
      </c>
    </row>
    <row r="761" spans="1:11" x14ac:dyDescent="0.25">
      <c r="A761" s="91">
        <v>190</v>
      </c>
      <c r="B761" s="92">
        <v>150</v>
      </c>
      <c r="C761" s="92">
        <v>20</v>
      </c>
      <c r="D761" s="221" t="s">
        <v>63</v>
      </c>
      <c r="E761" s="218">
        <v>1</v>
      </c>
      <c r="F761" s="21">
        <v>1</v>
      </c>
      <c r="G761" s="77">
        <f>B761+F761</f>
        <v>151</v>
      </c>
      <c r="H761" s="82">
        <f>(B761-F761)</f>
        <v>149</v>
      </c>
      <c r="I761" s="77">
        <f>((A761/2)^2-((B761)/2)^2)*3.14*7.85/1000</f>
        <v>83.806599999999989</v>
      </c>
      <c r="J761" s="61">
        <f>1000*2*(3.14*(A761^4-(B761)^4)/640000)*10/A761</f>
        <v>411587.89473684208</v>
      </c>
      <c r="K761" s="84">
        <f>I761*Use_standard_price!$D$13</f>
        <v>175.99385999999998</v>
      </c>
    </row>
    <row r="762" spans="1:11" x14ac:dyDescent="0.25">
      <c r="A762" s="91">
        <v>190</v>
      </c>
      <c r="B762" s="92">
        <v>146</v>
      </c>
      <c r="C762" s="92">
        <v>22</v>
      </c>
      <c r="D762" s="221" t="s">
        <v>63</v>
      </c>
      <c r="E762" s="218">
        <v>1</v>
      </c>
      <c r="F762" s="21">
        <v>1</v>
      </c>
      <c r="G762" s="77">
        <f>B762+F762</f>
        <v>147</v>
      </c>
      <c r="H762" s="82">
        <f>(B762-F762)</f>
        <v>145</v>
      </c>
      <c r="I762" s="77">
        <f>((A762/2)^2-((B762)/2)^2)*3.14*7.85/1000</f>
        <v>91.102704000000003</v>
      </c>
      <c r="J762" s="61">
        <f>1000*2*(3.14*(A762^4-(B762)^4)/640000)*10/A762</f>
        <v>438380.2256842106</v>
      </c>
      <c r="K762" s="84">
        <f>I762*Use_standard_price!$D$13</f>
        <v>191.31567840000002</v>
      </c>
    </row>
    <row r="763" spans="1:11" x14ac:dyDescent="0.25">
      <c r="A763" s="91">
        <v>200</v>
      </c>
      <c r="B763" s="92">
        <v>193</v>
      </c>
      <c r="C763" s="92">
        <v>3.5</v>
      </c>
      <c r="D763" s="221" t="s">
        <v>63</v>
      </c>
      <c r="E763" s="218">
        <v>1</v>
      </c>
      <c r="F763" s="21">
        <v>1</v>
      </c>
      <c r="G763" s="77">
        <f>B763+F763</f>
        <v>194</v>
      </c>
      <c r="H763" s="82">
        <f>(B763-F763)</f>
        <v>192</v>
      </c>
      <c r="I763" s="77">
        <f>((A763/2)^2-((B763)/2)^2)*3.14*7.85/1000</f>
        <v>16.95234975</v>
      </c>
      <c r="J763" s="61">
        <f>1000*2*(3.14*(A763^4-(B763)^4)/640000)*10/A763</f>
        <v>104263.699509375</v>
      </c>
      <c r="K763" s="84">
        <f>I763*Use_standard_price!$D$13</f>
        <v>35.599934474999998</v>
      </c>
    </row>
    <row r="764" spans="1:11" x14ac:dyDescent="0.25">
      <c r="A764" s="91">
        <v>200</v>
      </c>
      <c r="B764" s="92">
        <v>192</v>
      </c>
      <c r="C764" s="92">
        <v>4</v>
      </c>
      <c r="D764" s="221" t="s">
        <v>63</v>
      </c>
      <c r="E764" s="218">
        <v>1</v>
      </c>
      <c r="F764" s="21">
        <v>1</v>
      </c>
      <c r="G764" s="77">
        <f>B764+F764</f>
        <v>193</v>
      </c>
      <c r="H764" s="82">
        <f>(B764-F764)</f>
        <v>191</v>
      </c>
      <c r="I764" s="77">
        <f>((A764/2)^2-((B764)/2)^2)*3.14*7.85/1000</f>
        <v>19.324816000000002</v>
      </c>
      <c r="J764" s="61">
        <f>1000*2*(3.14*(A764^4-(B764)^4)/640000)*10/A764</f>
        <v>118262.95039999999</v>
      </c>
      <c r="K764" s="84">
        <f>I764*Use_standard_price!$D$13</f>
        <v>40.582113600000007</v>
      </c>
    </row>
    <row r="765" spans="1:11" x14ac:dyDescent="0.25">
      <c r="A765" s="91">
        <v>200</v>
      </c>
      <c r="B765" s="92">
        <v>191</v>
      </c>
      <c r="C765" s="92">
        <v>4.5</v>
      </c>
      <c r="D765" s="221" t="s">
        <v>63</v>
      </c>
      <c r="E765" s="218">
        <v>1</v>
      </c>
      <c r="F765" s="21">
        <v>1</v>
      </c>
      <c r="G765" s="77">
        <f>B765+F765</f>
        <v>192</v>
      </c>
      <c r="H765" s="82">
        <f>(B765-F765)</f>
        <v>190</v>
      </c>
      <c r="I765" s="77">
        <f>((A765/2)^2-((B765)/2)^2)*3.14*7.85/1000</f>
        <v>21.684957749999999</v>
      </c>
      <c r="J765" s="61">
        <f>1000*2*(3.14*(A765^4-(B765)^4)/640000)*10/A765</f>
        <v>132045.16350937504</v>
      </c>
      <c r="K765" s="84">
        <f>I765*Use_standard_price!$D$13</f>
        <v>45.538411275000001</v>
      </c>
    </row>
    <row r="766" spans="1:11" x14ac:dyDescent="0.25">
      <c r="A766" s="91">
        <v>200</v>
      </c>
      <c r="B766" s="92">
        <v>190</v>
      </c>
      <c r="C766" s="92">
        <v>5</v>
      </c>
      <c r="D766" s="221" t="s">
        <v>63</v>
      </c>
      <c r="E766" s="218">
        <v>1</v>
      </c>
      <c r="F766" s="21">
        <v>1</v>
      </c>
      <c r="G766" s="77">
        <f>B766+F766</f>
        <v>191</v>
      </c>
      <c r="H766" s="82">
        <f>(B766-F766)</f>
        <v>189</v>
      </c>
      <c r="I766" s="77">
        <f>((A766/2)^2-((B766)/2)^2)*3.14*7.85/1000</f>
        <v>24.032774999999997</v>
      </c>
      <c r="J766" s="61">
        <f>1000*2*(3.14*(A766^4-(B766)^4)/640000)*10/A766</f>
        <v>145612.59375</v>
      </c>
      <c r="K766" s="84">
        <f>I766*Use_standard_price!$D$13</f>
        <v>50.468827499999996</v>
      </c>
    </row>
    <row r="767" spans="1:11" x14ac:dyDescent="0.25">
      <c r="A767" s="91">
        <v>200</v>
      </c>
      <c r="B767" s="92">
        <v>189</v>
      </c>
      <c r="C767" s="92">
        <v>5.5</v>
      </c>
      <c r="D767" s="221" t="s">
        <v>63</v>
      </c>
      <c r="E767" s="218">
        <v>1</v>
      </c>
      <c r="F767" s="21">
        <v>1</v>
      </c>
      <c r="G767" s="77">
        <f>B767+F767</f>
        <v>190</v>
      </c>
      <c r="H767" s="82">
        <f>(B767-F767)</f>
        <v>188</v>
      </c>
      <c r="I767" s="77">
        <f>((A767/2)^2-((B767)/2)^2)*3.14*7.85/1000</f>
        <v>26.368267750000001</v>
      </c>
      <c r="J767" s="61">
        <f>1000*2*(3.14*(A767^4-(B767)^4)/640000)*10/A767</f>
        <v>158967.48425937499</v>
      </c>
      <c r="K767" s="84">
        <f>I767*Use_standard_price!$D$13</f>
        <v>55.373362275000005</v>
      </c>
    </row>
    <row r="768" spans="1:11" x14ac:dyDescent="0.25">
      <c r="A768" s="91">
        <v>200</v>
      </c>
      <c r="B768" s="92">
        <v>188</v>
      </c>
      <c r="C768" s="92">
        <v>6</v>
      </c>
      <c r="D768" s="221" t="s">
        <v>63</v>
      </c>
      <c r="E768" s="218">
        <v>1</v>
      </c>
      <c r="F768" s="21">
        <v>1</v>
      </c>
      <c r="G768" s="77">
        <f>B768+F768</f>
        <v>189</v>
      </c>
      <c r="H768" s="82">
        <f>(B768-F768)</f>
        <v>187</v>
      </c>
      <c r="I768" s="77">
        <f>((A768/2)^2-((B768)/2)^2)*3.14*7.85/1000</f>
        <v>28.691435999999999</v>
      </c>
      <c r="J768" s="61">
        <f>1000*2*(3.14*(A768^4-(B768)^4)/640000)*10/A768</f>
        <v>172112.06640000001</v>
      </c>
      <c r="K768" s="84">
        <f>I768*Use_standard_price!$D$13</f>
        <v>60.2520156</v>
      </c>
    </row>
    <row r="769" spans="1:11" x14ac:dyDescent="0.25">
      <c r="A769" s="91">
        <v>200</v>
      </c>
      <c r="B769" s="92">
        <v>186</v>
      </c>
      <c r="C769" s="92">
        <v>7</v>
      </c>
      <c r="D769" s="221" t="s">
        <v>63</v>
      </c>
      <c r="E769" s="218">
        <v>1</v>
      </c>
      <c r="F769" s="21">
        <v>1</v>
      </c>
      <c r="G769" s="77">
        <f>B769+F769</f>
        <v>187</v>
      </c>
      <c r="H769" s="82">
        <f>(B769-F769)</f>
        <v>185</v>
      </c>
      <c r="I769" s="77">
        <f>((A769/2)^2-((B769)/2)^2)*3.14*7.85/1000</f>
        <v>33.300798999999998</v>
      </c>
      <c r="J769" s="61">
        <f>1000*2*(3.14*(A769^4-(B769)^4)/640000)*10/A769</f>
        <v>197779.17215</v>
      </c>
      <c r="K769" s="84">
        <f>I769*Use_standard_price!$D$13</f>
        <v>69.931677899999997</v>
      </c>
    </row>
    <row r="770" spans="1:11" x14ac:dyDescent="0.25">
      <c r="A770" s="91">
        <v>200</v>
      </c>
      <c r="B770" s="92">
        <v>184</v>
      </c>
      <c r="C770" s="92">
        <v>8</v>
      </c>
      <c r="D770" s="221" t="s">
        <v>63</v>
      </c>
      <c r="E770" s="218">
        <v>1</v>
      </c>
      <c r="F770" s="21">
        <v>1</v>
      </c>
      <c r="G770" s="77">
        <f>B770+F770</f>
        <v>185</v>
      </c>
      <c r="H770" s="82">
        <f>(B770-F770)</f>
        <v>183</v>
      </c>
      <c r="I770" s="77">
        <f>((A770/2)^2-((B770)/2)^2)*3.14*7.85/1000</f>
        <v>37.860863999999999</v>
      </c>
      <c r="J770" s="61">
        <f>1000*2*(3.14*(A770^4-(B770)^4)/640000)*10/A770</f>
        <v>222631.5264</v>
      </c>
      <c r="K770" s="84">
        <f>I770*Use_standard_price!$D$13</f>
        <v>79.507814400000001</v>
      </c>
    </row>
    <row r="771" spans="1:11" x14ac:dyDescent="0.25">
      <c r="A771" s="91">
        <v>200</v>
      </c>
      <c r="B771" s="92">
        <v>182</v>
      </c>
      <c r="C771" s="92">
        <v>9</v>
      </c>
      <c r="D771" s="221" t="s">
        <v>63</v>
      </c>
      <c r="E771" s="218">
        <v>1</v>
      </c>
      <c r="F771" s="21">
        <v>1</v>
      </c>
      <c r="G771" s="77">
        <f>B771+F771</f>
        <v>183</v>
      </c>
      <c r="H771" s="82">
        <f>(B771-F771)</f>
        <v>181</v>
      </c>
      <c r="I771" s="77">
        <f>((A771/2)^2-((B771)/2)^2)*3.14*7.85/1000</f>
        <v>42.371630999999994</v>
      </c>
      <c r="J771" s="61">
        <f>1000*2*(3.14*(A771^4-(B771)^4)/640000)*10/A771</f>
        <v>246686.55615000002</v>
      </c>
      <c r="K771" s="84">
        <f>I771*Use_standard_price!$D$13</f>
        <v>88.980425099999991</v>
      </c>
    </row>
    <row r="772" spans="1:11" x14ac:dyDescent="0.25">
      <c r="A772" s="91">
        <v>200</v>
      </c>
      <c r="B772" s="92">
        <v>180</v>
      </c>
      <c r="C772" s="92">
        <v>10</v>
      </c>
      <c r="D772" s="221" t="s">
        <v>63</v>
      </c>
      <c r="E772" s="218">
        <v>1</v>
      </c>
      <c r="F772" s="21">
        <v>1</v>
      </c>
      <c r="G772" s="77">
        <f>B772+F772</f>
        <v>181</v>
      </c>
      <c r="H772" s="82">
        <f>(B772-F772)</f>
        <v>179</v>
      </c>
      <c r="I772" s="77">
        <f>((A772/2)^2-((B772)/2)^2)*3.14*7.85/1000</f>
        <v>46.833100000000002</v>
      </c>
      <c r="J772" s="61">
        <f>1000*2*(3.14*(A772^4-(B772)^4)/640000)*10/A772</f>
        <v>269961.5</v>
      </c>
      <c r="K772" s="84">
        <f>I772*Use_standard_price!$D$13</f>
        <v>98.349510000000009</v>
      </c>
    </row>
    <row r="773" spans="1:11" x14ac:dyDescent="0.25">
      <c r="A773" s="91">
        <v>200</v>
      </c>
      <c r="B773" s="92">
        <v>176</v>
      </c>
      <c r="C773" s="92">
        <v>12</v>
      </c>
      <c r="D773" s="221" t="s">
        <v>63</v>
      </c>
      <c r="E773" s="218">
        <v>1</v>
      </c>
      <c r="F773" s="21">
        <v>1</v>
      </c>
      <c r="G773" s="77">
        <f>B773+F773</f>
        <v>177</v>
      </c>
      <c r="H773" s="82">
        <f>(B773-F773)</f>
        <v>175</v>
      </c>
      <c r="I773" s="77">
        <f>((A773/2)^2-((B773)/2)^2)*3.14*7.85/1000</f>
        <v>55.608144000000003</v>
      </c>
      <c r="J773" s="61">
        <f>1000*2*(3.14*(A773^4-(B773)^4)/640000)*10/A773</f>
        <v>314239.14240000007</v>
      </c>
      <c r="K773" s="84">
        <f>I773*Use_standard_price!$D$13</f>
        <v>116.7771024</v>
      </c>
    </row>
    <row r="774" spans="1:11" x14ac:dyDescent="0.25">
      <c r="A774" s="91">
        <v>200</v>
      </c>
      <c r="B774" s="92">
        <v>172</v>
      </c>
      <c r="C774" s="92">
        <v>14</v>
      </c>
      <c r="D774" s="221" t="s">
        <v>63</v>
      </c>
      <c r="E774" s="218">
        <v>1</v>
      </c>
      <c r="F774" s="21">
        <v>1</v>
      </c>
      <c r="G774" s="77">
        <f>B774+F774</f>
        <v>173</v>
      </c>
      <c r="H774" s="82">
        <f>(B774-F774)</f>
        <v>171</v>
      </c>
      <c r="I774" s="77">
        <f>((A774/2)^2-((B774)/2)^2)*3.14*7.85/1000</f>
        <v>64.185996000000003</v>
      </c>
      <c r="J774" s="61">
        <f>1000*2*(3.14*(A774^4-(B774)^4)/640000)*10/A774</f>
        <v>355598.59440000006</v>
      </c>
      <c r="K774" s="84">
        <f>I774*Use_standard_price!$D$13</f>
        <v>134.7905916</v>
      </c>
    </row>
    <row r="775" spans="1:11" x14ac:dyDescent="0.25">
      <c r="A775" s="91">
        <v>200</v>
      </c>
      <c r="B775" s="92">
        <v>168</v>
      </c>
      <c r="C775" s="92">
        <v>16</v>
      </c>
      <c r="D775" s="221" t="s">
        <v>63</v>
      </c>
      <c r="E775" s="218">
        <v>1</v>
      </c>
      <c r="F775" s="21">
        <v>1</v>
      </c>
      <c r="G775" s="77">
        <f>B775+F775</f>
        <v>169</v>
      </c>
      <c r="H775" s="82">
        <f>(B775-F775)</f>
        <v>167</v>
      </c>
      <c r="I775" s="77">
        <f>((A775/2)^2-((B775)/2)^2)*3.14*7.85/1000</f>
        <v>72.566656000000009</v>
      </c>
      <c r="J775" s="61">
        <f>1000*2*(3.14*(A775^4-(B775)^4)/640000)*10/A775</f>
        <v>394170.98240000004</v>
      </c>
      <c r="K775" s="84">
        <f>I775*Use_standard_price!$D$13</f>
        <v>152.38997760000004</v>
      </c>
    </row>
    <row r="776" spans="1:11" x14ac:dyDescent="0.25">
      <c r="A776" s="91">
        <v>200</v>
      </c>
      <c r="B776" s="92">
        <v>164</v>
      </c>
      <c r="C776" s="92">
        <v>18</v>
      </c>
      <c r="D776" s="221" t="s">
        <v>63</v>
      </c>
      <c r="E776" s="218">
        <v>1</v>
      </c>
      <c r="F776" s="21">
        <v>1</v>
      </c>
      <c r="G776" s="77">
        <f>B776+F776</f>
        <v>165</v>
      </c>
      <c r="H776" s="82">
        <f>(B776-F776)</f>
        <v>163</v>
      </c>
      <c r="I776" s="77">
        <f>((A776/2)^2-((B776)/2)^2)*3.14*7.85/1000</f>
        <v>80.750124000000014</v>
      </c>
      <c r="J776" s="61">
        <f>1000*2*(3.14*(A776^4-(B776)^4)/640000)*10/A776</f>
        <v>430084.41840000002</v>
      </c>
      <c r="K776" s="84">
        <f>I776*Use_standard_price!$D$13</f>
        <v>169.57526040000005</v>
      </c>
    </row>
    <row r="777" spans="1:11" x14ac:dyDescent="0.25">
      <c r="A777" s="91">
        <v>200</v>
      </c>
      <c r="B777" s="92">
        <v>160</v>
      </c>
      <c r="C777" s="92">
        <v>20</v>
      </c>
      <c r="D777" s="221" t="s">
        <v>63</v>
      </c>
      <c r="E777" s="218">
        <v>1</v>
      </c>
      <c r="F777" s="21">
        <v>1</v>
      </c>
      <c r="G777" s="77">
        <f>B777+F777</f>
        <v>161</v>
      </c>
      <c r="H777" s="82">
        <f>(B777-F777)</f>
        <v>159</v>
      </c>
      <c r="I777" s="77">
        <f>((A777/2)^2-((B777)/2)^2)*3.14*7.85/1000</f>
        <v>88.736399999999989</v>
      </c>
      <c r="J777" s="61">
        <f>1000*2*(3.14*(A777^4-(B777)^4)/640000)*10/A777</f>
        <v>463464</v>
      </c>
      <c r="K777" s="84">
        <f>I777*Use_standard_price!$D$13</f>
        <v>186.34643999999997</v>
      </c>
    </row>
    <row r="778" spans="1:11" x14ac:dyDescent="0.25">
      <c r="A778" s="91">
        <v>200</v>
      </c>
      <c r="B778" s="92">
        <v>156</v>
      </c>
      <c r="C778" s="92">
        <v>22</v>
      </c>
      <c r="D778" s="221" t="s">
        <v>63</v>
      </c>
      <c r="E778" s="218">
        <v>1</v>
      </c>
      <c r="F778" s="21">
        <v>1</v>
      </c>
      <c r="G778" s="77">
        <f>B778+F778</f>
        <v>157</v>
      </c>
      <c r="H778" s="82">
        <f>(B778-F778)</f>
        <v>155</v>
      </c>
      <c r="I778" s="77">
        <f>((A778/2)^2-((B778)/2)^2)*3.14*7.85/1000</f>
        <v>96.525483999999992</v>
      </c>
      <c r="J778" s="61">
        <f>1000*2*(3.14*(A778^4-(B778)^4)/640000)*10/A778</f>
        <v>494431.81040000007</v>
      </c>
      <c r="K778" s="84">
        <f>I778*Use_standard_price!$D$13</f>
        <v>202.70351639999998</v>
      </c>
    </row>
    <row r="779" spans="1:11" x14ac:dyDescent="0.25">
      <c r="A779" s="91">
        <v>220</v>
      </c>
      <c r="B779" s="92">
        <v>211</v>
      </c>
      <c r="C779" s="92">
        <v>4.5</v>
      </c>
      <c r="D779" s="221" t="s">
        <v>63</v>
      </c>
      <c r="E779" s="218">
        <v>1.1000000000000001</v>
      </c>
      <c r="F779" s="21">
        <v>1.1000000000000001</v>
      </c>
      <c r="G779" s="77">
        <f>B779+F779</f>
        <v>212.1</v>
      </c>
      <c r="H779" s="82">
        <f>(B779-F779)</f>
        <v>209.9</v>
      </c>
      <c r="I779" s="77">
        <f>((A779/2)^2-((B779)/2)^2)*3.14*7.85/1000</f>
        <v>23.903367750000001</v>
      </c>
      <c r="J779" s="61">
        <f>1000*2*(3.14*(A779^4-(B779)^4)/640000)*10/A779</f>
        <v>160764.68114488636</v>
      </c>
      <c r="K779" s="84">
        <f>I779*Use_standard_price!$D$13</f>
        <v>50.197072275000004</v>
      </c>
    </row>
    <row r="780" spans="1:11" x14ac:dyDescent="0.25">
      <c r="A780" s="91">
        <v>220</v>
      </c>
      <c r="B780" s="92">
        <v>210</v>
      </c>
      <c r="C780" s="92">
        <v>5</v>
      </c>
      <c r="D780" s="221" t="s">
        <v>63</v>
      </c>
      <c r="E780" s="218">
        <v>1.1000000000000001</v>
      </c>
      <c r="F780" s="21">
        <v>1.1000000000000001</v>
      </c>
      <c r="G780" s="77">
        <f>B780+F780</f>
        <v>211.1</v>
      </c>
      <c r="H780" s="82">
        <f>(B780-F780)</f>
        <v>208.9</v>
      </c>
      <c r="I780" s="77">
        <f>((A780/2)^2-((B780)/2)^2)*3.14*7.85/1000</f>
        <v>26.497675000000001</v>
      </c>
      <c r="J780" s="61">
        <f>1000*2*(3.14*(A780^4-(B780)^4)/640000)*10/A780</f>
        <v>177405.53977272726</v>
      </c>
      <c r="K780" s="84">
        <f>I780*Use_standard_price!$D$13</f>
        <v>55.645117500000005</v>
      </c>
    </row>
    <row r="781" spans="1:11" x14ac:dyDescent="0.25">
      <c r="A781" s="91">
        <v>220</v>
      </c>
      <c r="B781" s="92">
        <v>209</v>
      </c>
      <c r="C781" s="92">
        <v>5.5</v>
      </c>
      <c r="D781" s="221" t="s">
        <v>63</v>
      </c>
      <c r="E781" s="218">
        <v>1.1000000000000001</v>
      </c>
      <c r="F781" s="21">
        <v>1.1000000000000001</v>
      </c>
      <c r="G781" s="77">
        <f>B781+F781</f>
        <v>210.1</v>
      </c>
      <c r="H781" s="82">
        <f>(B781-F781)</f>
        <v>207.9</v>
      </c>
      <c r="I781" s="77">
        <f>((A781/2)^2-((B781)/2)^2)*3.14*7.85/1000</f>
        <v>29.079657749999999</v>
      </c>
      <c r="J781" s="61">
        <f>1000*2*(3.14*(A781^4-(B781)^4)/640000)*10/A781</f>
        <v>193810.36228125001</v>
      </c>
      <c r="K781" s="84">
        <f>I781*Use_standard_price!$D$13</f>
        <v>61.067281274999999</v>
      </c>
    </row>
    <row r="782" spans="1:11" x14ac:dyDescent="0.25">
      <c r="A782" s="91">
        <v>220</v>
      </c>
      <c r="B782" s="92">
        <v>208</v>
      </c>
      <c r="C782" s="92">
        <v>6</v>
      </c>
      <c r="D782" s="221" t="s">
        <v>63</v>
      </c>
      <c r="E782" s="218">
        <v>1.1000000000000001</v>
      </c>
      <c r="F782" s="21">
        <v>1.1000000000000001</v>
      </c>
      <c r="G782" s="77">
        <f>B782+F782</f>
        <v>209.1</v>
      </c>
      <c r="H782" s="82">
        <f>(B782-F782)</f>
        <v>206.9</v>
      </c>
      <c r="I782" s="77">
        <f>((A782/2)^2-((B782)/2)^2)*3.14*7.85/1000</f>
        <v>31.649315999999999</v>
      </c>
      <c r="J782" s="61">
        <f>1000*2*(3.14*(A782^4-(B782)^4)/640000)*10/A782</f>
        <v>209981.39127272723</v>
      </c>
      <c r="K782" s="84">
        <f>I782*Use_standard_price!$D$13</f>
        <v>66.463563600000001</v>
      </c>
    </row>
    <row r="783" spans="1:11" x14ac:dyDescent="0.25">
      <c r="A783" s="91">
        <v>220</v>
      </c>
      <c r="B783" s="92">
        <v>206</v>
      </c>
      <c r="C783" s="92">
        <v>7</v>
      </c>
      <c r="D783" s="221" t="s">
        <v>63</v>
      </c>
      <c r="E783" s="218">
        <v>1.1000000000000001</v>
      </c>
      <c r="F783" s="21">
        <v>1.1000000000000001</v>
      </c>
      <c r="G783" s="77">
        <f>B783+F783</f>
        <v>207.1</v>
      </c>
      <c r="H783" s="82">
        <f>(B783-F783)</f>
        <v>204.9</v>
      </c>
      <c r="I783" s="77">
        <f>((A783/2)^2-((B783)/2)^2)*3.14*7.85/1000</f>
        <v>36.751658999999997</v>
      </c>
      <c r="J783" s="61">
        <f>1000*2*(3.14*(A783^4-(B783)^4)/640000)*10/A783</f>
        <v>241630.98559090908</v>
      </c>
      <c r="K783" s="84">
        <f>I783*Use_standard_price!$D$13</f>
        <v>77.178483899999989</v>
      </c>
    </row>
    <row r="784" spans="1:11" x14ac:dyDescent="0.25">
      <c r="A784" s="91">
        <v>220</v>
      </c>
      <c r="B784" s="92">
        <v>204</v>
      </c>
      <c r="C784" s="92">
        <v>8</v>
      </c>
      <c r="D784" s="221" t="s">
        <v>63</v>
      </c>
      <c r="E784" s="218">
        <v>1.1000000000000001</v>
      </c>
      <c r="F784" s="21">
        <v>1.1000000000000001</v>
      </c>
      <c r="G784" s="77">
        <f>B784+F784</f>
        <v>205.1</v>
      </c>
      <c r="H784" s="82">
        <f>(B784-F784)</f>
        <v>202.9</v>
      </c>
      <c r="I784" s="77">
        <f>((A784/2)^2-((B784)/2)^2)*3.14*7.85/1000</f>
        <v>41.804704000000008</v>
      </c>
      <c r="J784" s="61">
        <f>1000*2*(3.14*(A784^4-(B784)^4)/640000)*10/A784</f>
        <v>272372.04945454549</v>
      </c>
      <c r="K784" s="84">
        <f>I784*Use_standard_price!$D$13</f>
        <v>87.789878400000021</v>
      </c>
    </row>
    <row r="785" spans="1:11" x14ac:dyDescent="0.25">
      <c r="A785" s="91">
        <v>220</v>
      </c>
      <c r="B785" s="92">
        <v>202</v>
      </c>
      <c r="C785" s="92">
        <v>9</v>
      </c>
      <c r="D785" s="221" t="s">
        <v>63</v>
      </c>
      <c r="E785" s="218">
        <v>1.1000000000000001</v>
      </c>
      <c r="F785" s="21">
        <v>1.1000000000000001</v>
      </c>
      <c r="G785" s="77">
        <f>B785+F785</f>
        <v>203.1</v>
      </c>
      <c r="H785" s="82">
        <f>(B785-F785)</f>
        <v>200.9</v>
      </c>
      <c r="I785" s="77">
        <f>((A785/2)^2-((B785)/2)^2)*3.14*7.85/1000</f>
        <v>46.808450999999998</v>
      </c>
      <c r="J785" s="61">
        <f>1000*2*(3.14*(A785^4-(B785)^4)/640000)*10/A785</f>
        <v>302222.13831818179</v>
      </c>
      <c r="K785" s="84">
        <f>I785*Use_standard_price!$D$13</f>
        <v>98.297747099999995</v>
      </c>
    </row>
    <row r="786" spans="1:11" x14ac:dyDescent="0.25">
      <c r="A786" s="91">
        <v>220</v>
      </c>
      <c r="B786" s="92">
        <v>200</v>
      </c>
      <c r="C786" s="92">
        <v>10</v>
      </c>
      <c r="D786" s="221" t="s">
        <v>63</v>
      </c>
      <c r="E786" s="218">
        <v>1.1000000000000001</v>
      </c>
      <c r="F786" s="21">
        <v>1.1000000000000001</v>
      </c>
      <c r="G786" s="77">
        <f>B786+F786</f>
        <v>201.1</v>
      </c>
      <c r="H786" s="82">
        <f>(B786-F786)</f>
        <v>198.9</v>
      </c>
      <c r="I786" s="77">
        <f>((A786/2)^2-((B786)/2)^2)*3.14*7.85/1000</f>
        <v>51.762899999999995</v>
      </c>
      <c r="J786" s="61">
        <f>1000*2*(3.14*(A786^4-(B786)^4)/640000)*10/A786</f>
        <v>331198.63636363635</v>
      </c>
      <c r="K786" s="84">
        <f>I786*Use_standard_price!$D$13</f>
        <v>108.70209</v>
      </c>
    </row>
    <row r="787" spans="1:11" x14ac:dyDescent="0.25">
      <c r="A787" s="91">
        <v>220</v>
      </c>
      <c r="B787" s="92">
        <v>196</v>
      </c>
      <c r="C787" s="92">
        <v>12</v>
      </c>
      <c r="D787" s="221" t="s">
        <v>63</v>
      </c>
      <c r="E787" s="218">
        <v>1.1000000000000001</v>
      </c>
      <c r="F787" s="21">
        <v>1.1000000000000001</v>
      </c>
      <c r="G787" s="77">
        <f>B787+F787</f>
        <v>197.1</v>
      </c>
      <c r="H787" s="82">
        <f>(B787-F787)</f>
        <v>194.9</v>
      </c>
      <c r="I787" s="77">
        <f>((A787/2)^2-((B787)/2)^2)*3.14*7.85/1000</f>
        <v>61.523904000000002</v>
      </c>
      <c r="J787" s="61">
        <f>1000*2*(3.14*(A787^4-(B787)^4)/640000)*10/A787</f>
        <v>386599.54036363633</v>
      </c>
      <c r="K787" s="84">
        <f>I787*Use_standard_price!$D$13</f>
        <v>129.2001984</v>
      </c>
    </row>
    <row r="788" spans="1:11" x14ac:dyDescent="0.25">
      <c r="A788" s="91">
        <v>220</v>
      </c>
      <c r="B788" s="92">
        <v>192</v>
      </c>
      <c r="C788" s="92">
        <v>14</v>
      </c>
      <c r="D788" s="221" t="s">
        <v>63</v>
      </c>
      <c r="E788" s="218">
        <v>1.1000000000000001</v>
      </c>
      <c r="F788" s="21">
        <v>1.1000000000000001</v>
      </c>
      <c r="G788" s="77">
        <f>B788+F788</f>
        <v>193.1</v>
      </c>
      <c r="H788" s="82">
        <f>(B788-F788)</f>
        <v>190.9</v>
      </c>
      <c r="I788" s="77">
        <f>((A788/2)^2-((B788)/2)^2)*3.14*7.85/1000</f>
        <v>71.087716</v>
      </c>
      <c r="J788" s="61">
        <f>1000*2*(3.14*(A788^4-(B788)^4)/640000)*10/A788</f>
        <v>438710.40945454547</v>
      </c>
      <c r="K788" s="84">
        <f>I788*Use_standard_price!$D$13</f>
        <v>149.28420360000001</v>
      </c>
    </row>
    <row r="789" spans="1:11" x14ac:dyDescent="0.25">
      <c r="A789" s="91">
        <v>220</v>
      </c>
      <c r="B789" s="92">
        <v>188</v>
      </c>
      <c r="C789" s="92">
        <v>16</v>
      </c>
      <c r="D789" s="221" t="s">
        <v>63</v>
      </c>
      <c r="E789" s="218">
        <v>1.1000000000000001</v>
      </c>
      <c r="F789" s="21">
        <v>1.1000000000000001</v>
      </c>
      <c r="G789" s="77">
        <f>B789+F789</f>
        <v>189.1</v>
      </c>
      <c r="H789" s="82">
        <f>(B789-F789)</f>
        <v>186.9</v>
      </c>
      <c r="I789" s="77">
        <f>((A789/2)^2-((B789)/2)^2)*3.14*7.85/1000</f>
        <v>80.454336000000012</v>
      </c>
      <c r="J789" s="61">
        <f>1000*2*(3.14*(A789^4-(B789)^4)/640000)*10/A789</f>
        <v>487664.15127272735</v>
      </c>
      <c r="K789" s="84">
        <f>I789*Use_standard_price!$D$13</f>
        <v>168.95410560000002</v>
      </c>
    </row>
    <row r="790" spans="1:11" x14ac:dyDescent="0.25">
      <c r="A790" s="91">
        <v>220</v>
      </c>
      <c r="B790" s="92">
        <v>184</v>
      </c>
      <c r="C790" s="92">
        <v>18</v>
      </c>
      <c r="D790" s="221" t="s">
        <v>63</v>
      </c>
      <c r="E790" s="218">
        <v>1.1000000000000001</v>
      </c>
      <c r="F790" s="21">
        <v>1.1000000000000001</v>
      </c>
      <c r="G790" s="77">
        <f>B790+F790</f>
        <v>185.1</v>
      </c>
      <c r="H790" s="82">
        <f>(B790-F790)</f>
        <v>182.9</v>
      </c>
      <c r="I790" s="77">
        <f>((A790/2)^2-((B790)/2)^2)*3.14*7.85/1000</f>
        <v>89.623763999999994</v>
      </c>
      <c r="J790" s="61">
        <f>1000*2*(3.14*(A790^4-(B790)^4)/640000)*10/A790</f>
        <v>533590.93309090915</v>
      </c>
      <c r="K790" s="84">
        <f>I790*Use_standard_price!$D$13</f>
        <v>188.2099044</v>
      </c>
    </row>
    <row r="791" spans="1:11" x14ac:dyDescent="0.25">
      <c r="A791" s="91">
        <v>220</v>
      </c>
      <c r="B791" s="92">
        <v>180</v>
      </c>
      <c r="C791" s="92">
        <v>20</v>
      </c>
      <c r="D791" s="221" t="s">
        <v>63</v>
      </c>
      <c r="E791" s="218">
        <v>1.1000000000000001</v>
      </c>
      <c r="F791" s="21">
        <v>1.1000000000000001</v>
      </c>
      <c r="G791" s="77">
        <f>B791+F791</f>
        <v>181.1</v>
      </c>
      <c r="H791" s="82">
        <f>(B791-F791)</f>
        <v>178.9</v>
      </c>
      <c r="I791" s="77">
        <f>((A791/2)^2-((B791)/2)^2)*3.14*7.85/1000</f>
        <v>98.596000000000004</v>
      </c>
      <c r="J791" s="61">
        <f>1000*2*(3.14*(A791^4-(B791)^4)/640000)*10/A791</f>
        <v>576618.18181818177</v>
      </c>
      <c r="K791" s="84">
        <f>I791*Use_standard_price!$D$13</f>
        <v>207.05160000000001</v>
      </c>
    </row>
    <row r="792" spans="1:11" x14ac:dyDescent="0.25">
      <c r="A792" s="91">
        <v>220</v>
      </c>
      <c r="B792" s="92">
        <v>176</v>
      </c>
      <c r="C792" s="92">
        <v>22</v>
      </c>
      <c r="D792" s="221" t="s">
        <v>63</v>
      </c>
      <c r="E792" s="218">
        <v>1.1000000000000001</v>
      </c>
      <c r="F792" s="21">
        <v>1.1000000000000001</v>
      </c>
      <c r="G792" s="77">
        <f>B792+F792</f>
        <v>177.1</v>
      </c>
      <c r="H792" s="82">
        <f>(B792-F792)</f>
        <v>174.9</v>
      </c>
      <c r="I792" s="77">
        <f>((A792/2)^2-((B792)/2)^2)*3.14*7.85/1000</f>
        <v>107.371044</v>
      </c>
      <c r="J792" s="61">
        <f>1000*2*(3.14*(A792^4-(B792)^4)/640000)*10/A792</f>
        <v>616870.58400000003</v>
      </c>
      <c r="K792" s="84">
        <f>I792*Use_standard_price!$D$13</f>
        <v>225.47919240000002</v>
      </c>
    </row>
    <row r="793" spans="1:11" x14ac:dyDescent="0.25">
      <c r="A793" s="91">
        <v>220</v>
      </c>
      <c r="B793" s="92">
        <v>170</v>
      </c>
      <c r="C793" s="92">
        <v>25</v>
      </c>
      <c r="D793" s="221" t="s">
        <v>63</v>
      </c>
      <c r="E793" s="218">
        <v>1.1000000000000001</v>
      </c>
      <c r="F793" s="21">
        <v>1.1000000000000001</v>
      </c>
      <c r="G793" s="77">
        <f>B793+F793</f>
        <v>171.1</v>
      </c>
      <c r="H793" s="82">
        <f>(B793-F793)</f>
        <v>168.9</v>
      </c>
      <c r="I793" s="77">
        <f>((A793/2)^2-((B793)/2)^2)*3.14*7.85/1000</f>
        <v>120.163875</v>
      </c>
      <c r="J793" s="61">
        <f>1000*2*(3.14*(A793^4-(B793)^4)/640000)*10/A793</f>
        <v>672312.35795454541</v>
      </c>
      <c r="K793" s="84">
        <f>I793*Use_standard_price!$D$13</f>
        <v>252.34413750000002</v>
      </c>
    </row>
    <row r="794" spans="1:11" x14ac:dyDescent="0.25">
      <c r="A794" s="91">
        <v>240</v>
      </c>
      <c r="B794" s="92">
        <v>231</v>
      </c>
      <c r="C794" s="92">
        <v>4.5</v>
      </c>
      <c r="D794" s="221" t="s">
        <v>63</v>
      </c>
      <c r="E794" s="218">
        <v>1.2</v>
      </c>
      <c r="F794" s="21">
        <v>1.2</v>
      </c>
      <c r="G794" s="77">
        <f>B794+F794</f>
        <v>232.2</v>
      </c>
      <c r="H794" s="82">
        <f>(B794-F794)</f>
        <v>229.8</v>
      </c>
      <c r="I794" s="77">
        <f>((A794/2)^2-((B794)/2)^2)*3.14*7.85/1000</f>
        <v>26.12177775</v>
      </c>
      <c r="J794" s="61">
        <f>1000*2*(3.14*(A794^4-(B794)^4)/640000)*10/A794</f>
        <v>192310.15000781248</v>
      </c>
      <c r="K794" s="84">
        <f>I794*Use_standard_price!$D$13</f>
        <v>54.855733274999999</v>
      </c>
    </row>
    <row r="795" spans="1:11" x14ac:dyDescent="0.25">
      <c r="A795" s="91">
        <v>240</v>
      </c>
      <c r="B795" s="92">
        <v>230</v>
      </c>
      <c r="C795" s="92">
        <v>5</v>
      </c>
      <c r="D795" s="221" t="s">
        <v>63</v>
      </c>
      <c r="E795" s="218">
        <v>1.2</v>
      </c>
      <c r="F795" s="21">
        <v>1.2</v>
      </c>
      <c r="G795" s="77">
        <f>B795+F795</f>
        <v>231.2</v>
      </c>
      <c r="H795" s="82">
        <f>(B795-F795)</f>
        <v>228.8</v>
      </c>
      <c r="I795" s="77">
        <f>((A795/2)^2-((B795)/2)^2)*3.14*7.85/1000</f>
        <v>28.962574999999998</v>
      </c>
      <c r="J795" s="61">
        <f>1000*2*(3.14*(A795^4-(B795)^4)/640000)*10/A795</f>
        <v>212338.41145833334</v>
      </c>
      <c r="K795" s="84">
        <f>I795*Use_standard_price!$D$13</f>
        <v>60.821407499999999</v>
      </c>
    </row>
    <row r="796" spans="1:11" x14ac:dyDescent="0.25">
      <c r="A796" s="91">
        <v>240</v>
      </c>
      <c r="B796" s="92">
        <v>229</v>
      </c>
      <c r="C796" s="92">
        <v>5.5</v>
      </c>
      <c r="D796" s="221" t="s">
        <v>63</v>
      </c>
      <c r="E796" s="218">
        <v>1.2</v>
      </c>
      <c r="F796" s="21">
        <v>1.2</v>
      </c>
      <c r="G796" s="77">
        <f>B796+F796</f>
        <v>230.2</v>
      </c>
      <c r="H796" s="82">
        <f>(B796-F796)</f>
        <v>227.8</v>
      </c>
      <c r="I796" s="77">
        <f>((A796/2)^2-((B796)/2)^2)*3.14*7.85/1000</f>
        <v>31.791047749999997</v>
      </c>
      <c r="J796" s="61">
        <f>1000*2*(3.14*(A796^4-(B796)^4)/640000)*10/A796</f>
        <v>232107.1314661458</v>
      </c>
      <c r="K796" s="84">
        <f>I796*Use_standard_price!$D$13</f>
        <v>66.761200274999993</v>
      </c>
    </row>
    <row r="797" spans="1:11" x14ac:dyDescent="0.25">
      <c r="A797" s="91">
        <v>240</v>
      </c>
      <c r="B797" s="92">
        <v>228</v>
      </c>
      <c r="C797" s="92">
        <v>6</v>
      </c>
      <c r="D797" s="221" t="s">
        <v>63</v>
      </c>
      <c r="E797" s="218">
        <v>1.2</v>
      </c>
      <c r="F797" s="21">
        <v>1.2</v>
      </c>
      <c r="G797" s="77">
        <f>B797+F797</f>
        <v>229.2</v>
      </c>
      <c r="H797" s="82">
        <f>(B797-F797)</f>
        <v>226.8</v>
      </c>
      <c r="I797" s="77">
        <f>((A797/2)^2-((B797)/2)^2)*3.14*7.85/1000</f>
        <v>34.607196000000002</v>
      </c>
      <c r="J797" s="61">
        <f>1000*2*(3.14*(A797^4-(B797)^4)/640000)*10/A797</f>
        <v>251618.56199999998</v>
      </c>
      <c r="K797" s="84">
        <f>I797*Use_standard_price!$D$13</f>
        <v>72.675111600000008</v>
      </c>
    </row>
    <row r="798" spans="1:11" x14ac:dyDescent="0.25">
      <c r="A798" s="91">
        <v>240</v>
      </c>
      <c r="B798" s="92">
        <v>226</v>
      </c>
      <c r="C798" s="92">
        <v>7</v>
      </c>
      <c r="D798" s="221" t="s">
        <v>63</v>
      </c>
      <c r="E798" s="218">
        <v>1.2</v>
      </c>
      <c r="F798" s="21">
        <v>1.2</v>
      </c>
      <c r="G798" s="77">
        <f>B798+F798</f>
        <v>227.2</v>
      </c>
      <c r="H798" s="82">
        <f>(B798-F798)</f>
        <v>224.8</v>
      </c>
      <c r="I798" s="77">
        <f>((A798/2)^2-((B798)/2)^2)*3.14*7.85/1000</f>
        <v>40.202519000000002</v>
      </c>
      <c r="J798" s="61">
        <f>1000*2*(3.14*(A798^4-(B798)^4)/640000)*10/A798</f>
        <v>289878.51345833333</v>
      </c>
      <c r="K798" s="84">
        <f>I798*Use_standard_price!$D$13</f>
        <v>84.42528990000001</v>
      </c>
    </row>
    <row r="799" spans="1:11" x14ac:dyDescent="0.25">
      <c r="A799" s="91">
        <v>240</v>
      </c>
      <c r="B799" s="92">
        <v>224</v>
      </c>
      <c r="C799" s="92">
        <v>8</v>
      </c>
      <c r="D799" s="221" t="s">
        <v>63</v>
      </c>
      <c r="E799" s="218">
        <v>1.2</v>
      </c>
      <c r="F799" s="21">
        <v>1.2</v>
      </c>
      <c r="G799" s="77">
        <f>B799+F799</f>
        <v>225.2</v>
      </c>
      <c r="H799" s="82">
        <f>(B799-F799)</f>
        <v>222.8</v>
      </c>
      <c r="I799" s="77">
        <f>((A799/2)^2-((B799)/2)^2)*3.14*7.85/1000</f>
        <v>45.748544000000003</v>
      </c>
      <c r="J799" s="61">
        <f>1000*2*(3.14*(A799^4-(B799)^4)/640000)*10/A799</f>
        <v>327136.08533333335</v>
      </c>
      <c r="K799" s="84">
        <f>I799*Use_standard_price!$D$13</f>
        <v>96.071942400000012</v>
      </c>
    </row>
    <row r="800" spans="1:11" x14ac:dyDescent="0.25">
      <c r="A800" s="91">
        <v>240</v>
      </c>
      <c r="B800" s="92">
        <v>222</v>
      </c>
      <c r="C800" s="92">
        <v>9</v>
      </c>
      <c r="D800" s="221" t="s">
        <v>63</v>
      </c>
      <c r="E800" s="218">
        <v>1.2</v>
      </c>
      <c r="F800" s="21">
        <v>1.2</v>
      </c>
      <c r="G800" s="77">
        <f>B800+F800</f>
        <v>223.2</v>
      </c>
      <c r="H800" s="82">
        <f>(B800-F800)</f>
        <v>220.8</v>
      </c>
      <c r="I800" s="77">
        <f>((A800/2)^2-((B800)/2)^2)*3.14*7.85/1000</f>
        <v>51.245271000000002</v>
      </c>
      <c r="J800" s="61">
        <f>1000*2*(3.14*(A800^4-(B800)^4)/640000)*10/A800</f>
        <v>363408.94012500002</v>
      </c>
      <c r="K800" s="84">
        <f>I800*Use_standard_price!$D$13</f>
        <v>107.61506910000001</v>
      </c>
    </row>
    <row r="801" spans="1:11" x14ac:dyDescent="0.25">
      <c r="A801" s="91">
        <v>240</v>
      </c>
      <c r="B801" s="92">
        <v>220</v>
      </c>
      <c r="C801" s="92">
        <v>10</v>
      </c>
      <c r="D801" s="221" t="s">
        <v>63</v>
      </c>
      <c r="E801" s="218">
        <v>1.2</v>
      </c>
      <c r="F801" s="21">
        <v>1.2</v>
      </c>
      <c r="G801" s="77">
        <f>B801+F801</f>
        <v>221.2</v>
      </c>
      <c r="H801" s="82">
        <f>(B801-F801)</f>
        <v>218.8</v>
      </c>
      <c r="I801" s="77">
        <f>((A801/2)^2-((B801)/2)^2)*3.14*7.85/1000</f>
        <v>56.692699999999995</v>
      </c>
      <c r="J801" s="61">
        <f>1000*2*(3.14*(A801^4-(B801)^4)/640000)*10/A801</f>
        <v>398714.58333333331</v>
      </c>
      <c r="K801" s="84">
        <f>I801*Use_standard_price!$D$13</f>
        <v>119.05467</v>
      </c>
    </row>
    <row r="802" spans="1:11" x14ac:dyDescent="0.25">
      <c r="A802" s="91">
        <v>240</v>
      </c>
      <c r="B802" s="92">
        <v>216</v>
      </c>
      <c r="C802" s="92">
        <v>12</v>
      </c>
      <c r="D802" s="221" t="s">
        <v>63</v>
      </c>
      <c r="E802" s="218">
        <v>1.2</v>
      </c>
      <c r="F802" s="21">
        <v>1.2</v>
      </c>
      <c r="G802" s="77">
        <f>B802+F802</f>
        <v>217.2</v>
      </c>
      <c r="H802" s="82">
        <f>(B802-F802)</f>
        <v>214.8</v>
      </c>
      <c r="I802" s="77">
        <f>((A802/2)^2-((B802)/2)^2)*3.14*7.85/1000</f>
        <v>67.439664000000008</v>
      </c>
      <c r="J802" s="61">
        <f>1000*2*(3.14*(A802^4-(B802)^4)/640000)*10/A802</f>
        <v>466493.47200000007</v>
      </c>
      <c r="K802" s="84">
        <f>I802*Use_standard_price!$D$13</f>
        <v>141.62329440000002</v>
      </c>
    </row>
    <row r="803" spans="1:11" x14ac:dyDescent="0.25">
      <c r="A803" s="91">
        <v>240</v>
      </c>
      <c r="B803" s="92">
        <v>212</v>
      </c>
      <c r="C803" s="92">
        <v>14</v>
      </c>
      <c r="D803" s="221" t="s">
        <v>63</v>
      </c>
      <c r="E803" s="218">
        <v>1.2</v>
      </c>
      <c r="F803" s="21">
        <v>1.2</v>
      </c>
      <c r="G803" s="77">
        <f>B803+F803</f>
        <v>213.2</v>
      </c>
      <c r="H803" s="82">
        <f>(B803-F803)</f>
        <v>210.8</v>
      </c>
      <c r="I803" s="77">
        <f>((A803/2)^2-((B803)/2)^2)*3.14*7.85/1000</f>
        <v>77.989435999999998</v>
      </c>
      <c r="J803" s="61">
        <f>1000*2*(3.14*(A803^4-(B803)^4)/640000)*10/A803</f>
        <v>530609.6553333333</v>
      </c>
      <c r="K803" s="84">
        <f>I803*Use_standard_price!$D$13</f>
        <v>163.7778156</v>
      </c>
    </row>
    <row r="804" spans="1:11" x14ac:dyDescent="0.25">
      <c r="A804" s="91">
        <v>240</v>
      </c>
      <c r="B804" s="92">
        <v>208</v>
      </c>
      <c r="C804" s="92">
        <v>16</v>
      </c>
      <c r="D804" s="221" t="s">
        <v>63</v>
      </c>
      <c r="E804" s="218">
        <v>1.2</v>
      </c>
      <c r="F804" s="21">
        <v>1.2</v>
      </c>
      <c r="G804" s="77">
        <f>B804+F804</f>
        <v>209.2</v>
      </c>
      <c r="H804" s="82">
        <f>(B804-F804)</f>
        <v>206.8</v>
      </c>
      <c r="I804" s="77">
        <f>((A804/2)^2-((B804)/2)^2)*3.14*7.85/1000</f>
        <v>88.342016000000001</v>
      </c>
      <c r="J804" s="61">
        <f>1000*2*(3.14*(A804^4-(B804)^4)/640000)*10/A804</f>
        <v>591197.52533333353</v>
      </c>
      <c r="K804" s="84">
        <f>I804*Use_standard_price!$D$13</f>
        <v>185.5182336</v>
      </c>
    </row>
    <row r="805" spans="1:11" x14ac:dyDescent="0.25">
      <c r="A805" s="91">
        <v>240</v>
      </c>
      <c r="B805" s="92">
        <v>204</v>
      </c>
      <c r="C805" s="92">
        <v>18</v>
      </c>
      <c r="D805" s="221" t="s">
        <v>63</v>
      </c>
      <c r="E805" s="218">
        <v>1.2</v>
      </c>
      <c r="F805" s="21">
        <v>1.2</v>
      </c>
      <c r="G805" s="77">
        <f>B805+F805</f>
        <v>205.2</v>
      </c>
      <c r="H805" s="82">
        <f>(B805-F805)</f>
        <v>202.8</v>
      </c>
      <c r="I805" s="77">
        <f>((A805/2)^2-((B805)/2)^2)*3.14*7.85/1000</f>
        <v>98.497403999999989</v>
      </c>
      <c r="J805" s="61">
        <f>1000*2*(3.14*(A805^4-(B805)^4)/640000)*10/A805</f>
        <v>648388.96199999994</v>
      </c>
      <c r="K805" s="84">
        <f>I805*Use_standard_price!$D$13</f>
        <v>206.84454839999998</v>
      </c>
    </row>
    <row r="806" spans="1:11" x14ac:dyDescent="0.25">
      <c r="A806" s="91">
        <v>240</v>
      </c>
      <c r="B806" s="92">
        <v>200</v>
      </c>
      <c r="C806" s="92">
        <v>20</v>
      </c>
      <c r="D806" s="221" t="s">
        <v>63</v>
      </c>
      <c r="E806" s="218">
        <v>1.2</v>
      </c>
      <c r="F806" s="21">
        <v>1.2</v>
      </c>
      <c r="G806" s="77">
        <f>B806+F806</f>
        <v>201.2</v>
      </c>
      <c r="H806" s="82">
        <f>(B806-F806)</f>
        <v>198.8</v>
      </c>
      <c r="I806" s="77">
        <f>((A806/2)^2-((B806)/2)^2)*3.14*7.85/1000</f>
        <v>108.45559999999999</v>
      </c>
      <c r="J806" s="61">
        <f>1000*2*(3.14*(A806^4-(B806)^4)/640000)*10/A806</f>
        <v>702313.33333333337</v>
      </c>
      <c r="K806" s="84">
        <f>I806*Use_standard_price!$D$13</f>
        <v>227.75675999999999</v>
      </c>
    </row>
    <row r="807" spans="1:11" x14ac:dyDescent="0.25">
      <c r="A807" s="91">
        <v>240</v>
      </c>
      <c r="B807" s="92">
        <v>196</v>
      </c>
      <c r="C807" s="92">
        <v>22</v>
      </c>
      <c r="D807" s="221" t="s">
        <v>63</v>
      </c>
      <c r="E807" s="218">
        <v>1.2</v>
      </c>
      <c r="F807" s="21">
        <v>1.2</v>
      </c>
      <c r="G807" s="77">
        <f>B807+F807</f>
        <v>197.2</v>
      </c>
      <c r="H807" s="82">
        <f>(B807-F807)</f>
        <v>194.8</v>
      </c>
      <c r="I807" s="77">
        <f>((A807/2)^2-((B807)/2)^2)*3.14*7.85/1000</f>
        <v>118.21660399999999</v>
      </c>
      <c r="J807" s="61">
        <f>1000*2*(3.14*(A807^4-(B807)^4)/640000)*10/A807</f>
        <v>753097.49533333327</v>
      </c>
      <c r="K807" s="84">
        <f>I807*Use_standard_price!$D$13</f>
        <v>248.25486839999999</v>
      </c>
    </row>
    <row r="808" spans="1:11" x14ac:dyDescent="0.25">
      <c r="A808" s="91">
        <v>240</v>
      </c>
      <c r="B808" s="92">
        <v>190</v>
      </c>
      <c r="C808" s="92">
        <v>25</v>
      </c>
      <c r="D808" s="221" t="s">
        <v>63</v>
      </c>
      <c r="E808" s="218">
        <v>1.2</v>
      </c>
      <c r="F808" s="21">
        <v>1.2</v>
      </c>
      <c r="G808" s="77">
        <f>B808+F808</f>
        <v>191.2</v>
      </c>
      <c r="H808" s="82">
        <f>(B808-F808)</f>
        <v>188.8</v>
      </c>
      <c r="I808" s="77">
        <f>((A808/2)^2-((B808)/2)^2)*3.14*7.85/1000</f>
        <v>132.48837499999999</v>
      </c>
      <c r="J808" s="61">
        <f>1000*2*(3.14*(A808^4-(B808)^4)/640000)*10/A808</f>
        <v>823657.16145833337</v>
      </c>
      <c r="K808" s="84">
        <f>I808*Use_standard_price!$D$13</f>
        <v>278.22558750000002</v>
      </c>
    </row>
    <row r="809" spans="1:11" x14ac:dyDescent="0.25">
      <c r="A809" s="91">
        <v>260</v>
      </c>
      <c r="B809" s="92">
        <v>250</v>
      </c>
      <c r="C809" s="92">
        <v>5</v>
      </c>
      <c r="D809" s="221" t="s">
        <v>63</v>
      </c>
      <c r="E809" s="218">
        <v>1.3</v>
      </c>
      <c r="F809" s="21">
        <v>1.3</v>
      </c>
      <c r="G809" s="77">
        <f>B809+F809</f>
        <v>251.3</v>
      </c>
      <c r="H809" s="82">
        <f>(B809-F809)</f>
        <v>248.7</v>
      </c>
      <c r="I809" s="77">
        <f>((A809/2)^2-((B809)/2)^2)*3.14*7.85/1000</f>
        <v>31.427474999999998</v>
      </c>
      <c r="J809" s="61">
        <f>1000*2*(3.14*(A809^4-(B809)^4)/640000)*10/A809</f>
        <v>250411.22596153847</v>
      </c>
      <c r="K809" s="84">
        <f>I809*Use_standard_price!$D$13</f>
        <v>65.997697500000001</v>
      </c>
    </row>
    <row r="810" spans="1:11" x14ac:dyDescent="0.25">
      <c r="A810" s="91">
        <v>260</v>
      </c>
      <c r="B810" s="92">
        <v>249</v>
      </c>
      <c r="C810" s="92">
        <v>5.5</v>
      </c>
      <c r="D810" s="221" t="s">
        <v>63</v>
      </c>
      <c r="E810" s="218">
        <v>1.3</v>
      </c>
      <c r="F810" s="21">
        <v>1.3</v>
      </c>
      <c r="G810" s="77">
        <f>B810+F810</f>
        <v>250.3</v>
      </c>
      <c r="H810" s="82">
        <f>(B810-F810)</f>
        <v>247.7</v>
      </c>
      <c r="I810" s="77">
        <f>((A810/2)^2-((B810)/2)^2)*3.14*7.85/1000</f>
        <v>34.502437749999999</v>
      </c>
      <c r="J810" s="61">
        <f>1000*2*(3.14*(A810^4-(B810)^4)/640000)*10/A810</f>
        <v>273857.81693028845</v>
      </c>
      <c r="K810" s="84">
        <f>I810*Use_standard_price!$D$13</f>
        <v>72.455119275000001</v>
      </c>
    </row>
    <row r="811" spans="1:11" x14ac:dyDescent="0.25">
      <c r="A811" s="91">
        <v>260</v>
      </c>
      <c r="B811" s="92">
        <v>248</v>
      </c>
      <c r="C811" s="92">
        <v>6</v>
      </c>
      <c r="D811" s="221" t="s">
        <v>63</v>
      </c>
      <c r="E811" s="218">
        <v>1.3</v>
      </c>
      <c r="F811" s="21">
        <v>1.3</v>
      </c>
      <c r="G811" s="77">
        <f>B811+F811</f>
        <v>249.3</v>
      </c>
      <c r="H811" s="82">
        <f>(B811-F811)</f>
        <v>246.7</v>
      </c>
      <c r="I811" s="77">
        <f>((A811/2)^2-((B811)/2)^2)*3.14*7.85/1000</f>
        <v>37.565075999999998</v>
      </c>
      <c r="J811" s="61">
        <f>1000*2*(3.14*(A811^4-(B811)^4)/640000)*10/A811</f>
        <v>297023.61415384617</v>
      </c>
      <c r="K811" s="84">
        <f>I811*Use_standard_price!$D$13</f>
        <v>78.886659600000002</v>
      </c>
    </row>
    <row r="812" spans="1:11" x14ac:dyDescent="0.25">
      <c r="A812" s="91">
        <v>260</v>
      </c>
      <c r="B812" s="92">
        <v>246</v>
      </c>
      <c r="C812" s="92">
        <v>7</v>
      </c>
      <c r="D812" s="221" t="s">
        <v>63</v>
      </c>
      <c r="E812" s="218">
        <v>1.3</v>
      </c>
      <c r="F812" s="21">
        <v>1.3</v>
      </c>
      <c r="G812" s="77">
        <f>B812+F812</f>
        <v>247.3</v>
      </c>
      <c r="H812" s="82">
        <f>(B812-F812)</f>
        <v>244.7</v>
      </c>
      <c r="I812" s="77">
        <f>((A812/2)^2-((B812)/2)^2)*3.14*7.85/1000</f>
        <v>43.653379000000001</v>
      </c>
      <c r="J812" s="61">
        <f>1000*2*(3.14*(A812^4-(B812)^4)/640000)*10/A812</f>
        <v>342521.82165384613</v>
      </c>
      <c r="K812" s="84">
        <f>I812*Use_standard_price!$D$13</f>
        <v>91.672095900000002</v>
      </c>
    </row>
    <row r="813" spans="1:11" x14ac:dyDescent="0.25">
      <c r="A813" s="91">
        <v>260</v>
      </c>
      <c r="B813" s="92">
        <v>244</v>
      </c>
      <c r="C813" s="92">
        <v>8</v>
      </c>
      <c r="D813" s="221" t="s">
        <v>63</v>
      </c>
      <c r="E813" s="218">
        <v>1.3</v>
      </c>
      <c r="F813" s="21">
        <v>1.3</v>
      </c>
      <c r="G813" s="77">
        <f>B813+F813</f>
        <v>245.3</v>
      </c>
      <c r="H813" s="82">
        <f>(B813-F813)</f>
        <v>242.7</v>
      </c>
      <c r="I813" s="77">
        <f>((A813/2)^2-((B813)/2)^2)*3.14*7.85/1000</f>
        <v>49.692384000000004</v>
      </c>
      <c r="J813" s="61">
        <f>1000*2*(3.14*(A813^4-(B813)^4)/640000)*10/A813</f>
        <v>386923.74646153848</v>
      </c>
      <c r="K813" s="84">
        <f>I813*Use_standard_price!$D$13</f>
        <v>104.35400640000002</v>
      </c>
    </row>
    <row r="814" spans="1:11" x14ac:dyDescent="0.25">
      <c r="A814" s="91">
        <v>260</v>
      </c>
      <c r="B814" s="92">
        <v>242</v>
      </c>
      <c r="C814" s="92">
        <v>9</v>
      </c>
      <c r="D814" s="221" t="s">
        <v>63</v>
      </c>
      <c r="E814" s="218">
        <v>1.3</v>
      </c>
      <c r="F814" s="21">
        <v>1.3</v>
      </c>
      <c r="G814" s="77">
        <f>B814+F814</f>
        <v>243.3</v>
      </c>
      <c r="H814" s="82">
        <f>(B814-F814)</f>
        <v>240.7</v>
      </c>
      <c r="I814" s="77">
        <f>((A814/2)^2-((B814)/2)^2)*3.14*7.85/1000</f>
        <v>55.682091</v>
      </c>
      <c r="J814" s="61">
        <f>1000*2*(3.14*(A814^4-(B814)^4)/640000)*10/A814</f>
        <v>430247.14165384613</v>
      </c>
      <c r="K814" s="84">
        <f>I814*Use_standard_price!$D$13</f>
        <v>116.9323911</v>
      </c>
    </row>
    <row r="815" spans="1:11" x14ac:dyDescent="0.25">
      <c r="A815" s="91">
        <v>260</v>
      </c>
      <c r="B815" s="92">
        <v>240</v>
      </c>
      <c r="C815" s="92">
        <v>10</v>
      </c>
      <c r="D815" s="221" t="s">
        <v>63</v>
      </c>
      <c r="E815" s="218">
        <v>1.3</v>
      </c>
      <c r="F815" s="21">
        <v>1.3</v>
      </c>
      <c r="G815" s="77">
        <f>B815+F815</f>
        <v>241.3</v>
      </c>
      <c r="H815" s="82">
        <f>(B815-F815)</f>
        <v>238.7</v>
      </c>
      <c r="I815" s="77">
        <f>((A815/2)^2-((B815)/2)^2)*3.14*7.85/1000</f>
        <v>61.622500000000002</v>
      </c>
      <c r="J815" s="61">
        <f>1000*2*(3.14*(A815^4-(B815)^4)/640000)*10/A815</f>
        <v>472509.61538461538</v>
      </c>
      <c r="K815" s="84">
        <f>I815*Use_standard_price!$D$13</f>
        <v>129.40725</v>
      </c>
    </row>
    <row r="816" spans="1:11" x14ac:dyDescent="0.25">
      <c r="A816" s="91">
        <v>260</v>
      </c>
      <c r="B816" s="92">
        <v>236</v>
      </c>
      <c r="C816" s="92">
        <v>12</v>
      </c>
      <c r="D816" s="221" t="s">
        <v>63</v>
      </c>
      <c r="E816" s="218">
        <v>1.3</v>
      </c>
      <c r="F816" s="21">
        <v>1.3</v>
      </c>
      <c r="G816" s="77">
        <f>B816+F816</f>
        <v>237.3</v>
      </c>
      <c r="H816" s="82">
        <f>(B816-F816)</f>
        <v>234.7</v>
      </c>
      <c r="I816" s="77">
        <f>((A816/2)^2-((B816)/2)^2)*3.14*7.85/1000</f>
        <v>73.355424000000014</v>
      </c>
      <c r="J816" s="61">
        <f>1000*2*(3.14*(A816^4-(B816)^4)/640000)*10/A816</f>
        <v>553921.50646153849</v>
      </c>
      <c r="K816" s="84">
        <f>I816*Use_standard_price!$D$13</f>
        <v>154.04639040000004</v>
      </c>
    </row>
    <row r="817" spans="1:11" x14ac:dyDescent="0.25">
      <c r="A817" s="91">
        <v>260</v>
      </c>
      <c r="B817" s="92">
        <v>232</v>
      </c>
      <c r="C817" s="92">
        <v>14</v>
      </c>
      <c r="D817" s="221" t="s">
        <v>63</v>
      </c>
      <c r="E817" s="218">
        <v>1.3</v>
      </c>
      <c r="F817" s="21">
        <v>1.3</v>
      </c>
      <c r="G817" s="77">
        <f>B817+F817</f>
        <v>233.3</v>
      </c>
      <c r="H817" s="82">
        <f>(B817-F817)</f>
        <v>230.7</v>
      </c>
      <c r="I817" s="77">
        <f>((A817/2)^2-((B817)/2)^2)*3.14*7.85/1000</f>
        <v>84.891155999999995</v>
      </c>
      <c r="J817" s="61">
        <f>1000*2*(3.14*(A817^4-(B817)^4)/640000)*10/A817</f>
        <v>631297.3864615385</v>
      </c>
      <c r="K817" s="84">
        <f>I817*Use_standard_price!$D$13</f>
        <v>178.27142760000001</v>
      </c>
    </row>
    <row r="818" spans="1:11" x14ac:dyDescent="0.25">
      <c r="A818" s="91">
        <v>260</v>
      </c>
      <c r="B818" s="92">
        <v>228</v>
      </c>
      <c r="C818" s="92">
        <v>16</v>
      </c>
      <c r="D818" s="221" t="s">
        <v>63</v>
      </c>
      <c r="E818" s="218">
        <v>1.3</v>
      </c>
      <c r="F818" s="21">
        <v>1.3</v>
      </c>
      <c r="G818" s="77">
        <f>B818+F818</f>
        <v>229.3</v>
      </c>
      <c r="H818" s="82">
        <f>(B818-F818)</f>
        <v>226.7</v>
      </c>
      <c r="I818" s="77">
        <f>((A818/2)^2-((B818)/2)^2)*3.14*7.85/1000</f>
        <v>96.229696000000004</v>
      </c>
      <c r="J818" s="61">
        <f>1000*2*(3.14*(A818^4-(B818)^4)/640000)*10/A818</f>
        <v>704772.90338461532</v>
      </c>
      <c r="K818" s="84">
        <f>I818*Use_standard_price!$D$13</f>
        <v>202.08236160000001</v>
      </c>
    </row>
    <row r="819" spans="1:11" x14ac:dyDescent="0.25">
      <c r="A819" s="91">
        <v>260</v>
      </c>
      <c r="B819" s="92">
        <v>224</v>
      </c>
      <c r="C819" s="92">
        <v>18</v>
      </c>
      <c r="D819" s="221" t="s">
        <v>63</v>
      </c>
      <c r="E819" s="218">
        <v>1.3</v>
      </c>
      <c r="F819" s="21">
        <v>1.3</v>
      </c>
      <c r="G819" s="77">
        <f>B819+F819</f>
        <v>225.3</v>
      </c>
      <c r="H819" s="82">
        <f>(B819-F819)</f>
        <v>222.7</v>
      </c>
      <c r="I819" s="77">
        <f>((A819/2)^2-((B819)/2)^2)*3.14*7.85/1000</f>
        <v>107.371044</v>
      </c>
      <c r="J819" s="61">
        <f>1000*2*(3.14*(A819^4-(B819)^4)/640000)*10/A819</f>
        <v>774481.3864615385</v>
      </c>
      <c r="K819" s="84">
        <f>I819*Use_standard_price!$D$13</f>
        <v>225.47919240000002</v>
      </c>
    </row>
    <row r="820" spans="1:11" x14ac:dyDescent="0.25">
      <c r="A820" s="91">
        <v>260</v>
      </c>
      <c r="B820" s="92">
        <v>220</v>
      </c>
      <c r="C820" s="92">
        <v>20</v>
      </c>
      <c r="D820" s="221" t="s">
        <v>63</v>
      </c>
      <c r="E820" s="218">
        <v>1.3</v>
      </c>
      <c r="F820" s="21">
        <v>1.3</v>
      </c>
      <c r="G820" s="77">
        <f>B820+F820</f>
        <v>221.3</v>
      </c>
      <c r="H820" s="82">
        <f>(B820-F820)</f>
        <v>218.7</v>
      </c>
      <c r="I820" s="77">
        <f>((A820/2)^2-((B820)/2)^2)*3.14*7.85/1000</f>
        <v>118.31519999999999</v>
      </c>
      <c r="J820" s="61">
        <f>1000*2*(3.14*(A820^4-(B820)^4)/640000)*10/A820</f>
        <v>840553.84615384613</v>
      </c>
      <c r="K820" s="84">
        <f>I820*Use_standard_price!$D$13</f>
        <v>248.46191999999999</v>
      </c>
    </row>
    <row r="821" spans="1:11" x14ac:dyDescent="0.25">
      <c r="A821" s="91">
        <v>260</v>
      </c>
      <c r="B821" s="92">
        <v>216</v>
      </c>
      <c r="C821" s="92">
        <v>22</v>
      </c>
      <c r="D821" s="221" t="s">
        <v>63</v>
      </c>
      <c r="E821" s="218">
        <v>1.3</v>
      </c>
      <c r="F821" s="21">
        <v>1.3</v>
      </c>
      <c r="G821" s="77">
        <f>B821+F821</f>
        <v>217.3</v>
      </c>
      <c r="H821" s="82">
        <f>(B821-F821)</f>
        <v>214.7</v>
      </c>
      <c r="I821" s="77">
        <f>((A821/2)^2-((B821)/2)^2)*3.14*7.85/1000</f>
        <v>129.062164</v>
      </c>
      <c r="J821" s="61">
        <f>1000*2*(3.14*(A821^4-(B821)^4)/640000)*10/A821</f>
        <v>903118.97415384604</v>
      </c>
      <c r="K821" s="84">
        <f>I821*Use_standard_price!$D$13</f>
        <v>271.0305444</v>
      </c>
    </row>
    <row r="822" spans="1:11" x14ac:dyDescent="0.25">
      <c r="A822" s="91">
        <v>260</v>
      </c>
      <c r="B822" s="92">
        <v>210</v>
      </c>
      <c r="C822" s="92">
        <v>25</v>
      </c>
      <c r="D822" s="221" t="s">
        <v>63</v>
      </c>
      <c r="E822" s="218">
        <v>1.3</v>
      </c>
      <c r="F822" s="21">
        <v>1.3</v>
      </c>
      <c r="G822" s="77">
        <f>B822+F822</f>
        <v>211.3</v>
      </c>
      <c r="H822" s="82">
        <f>(B822-F822)</f>
        <v>208.7</v>
      </c>
      <c r="I822" s="77">
        <f>((A822/2)^2-((B822)/2)^2)*3.14*7.85/1000</f>
        <v>144.81287499999999</v>
      </c>
      <c r="J822" s="61">
        <f>1000*2*(3.14*(A822^4-(B822)^4)/640000)*10/A822</f>
        <v>990666.2259615385</v>
      </c>
      <c r="K822" s="84">
        <f>I822*Use_standard_price!$D$13</f>
        <v>304.10703749999999</v>
      </c>
    </row>
    <row r="823" spans="1:11" x14ac:dyDescent="0.25">
      <c r="A823" s="91">
        <v>280</v>
      </c>
      <c r="B823" s="92">
        <v>269</v>
      </c>
      <c r="C823" s="92">
        <v>5.5</v>
      </c>
      <c r="D823" s="221" t="s">
        <v>63</v>
      </c>
      <c r="E823" s="218">
        <v>1.4</v>
      </c>
      <c r="F823" s="21">
        <v>1.4</v>
      </c>
      <c r="G823" s="77">
        <f>B823+F823</f>
        <v>270.39999999999998</v>
      </c>
      <c r="H823" s="82">
        <f>(B823-F823)</f>
        <v>267.60000000000002</v>
      </c>
      <c r="I823" s="77">
        <f>((A823/2)^2-((B823)/2)^2)*3.14*7.85/1000</f>
        <v>37.21382775</v>
      </c>
      <c r="J823" s="61">
        <f>1000*2*(3.14*(A823^4-(B823)^4)/640000)*10/A823</f>
        <v>319062.43661383924</v>
      </c>
      <c r="K823" s="84">
        <f>I823*Use_standard_price!$D$13</f>
        <v>78.149038275000009</v>
      </c>
    </row>
    <row r="824" spans="1:11" x14ac:dyDescent="0.25">
      <c r="A824" s="91">
        <v>280</v>
      </c>
      <c r="B824" s="92">
        <v>268</v>
      </c>
      <c r="C824" s="92">
        <v>6</v>
      </c>
      <c r="D824" s="221" t="s">
        <v>63</v>
      </c>
      <c r="E824" s="218">
        <v>1.4</v>
      </c>
      <c r="F824" s="21">
        <v>1.4</v>
      </c>
      <c r="G824" s="77">
        <f>B824+F824</f>
        <v>269.39999999999998</v>
      </c>
      <c r="H824" s="82">
        <f>(B824-F824)</f>
        <v>266.60000000000002</v>
      </c>
      <c r="I824" s="77">
        <f>((A824/2)^2-((B824)/2)^2)*3.14*7.85/1000</f>
        <v>40.522956000000001</v>
      </c>
      <c r="J824" s="61">
        <f>1000*2*(3.14*(A824^4-(B824)^4)/640000)*10/A824</f>
        <v>346196.57314285717</v>
      </c>
      <c r="K824" s="84">
        <f>I824*Use_standard_price!$D$13</f>
        <v>85.098207600000009</v>
      </c>
    </row>
    <row r="825" spans="1:11" x14ac:dyDescent="0.25">
      <c r="A825" s="91">
        <v>280</v>
      </c>
      <c r="B825" s="92">
        <v>266</v>
      </c>
      <c r="C825" s="92">
        <v>7</v>
      </c>
      <c r="D825" s="221" t="s">
        <v>63</v>
      </c>
      <c r="E825" s="218">
        <v>1.4</v>
      </c>
      <c r="F825" s="21">
        <v>1.4</v>
      </c>
      <c r="G825" s="77">
        <f>B825+F825</f>
        <v>267.39999999999998</v>
      </c>
      <c r="H825" s="82">
        <f>(B825-F825)</f>
        <v>264.60000000000002</v>
      </c>
      <c r="I825" s="77">
        <f>((A825/2)^2-((B825)/2)^2)*3.14*7.85/1000</f>
        <v>47.104238999999993</v>
      </c>
      <c r="J825" s="61">
        <f>1000*2*(3.14*(A825^4-(B825)^4)/640000)*10/A825</f>
        <v>399560.95725000004</v>
      </c>
      <c r="K825" s="84">
        <f>I825*Use_standard_price!$D$13</f>
        <v>98.918901899999994</v>
      </c>
    </row>
    <row r="826" spans="1:11" x14ac:dyDescent="0.25">
      <c r="A826" s="91">
        <v>280</v>
      </c>
      <c r="B826" s="92">
        <v>264</v>
      </c>
      <c r="C826" s="92">
        <v>8</v>
      </c>
      <c r="D826" s="221" t="s">
        <v>63</v>
      </c>
      <c r="E826" s="218">
        <v>1.4</v>
      </c>
      <c r="F826" s="21">
        <v>1.4</v>
      </c>
      <c r="G826" s="77">
        <f>B826+F826</f>
        <v>265.39999999999998</v>
      </c>
      <c r="H826" s="82">
        <f>(B826-F826)</f>
        <v>262.60000000000002</v>
      </c>
      <c r="I826" s="77">
        <f>((A826/2)^2-((B826)/2)^2)*3.14*7.85/1000</f>
        <v>53.636223999999999</v>
      </c>
      <c r="J826" s="61">
        <f>1000*2*(3.14*(A826^4-(B826)^4)/640000)*10/A826</f>
        <v>451735.11314285715</v>
      </c>
      <c r="K826" s="84">
        <f>I826*Use_standard_price!$D$13</f>
        <v>112.63607040000001</v>
      </c>
    </row>
    <row r="827" spans="1:11" x14ac:dyDescent="0.25">
      <c r="A827" s="91">
        <v>280</v>
      </c>
      <c r="B827" s="92">
        <v>262</v>
      </c>
      <c r="C827" s="92">
        <v>9</v>
      </c>
      <c r="D827" s="221" t="s">
        <v>63</v>
      </c>
      <c r="E827" s="218">
        <v>1.4</v>
      </c>
      <c r="F827" s="21">
        <v>1.4</v>
      </c>
      <c r="G827" s="77">
        <f>B827+F827</f>
        <v>263.39999999999998</v>
      </c>
      <c r="H827" s="82">
        <f>(B827-F827)</f>
        <v>260.60000000000002</v>
      </c>
      <c r="I827" s="77">
        <f>((A827/2)^2-((B827)/2)^2)*3.14*7.85/1000</f>
        <v>60.118910999999997</v>
      </c>
      <c r="J827" s="61">
        <f>1000*2*(3.14*(A827^4-(B827)^4)/640000)*10/A827</f>
        <v>502736.87153571431</v>
      </c>
      <c r="K827" s="84">
        <f>I827*Use_standard_price!$D$13</f>
        <v>126.24971309999999</v>
      </c>
    </row>
    <row r="828" spans="1:11" x14ac:dyDescent="0.25">
      <c r="A828" s="91">
        <v>280</v>
      </c>
      <c r="B828" s="92">
        <v>260</v>
      </c>
      <c r="C828" s="92">
        <v>10</v>
      </c>
      <c r="D828" s="221" t="s">
        <v>63</v>
      </c>
      <c r="E828" s="218">
        <v>1.4</v>
      </c>
      <c r="F828" s="21">
        <v>1.4</v>
      </c>
      <c r="G828" s="77">
        <f>B828+F828</f>
        <v>261.39999999999998</v>
      </c>
      <c r="H828" s="82">
        <f>(B828-F828)</f>
        <v>258.60000000000002</v>
      </c>
      <c r="I828" s="77">
        <f>((A828/2)^2-((B828)/2)^2)*3.14*7.85/1000</f>
        <v>66.552300000000002</v>
      </c>
      <c r="J828" s="61">
        <f>1000*2*(3.14*(A828^4-(B828)^4)/640000)*10/A828</f>
        <v>552583.92857142852</v>
      </c>
      <c r="K828" s="84">
        <f>I828*Use_standard_price!$D$13</f>
        <v>139.75983000000002</v>
      </c>
    </row>
    <row r="829" spans="1:11" x14ac:dyDescent="0.25">
      <c r="A829" s="91">
        <v>280</v>
      </c>
      <c r="B829" s="92">
        <v>256</v>
      </c>
      <c r="C829" s="92">
        <v>12</v>
      </c>
      <c r="D829" s="221" t="s">
        <v>63</v>
      </c>
      <c r="E829" s="218">
        <v>1.4</v>
      </c>
      <c r="F829" s="21">
        <v>1.4</v>
      </c>
      <c r="G829" s="77">
        <f>B829+F829</f>
        <v>257.39999999999998</v>
      </c>
      <c r="H829" s="82">
        <f>(B829-F829)</f>
        <v>254.6</v>
      </c>
      <c r="I829" s="77">
        <f>((A829/2)^2-((B829)/2)^2)*3.14*7.85/1000</f>
        <v>79.271183999999991</v>
      </c>
      <c r="J829" s="61">
        <f>1000*2*(3.14*(A829^4-(B829)^4)/640000)*10/A829</f>
        <v>648884.05028571421</v>
      </c>
      <c r="K829" s="84">
        <f>I829*Use_standard_price!$D$13</f>
        <v>166.46948639999999</v>
      </c>
    </row>
    <row r="830" spans="1:11" x14ac:dyDescent="0.25">
      <c r="A830" s="91">
        <v>280</v>
      </c>
      <c r="B830" s="92">
        <v>252</v>
      </c>
      <c r="C830" s="92">
        <v>14</v>
      </c>
      <c r="D830" s="221" t="s">
        <v>63</v>
      </c>
      <c r="E830" s="218">
        <v>1.4</v>
      </c>
      <c r="F830" s="21">
        <v>1.4</v>
      </c>
      <c r="G830" s="77">
        <f>B830+F830</f>
        <v>253.4</v>
      </c>
      <c r="H830" s="82">
        <f>(B830-F830)</f>
        <v>250.6</v>
      </c>
      <c r="I830" s="77">
        <f>((A830/2)^2-((B830)/2)^2)*3.14*7.85/1000</f>
        <v>91.792876000000007</v>
      </c>
      <c r="J830" s="61">
        <f>1000*2*(3.14*(A830^4-(B830)^4)/640000)*10/A830</f>
        <v>740774.35600000003</v>
      </c>
      <c r="K830" s="84">
        <f>I830*Use_standard_price!$D$13</f>
        <v>192.76503960000002</v>
      </c>
    </row>
    <row r="831" spans="1:11" x14ac:dyDescent="0.25">
      <c r="A831" s="91">
        <v>280</v>
      </c>
      <c r="B831" s="92">
        <v>248</v>
      </c>
      <c r="C831" s="92">
        <v>16</v>
      </c>
      <c r="D831" s="221" t="s">
        <v>63</v>
      </c>
      <c r="E831" s="218">
        <v>1.4</v>
      </c>
      <c r="F831" s="21">
        <v>1.4</v>
      </c>
      <c r="G831" s="77">
        <f>B831+F831</f>
        <v>249.4</v>
      </c>
      <c r="H831" s="82">
        <f>(B831-F831)</f>
        <v>246.6</v>
      </c>
      <c r="I831" s="77">
        <f>((A831/2)^2-((B831)/2)^2)*3.14*7.85/1000</f>
        <v>104.11737600000001</v>
      </c>
      <c r="J831" s="61">
        <f>1000*2*(3.14*(A831^4-(B831)^4)/640000)*10/A831</f>
        <v>828391.57028571423</v>
      </c>
      <c r="K831" s="84">
        <f>I831*Use_standard_price!$D$13</f>
        <v>218.64648960000002</v>
      </c>
    </row>
    <row r="832" spans="1:11" x14ac:dyDescent="0.25">
      <c r="A832" s="91">
        <v>280</v>
      </c>
      <c r="B832" s="92">
        <v>244</v>
      </c>
      <c r="C832" s="92">
        <v>18</v>
      </c>
      <c r="D832" s="221" t="s">
        <v>63</v>
      </c>
      <c r="E832" s="218">
        <v>1.4</v>
      </c>
      <c r="F832" s="21">
        <v>1.4</v>
      </c>
      <c r="G832" s="77">
        <f>B832+F832</f>
        <v>245.4</v>
      </c>
      <c r="H832" s="82">
        <f>(B832-F832)</f>
        <v>242.6</v>
      </c>
      <c r="I832" s="77">
        <f>((A832/2)^2-((B832)/2)^2)*3.14*7.85/1000</f>
        <v>116.24468399999999</v>
      </c>
      <c r="J832" s="61">
        <f>1000*2*(3.14*(A832^4-(B832)^4)/640000)*10/A832</f>
        <v>911870.26457142876</v>
      </c>
      <c r="K832" s="84">
        <f>I832*Use_standard_price!$D$13</f>
        <v>244.1138364</v>
      </c>
    </row>
    <row r="833" spans="1:11" x14ac:dyDescent="0.25">
      <c r="A833" s="91">
        <v>280</v>
      </c>
      <c r="B833" s="92">
        <v>240</v>
      </c>
      <c r="C833" s="92">
        <v>20</v>
      </c>
      <c r="D833" s="221" t="s">
        <v>63</v>
      </c>
      <c r="E833" s="218">
        <v>1.4</v>
      </c>
      <c r="F833" s="21">
        <v>1.4</v>
      </c>
      <c r="G833" s="77">
        <f>B833+F833</f>
        <v>241.4</v>
      </c>
      <c r="H833" s="82">
        <f>(B833-F833)</f>
        <v>238.6</v>
      </c>
      <c r="I833" s="77">
        <f>((A833/2)^2-((B833)/2)^2)*3.14*7.85/1000</f>
        <v>128.17479999999998</v>
      </c>
      <c r="J833" s="61">
        <f>1000*2*(3.14*(A833^4-(B833)^4)/640000)*10/A833</f>
        <v>991342.85714285716</v>
      </c>
      <c r="K833" s="84">
        <f>I833*Use_standard_price!$D$13</f>
        <v>269.16707999999994</v>
      </c>
    </row>
    <row r="834" spans="1:11" x14ac:dyDescent="0.25">
      <c r="A834" s="91">
        <v>280</v>
      </c>
      <c r="B834" s="92">
        <v>236</v>
      </c>
      <c r="C834" s="92">
        <v>22</v>
      </c>
      <c r="D834" s="221" t="s">
        <v>63</v>
      </c>
      <c r="E834" s="218">
        <v>1.4</v>
      </c>
      <c r="F834" s="21">
        <v>1.4</v>
      </c>
      <c r="G834" s="77">
        <f>B834+F834</f>
        <v>237.4</v>
      </c>
      <c r="H834" s="82">
        <f>(B834-F834)</f>
        <v>234.6</v>
      </c>
      <c r="I834" s="77">
        <f>((A834/2)^2-((B834)/2)^2)*3.14*7.85/1000</f>
        <v>139.90772399999997</v>
      </c>
      <c r="J834" s="61">
        <f>1000*2*(3.14*(A834^4-(B834)^4)/640000)*10/A834</f>
        <v>1066939.6131428571</v>
      </c>
      <c r="K834" s="84">
        <f>I834*Use_standard_price!$D$13</f>
        <v>293.80622039999997</v>
      </c>
    </row>
    <row r="835" spans="1:11" x14ac:dyDescent="0.25">
      <c r="A835" s="91">
        <v>280</v>
      </c>
      <c r="B835" s="92">
        <v>230</v>
      </c>
      <c r="C835" s="92">
        <v>25</v>
      </c>
      <c r="D835" s="221" t="s">
        <v>63</v>
      </c>
      <c r="E835" s="218">
        <v>1.4</v>
      </c>
      <c r="F835" s="21">
        <v>1.4</v>
      </c>
      <c r="G835" s="77">
        <f>B835+F835</f>
        <v>231.4</v>
      </c>
      <c r="H835" s="82">
        <f>(B835-F835)</f>
        <v>228.6</v>
      </c>
      <c r="I835" s="77">
        <f>((A835/2)^2-((B835)/2)^2)*3.14*7.85/1000</f>
        <v>157.13737499999999</v>
      </c>
      <c r="J835" s="61">
        <f>1000*2*(3.14*(A835^4-(B835)^4)/640000)*10/A835</f>
        <v>1173347.2098214289</v>
      </c>
      <c r="K835" s="84">
        <f>I835*Use_standard_price!$D$13</f>
        <v>329.98848750000002</v>
      </c>
    </row>
    <row r="836" spans="1:11" x14ac:dyDescent="0.25">
      <c r="A836" s="91">
        <v>300</v>
      </c>
      <c r="B836" s="92">
        <v>288</v>
      </c>
      <c r="C836" s="92">
        <v>6</v>
      </c>
      <c r="D836" s="221" t="s">
        <v>63</v>
      </c>
      <c r="E836" s="218">
        <v>1.5</v>
      </c>
      <c r="F836" s="21">
        <v>1.5</v>
      </c>
      <c r="G836" s="77">
        <f>B836+F836</f>
        <v>289.5</v>
      </c>
      <c r="H836" s="82">
        <f>(B836-F836)</f>
        <v>286.5</v>
      </c>
      <c r="I836" s="77">
        <f>((A836/2)^2-((B836)/2)^2)*3.14*7.85/1000</f>
        <v>43.480835999999996</v>
      </c>
      <c r="J836" s="61">
        <f>1000*2*(3.14*(A836^4-(B836)^4)/640000)*10/A836</f>
        <v>399137.45760000002</v>
      </c>
      <c r="K836" s="84">
        <f>I836*Use_standard_price!$D$13</f>
        <v>91.309755600000003</v>
      </c>
    </row>
    <row r="837" spans="1:11" x14ac:dyDescent="0.25">
      <c r="A837" s="91">
        <v>300</v>
      </c>
      <c r="B837" s="92">
        <v>286</v>
      </c>
      <c r="C837" s="92">
        <v>7</v>
      </c>
      <c r="D837" s="221" t="s">
        <v>63</v>
      </c>
      <c r="E837" s="218">
        <v>1.5</v>
      </c>
      <c r="F837" s="21">
        <v>1.5</v>
      </c>
      <c r="G837" s="77">
        <f>B837+F837</f>
        <v>287.5</v>
      </c>
      <c r="H837" s="82">
        <f>(B837-F837)</f>
        <v>284.5</v>
      </c>
      <c r="I837" s="77">
        <f>((A837/2)^2-((B837)/2)^2)*3.14*7.85/1000</f>
        <v>50.555098999999998</v>
      </c>
      <c r="J837" s="61">
        <f>1000*2*(3.14*(A837^4-(B837)^4)/640000)*10/A837</f>
        <v>460995.95476666669</v>
      </c>
      <c r="K837" s="84">
        <f>I837*Use_standard_price!$D$13</f>
        <v>106.1657079</v>
      </c>
    </row>
    <row r="838" spans="1:11" x14ac:dyDescent="0.25">
      <c r="A838" s="91">
        <v>300</v>
      </c>
      <c r="B838" s="92">
        <v>284</v>
      </c>
      <c r="C838" s="92">
        <v>8</v>
      </c>
      <c r="D838" s="221" t="s">
        <v>63</v>
      </c>
      <c r="E838" s="218">
        <v>1.5</v>
      </c>
      <c r="F838" s="21">
        <v>1.5</v>
      </c>
      <c r="G838" s="77">
        <f>B838+F838</f>
        <v>285.5</v>
      </c>
      <c r="H838" s="82">
        <f>(B838-F838)</f>
        <v>282.5</v>
      </c>
      <c r="I838" s="77">
        <f>((A838/2)^2-((B838)/2)^2)*3.14*7.85/1000</f>
        <v>57.580064</v>
      </c>
      <c r="J838" s="61">
        <f>1000*2*(3.14*(A838^4-(B838)^4)/640000)*10/A838</f>
        <v>521570.24426666665</v>
      </c>
      <c r="K838" s="84">
        <f>I838*Use_standard_price!$D$13</f>
        <v>120.9181344</v>
      </c>
    </row>
    <row r="839" spans="1:11" x14ac:dyDescent="0.25">
      <c r="A839" s="91">
        <v>300</v>
      </c>
      <c r="B839" s="92">
        <v>282</v>
      </c>
      <c r="C839" s="92">
        <v>9</v>
      </c>
      <c r="D839" s="221" t="s">
        <v>63</v>
      </c>
      <c r="E839" s="218">
        <v>1.5</v>
      </c>
      <c r="F839" s="21">
        <v>1.5</v>
      </c>
      <c r="G839" s="77">
        <f>B839+F839</f>
        <v>283.5</v>
      </c>
      <c r="H839" s="82">
        <f>(B839-F839)</f>
        <v>280.5</v>
      </c>
      <c r="I839" s="77">
        <f>((A839/2)^2-((B839)/2)^2)*3.14*7.85/1000</f>
        <v>64.555730999999994</v>
      </c>
      <c r="J839" s="61">
        <f>1000*2*(3.14*(A839^4-(B839)^4)/640000)*10/A839</f>
        <v>580878.22410000011</v>
      </c>
      <c r="K839" s="84">
        <f>I839*Use_standard_price!$D$13</f>
        <v>135.5670351</v>
      </c>
    </row>
    <row r="840" spans="1:11" x14ac:dyDescent="0.25">
      <c r="A840" s="91">
        <v>300</v>
      </c>
      <c r="B840" s="92">
        <v>280</v>
      </c>
      <c r="C840" s="92">
        <v>10</v>
      </c>
      <c r="D840" s="221" t="s">
        <v>63</v>
      </c>
      <c r="E840" s="218">
        <v>1.5</v>
      </c>
      <c r="F840" s="21">
        <v>1.5</v>
      </c>
      <c r="G840" s="77">
        <f>B840+F840</f>
        <v>281.5</v>
      </c>
      <c r="H840" s="82">
        <f>(B840-F840)</f>
        <v>278.5</v>
      </c>
      <c r="I840" s="77">
        <f>((A840/2)^2-((B840)/2)^2)*3.14*7.85/1000</f>
        <v>71.482099999999988</v>
      </c>
      <c r="J840" s="61">
        <f>1000*2*(3.14*(A840^4-(B840)^4)/640000)*10/A840</f>
        <v>638937.66666666663</v>
      </c>
      <c r="K840" s="84">
        <f>I840*Use_standard_price!$D$13</f>
        <v>150.11240999999998</v>
      </c>
    </row>
    <row r="841" spans="1:11" x14ac:dyDescent="0.25">
      <c r="A841" s="91">
        <v>300</v>
      </c>
      <c r="B841" s="92">
        <v>276</v>
      </c>
      <c r="C841" s="92">
        <v>12</v>
      </c>
      <c r="D841" s="221" t="s">
        <v>63</v>
      </c>
      <c r="E841" s="218">
        <v>1.5</v>
      </c>
      <c r="F841" s="21">
        <v>1.5</v>
      </c>
      <c r="G841" s="77">
        <f>B841+F841</f>
        <v>277.5</v>
      </c>
      <c r="H841" s="82">
        <f>(B841-F841)</f>
        <v>274.5</v>
      </c>
      <c r="I841" s="77">
        <f>((A841/2)^2-((B841)/2)^2)*3.14*7.85/1000</f>
        <v>85.186943999999997</v>
      </c>
      <c r="J841" s="61">
        <f>1000*2*(3.14*(A841^4-(B841)^4)/640000)*10/A841</f>
        <v>751381.4016000001</v>
      </c>
      <c r="K841" s="84">
        <f>I841*Use_standard_price!$D$13</f>
        <v>178.89258240000001</v>
      </c>
    </row>
    <row r="842" spans="1:11" x14ac:dyDescent="0.25">
      <c r="A842" s="91">
        <v>300</v>
      </c>
      <c r="B842" s="92">
        <v>272</v>
      </c>
      <c r="C842" s="92">
        <v>14</v>
      </c>
      <c r="D842" s="221" t="s">
        <v>63</v>
      </c>
      <c r="E842" s="218">
        <v>1.5</v>
      </c>
      <c r="F842" s="21">
        <v>1.5</v>
      </c>
      <c r="G842" s="77">
        <f>B842+F842</f>
        <v>273.5</v>
      </c>
      <c r="H842" s="82">
        <f>(B842-F842)</f>
        <v>270.5</v>
      </c>
      <c r="I842" s="77">
        <f>((A842/2)^2-((B842)/2)^2)*3.14*7.85/1000</f>
        <v>98.694596000000004</v>
      </c>
      <c r="J842" s="61">
        <f>1000*2*(3.14*(A842^4-(B842)^4)/640000)*10/A842</f>
        <v>859041.1162666668</v>
      </c>
      <c r="K842" s="84">
        <f>I842*Use_standard_price!$D$13</f>
        <v>207.25865160000001</v>
      </c>
    </row>
    <row r="843" spans="1:11" x14ac:dyDescent="0.25">
      <c r="A843" s="91">
        <v>300</v>
      </c>
      <c r="B843" s="92">
        <v>268</v>
      </c>
      <c r="C843" s="92">
        <v>16</v>
      </c>
      <c r="D843" s="221" t="s">
        <v>63</v>
      </c>
      <c r="E843" s="218">
        <v>1.5</v>
      </c>
      <c r="F843" s="21">
        <v>1.5</v>
      </c>
      <c r="G843" s="77">
        <f>B843+F843</f>
        <v>269.5</v>
      </c>
      <c r="H843" s="82">
        <f>(B843-F843)</f>
        <v>266.5</v>
      </c>
      <c r="I843" s="77">
        <f>((A843/2)^2-((B843)/2)^2)*3.14*7.85/1000</f>
        <v>112.005056</v>
      </c>
      <c r="J843" s="61">
        <f>1000*2*(3.14*(A843^4-(B843)^4)/640000)*10/A843</f>
        <v>962054.46826666675</v>
      </c>
      <c r="K843" s="84">
        <f>I843*Use_standard_price!$D$13</f>
        <v>235.21061760000001</v>
      </c>
    </row>
    <row r="844" spans="1:11" x14ac:dyDescent="0.25">
      <c r="A844" s="91">
        <v>300</v>
      </c>
      <c r="B844" s="92">
        <v>264</v>
      </c>
      <c r="C844" s="92">
        <v>18</v>
      </c>
      <c r="D844" s="221" t="s">
        <v>63</v>
      </c>
      <c r="E844" s="218">
        <v>1.5</v>
      </c>
      <c r="F844" s="21">
        <v>1.5</v>
      </c>
      <c r="G844" s="77">
        <f>B844+F844</f>
        <v>265.5</v>
      </c>
      <c r="H844" s="82">
        <f>(B844-F844)</f>
        <v>262.5</v>
      </c>
      <c r="I844" s="77">
        <f>((A844/2)^2-((B844)/2)^2)*3.14*7.85/1000</f>
        <v>125.118324</v>
      </c>
      <c r="J844" s="61">
        <f>1000*2*(3.14*(A844^4-(B844)^4)/640000)*10/A844</f>
        <v>1060557.1056000001</v>
      </c>
      <c r="K844" s="84">
        <f>I844*Use_standard_price!$D$13</f>
        <v>262.74848040000001</v>
      </c>
    </row>
    <row r="845" spans="1:11" x14ac:dyDescent="0.25">
      <c r="A845" s="91">
        <v>300</v>
      </c>
      <c r="B845" s="92">
        <v>260</v>
      </c>
      <c r="C845" s="92">
        <v>20</v>
      </c>
      <c r="D845" s="221" t="s">
        <v>63</v>
      </c>
      <c r="E845" s="218">
        <v>1.5</v>
      </c>
      <c r="F845" s="21">
        <v>1.5</v>
      </c>
      <c r="G845" s="77">
        <f>B845+F845</f>
        <v>261.5</v>
      </c>
      <c r="H845" s="82">
        <f>(B845-F845)</f>
        <v>258.5</v>
      </c>
      <c r="I845" s="77">
        <f>((A845/2)^2-((B845)/2)^2)*3.14*7.85/1000</f>
        <v>138.03440000000001</v>
      </c>
      <c r="J845" s="61">
        <f>1000*2*(3.14*(A845^4-(B845)^4)/640000)*10/A845</f>
        <v>1154682.6666666667</v>
      </c>
      <c r="K845" s="84">
        <f>I845*Use_standard_price!$D$13</f>
        <v>289.87224000000003</v>
      </c>
    </row>
    <row r="846" spans="1:11" x14ac:dyDescent="0.25">
      <c r="A846" s="91">
        <v>300</v>
      </c>
      <c r="B846" s="92">
        <v>256</v>
      </c>
      <c r="C846" s="92">
        <v>22</v>
      </c>
      <c r="D846" s="221" t="s">
        <v>63</v>
      </c>
      <c r="E846" s="218">
        <v>1.5</v>
      </c>
      <c r="F846" s="21">
        <v>1.5</v>
      </c>
      <c r="G846" s="77">
        <f>B846+F846</f>
        <v>257.5</v>
      </c>
      <c r="H846" s="82">
        <f>(B846-F846)</f>
        <v>254.5</v>
      </c>
      <c r="I846" s="77">
        <f>((A846/2)^2-((B846)/2)^2)*3.14*7.85/1000</f>
        <v>150.75328400000001</v>
      </c>
      <c r="J846" s="61">
        <f>1000*2*(3.14*(A846^4-(B846)^4)/640000)*10/A846</f>
        <v>1244562.7802666666</v>
      </c>
      <c r="K846" s="84">
        <f>I846*Use_standard_price!$D$13</f>
        <v>316.58189640000001</v>
      </c>
    </row>
    <row r="847" spans="1:11" x14ac:dyDescent="0.25">
      <c r="A847" s="91">
        <v>300</v>
      </c>
      <c r="B847" s="92">
        <v>250</v>
      </c>
      <c r="C847" s="92">
        <v>25</v>
      </c>
      <c r="D847" s="221" t="s">
        <v>63</v>
      </c>
      <c r="E847" s="218">
        <v>1.5</v>
      </c>
      <c r="F847" s="21">
        <v>1.5</v>
      </c>
      <c r="G847" s="77">
        <f>B847+F847</f>
        <v>251.5</v>
      </c>
      <c r="H847" s="82">
        <f>(B847-F847)</f>
        <v>248.5</v>
      </c>
      <c r="I847" s="77">
        <f>((A847/2)^2-((B847)/2)^2)*3.14*7.85/1000</f>
        <v>169.46187499999999</v>
      </c>
      <c r="J847" s="61">
        <f>1000*2*(3.14*(A847^4-(B847)^4)/640000)*10/A847</f>
        <v>1371705.7291666667</v>
      </c>
      <c r="K847" s="84">
        <f>I847*Use_standard_price!$D$13</f>
        <v>355.86993749999999</v>
      </c>
    </row>
    <row r="848" spans="1:11" x14ac:dyDescent="0.25">
      <c r="A848" s="91">
        <v>320</v>
      </c>
      <c r="B848" s="92">
        <v>308</v>
      </c>
      <c r="C848" s="92">
        <v>6</v>
      </c>
      <c r="D848" s="221" t="s">
        <v>63</v>
      </c>
      <c r="E848" s="218">
        <v>1.6</v>
      </c>
      <c r="F848" s="21">
        <v>1.6</v>
      </c>
      <c r="G848" s="77">
        <f>B848+F848</f>
        <v>309.60000000000002</v>
      </c>
      <c r="H848" s="82">
        <f>(B848-F848)</f>
        <v>306.39999999999998</v>
      </c>
      <c r="I848" s="77">
        <f>((A848/2)^2-((B848)/2)^2)*3.14*7.85/1000</f>
        <v>46.438715999999999</v>
      </c>
      <c r="J848" s="61">
        <f>1000*2*(3.14*(A848^4-(B848)^4)/640000)*10/A848</f>
        <v>455846.28150000004</v>
      </c>
      <c r="K848" s="84">
        <f>I848*Use_standard_price!$D$13</f>
        <v>97.521303599999996</v>
      </c>
    </row>
    <row r="849" spans="1:11" x14ac:dyDescent="0.25">
      <c r="A849" s="91">
        <v>320</v>
      </c>
      <c r="B849" s="92">
        <v>306</v>
      </c>
      <c r="C849" s="92">
        <v>7</v>
      </c>
      <c r="D849" s="221" t="s">
        <v>63</v>
      </c>
      <c r="E849" s="218">
        <v>1.6</v>
      </c>
      <c r="F849" s="21">
        <v>1.6</v>
      </c>
      <c r="G849" s="77">
        <f>B849+F849</f>
        <v>307.60000000000002</v>
      </c>
      <c r="H849" s="82">
        <f>(B849-F849)</f>
        <v>304.39999999999998</v>
      </c>
      <c r="I849" s="77">
        <f>((A849/2)^2-((B849)/2)^2)*3.14*7.85/1000</f>
        <v>54.005959000000004</v>
      </c>
      <c r="J849" s="61">
        <f>1000*2*(3.14*(A849^4-(B849)^4)/640000)*10/A849</f>
        <v>526826.84009375004</v>
      </c>
      <c r="K849" s="84">
        <f>I849*Use_standard_price!$D$13</f>
        <v>113.41251390000001</v>
      </c>
    </row>
    <row r="850" spans="1:11" x14ac:dyDescent="0.25">
      <c r="A850" s="91">
        <v>320</v>
      </c>
      <c r="B850" s="92">
        <v>304</v>
      </c>
      <c r="C850" s="92">
        <v>8</v>
      </c>
      <c r="D850" s="221" t="s">
        <v>63</v>
      </c>
      <c r="E850" s="218">
        <v>1.6</v>
      </c>
      <c r="F850" s="21">
        <v>1.6</v>
      </c>
      <c r="G850" s="77">
        <f>B850+F850</f>
        <v>305.60000000000002</v>
      </c>
      <c r="H850" s="82">
        <f>(B850-F850)</f>
        <v>302.39999999999998</v>
      </c>
      <c r="I850" s="77">
        <f>((A850/2)^2-((B850)/2)^2)*3.14*7.85/1000</f>
        <v>61.523904000000002</v>
      </c>
      <c r="J850" s="61">
        <f>1000*2*(3.14*(A850^4-(B850)^4)/640000)*10/A850</f>
        <v>596429.18400000001</v>
      </c>
      <c r="K850" s="84">
        <f>I850*Use_standard_price!$D$13</f>
        <v>129.2001984</v>
      </c>
    </row>
    <row r="851" spans="1:11" x14ac:dyDescent="0.25">
      <c r="A851" s="91">
        <v>320</v>
      </c>
      <c r="B851" s="92">
        <v>302</v>
      </c>
      <c r="C851" s="92">
        <v>9</v>
      </c>
      <c r="D851" s="221" t="s">
        <v>63</v>
      </c>
      <c r="E851" s="218">
        <v>1.6</v>
      </c>
      <c r="F851" s="21">
        <v>1.6</v>
      </c>
      <c r="G851" s="77">
        <f>B851+F851</f>
        <v>303.60000000000002</v>
      </c>
      <c r="H851" s="82">
        <f>(B851-F851)</f>
        <v>300.39999999999998</v>
      </c>
      <c r="I851" s="77">
        <f>((A851/2)^2-((B851)/2)^2)*3.14*7.85/1000</f>
        <v>68.992551000000006</v>
      </c>
      <c r="J851" s="61">
        <f>1000*2*(3.14*(A851^4-(B851)^4)/640000)*10/A851</f>
        <v>664671.27009374998</v>
      </c>
      <c r="K851" s="84">
        <f>I851*Use_standard_price!$D$13</f>
        <v>144.88435710000002</v>
      </c>
    </row>
    <row r="852" spans="1:11" x14ac:dyDescent="0.25">
      <c r="A852" s="91">
        <v>320</v>
      </c>
      <c r="B852" s="92">
        <v>300</v>
      </c>
      <c r="C852" s="92">
        <v>10</v>
      </c>
      <c r="D852" s="221" t="s">
        <v>63</v>
      </c>
      <c r="E852" s="218">
        <v>1.6</v>
      </c>
      <c r="F852" s="21">
        <v>1.6</v>
      </c>
      <c r="G852" s="77">
        <f>B852+F852</f>
        <v>301.60000000000002</v>
      </c>
      <c r="H852" s="82">
        <f>(B852-F852)</f>
        <v>298.39999999999998</v>
      </c>
      <c r="I852" s="77">
        <f>((A852/2)^2-((B852)/2)^2)*3.14*7.85/1000</f>
        <v>76.411899999999989</v>
      </c>
      <c r="J852" s="61">
        <f>1000*2*(3.14*(A852^4-(B852)^4)/640000)*10/A852</f>
        <v>731570.9375</v>
      </c>
      <c r="K852" s="84">
        <f>I852*Use_standard_price!$D$13</f>
        <v>160.46498999999997</v>
      </c>
    </row>
    <row r="853" spans="1:11" x14ac:dyDescent="0.25">
      <c r="A853" s="91">
        <v>320</v>
      </c>
      <c r="B853" s="92">
        <v>296</v>
      </c>
      <c r="C853" s="92">
        <v>12</v>
      </c>
      <c r="D853" s="221" t="s">
        <v>63</v>
      </c>
      <c r="E853" s="218">
        <v>1.6</v>
      </c>
      <c r="F853" s="21">
        <v>1.6</v>
      </c>
      <c r="G853" s="77">
        <f>B853+F853</f>
        <v>297.60000000000002</v>
      </c>
      <c r="H853" s="82">
        <f>(B853-F853)</f>
        <v>294.39999999999998</v>
      </c>
      <c r="I853" s="77">
        <f>((A853/2)^2-((B853)/2)^2)*3.14*7.85/1000</f>
        <v>91.102704000000003</v>
      </c>
      <c r="J853" s="61">
        <f>1000*2*(3.14*(A853^4-(B853)^4)/640000)*10/A853</f>
        <v>861413.78399999999</v>
      </c>
      <c r="K853" s="84">
        <f>I853*Use_standard_price!$D$13</f>
        <v>191.31567840000002</v>
      </c>
    </row>
    <row r="854" spans="1:11" x14ac:dyDescent="0.25">
      <c r="A854" s="91">
        <v>320</v>
      </c>
      <c r="B854" s="92">
        <v>292</v>
      </c>
      <c r="C854" s="92">
        <v>14</v>
      </c>
      <c r="D854" s="221" t="s">
        <v>63</v>
      </c>
      <c r="E854" s="218">
        <v>1.6</v>
      </c>
      <c r="F854" s="21">
        <v>1.6</v>
      </c>
      <c r="G854" s="77">
        <f>B854+F854</f>
        <v>293.60000000000002</v>
      </c>
      <c r="H854" s="82">
        <f>(B854-F854)</f>
        <v>290.39999999999998</v>
      </c>
      <c r="I854" s="77">
        <f>((A854/2)^2-((B854)/2)^2)*3.14*7.85/1000</f>
        <v>105.59631599999999</v>
      </c>
      <c r="J854" s="61">
        <f>1000*2*(3.14*(A854^4-(B854)^4)/640000)*10/A854</f>
        <v>986098.08149999997</v>
      </c>
      <c r="K854" s="84">
        <f>I854*Use_standard_price!$D$13</f>
        <v>221.75226359999999</v>
      </c>
    </row>
    <row r="855" spans="1:11" x14ac:dyDescent="0.25">
      <c r="A855" s="91">
        <v>320</v>
      </c>
      <c r="B855" s="92">
        <v>288</v>
      </c>
      <c r="C855" s="92">
        <v>16</v>
      </c>
      <c r="D855" s="221" t="s">
        <v>63</v>
      </c>
      <c r="E855" s="218">
        <v>1.6</v>
      </c>
      <c r="F855" s="21">
        <v>1.6</v>
      </c>
      <c r="G855" s="77">
        <f>B855+F855</f>
        <v>289.60000000000002</v>
      </c>
      <c r="H855" s="82">
        <f>(B855-F855)</f>
        <v>286.39999999999998</v>
      </c>
      <c r="I855" s="77">
        <f>((A855/2)^2-((B855)/2)^2)*3.14*7.85/1000</f>
        <v>119.892736</v>
      </c>
      <c r="J855" s="61">
        <f>1000*2*(3.14*(A855^4-(B855)^4)/640000)*10/A855</f>
        <v>1105762.304</v>
      </c>
      <c r="K855" s="84">
        <f>I855*Use_standard_price!$D$13</f>
        <v>251.77474560000002</v>
      </c>
    </row>
    <row r="856" spans="1:11" x14ac:dyDescent="0.25">
      <c r="A856" s="91">
        <v>320</v>
      </c>
      <c r="B856" s="92">
        <v>284</v>
      </c>
      <c r="C856" s="92">
        <v>18</v>
      </c>
      <c r="D856" s="221" t="s">
        <v>63</v>
      </c>
      <c r="E856" s="218">
        <v>1.6</v>
      </c>
      <c r="F856" s="21">
        <v>1.6</v>
      </c>
      <c r="G856" s="77">
        <f>B856+F856</f>
        <v>285.60000000000002</v>
      </c>
      <c r="H856" s="82">
        <f>(B856-F856)</f>
        <v>282.39999999999998</v>
      </c>
      <c r="I856" s="77">
        <f>((A856/2)^2-((B856)/2)^2)*3.14*7.85/1000</f>
        <v>133.991964</v>
      </c>
      <c r="J856" s="61">
        <f>1000*2*(3.14*(A856^4-(B856)^4)/640000)*10/A856</f>
        <v>1220543.0415000001</v>
      </c>
      <c r="K856" s="84">
        <f>I856*Use_standard_price!$D$13</f>
        <v>281.38312439999999</v>
      </c>
    </row>
    <row r="857" spans="1:11" x14ac:dyDescent="0.25">
      <c r="A857" s="91">
        <v>320</v>
      </c>
      <c r="B857" s="92">
        <v>280</v>
      </c>
      <c r="C857" s="92">
        <v>20</v>
      </c>
      <c r="D857" s="221" t="s">
        <v>63</v>
      </c>
      <c r="E857" s="218">
        <v>1.6</v>
      </c>
      <c r="F857" s="21">
        <v>1.6</v>
      </c>
      <c r="G857" s="77">
        <f>B857+F857</f>
        <v>281.60000000000002</v>
      </c>
      <c r="H857" s="82">
        <f>(B857-F857)</f>
        <v>278.39999999999998</v>
      </c>
      <c r="I857" s="77">
        <f>((A857/2)^2-((B857)/2)^2)*3.14*7.85/1000</f>
        <v>147.89400000000001</v>
      </c>
      <c r="J857" s="61">
        <f>1000*2*(3.14*(A857^4-(B857)^4)/640000)*10/A857</f>
        <v>1330575</v>
      </c>
      <c r="K857" s="84">
        <f>I857*Use_standard_price!$D$13</f>
        <v>310.57740000000001</v>
      </c>
    </row>
    <row r="858" spans="1:11" x14ac:dyDescent="0.25">
      <c r="A858" s="91">
        <v>320</v>
      </c>
      <c r="B858" s="92">
        <v>276</v>
      </c>
      <c r="C858" s="92">
        <v>22</v>
      </c>
      <c r="D858" s="221" t="s">
        <v>63</v>
      </c>
      <c r="E858" s="218">
        <v>1.6</v>
      </c>
      <c r="F858" s="21">
        <v>1.6</v>
      </c>
      <c r="G858" s="77">
        <f>B858+F858</f>
        <v>277.60000000000002</v>
      </c>
      <c r="H858" s="82">
        <f>(B858-F858)</f>
        <v>274.39999999999998</v>
      </c>
      <c r="I858" s="77">
        <f>((A858/2)^2-((B858)/2)^2)*3.14*7.85/1000</f>
        <v>161.59884399999999</v>
      </c>
      <c r="J858" s="61">
        <f>1000*2*(3.14*(A858^4-(B858)^4)/640000)*10/A858</f>
        <v>1435991.0015</v>
      </c>
      <c r="K858" s="84">
        <f>I858*Use_standard_price!$D$13</f>
        <v>339.35757239999998</v>
      </c>
    </row>
    <row r="859" spans="1:11" x14ac:dyDescent="0.25">
      <c r="A859" s="91">
        <v>320</v>
      </c>
      <c r="B859" s="92">
        <v>270</v>
      </c>
      <c r="C859" s="92">
        <v>25</v>
      </c>
      <c r="D859" s="221" t="s">
        <v>63</v>
      </c>
      <c r="E859" s="218">
        <v>1.6</v>
      </c>
      <c r="F859" s="21">
        <v>1.6</v>
      </c>
      <c r="G859" s="77">
        <f>B859+F859</f>
        <v>271.60000000000002</v>
      </c>
      <c r="H859" s="82">
        <f>(B859-F859)</f>
        <v>268.39999999999998</v>
      </c>
      <c r="I859" s="77">
        <f>((A859/2)^2-((B859)/2)^2)*3.14*7.85/1000</f>
        <v>181.78637499999999</v>
      </c>
      <c r="J859" s="61">
        <f>1000*2*(3.14*(A859^4-(B859)^4)/640000)*10/A859</f>
        <v>1585745.99609375</v>
      </c>
      <c r="K859" s="84">
        <f>I859*Use_standard_price!$D$13</f>
        <v>381.75138750000002</v>
      </c>
    </row>
    <row r="860" spans="1:11" x14ac:dyDescent="0.25">
      <c r="A860" s="91">
        <v>340</v>
      </c>
      <c r="B860" s="92">
        <v>324</v>
      </c>
      <c r="C860" s="92">
        <v>8</v>
      </c>
      <c r="D860" s="221" t="s">
        <v>63</v>
      </c>
      <c r="E860" s="218">
        <v>1.7</v>
      </c>
      <c r="F860" s="21">
        <v>1.7</v>
      </c>
      <c r="G860" s="77">
        <f>B860+F860</f>
        <v>325.7</v>
      </c>
      <c r="H860" s="82">
        <f>(B860-F860)</f>
        <v>322.3</v>
      </c>
      <c r="I860" s="77">
        <f>((A860/2)^2-((B860)/2)^2)*3.14*7.85/1000</f>
        <v>65.467743999999996</v>
      </c>
      <c r="J860" s="61">
        <f>1000*2*(3.14*(A860^4-(B860)^4)/640000)*10/A860</f>
        <v>676311.96611764724</v>
      </c>
      <c r="K860" s="84">
        <f>I860*Use_standard_price!$D$13</f>
        <v>137.4822624</v>
      </c>
    </row>
    <row r="861" spans="1:11" x14ac:dyDescent="0.25">
      <c r="A861" s="91">
        <v>340</v>
      </c>
      <c r="B861" s="92">
        <v>322</v>
      </c>
      <c r="C861" s="92">
        <v>9</v>
      </c>
      <c r="D861" s="221" t="s">
        <v>63</v>
      </c>
      <c r="E861" s="218">
        <v>1.7</v>
      </c>
      <c r="F861" s="21">
        <v>1.7</v>
      </c>
      <c r="G861" s="77">
        <f>B861+F861</f>
        <v>323.7</v>
      </c>
      <c r="H861" s="82">
        <f>(B861-F861)</f>
        <v>320.3</v>
      </c>
      <c r="I861" s="77">
        <f>((A861/2)^2-((B861)/2)^2)*3.14*7.85/1000</f>
        <v>73.429371000000003</v>
      </c>
      <c r="J861" s="61">
        <f>1000*2*(3.14*(A861^4-(B861)^4)/640000)*10/A861</f>
        <v>754116.06361764716</v>
      </c>
      <c r="K861" s="84">
        <f>I861*Use_standard_price!$D$13</f>
        <v>154.20167910000001</v>
      </c>
    </row>
    <row r="862" spans="1:11" x14ac:dyDescent="0.25">
      <c r="A862" s="91">
        <v>340</v>
      </c>
      <c r="B862" s="92">
        <v>320</v>
      </c>
      <c r="C862" s="92">
        <v>10</v>
      </c>
      <c r="D862" s="221" t="s">
        <v>63</v>
      </c>
      <c r="E862" s="218">
        <v>1.7</v>
      </c>
      <c r="F862" s="21">
        <v>1.7</v>
      </c>
      <c r="G862" s="77">
        <f>B862+F862</f>
        <v>321.7</v>
      </c>
      <c r="H862" s="82">
        <f>(B862-F862)</f>
        <v>318.3</v>
      </c>
      <c r="I862" s="77">
        <f>((A862/2)^2-((B862)/2)^2)*3.14*7.85/1000</f>
        <v>81.341700000000003</v>
      </c>
      <c r="J862" s="61">
        <f>1000*2*(3.14*(A862^4-(B862)^4)/640000)*10/A862</f>
        <v>830483.82352941181</v>
      </c>
      <c r="K862" s="84">
        <f>I862*Use_standard_price!$D$13</f>
        <v>170.81757000000002</v>
      </c>
    </row>
    <row r="863" spans="1:11" x14ac:dyDescent="0.25">
      <c r="A863" s="91">
        <v>340</v>
      </c>
      <c r="B863" s="92">
        <v>316</v>
      </c>
      <c r="C863" s="92">
        <v>12</v>
      </c>
      <c r="D863" s="221" t="s">
        <v>63</v>
      </c>
      <c r="E863" s="218">
        <v>1.7</v>
      </c>
      <c r="F863" s="21">
        <v>1.7</v>
      </c>
      <c r="G863" s="77">
        <f>B863+F863</f>
        <v>317.7</v>
      </c>
      <c r="H863" s="82">
        <f>(B863-F863)</f>
        <v>314.3</v>
      </c>
      <c r="I863" s="77">
        <f>((A863/2)^2-((B863)/2)^2)*3.14*7.85/1000</f>
        <v>97.018464000000009</v>
      </c>
      <c r="J863" s="61">
        <f>1000*2*(3.14*(A863^4-(B863)^4)/640000)*10/A863</f>
        <v>978981.36847058835</v>
      </c>
      <c r="K863" s="84">
        <f>I863*Use_standard_price!$D$13</f>
        <v>203.73877440000004</v>
      </c>
    </row>
    <row r="864" spans="1:11" x14ac:dyDescent="0.25">
      <c r="A864" s="91">
        <v>340</v>
      </c>
      <c r="B864" s="92">
        <v>312</v>
      </c>
      <c r="C864" s="92">
        <v>14</v>
      </c>
      <c r="D864" s="221" t="s">
        <v>63</v>
      </c>
      <c r="E864" s="218">
        <v>1.7</v>
      </c>
      <c r="F864" s="21">
        <v>1.7</v>
      </c>
      <c r="G864" s="77">
        <f>B864+F864</f>
        <v>313.7</v>
      </c>
      <c r="H864" s="82">
        <f>(B864-F864)</f>
        <v>310.3</v>
      </c>
      <c r="I864" s="77">
        <f>((A864/2)^2-((B864)/2)^2)*3.14*7.85/1000</f>
        <v>112.49803600000001</v>
      </c>
      <c r="J864" s="61">
        <f>1000*2*(3.14*(A864^4-(B864)^4)/640000)*10/A864</f>
        <v>1121945.5684705884</v>
      </c>
      <c r="K864" s="84">
        <f>I864*Use_standard_price!$D$13</f>
        <v>236.24587560000003</v>
      </c>
    </row>
    <row r="865" spans="1:11" x14ac:dyDescent="0.25">
      <c r="A865" s="91">
        <v>340</v>
      </c>
      <c r="B865" s="92">
        <v>308</v>
      </c>
      <c r="C865" s="92">
        <v>16</v>
      </c>
      <c r="D865" s="221" t="s">
        <v>63</v>
      </c>
      <c r="E865" s="218">
        <v>1.7</v>
      </c>
      <c r="F865" s="21">
        <v>1.7</v>
      </c>
      <c r="G865" s="77">
        <f>B865+F865</f>
        <v>309.7</v>
      </c>
      <c r="H865" s="82">
        <f>(B865-F865)</f>
        <v>306.3</v>
      </c>
      <c r="I865" s="77">
        <f>((A865/2)^2-((B865)/2)^2)*3.14*7.85/1000</f>
        <v>127.780416</v>
      </c>
      <c r="J865" s="61">
        <f>1000*2*(3.14*(A865^4-(B865)^4)/640000)*10/A865</f>
        <v>1259515.6178823533</v>
      </c>
      <c r="K865" s="84">
        <f>I865*Use_standard_price!$D$13</f>
        <v>268.3388736</v>
      </c>
    </row>
    <row r="866" spans="1:11" x14ac:dyDescent="0.25">
      <c r="A866" s="91">
        <v>340</v>
      </c>
      <c r="B866" s="92">
        <v>304</v>
      </c>
      <c r="C866" s="92">
        <v>18</v>
      </c>
      <c r="D866" s="221" t="s">
        <v>63</v>
      </c>
      <c r="E866" s="218">
        <v>1.7</v>
      </c>
      <c r="F866" s="21">
        <v>1.7</v>
      </c>
      <c r="G866" s="77">
        <f>B866+F866</f>
        <v>305.7</v>
      </c>
      <c r="H866" s="82">
        <f>(B866-F866)</f>
        <v>302.3</v>
      </c>
      <c r="I866" s="77">
        <f>((A866/2)^2-((B866)/2)^2)*3.14*7.85/1000</f>
        <v>142.86560400000002</v>
      </c>
      <c r="J866" s="61">
        <f>1000*2*(3.14*(A866^4-(B866)^4)/640000)*10/A866</f>
        <v>1391828.9378823529</v>
      </c>
      <c r="K866" s="84">
        <f>I866*Use_standard_price!$D$13</f>
        <v>300.01776840000008</v>
      </c>
    </row>
    <row r="867" spans="1:11" x14ac:dyDescent="0.25">
      <c r="A867" s="91">
        <v>340</v>
      </c>
      <c r="B867" s="92">
        <v>300</v>
      </c>
      <c r="C867" s="92">
        <v>20</v>
      </c>
      <c r="D867" s="221" t="s">
        <v>63</v>
      </c>
      <c r="E867" s="218">
        <v>1.7</v>
      </c>
      <c r="F867" s="21">
        <v>1.7</v>
      </c>
      <c r="G867" s="77">
        <f>B867+F867</f>
        <v>301.7</v>
      </c>
      <c r="H867" s="82">
        <f>(B867-F867)</f>
        <v>298.3</v>
      </c>
      <c r="I867" s="77">
        <f>((A867/2)^2-((B867)/2)^2)*3.14*7.85/1000</f>
        <v>157.75360000000001</v>
      </c>
      <c r="J867" s="61">
        <f>1000*2*(3.14*(A867^4-(B867)^4)/640000)*10/A867</f>
        <v>1519021.1764705882</v>
      </c>
      <c r="K867" s="84">
        <f>I867*Use_standard_price!$D$13</f>
        <v>331.28256000000005</v>
      </c>
    </row>
    <row r="868" spans="1:11" x14ac:dyDescent="0.25">
      <c r="A868" s="91">
        <v>340</v>
      </c>
      <c r="B868" s="92">
        <v>296</v>
      </c>
      <c r="C868" s="92">
        <v>22</v>
      </c>
      <c r="D868" s="221" t="s">
        <v>63</v>
      </c>
      <c r="E868" s="218">
        <v>1.7</v>
      </c>
      <c r="F868" s="21">
        <v>1.7</v>
      </c>
      <c r="G868" s="77">
        <f>B868+F868</f>
        <v>297.7</v>
      </c>
      <c r="H868" s="82">
        <f>(B868-F868)</f>
        <v>294.3</v>
      </c>
      <c r="I868" s="77">
        <f>((A868/2)^2-((B868)/2)^2)*3.14*7.85/1000</f>
        <v>172.44440400000002</v>
      </c>
      <c r="J868" s="61">
        <f>1000*2*(3.14*(A868^4-(B868)^4)/640000)*10/A868</f>
        <v>1641226.2084705883</v>
      </c>
      <c r="K868" s="84">
        <f>I868*Use_standard_price!$D$13</f>
        <v>362.13324840000007</v>
      </c>
    </row>
    <row r="869" spans="1:11" x14ac:dyDescent="0.25">
      <c r="A869" s="91">
        <v>340</v>
      </c>
      <c r="B869" s="92">
        <v>290</v>
      </c>
      <c r="C869" s="92">
        <v>25</v>
      </c>
      <c r="D869" s="221" t="s">
        <v>63</v>
      </c>
      <c r="E869" s="218">
        <v>1.7</v>
      </c>
      <c r="F869" s="21">
        <v>1.7</v>
      </c>
      <c r="G869" s="77">
        <f>B869+F869</f>
        <v>291.7</v>
      </c>
      <c r="H869" s="82">
        <f>(B869-F869)</f>
        <v>288.3</v>
      </c>
      <c r="I869" s="77">
        <f>((A869/2)^2-((B869)/2)^2)*3.14*7.85/1000</f>
        <v>194.11087499999999</v>
      </c>
      <c r="J869" s="61">
        <f>1000*2*(3.14*(A869^4-(B869)^4)/640000)*10/A869</f>
        <v>1815471.231617647</v>
      </c>
      <c r="K869" s="84">
        <f>I869*Use_standard_price!$D$13</f>
        <v>407.63283749999999</v>
      </c>
    </row>
    <row r="870" spans="1:11" x14ac:dyDescent="0.25">
      <c r="A870" s="91">
        <v>360</v>
      </c>
      <c r="B870" s="92">
        <v>344</v>
      </c>
      <c r="C870" s="92">
        <v>8</v>
      </c>
      <c r="D870" s="221" t="s">
        <v>63</v>
      </c>
      <c r="E870" s="218">
        <v>1.8</v>
      </c>
      <c r="F870" s="21">
        <v>1.8</v>
      </c>
      <c r="G870" s="77">
        <f>B870+F870</f>
        <v>345.8</v>
      </c>
      <c r="H870" s="82">
        <f>(B870-F870)</f>
        <v>342.2</v>
      </c>
      <c r="I870" s="77">
        <f>((A870/2)^2-((B870)/2)^2)*3.14*7.85/1000</f>
        <v>69.411583999999991</v>
      </c>
      <c r="J870" s="61">
        <f>1000*2*(3.14*(A870^4-(B870)^4)/640000)*10/A870</f>
        <v>761218.61688888888</v>
      </c>
      <c r="K870" s="84">
        <f>I870*Use_standard_price!$D$13</f>
        <v>145.76432639999999</v>
      </c>
    </row>
    <row r="871" spans="1:11" x14ac:dyDescent="0.25">
      <c r="A871" s="91">
        <v>360</v>
      </c>
      <c r="B871" s="92">
        <v>342</v>
      </c>
      <c r="C871" s="92">
        <v>9</v>
      </c>
      <c r="D871" s="221" t="s">
        <v>63</v>
      </c>
      <c r="E871" s="218">
        <v>1.8</v>
      </c>
      <c r="F871" s="21">
        <v>1.8</v>
      </c>
      <c r="G871" s="77">
        <f>B871+F871</f>
        <v>343.8</v>
      </c>
      <c r="H871" s="82">
        <f>(B871-F871)</f>
        <v>340.2</v>
      </c>
      <c r="I871" s="77">
        <f>((A871/2)^2-((B871)/2)^2)*3.14*7.85/1000</f>
        <v>77.866190999999986</v>
      </c>
      <c r="J871" s="61">
        <f>1000*2*(3.14*(A871^4-(B871)^4)/640000)*10/A871</f>
        <v>849212.64674999996</v>
      </c>
      <c r="K871" s="84">
        <f>I871*Use_standard_price!$D$13</f>
        <v>163.51900109999997</v>
      </c>
    </row>
    <row r="872" spans="1:11" x14ac:dyDescent="0.25">
      <c r="A872" s="91">
        <v>360</v>
      </c>
      <c r="B872" s="92">
        <v>340</v>
      </c>
      <c r="C872" s="92">
        <v>10</v>
      </c>
      <c r="D872" s="221" t="s">
        <v>63</v>
      </c>
      <c r="E872" s="218">
        <v>1.8</v>
      </c>
      <c r="F872" s="21">
        <v>1.8</v>
      </c>
      <c r="G872" s="77">
        <f>B872+F872</f>
        <v>341.8</v>
      </c>
      <c r="H872" s="82">
        <f>(B872-F872)</f>
        <v>338.2</v>
      </c>
      <c r="I872" s="77">
        <f>((A872/2)^2-((B872)/2)^2)*3.14*7.85/1000</f>
        <v>86.271500000000003</v>
      </c>
      <c r="J872" s="61">
        <f>1000*2*(3.14*(A872^4-(B872)^4)/640000)*10/A872</f>
        <v>935676.38888888888</v>
      </c>
      <c r="K872" s="84">
        <f>I872*Use_standard_price!$D$13</f>
        <v>181.17015000000001</v>
      </c>
    </row>
    <row r="873" spans="1:11" x14ac:dyDescent="0.25">
      <c r="A873" s="91">
        <v>360</v>
      </c>
      <c r="B873" s="92">
        <v>336</v>
      </c>
      <c r="C873" s="92">
        <v>12</v>
      </c>
      <c r="D873" s="221" t="s">
        <v>63</v>
      </c>
      <c r="E873" s="218">
        <v>1.8</v>
      </c>
      <c r="F873" s="21">
        <v>1.8</v>
      </c>
      <c r="G873" s="77">
        <f>B873+F873</f>
        <v>337.8</v>
      </c>
      <c r="H873" s="82">
        <f>(B873-F873)</f>
        <v>334.2</v>
      </c>
      <c r="I873" s="77">
        <f>((A873/2)^2-((B873)/2)^2)*3.14*7.85/1000</f>
        <v>102.934224</v>
      </c>
      <c r="J873" s="61">
        <f>1000*2*(3.14*(A873^4-(B873)^4)/640000)*10/A873</f>
        <v>1104084.2879999999</v>
      </c>
      <c r="K873" s="84">
        <f>I873*Use_standard_price!$D$13</f>
        <v>216.1618704</v>
      </c>
    </row>
    <row r="874" spans="1:11" x14ac:dyDescent="0.25">
      <c r="A874" s="91">
        <v>360</v>
      </c>
      <c r="B874" s="92">
        <v>332</v>
      </c>
      <c r="C874" s="92">
        <v>14</v>
      </c>
      <c r="D874" s="221" t="s">
        <v>63</v>
      </c>
      <c r="E874" s="218">
        <v>1.8</v>
      </c>
      <c r="F874" s="21">
        <v>1.8</v>
      </c>
      <c r="G874" s="77">
        <f>B874+F874</f>
        <v>333.8</v>
      </c>
      <c r="H874" s="82">
        <f>(B874-F874)</f>
        <v>330.2</v>
      </c>
      <c r="I874" s="77">
        <f>((A874/2)^2-((B874)/2)^2)*3.14*7.85/1000</f>
        <v>119.399756</v>
      </c>
      <c r="J874" s="61">
        <f>1000*2*(3.14*(A874^4-(B874)^4)/640000)*10/A874</f>
        <v>1266583.8235555557</v>
      </c>
      <c r="K874" s="84">
        <f>I874*Use_standard_price!$D$13</f>
        <v>250.73948759999999</v>
      </c>
    </row>
    <row r="875" spans="1:11" x14ac:dyDescent="0.25">
      <c r="A875" s="91">
        <v>360</v>
      </c>
      <c r="B875" s="92">
        <v>328</v>
      </c>
      <c r="C875" s="92">
        <v>16</v>
      </c>
      <c r="D875" s="221" t="s">
        <v>63</v>
      </c>
      <c r="E875" s="218">
        <v>1.8</v>
      </c>
      <c r="F875" s="21">
        <v>1.8</v>
      </c>
      <c r="G875" s="77">
        <f>B875+F875</f>
        <v>329.8</v>
      </c>
      <c r="H875" s="82">
        <f>(B875-F875)</f>
        <v>326.2</v>
      </c>
      <c r="I875" s="77">
        <f>((A875/2)^2-((B875)/2)^2)*3.14*7.85/1000</f>
        <v>135.66809599999999</v>
      </c>
      <c r="J875" s="61">
        <f>1000*2*(3.14*(A875^4-(B875)^4)/640000)*10/A875</f>
        <v>1423314.8302222225</v>
      </c>
      <c r="K875" s="84">
        <f>I875*Use_standard_price!$D$13</f>
        <v>284.90300159999998</v>
      </c>
    </row>
    <row r="876" spans="1:11" x14ac:dyDescent="0.25">
      <c r="A876" s="91">
        <v>360</v>
      </c>
      <c r="B876" s="92">
        <v>324</v>
      </c>
      <c r="C876" s="92">
        <v>18</v>
      </c>
      <c r="D876" s="221" t="s">
        <v>63</v>
      </c>
      <c r="E876" s="218">
        <v>1.8</v>
      </c>
      <c r="F876" s="21">
        <v>1.8</v>
      </c>
      <c r="G876" s="77">
        <f>B876+F876</f>
        <v>325.8</v>
      </c>
      <c r="H876" s="82">
        <f>(B876-F876)</f>
        <v>322.2</v>
      </c>
      <c r="I876" s="77">
        <f>((A876/2)^2-((B876)/2)^2)*3.14*7.85/1000</f>
        <v>151.73924400000001</v>
      </c>
      <c r="J876" s="61">
        <f>1000*2*(3.14*(A876^4-(B876)^4)/640000)*10/A876</f>
        <v>1574415.4680000001</v>
      </c>
      <c r="K876" s="84">
        <f>I876*Use_standard_price!$D$13</f>
        <v>318.65241240000006</v>
      </c>
    </row>
    <row r="877" spans="1:11" x14ac:dyDescent="0.25">
      <c r="A877" s="91">
        <v>360</v>
      </c>
      <c r="B877" s="92">
        <v>320</v>
      </c>
      <c r="C877" s="92">
        <v>20</v>
      </c>
      <c r="D877" s="221" t="s">
        <v>63</v>
      </c>
      <c r="E877" s="218">
        <v>1.8</v>
      </c>
      <c r="F877" s="21">
        <v>1.8</v>
      </c>
      <c r="G877" s="77">
        <f>B877+F877</f>
        <v>321.8</v>
      </c>
      <c r="H877" s="82">
        <f>(B877-F877)</f>
        <v>318.2</v>
      </c>
      <c r="I877" s="77">
        <f>((A877/2)^2-((B877)/2)^2)*3.14*7.85/1000</f>
        <v>167.61319999999998</v>
      </c>
      <c r="J877" s="61">
        <f>1000*2*(3.14*(A877^4-(B877)^4)/640000)*10/A877</f>
        <v>1720022.2222222222</v>
      </c>
      <c r="K877" s="84">
        <f>I877*Use_standard_price!$D$13</f>
        <v>351.98771999999997</v>
      </c>
    </row>
    <row r="878" spans="1:11" x14ac:dyDescent="0.25">
      <c r="A878" s="91">
        <v>360</v>
      </c>
      <c r="B878" s="92">
        <v>316</v>
      </c>
      <c r="C878" s="92">
        <v>22</v>
      </c>
      <c r="D878" s="221" t="s">
        <v>63</v>
      </c>
      <c r="E878" s="218">
        <v>1.8</v>
      </c>
      <c r="F878" s="21">
        <v>1.8</v>
      </c>
      <c r="G878" s="77">
        <f>B878+F878</f>
        <v>317.8</v>
      </c>
      <c r="H878" s="82">
        <f>(B878-F878)</f>
        <v>314.2</v>
      </c>
      <c r="I878" s="77">
        <f>((A878/2)^2-((B878)/2)^2)*3.14*7.85/1000</f>
        <v>183.289964</v>
      </c>
      <c r="J878" s="61">
        <f>1000*2*(3.14*(A878^4-(B878)^4)/640000)*10/A878</f>
        <v>1860269.903555555</v>
      </c>
      <c r="K878" s="84">
        <f>I878*Use_standard_price!$D$13</f>
        <v>384.90892439999999</v>
      </c>
    </row>
    <row r="879" spans="1:11" x14ac:dyDescent="0.25">
      <c r="A879" s="91">
        <v>360</v>
      </c>
      <c r="B879" s="92">
        <v>310</v>
      </c>
      <c r="C879" s="92">
        <v>25</v>
      </c>
      <c r="D879" s="221" t="s">
        <v>63</v>
      </c>
      <c r="E879" s="218">
        <v>1.8</v>
      </c>
      <c r="F879" s="21">
        <v>1.8</v>
      </c>
      <c r="G879" s="77">
        <f>B879+F879</f>
        <v>311.8</v>
      </c>
      <c r="H879" s="82">
        <f>(B879-F879)</f>
        <v>308.2</v>
      </c>
      <c r="I879" s="77">
        <f>((A879/2)^2-((B879)/2)^2)*3.14*7.85/1000</f>
        <v>206.43537499999999</v>
      </c>
      <c r="J879" s="61">
        <f>1000*2*(3.14*(A879^4-(B879)^4)/640000)*10/A879</f>
        <v>2060883.9409722222</v>
      </c>
      <c r="K879" s="84">
        <f>I879*Use_standard_price!$D$13</f>
        <v>433.51428750000002</v>
      </c>
    </row>
    <row r="880" spans="1:11" x14ac:dyDescent="0.25">
      <c r="A880" s="91">
        <v>380</v>
      </c>
      <c r="B880" s="92">
        <v>364</v>
      </c>
      <c r="C880" s="92">
        <v>8</v>
      </c>
      <c r="D880" s="221" t="s">
        <v>63</v>
      </c>
      <c r="E880" s="218">
        <v>1.9</v>
      </c>
      <c r="F880" s="21">
        <v>1.9</v>
      </c>
      <c r="G880" s="77">
        <f>B880+F880</f>
        <v>365.9</v>
      </c>
      <c r="H880" s="82">
        <f>(B880-F880)</f>
        <v>362.1</v>
      </c>
      <c r="I880" s="77">
        <f>((A880/2)^2-((B880)/2)^2)*3.14*7.85/1000</f>
        <v>73.355424000000014</v>
      </c>
      <c r="J880" s="61">
        <f>1000*2*(3.14*(A880^4-(B880)^4)/640000)*10/A880</f>
        <v>851149.15705263161</v>
      </c>
      <c r="K880" s="84">
        <f>I880*Use_standard_price!$D$13</f>
        <v>154.04639040000004</v>
      </c>
    </row>
    <row r="881" spans="1:11" x14ac:dyDescent="0.25">
      <c r="A881" s="91">
        <v>380</v>
      </c>
      <c r="B881" s="92">
        <v>362</v>
      </c>
      <c r="C881" s="92">
        <v>9</v>
      </c>
      <c r="D881" s="221" t="s">
        <v>63</v>
      </c>
      <c r="E881" s="218">
        <v>1.9</v>
      </c>
      <c r="F881" s="21">
        <v>1.9</v>
      </c>
      <c r="G881" s="77">
        <f>B881+F881</f>
        <v>363.9</v>
      </c>
      <c r="H881" s="82">
        <f>(B881-F881)</f>
        <v>360.1</v>
      </c>
      <c r="I881" s="77">
        <f>((A881/2)^2-((B881)/2)^2)*3.14*7.85/1000</f>
        <v>82.303010999999998</v>
      </c>
      <c r="J881" s="61">
        <f>1000*2*(3.14*(A881^4-(B881)^4)/640000)*10/A881</f>
        <v>949961.05271052651</v>
      </c>
      <c r="K881" s="84">
        <f>I881*Use_standard_price!$D$13</f>
        <v>172.83632310000002</v>
      </c>
    </row>
    <row r="882" spans="1:11" x14ac:dyDescent="0.25">
      <c r="A882" s="91">
        <v>380</v>
      </c>
      <c r="B882" s="92">
        <v>360</v>
      </c>
      <c r="C882" s="92">
        <v>10</v>
      </c>
      <c r="D882" s="221" t="s">
        <v>63</v>
      </c>
      <c r="E882" s="218">
        <v>1.9</v>
      </c>
      <c r="F882" s="21">
        <v>1.9</v>
      </c>
      <c r="G882" s="77">
        <f>B882+F882</f>
        <v>361.9</v>
      </c>
      <c r="H882" s="82">
        <f>(B882-F882)</f>
        <v>358.1</v>
      </c>
      <c r="I882" s="77">
        <f>((A882/2)^2-((B882)/2)^2)*3.14*7.85/1000</f>
        <v>91.201300000000003</v>
      </c>
      <c r="J882" s="61">
        <f>1000*2*(3.14*(A882^4-(B882)^4)/640000)*10/A882</f>
        <v>1047148.6842105263</v>
      </c>
      <c r="K882" s="84">
        <f>I882*Use_standard_price!$D$13</f>
        <v>191.52273000000002</v>
      </c>
    </row>
    <row r="883" spans="1:11" x14ac:dyDescent="0.25">
      <c r="A883" s="91">
        <v>380</v>
      </c>
      <c r="B883" s="92">
        <v>356</v>
      </c>
      <c r="C883" s="92">
        <v>12</v>
      </c>
      <c r="D883" s="221" t="s">
        <v>63</v>
      </c>
      <c r="E883" s="218">
        <v>1.9</v>
      </c>
      <c r="F883" s="21">
        <v>1.9</v>
      </c>
      <c r="G883" s="77">
        <f>B883+F883</f>
        <v>357.9</v>
      </c>
      <c r="H883" s="82">
        <f>(B883-F883)</f>
        <v>354.1</v>
      </c>
      <c r="I883" s="77">
        <f>((A883/2)^2-((B883)/2)^2)*3.14*7.85/1000</f>
        <v>108.84998399999999</v>
      </c>
      <c r="J883" s="61">
        <f>1000*2*(3.14*(A883^4-(B883)^4)/640000)*10/A883</f>
        <v>1236722.6475789475</v>
      </c>
      <c r="K883" s="84">
        <f>I883*Use_standard_price!$D$13</f>
        <v>228.58496639999998</v>
      </c>
    </row>
    <row r="884" spans="1:11" x14ac:dyDescent="0.25">
      <c r="A884" s="91">
        <v>380</v>
      </c>
      <c r="B884" s="92">
        <v>352</v>
      </c>
      <c r="C884" s="92">
        <v>14</v>
      </c>
      <c r="D884" s="221" t="s">
        <v>63</v>
      </c>
      <c r="E884" s="218">
        <v>1.9</v>
      </c>
      <c r="F884" s="21">
        <v>1.9</v>
      </c>
      <c r="G884" s="77">
        <f>B884+F884</f>
        <v>353.9</v>
      </c>
      <c r="H884" s="82">
        <f>(B884-F884)</f>
        <v>350.1</v>
      </c>
      <c r="I884" s="77">
        <f>((A884/2)^2-((B884)/2)^2)*3.14*7.85/1000</f>
        <v>126.30147599999999</v>
      </c>
      <c r="J884" s="61">
        <f>1000*2*(3.14*(A884^4-(B884)^4)/640000)*10/A884</f>
        <v>1420013.041263158</v>
      </c>
      <c r="K884" s="84">
        <f>I884*Use_standard_price!$D$13</f>
        <v>265.2330996</v>
      </c>
    </row>
    <row r="885" spans="1:11" x14ac:dyDescent="0.25">
      <c r="A885" s="91">
        <v>380</v>
      </c>
      <c r="B885" s="92">
        <v>348</v>
      </c>
      <c r="C885" s="92">
        <v>16</v>
      </c>
      <c r="D885" s="221" t="s">
        <v>63</v>
      </c>
      <c r="E885" s="218">
        <v>1.9</v>
      </c>
      <c r="F885" s="21">
        <v>1.9</v>
      </c>
      <c r="G885" s="77">
        <f>B885+F885</f>
        <v>349.9</v>
      </c>
      <c r="H885" s="82">
        <f>(B885-F885)</f>
        <v>346.1</v>
      </c>
      <c r="I885" s="77">
        <f>((A885/2)^2-((B885)/2)^2)*3.14*7.85/1000</f>
        <v>143.55577600000001</v>
      </c>
      <c r="J885" s="61">
        <f>1000*2*(3.14*(A885^4-(B885)^4)/640000)*10/A885</f>
        <v>1597160.2728421055</v>
      </c>
      <c r="K885" s="84">
        <f>I885*Use_standard_price!$D$13</f>
        <v>301.46712960000002</v>
      </c>
    </row>
    <row r="886" spans="1:11" x14ac:dyDescent="0.25">
      <c r="A886" s="91">
        <v>380</v>
      </c>
      <c r="B886" s="92">
        <v>344</v>
      </c>
      <c r="C886" s="92">
        <v>18</v>
      </c>
      <c r="D886" s="221" t="s">
        <v>63</v>
      </c>
      <c r="E886" s="218">
        <v>1.9</v>
      </c>
      <c r="F886" s="21">
        <v>1.9</v>
      </c>
      <c r="G886" s="77">
        <f>B886+F886</f>
        <v>345.9</v>
      </c>
      <c r="H886" s="82">
        <f>(B886-F886)</f>
        <v>342.1</v>
      </c>
      <c r="I886" s="77">
        <f>((A886/2)^2-((B886)/2)^2)*3.14*7.85/1000</f>
        <v>160.61288399999998</v>
      </c>
      <c r="J886" s="61">
        <f>1000*2*(3.14*(A886^4-(B886)^4)/640000)*10/A886</f>
        <v>1768303.1633684211</v>
      </c>
      <c r="K886" s="84">
        <f>I886*Use_standard_price!$D$13</f>
        <v>337.28705639999998</v>
      </c>
    </row>
    <row r="887" spans="1:11" x14ac:dyDescent="0.25">
      <c r="A887" s="91">
        <v>380</v>
      </c>
      <c r="B887" s="92">
        <v>340</v>
      </c>
      <c r="C887" s="92">
        <v>20</v>
      </c>
      <c r="D887" s="221" t="s">
        <v>63</v>
      </c>
      <c r="E887" s="218">
        <v>1.9</v>
      </c>
      <c r="F887" s="21">
        <v>1.9</v>
      </c>
      <c r="G887" s="77">
        <f>B887+F887</f>
        <v>341.9</v>
      </c>
      <c r="H887" s="82">
        <f>(B887-F887)</f>
        <v>338.1</v>
      </c>
      <c r="I887" s="77">
        <f>((A887/2)^2-((B887)/2)^2)*3.14*7.85/1000</f>
        <v>177.47279999999998</v>
      </c>
      <c r="J887" s="61">
        <f>1000*2*(3.14*(A887^4-(B887)^4)/640000)*10/A887</f>
        <v>1933578.9473684211</v>
      </c>
      <c r="K887" s="84">
        <f>I887*Use_standard_price!$D$13</f>
        <v>372.69287999999995</v>
      </c>
    </row>
    <row r="888" spans="1:11" x14ac:dyDescent="0.25">
      <c r="A888" s="91">
        <v>380</v>
      </c>
      <c r="B888" s="92">
        <v>336</v>
      </c>
      <c r="C888" s="92">
        <v>22</v>
      </c>
      <c r="D888" s="221" t="s">
        <v>63</v>
      </c>
      <c r="E888" s="218">
        <v>1.9</v>
      </c>
      <c r="F888" s="21">
        <v>1.9</v>
      </c>
      <c r="G888" s="77">
        <f>B888+F888</f>
        <v>337.9</v>
      </c>
      <c r="H888" s="82">
        <f>(B888-F888)</f>
        <v>334.1</v>
      </c>
      <c r="I888" s="77">
        <f>((A888/2)^2-((B888)/2)^2)*3.14*7.85/1000</f>
        <v>194.13552399999998</v>
      </c>
      <c r="J888" s="61">
        <f>1000*2*(3.14*(A888^4-(B888)^4)/640000)*10/A888</f>
        <v>2093123.2728421055</v>
      </c>
      <c r="K888" s="84">
        <f>I888*Use_standard_price!$D$13</f>
        <v>407.68460039999997</v>
      </c>
    </row>
    <row r="889" spans="1:11" ht="15.75" thickBot="1" x14ac:dyDescent="0.3">
      <c r="A889" s="101">
        <v>380</v>
      </c>
      <c r="B889" s="99">
        <v>330</v>
      </c>
      <c r="C889" s="99">
        <v>25</v>
      </c>
      <c r="D889" s="224" t="s">
        <v>63</v>
      </c>
      <c r="E889" s="219">
        <v>1.9</v>
      </c>
      <c r="F889" s="24">
        <v>1.9</v>
      </c>
      <c r="G889" s="78">
        <f>B889+F889</f>
        <v>331.9</v>
      </c>
      <c r="H889" s="83">
        <f>(B889-F889)</f>
        <v>328.1</v>
      </c>
      <c r="I889" s="78">
        <f>((A889/2)^2-((B889)/2)^2)*3.14*7.85/1000</f>
        <v>218.75987499999999</v>
      </c>
      <c r="J889" s="62">
        <f>1000*2*(3.14*(A889^4-(B889)^4)/640000)*10/A889</f>
        <v>2321986.101973684</v>
      </c>
      <c r="K889" s="85">
        <f>I889*Use_standard_price!$D$13</f>
        <v>459.3957375</v>
      </c>
    </row>
  </sheetData>
  <mergeCells count="1">
    <mergeCell ref="A1:K1"/>
  </mergeCells>
  <conditionalFormatting sqref="A3:D889">
    <cfRule type="expression" dxfId="6" priority="3">
      <formula>MOD(ROW(),2)</formula>
    </cfRule>
  </conditionalFormatting>
  <conditionalFormatting sqref="A1:D1 A3:D1048576 A2:C2">
    <cfRule type="expression" dxfId="5" priority="2">
      <formula>$D1="OUI"</formula>
    </cfRule>
  </conditionalFormatting>
  <conditionalFormatting sqref="D2">
    <cfRule type="expression" dxfId="4" priority="1">
      <formula>$D2="OUI"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33CC"/>
  </sheetPr>
  <dimension ref="A1:K507"/>
  <sheetViews>
    <sheetView showGridLines="0" zoomScaleNormal="100" workbookViewId="0">
      <pane ySplit="2" topLeftCell="A3" activePane="bottomLeft" state="frozen"/>
      <selection activeCell="E28" sqref="E28"/>
      <selection pane="bottomLeft" activeCell="E28" sqref="E28"/>
    </sheetView>
  </sheetViews>
  <sheetFormatPr baseColWidth="10" defaultRowHeight="15" x14ac:dyDescent="0.25"/>
  <cols>
    <col min="1" max="3" width="11.42578125" style="87"/>
    <col min="4" max="4" width="12.85546875" customWidth="1"/>
    <col min="5" max="5" width="20.7109375" style="3" customWidth="1"/>
    <col min="6" max="6" width="20.7109375" style="5" customWidth="1"/>
    <col min="7" max="7" width="20.7109375" style="87" customWidth="1"/>
    <col min="8" max="8" width="20.7109375" style="79" customWidth="1"/>
    <col min="9" max="9" width="20.7109375" style="87" customWidth="1"/>
    <col min="10" max="10" width="20.7109375" style="95" customWidth="1"/>
    <col min="11" max="11" width="20.7109375" style="86" customWidth="1"/>
  </cols>
  <sheetData>
    <row r="1" spans="1:11" ht="39.950000000000003" customHeight="1" thickBot="1" x14ac:dyDescent="0.3">
      <c r="A1" s="200" t="s">
        <v>17</v>
      </c>
      <c r="B1" s="201"/>
      <c r="C1" s="201"/>
      <c r="D1" s="201"/>
      <c r="E1" s="202"/>
      <c r="F1" s="202"/>
      <c r="G1" s="202"/>
      <c r="H1" s="202"/>
      <c r="I1" s="202"/>
      <c r="J1" s="202"/>
      <c r="K1" s="203"/>
    </row>
    <row r="2" spans="1:11" ht="97.5" customHeight="1" thickBot="1" x14ac:dyDescent="0.3">
      <c r="A2" s="88" t="s">
        <v>0</v>
      </c>
      <c r="B2" s="89" t="s">
        <v>11</v>
      </c>
      <c r="C2" s="89" t="s">
        <v>1</v>
      </c>
      <c r="D2" s="228" t="s">
        <v>59</v>
      </c>
      <c r="E2" s="56" t="s">
        <v>55</v>
      </c>
      <c r="F2" s="28" t="s">
        <v>60</v>
      </c>
      <c r="G2" s="105" t="s">
        <v>53</v>
      </c>
      <c r="H2" s="109" t="s">
        <v>50</v>
      </c>
      <c r="I2" s="105" t="s">
        <v>13</v>
      </c>
      <c r="J2" s="28" t="s">
        <v>51</v>
      </c>
      <c r="K2" s="229" t="s">
        <v>52</v>
      </c>
    </row>
    <row r="3" spans="1:11" x14ac:dyDescent="0.25">
      <c r="A3" s="204">
        <v>4</v>
      </c>
      <c r="B3" s="205">
        <v>3</v>
      </c>
      <c r="C3" s="205">
        <v>0.5</v>
      </c>
      <c r="D3" s="230" t="s">
        <v>63</v>
      </c>
      <c r="E3" s="225">
        <v>0.08</v>
      </c>
      <c r="F3" s="30">
        <v>0.15</v>
      </c>
      <c r="G3" s="106">
        <f>B3+F3</f>
        <v>3.15</v>
      </c>
      <c r="H3" s="110">
        <f>B3-F4</f>
        <v>2.85</v>
      </c>
      <c r="I3" s="106">
        <f>((A3/2)^2-((B3)/2)^2)*3.14*7.85/1000</f>
        <v>4.313575E-2</v>
      </c>
      <c r="J3" s="31">
        <f>1000*2*(3.14*(A3^4-(B3)^4)/640000)*10/A3</f>
        <v>4.29296875</v>
      </c>
      <c r="K3" s="102">
        <f>I3*Use_standard_price!$D$15</f>
        <v>7.7644350000000001E-2</v>
      </c>
    </row>
    <row r="4" spans="1:11" x14ac:dyDescent="0.25">
      <c r="A4" s="116">
        <v>4</v>
      </c>
      <c r="B4" s="113">
        <v>2.4</v>
      </c>
      <c r="C4" s="113">
        <v>0.8</v>
      </c>
      <c r="D4" s="53" t="s">
        <v>63</v>
      </c>
      <c r="E4" s="226">
        <v>0.08</v>
      </c>
      <c r="F4" s="4">
        <v>0.15</v>
      </c>
      <c r="G4" s="107">
        <f>B4+F4</f>
        <v>2.5499999999999998</v>
      </c>
      <c r="H4" s="111">
        <f>B4-F5</f>
        <v>2.25</v>
      </c>
      <c r="I4" s="107">
        <f>((A4/2)^2-((B4)/2)^2)*3.14*7.85/1000</f>
        <v>6.3101440000000009E-2</v>
      </c>
      <c r="J4" s="6">
        <f>1000*2*(3.14*(A4^4-(B4)^4)/640000)*10/A4</f>
        <v>5.4661120000000007</v>
      </c>
      <c r="K4" s="103">
        <f>I4*Use_standard_price!$D$15</f>
        <v>0.11358259200000002</v>
      </c>
    </row>
    <row r="5" spans="1:11" x14ac:dyDescent="0.25">
      <c r="A5" s="116">
        <v>4</v>
      </c>
      <c r="B5" s="113">
        <v>2</v>
      </c>
      <c r="C5" s="113">
        <v>1</v>
      </c>
      <c r="D5" s="53" t="s">
        <v>63</v>
      </c>
      <c r="E5" s="226">
        <v>0.08</v>
      </c>
      <c r="F5" s="4">
        <v>0.15</v>
      </c>
      <c r="G5" s="107">
        <f>B5+F5</f>
        <v>2.15</v>
      </c>
      <c r="H5" s="111">
        <f>B5-F6</f>
        <v>1.85</v>
      </c>
      <c r="I5" s="107">
        <f>((A5/2)^2-((B5)/2)^2)*3.14*7.85/1000</f>
        <v>7.3946999999999999E-2</v>
      </c>
      <c r="J5" s="6">
        <f>1000*2*(3.14*(A5^4-(B5)^4)/640000)*10/A5</f>
        <v>5.8875000000000002</v>
      </c>
      <c r="K5" s="103">
        <f>I5*Use_standard_price!$D$15</f>
        <v>0.13310459999999999</v>
      </c>
    </row>
    <row r="6" spans="1:11" x14ac:dyDescent="0.25">
      <c r="A6" s="116">
        <v>5</v>
      </c>
      <c r="B6" s="113">
        <v>4</v>
      </c>
      <c r="C6" s="113">
        <v>0.5</v>
      </c>
      <c r="D6" s="53" t="s">
        <v>63</v>
      </c>
      <c r="E6" s="226">
        <v>0.08</v>
      </c>
      <c r="F6" s="4">
        <v>0.15</v>
      </c>
      <c r="G6" s="107">
        <f>B6+F6</f>
        <v>4.1500000000000004</v>
      </c>
      <c r="H6" s="111">
        <f>B6-F7</f>
        <v>3.85</v>
      </c>
      <c r="I6" s="107">
        <f>((A6/2)^2-((B6)/2)^2)*3.14*7.85/1000</f>
        <v>5.5460250000000003E-2</v>
      </c>
      <c r="J6" s="6">
        <f>1000*2*(3.14*(A6^4-(B6)^4)/640000)*10/A6</f>
        <v>7.2416250000000009</v>
      </c>
      <c r="K6" s="103">
        <f>I6*Use_standard_price!$D$15</f>
        <v>9.9828450000000013E-2</v>
      </c>
    </row>
    <row r="7" spans="1:11" x14ac:dyDescent="0.25">
      <c r="A7" s="116">
        <v>5</v>
      </c>
      <c r="B7" s="113">
        <v>3.4</v>
      </c>
      <c r="C7" s="113">
        <v>0.8</v>
      </c>
      <c r="D7" s="53" t="s">
        <v>63</v>
      </c>
      <c r="E7" s="226">
        <v>0.08</v>
      </c>
      <c r="F7" s="4">
        <v>0.15</v>
      </c>
      <c r="G7" s="107">
        <f>B7+F7</f>
        <v>3.55</v>
      </c>
      <c r="H7" s="111">
        <f>B7-F8</f>
        <v>3.25</v>
      </c>
      <c r="I7" s="107">
        <f>((A7/2)^2-((B7)/2)^2)*3.14*7.85/1000</f>
        <v>8.2820640000000015E-2</v>
      </c>
      <c r="J7" s="6">
        <f>1000*2*(3.14*(A7^4-(B7)^4)/640000)*10/A7</f>
        <v>9.6430655999999999</v>
      </c>
      <c r="K7" s="103">
        <f>I7*Use_standard_price!$D$15</f>
        <v>0.14907715200000002</v>
      </c>
    </row>
    <row r="8" spans="1:11" x14ac:dyDescent="0.25">
      <c r="A8" s="116">
        <v>5</v>
      </c>
      <c r="B8" s="113">
        <v>3</v>
      </c>
      <c r="C8" s="113">
        <v>1</v>
      </c>
      <c r="D8" s="53" t="s">
        <v>63</v>
      </c>
      <c r="E8" s="226">
        <v>0.08</v>
      </c>
      <c r="F8" s="4">
        <v>0.15</v>
      </c>
      <c r="G8" s="107">
        <f>B8+F8</f>
        <v>3.15</v>
      </c>
      <c r="H8" s="111">
        <f>B8-F9</f>
        <v>2.85</v>
      </c>
      <c r="I8" s="107">
        <f>((A8/2)^2-((B8)/2)^2)*3.14*7.85/1000</f>
        <v>9.8596000000000003E-2</v>
      </c>
      <c r="J8" s="6">
        <f>1000*2*(3.14*(A8^4-(B8)^4)/640000)*10/A8</f>
        <v>10.676</v>
      </c>
      <c r="K8" s="103">
        <f>I8*Use_standard_price!$D$15</f>
        <v>0.17747280000000001</v>
      </c>
    </row>
    <row r="9" spans="1:11" x14ac:dyDescent="0.25">
      <c r="A9" s="116">
        <v>6</v>
      </c>
      <c r="B9" s="113">
        <v>5</v>
      </c>
      <c r="C9" s="113">
        <v>0.5</v>
      </c>
      <c r="D9" s="53" t="s">
        <v>63</v>
      </c>
      <c r="E9" s="226">
        <v>0.08</v>
      </c>
      <c r="F9" s="4">
        <v>0.15</v>
      </c>
      <c r="G9" s="107">
        <f>B9+F9</f>
        <v>5.15</v>
      </c>
      <c r="H9" s="111">
        <f>B9-F10</f>
        <v>4.8499999999999996</v>
      </c>
      <c r="I9" s="107">
        <f>((A9/2)^2-((B9)/2)^2)*3.14*7.85/1000</f>
        <v>6.7784749999999991E-2</v>
      </c>
      <c r="J9" s="6">
        <f>1000*2*(3.14*(A9^4-(B9)^4)/640000)*10/A9</f>
        <v>10.973645833333334</v>
      </c>
      <c r="K9" s="103">
        <f>I9*Use_standard_price!$D$15</f>
        <v>0.12201254999999998</v>
      </c>
    </row>
    <row r="10" spans="1:11" x14ac:dyDescent="0.25">
      <c r="A10" s="116">
        <v>6</v>
      </c>
      <c r="B10" s="113">
        <v>4.4000000000000004</v>
      </c>
      <c r="C10" s="113">
        <v>0.8</v>
      </c>
      <c r="D10" s="53" t="s">
        <v>63</v>
      </c>
      <c r="E10" s="226">
        <v>0.08</v>
      </c>
      <c r="F10" s="4">
        <v>0.15</v>
      </c>
      <c r="G10" s="107">
        <f>B10+F10</f>
        <v>4.5500000000000007</v>
      </c>
      <c r="H10" s="111">
        <f>B10-F11</f>
        <v>4.25</v>
      </c>
      <c r="I10" s="107">
        <f>((A10/2)^2-((B10)/2)^2)*3.14*7.85/1000</f>
        <v>0.10253983999999998</v>
      </c>
      <c r="J10" s="6">
        <f>1000*2*(3.14*(A10^4-(B10)^4)/640000)*10/A10</f>
        <v>15.065301333333331</v>
      </c>
      <c r="K10" s="103">
        <f>I10*Use_standard_price!$D$15</f>
        <v>0.18457171199999997</v>
      </c>
    </row>
    <row r="11" spans="1:11" x14ac:dyDescent="0.25">
      <c r="A11" s="116">
        <v>6</v>
      </c>
      <c r="B11" s="113">
        <v>4</v>
      </c>
      <c r="C11" s="113">
        <v>1</v>
      </c>
      <c r="D11" s="53" t="s">
        <v>63</v>
      </c>
      <c r="E11" s="226">
        <v>0.08</v>
      </c>
      <c r="F11" s="4">
        <v>0.15</v>
      </c>
      <c r="G11" s="107">
        <f>B11+F11</f>
        <v>4.1500000000000004</v>
      </c>
      <c r="H11" s="111">
        <f>B11-F12</f>
        <v>3.85</v>
      </c>
      <c r="I11" s="107">
        <f>((A11/2)^2-((B11)/2)^2)*3.14*7.85/1000</f>
        <v>0.12324500000000001</v>
      </c>
      <c r="J11" s="6">
        <f>1000*2*(3.14*(A11^4-(B11)^4)/640000)*10/A11</f>
        <v>17.008333333333333</v>
      </c>
      <c r="K11" s="103">
        <f>I11*Use_standard_price!$D$15</f>
        <v>0.22184100000000001</v>
      </c>
    </row>
    <row r="12" spans="1:11" x14ac:dyDescent="0.25">
      <c r="A12" s="117">
        <v>7</v>
      </c>
      <c r="B12" s="113">
        <v>6</v>
      </c>
      <c r="C12" s="114">
        <v>0.5</v>
      </c>
      <c r="D12" s="54" t="s">
        <v>63</v>
      </c>
      <c r="E12" s="226">
        <v>0.08</v>
      </c>
      <c r="F12" s="4">
        <v>0.15</v>
      </c>
      <c r="G12" s="107">
        <f>B12+F12</f>
        <v>6.15</v>
      </c>
      <c r="H12" s="111">
        <f>B12-F13</f>
        <v>5.85</v>
      </c>
      <c r="I12" s="107">
        <f>((A12/2)^2-((B12)/2)^2)*3.14*7.85/1000</f>
        <v>8.0109250000000007E-2</v>
      </c>
      <c r="J12" s="6">
        <f>1000*2*(3.14*(A12^4-(B12)^4)/640000)*10/A12</f>
        <v>15.489732142857145</v>
      </c>
      <c r="K12" s="103">
        <f>I12*Use_standard_price!$D$15</f>
        <v>0.14419665000000001</v>
      </c>
    </row>
    <row r="13" spans="1:11" x14ac:dyDescent="0.25">
      <c r="A13" s="117">
        <v>7</v>
      </c>
      <c r="B13" s="113">
        <v>5.4</v>
      </c>
      <c r="C13" s="114">
        <v>0.8</v>
      </c>
      <c r="D13" s="54" t="s">
        <v>63</v>
      </c>
      <c r="E13" s="226">
        <v>0.08</v>
      </c>
      <c r="F13" s="4">
        <v>0.15</v>
      </c>
      <c r="G13" s="107">
        <f>B13+F13</f>
        <v>5.5500000000000007</v>
      </c>
      <c r="H13" s="111">
        <f>B13-F14</f>
        <v>5.25</v>
      </c>
      <c r="I13" s="107">
        <f>((A13/2)^2-((B13)/2)^2)*3.14*7.85/1000</f>
        <v>0.12225903999999997</v>
      </c>
      <c r="J13" s="6">
        <f>1000*2*(3.14*(A13^4-(B13)^4)/640000)*10/A13</f>
        <v>21.737412571428571</v>
      </c>
      <c r="K13" s="103">
        <f>I13*Use_standard_price!$D$15</f>
        <v>0.22006627199999995</v>
      </c>
    </row>
    <row r="14" spans="1:11" x14ac:dyDescent="0.25">
      <c r="A14" s="117">
        <v>7</v>
      </c>
      <c r="B14" s="113">
        <v>5</v>
      </c>
      <c r="C14" s="114">
        <v>1</v>
      </c>
      <c r="D14" s="54" t="s">
        <v>63</v>
      </c>
      <c r="E14" s="226">
        <v>0.08</v>
      </c>
      <c r="F14" s="4">
        <v>0.15</v>
      </c>
      <c r="G14" s="107">
        <f>B14+F14</f>
        <v>5.15</v>
      </c>
      <c r="H14" s="111">
        <f>B14-F15</f>
        <v>4.8499999999999996</v>
      </c>
      <c r="I14" s="107">
        <f>((A14/2)^2-((B14)/2)^2)*3.14*7.85/1000</f>
        <v>0.147894</v>
      </c>
      <c r="J14" s="6">
        <f>1000*2*(3.14*(A14^4-(B14)^4)/640000)*10/A14</f>
        <v>24.895714285714291</v>
      </c>
      <c r="K14" s="103">
        <f>I14*Use_standard_price!$D$15</f>
        <v>0.26620919999999998</v>
      </c>
    </row>
    <row r="15" spans="1:11" x14ac:dyDescent="0.25">
      <c r="A15" s="117">
        <v>7</v>
      </c>
      <c r="B15" s="113">
        <v>4.5999999999999996</v>
      </c>
      <c r="C15" s="114">
        <v>1.2</v>
      </c>
      <c r="D15" s="54" t="s">
        <v>63</v>
      </c>
      <c r="E15" s="226">
        <v>0.08</v>
      </c>
      <c r="F15" s="4">
        <v>0.15</v>
      </c>
      <c r="G15" s="107">
        <f>B15+F15</f>
        <v>4.75</v>
      </c>
      <c r="H15" s="111">
        <f>B15-F16</f>
        <v>4.4499999999999993</v>
      </c>
      <c r="I15" s="107">
        <f>((A15/2)^2-((B15)/2)^2)*3.14*7.85/1000</f>
        <v>0.17155703999999999</v>
      </c>
      <c r="J15" s="6">
        <f>1000*2*(3.14*(A15^4-(B15)^4)/640000)*10/A15</f>
        <v>27.380441142857144</v>
      </c>
      <c r="K15" s="103">
        <f>I15*Use_standard_price!$D$15</f>
        <v>0.308802672</v>
      </c>
    </row>
    <row r="16" spans="1:11" x14ac:dyDescent="0.25">
      <c r="A16" s="117">
        <v>7</v>
      </c>
      <c r="B16" s="113">
        <v>4</v>
      </c>
      <c r="C16" s="114">
        <v>1.5</v>
      </c>
      <c r="D16" s="54" t="s">
        <v>63</v>
      </c>
      <c r="E16" s="226">
        <v>0.08</v>
      </c>
      <c r="F16" s="4">
        <v>0.15</v>
      </c>
      <c r="G16" s="107">
        <f>B16+F16</f>
        <v>4.1500000000000004</v>
      </c>
      <c r="H16" s="111">
        <f>B16-F17</f>
        <v>3.85</v>
      </c>
      <c r="I16" s="107">
        <f>((A16/2)^2-((B16)/2)^2)*3.14*7.85/1000</f>
        <v>0.20335425000000001</v>
      </c>
      <c r="J16" s="6">
        <f>1000*2*(3.14*(A16^4-(B16)^4)/640000)*10/A16</f>
        <v>30.068303571428576</v>
      </c>
      <c r="K16" s="103">
        <f>I16*Use_standard_price!$D$15</f>
        <v>0.36603765000000005</v>
      </c>
    </row>
    <row r="17" spans="1:11" x14ac:dyDescent="0.25">
      <c r="A17" s="116">
        <v>8</v>
      </c>
      <c r="B17" s="113">
        <v>7</v>
      </c>
      <c r="C17" s="113">
        <v>0.5</v>
      </c>
      <c r="D17" s="53" t="s">
        <v>63</v>
      </c>
      <c r="E17" s="226">
        <v>0.08</v>
      </c>
      <c r="F17" s="4">
        <v>0.15</v>
      </c>
      <c r="G17" s="107">
        <f>B17+F17</f>
        <v>7.15</v>
      </c>
      <c r="H17" s="111">
        <f>B17-F18</f>
        <v>6.85</v>
      </c>
      <c r="I17" s="107">
        <f>((A17/2)^2-((B17)/2)^2)*3.14*7.85/1000</f>
        <v>9.2433750000000009E-2</v>
      </c>
      <c r="J17" s="6">
        <f>1000*2*(3.14*(A17^4-(B17)^4)/640000)*10/A17</f>
        <v>20.790234375000001</v>
      </c>
      <c r="K17" s="103">
        <f>I17*Use_standard_price!$D$15</f>
        <v>0.16638075000000002</v>
      </c>
    </row>
    <row r="18" spans="1:11" x14ac:dyDescent="0.25">
      <c r="A18" s="116">
        <v>8</v>
      </c>
      <c r="B18" s="113">
        <v>6.4</v>
      </c>
      <c r="C18" s="113">
        <v>0.8</v>
      </c>
      <c r="D18" s="53" t="s">
        <v>63</v>
      </c>
      <c r="E18" s="226">
        <v>0.08</v>
      </c>
      <c r="F18" s="4">
        <v>0.15</v>
      </c>
      <c r="G18" s="107">
        <f>B18+F18</f>
        <v>6.5500000000000007</v>
      </c>
      <c r="H18" s="111">
        <f>B18-F19</f>
        <v>6.25</v>
      </c>
      <c r="I18" s="107">
        <f>((A18/2)^2-((B18)/2)^2)*3.14*7.85/1000</f>
        <v>0.14197823999999995</v>
      </c>
      <c r="J18" s="6">
        <f>1000*2*(3.14*(A18^4-(B18)^4)/640000)*10/A18</f>
        <v>29.661695999999992</v>
      </c>
      <c r="K18" s="103">
        <f>I18*Use_standard_price!$D$15</f>
        <v>0.2555608319999999</v>
      </c>
    </row>
    <row r="19" spans="1:11" x14ac:dyDescent="0.25">
      <c r="A19" s="116">
        <v>8</v>
      </c>
      <c r="B19" s="113">
        <v>6</v>
      </c>
      <c r="C19" s="113">
        <v>1</v>
      </c>
      <c r="D19" s="53" t="s">
        <v>63</v>
      </c>
      <c r="E19" s="226">
        <v>0.08</v>
      </c>
      <c r="F19" s="4">
        <v>0.15</v>
      </c>
      <c r="G19" s="107">
        <f>B19+F19</f>
        <v>6.15</v>
      </c>
      <c r="H19" s="111">
        <f>B19-F20</f>
        <v>5.85</v>
      </c>
      <c r="I19" s="107">
        <f>((A19/2)^2-((B19)/2)^2)*3.14*7.85/1000</f>
        <v>0.172543</v>
      </c>
      <c r="J19" s="6">
        <f>1000*2*(3.14*(A19^4-(B19)^4)/640000)*10/A19</f>
        <v>34.34375</v>
      </c>
      <c r="K19" s="103">
        <f>I19*Use_standard_price!$D$15</f>
        <v>0.3105774</v>
      </c>
    </row>
    <row r="20" spans="1:11" x14ac:dyDescent="0.25">
      <c r="A20" s="116">
        <v>8</v>
      </c>
      <c r="B20" s="113">
        <v>5.6</v>
      </c>
      <c r="C20" s="113">
        <v>1.2</v>
      </c>
      <c r="D20" s="53" t="s">
        <v>63</v>
      </c>
      <c r="E20" s="226">
        <v>0.08</v>
      </c>
      <c r="F20" s="4">
        <v>0.15</v>
      </c>
      <c r="G20" s="107">
        <f>B20+F20</f>
        <v>5.75</v>
      </c>
      <c r="H20" s="111">
        <f>B20-F21</f>
        <v>5.4499999999999993</v>
      </c>
      <c r="I20" s="107">
        <f>((A20/2)^2-((B20)/2)^2)*3.14*7.85/1000</f>
        <v>0.20113584000000001</v>
      </c>
      <c r="J20" s="6">
        <f>1000*2*(3.14*(A20^4-(B20)^4)/640000)*10/A20</f>
        <v>38.177376000000002</v>
      </c>
      <c r="K20" s="103">
        <f>I20*Use_standard_price!$D$15</f>
        <v>0.36204451200000004</v>
      </c>
    </row>
    <row r="21" spans="1:11" x14ac:dyDescent="0.25">
      <c r="A21" s="116">
        <v>8</v>
      </c>
      <c r="B21" s="113">
        <v>5</v>
      </c>
      <c r="C21" s="113">
        <v>1.5</v>
      </c>
      <c r="D21" s="53" t="s">
        <v>63</v>
      </c>
      <c r="E21" s="226">
        <v>0.08</v>
      </c>
      <c r="F21" s="4">
        <v>0.15</v>
      </c>
      <c r="G21" s="107">
        <f>B21+F21</f>
        <v>5.15</v>
      </c>
      <c r="H21" s="111">
        <f>B21-F22</f>
        <v>4.8499999999999996</v>
      </c>
      <c r="I21" s="107">
        <f>((A21/2)^2-((B21)/2)^2)*3.14*7.85/1000</f>
        <v>0.24032775000000001</v>
      </c>
      <c r="J21" s="6">
        <f>1000*2*(3.14*(A21^4-(B21)^4)/640000)*10/A21</f>
        <v>42.573984375000009</v>
      </c>
      <c r="K21" s="103">
        <f>I21*Use_standard_price!$D$15</f>
        <v>0.43258995</v>
      </c>
    </row>
    <row r="22" spans="1:11" x14ac:dyDescent="0.25">
      <c r="A22" s="116">
        <v>9</v>
      </c>
      <c r="B22" s="113">
        <v>8</v>
      </c>
      <c r="C22" s="113">
        <v>0.5</v>
      </c>
      <c r="D22" s="53" t="s">
        <v>63</v>
      </c>
      <c r="E22" s="226">
        <v>0.08</v>
      </c>
      <c r="F22" s="4">
        <v>0.15</v>
      </c>
      <c r="G22" s="107">
        <f>B22+F22</f>
        <v>8.15</v>
      </c>
      <c r="H22" s="111">
        <f>B22-F23</f>
        <v>7.85</v>
      </c>
      <c r="I22" s="107">
        <f>((A22/2)^2-((B22)/2)^2)*3.14*7.85/1000</f>
        <v>0.10475825</v>
      </c>
      <c r="J22" s="6">
        <f>1000*2*(3.14*(A22^4-(B22)^4)/640000)*10/A22</f>
        <v>26.875347222222228</v>
      </c>
      <c r="K22" s="103">
        <f>I22*Use_standard_price!$D$15</f>
        <v>0.18856485000000001</v>
      </c>
    </row>
    <row r="23" spans="1:11" x14ac:dyDescent="0.25">
      <c r="A23" s="116">
        <v>9</v>
      </c>
      <c r="B23" s="113">
        <v>7.4</v>
      </c>
      <c r="C23" s="113">
        <v>0.8</v>
      </c>
      <c r="D23" s="53" t="s">
        <v>63</v>
      </c>
      <c r="E23" s="226">
        <v>0.08</v>
      </c>
      <c r="F23" s="4">
        <v>0.15</v>
      </c>
      <c r="G23" s="107">
        <f>B23+F23</f>
        <v>7.5500000000000007</v>
      </c>
      <c r="H23" s="111">
        <f>B23-F24</f>
        <v>7.25</v>
      </c>
      <c r="I23" s="107">
        <f>((A23/2)^2-((B23)/2)^2)*3.14*7.85/1000</f>
        <v>0.16169743999999997</v>
      </c>
      <c r="J23" s="6">
        <f>1000*2*(3.14*(A23^4-(B23)^4)/640000)*10/A23</f>
        <v>38.839427555555552</v>
      </c>
      <c r="K23" s="103">
        <f>I23*Use_standard_price!$D$15</f>
        <v>0.29105539199999997</v>
      </c>
    </row>
    <row r="24" spans="1:11" x14ac:dyDescent="0.25">
      <c r="A24" s="116">
        <v>9</v>
      </c>
      <c r="B24" s="113">
        <v>7</v>
      </c>
      <c r="C24" s="113">
        <v>1</v>
      </c>
      <c r="D24" s="53" t="s">
        <v>63</v>
      </c>
      <c r="E24" s="226">
        <v>0.08</v>
      </c>
      <c r="F24" s="4">
        <v>0.15</v>
      </c>
      <c r="G24" s="107">
        <f>B24+F24</f>
        <v>7.15</v>
      </c>
      <c r="H24" s="111">
        <f>B24-F25</f>
        <v>6.85</v>
      </c>
      <c r="I24" s="107">
        <f>((A24/2)^2-((B24)/2)^2)*3.14*7.85/1000</f>
        <v>0.19719200000000001</v>
      </c>
      <c r="J24" s="6">
        <f>1000*2*(3.14*(A24^4-(B24)^4)/640000)*10/A24</f>
        <v>45.355555555555554</v>
      </c>
      <c r="K24" s="103">
        <f>I24*Use_standard_price!$D$15</f>
        <v>0.35494560000000003</v>
      </c>
    </row>
    <row r="25" spans="1:11" x14ac:dyDescent="0.25">
      <c r="A25" s="116">
        <v>9</v>
      </c>
      <c r="B25" s="113">
        <v>6.6</v>
      </c>
      <c r="C25" s="113">
        <v>1.2</v>
      </c>
      <c r="D25" s="53" t="s">
        <v>63</v>
      </c>
      <c r="E25" s="226">
        <v>0.08</v>
      </c>
      <c r="F25" s="4">
        <v>0.15</v>
      </c>
      <c r="G25" s="107">
        <f>B25+F25</f>
        <v>6.75</v>
      </c>
      <c r="H25" s="111">
        <f>B25-F26</f>
        <v>6.4499999999999993</v>
      </c>
      <c r="I25" s="107">
        <f>((A25/2)^2-((B25)/2)^2)*3.14*7.85/1000</f>
        <v>0.23071464</v>
      </c>
      <c r="J25" s="6">
        <f>1000*2*(3.14*(A25^4-(B25)^4)/640000)*10/A25</f>
        <v>50.845392000000011</v>
      </c>
      <c r="K25" s="103">
        <f>I25*Use_standard_price!$D$15</f>
        <v>0.41528635200000003</v>
      </c>
    </row>
    <row r="26" spans="1:11" x14ac:dyDescent="0.25">
      <c r="A26" s="116">
        <v>9</v>
      </c>
      <c r="B26" s="113">
        <v>6</v>
      </c>
      <c r="C26" s="113">
        <v>1.5</v>
      </c>
      <c r="D26" s="53" t="s">
        <v>63</v>
      </c>
      <c r="E26" s="226">
        <v>0.08</v>
      </c>
      <c r="F26" s="4">
        <v>0.15</v>
      </c>
      <c r="G26" s="107">
        <f>B26+F26</f>
        <v>6.15</v>
      </c>
      <c r="H26" s="111">
        <f>B26-F27</f>
        <v>5.85</v>
      </c>
      <c r="I26" s="107">
        <f>((A26/2)^2-((B26)/2)^2)*3.14*7.85/1000</f>
        <v>0.27730125</v>
      </c>
      <c r="J26" s="6">
        <f>1000*2*(3.14*(A26^4-(B26)^4)/640000)*10/A26</f>
        <v>57.40312500000001</v>
      </c>
      <c r="K26" s="103">
        <f>I26*Use_standard_price!$D$15</f>
        <v>0.49914225000000001</v>
      </c>
    </row>
    <row r="27" spans="1:11" x14ac:dyDescent="0.25">
      <c r="A27" s="116">
        <v>10</v>
      </c>
      <c r="B27" s="113">
        <v>9</v>
      </c>
      <c r="C27" s="113">
        <v>0.5</v>
      </c>
      <c r="D27" s="53" t="s">
        <v>63</v>
      </c>
      <c r="E27" s="226">
        <v>0.08</v>
      </c>
      <c r="F27" s="4">
        <v>0.15</v>
      </c>
      <c r="G27" s="107">
        <f>B27+F27</f>
        <v>9.15</v>
      </c>
      <c r="H27" s="111">
        <f>B27-F28</f>
        <v>8.85</v>
      </c>
      <c r="I27" s="107">
        <f>((A27/2)^2-((B27)/2)^2)*3.14*7.85/1000</f>
        <v>0.11708275</v>
      </c>
      <c r="J27" s="6">
        <f>1000*2*(3.14*(A27^4-(B27)^4)/640000)*10/A27</f>
        <v>33.7451875</v>
      </c>
      <c r="K27" s="103">
        <f>I27*Use_standard_price!$D$15</f>
        <v>0.21074894999999999</v>
      </c>
    </row>
    <row r="28" spans="1:11" x14ac:dyDescent="0.25">
      <c r="A28" s="116">
        <v>10</v>
      </c>
      <c r="B28" s="113">
        <v>8.4</v>
      </c>
      <c r="C28" s="113">
        <v>0.8</v>
      </c>
      <c r="D28" s="53" t="s">
        <v>63</v>
      </c>
      <c r="E28" s="226">
        <v>0.08</v>
      </c>
      <c r="F28" s="4">
        <v>0.15</v>
      </c>
      <c r="G28" s="107">
        <f>B28+F28</f>
        <v>8.5500000000000007</v>
      </c>
      <c r="H28" s="111">
        <f>B28-F29</f>
        <v>8.25</v>
      </c>
      <c r="I28" s="107">
        <f>((A28/2)^2-((B28)/2)^2)*3.14*7.85/1000</f>
        <v>0.18141663999999996</v>
      </c>
      <c r="J28" s="6">
        <f>1000*2*(3.14*(A28^4-(B28)^4)/640000)*10/A28</f>
        <v>49.271372799999995</v>
      </c>
      <c r="K28" s="103">
        <f>I28*Use_standard_price!$D$15</f>
        <v>0.32654995199999992</v>
      </c>
    </row>
    <row r="29" spans="1:11" x14ac:dyDescent="0.25">
      <c r="A29" s="116">
        <v>10</v>
      </c>
      <c r="B29" s="113">
        <v>8</v>
      </c>
      <c r="C29" s="113">
        <v>1</v>
      </c>
      <c r="D29" s="53" t="s">
        <v>63</v>
      </c>
      <c r="E29" s="226">
        <v>0.08</v>
      </c>
      <c r="F29" s="4">
        <v>0.15</v>
      </c>
      <c r="G29" s="107">
        <f>B29+F29</f>
        <v>8.15</v>
      </c>
      <c r="H29" s="111">
        <f>B29-F30</f>
        <v>7.85</v>
      </c>
      <c r="I29" s="107">
        <f>((A29/2)^2-((B29)/2)^2)*3.14*7.85/1000</f>
        <v>0.22184100000000001</v>
      </c>
      <c r="J29" s="6">
        <f>1000*2*(3.14*(A29^4-(B29)^4)/640000)*10/A29</f>
        <v>57.933000000000007</v>
      </c>
      <c r="K29" s="103">
        <f>I29*Use_standard_price!$D$15</f>
        <v>0.39931380000000005</v>
      </c>
    </row>
    <row r="30" spans="1:11" x14ac:dyDescent="0.25">
      <c r="A30" s="116">
        <v>10</v>
      </c>
      <c r="B30" s="113">
        <v>7.6</v>
      </c>
      <c r="C30" s="113">
        <v>1.2</v>
      </c>
      <c r="D30" s="53" t="s">
        <v>63</v>
      </c>
      <c r="E30" s="226">
        <v>0.08</v>
      </c>
      <c r="F30" s="4">
        <v>0.15</v>
      </c>
      <c r="G30" s="107">
        <f>B30+F30</f>
        <v>7.75</v>
      </c>
      <c r="H30" s="111">
        <f>B30-F31</f>
        <v>7.4499999999999993</v>
      </c>
      <c r="I30" s="107">
        <f>((A30/2)^2-((B30)/2)^2)*3.14*7.85/1000</f>
        <v>0.26029343999999999</v>
      </c>
      <c r="J30" s="6">
        <f>1000*2*(3.14*(A30^4-(B30)^4)/640000)*10/A30</f>
        <v>65.388364800000005</v>
      </c>
      <c r="K30" s="103">
        <f>I30*Use_standard_price!$D$15</f>
        <v>0.46852819200000001</v>
      </c>
    </row>
    <row r="31" spans="1:11" x14ac:dyDescent="0.25">
      <c r="A31" s="116">
        <v>10</v>
      </c>
      <c r="B31" s="113">
        <v>7</v>
      </c>
      <c r="C31" s="113">
        <v>1.5</v>
      </c>
      <c r="D31" s="53" t="s">
        <v>63</v>
      </c>
      <c r="E31" s="226">
        <v>0.08</v>
      </c>
      <c r="F31" s="4">
        <v>0.15</v>
      </c>
      <c r="G31" s="107">
        <f>B31+F31</f>
        <v>7.15</v>
      </c>
      <c r="H31" s="111">
        <f>B31-F32</f>
        <v>6.85</v>
      </c>
      <c r="I31" s="107">
        <f>((A31/2)^2-((B31)/2)^2)*3.14*7.85/1000</f>
        <v>0.31427475000000005</v>
      </c>
      <c r="J31" s="6">
        <f>1000*2*(3.14*(A31^4-(B31)^4)/640000)*10/A31</f>
        <v>74.565187500000008</v>
      </c>
      <c r="K31" s="103">
        <f>I31*Use_standard_price!$D$15</f>
        <v>0.56569455000000013</v>
      </c>
    </row>
    <row r="32" spans="1:11" x14ac:dyDescent="0.25">
      <c r="A32" s="116">
        <v>10</v>
      </c>
      <c r="B32" s="113">
        <v>6.4</v>
      </c>
      <c r="C32" s="113">
        <v>1.8</v>
      </c>
      <c r="D32" s="53" t="s">
        <v>63</v>
      </c>
      <c r="E32" s="226">
        <v>0.08</v>
      </c>
      <c r="F32" s="4">
        <v>0.15</v>
      </c>
      <c r="G32" s="107">
        <f>B32+F32</f>
        <v>6.5500000000000007</v>
      </c>
      <c r="H32" s="111">
        <f>B32-F33</f>
        <v>6.25</v>
      </c>
      <c r="I32" s="107">
        <f>((A32/2)^2-((B32)/2)^2)*3.14*7.85/1000</f>
        <v>0.36381923999999993</v>
      </c>
      <c r="J32" s="6">
        <f>1000*2*(3.14*(A32^4-(B32)^4)/640000)*10/A32</f>
        <v>81.662356799999998</v>
      </c>
      <c r="K32" s="103">
        <f>I32*Use_standard_price!$D$15</f>
        <v>0.65487463199999985</v>
      </c>
    </row>
    <row r="33" spans="1:11" x14ac:dyDescent="0.25">
      <c r="A33" s="116">
        <v>10</v>
      </c>
      <c r="B33" s="113">
        <v>6</v>
      </c>
      <c r="C33" s="113">
        <v>2</v>
      </c>
      <c r="D33" s="53" t="s">
        <v>63</v>
      </c>
      <c r="E33" s="226">
        <v>0.08</v>
      </c>
      <c r="F33" s="4">
        <v>0.15</v>
      </c>
      <c r="G33" s="107">
        <f>B33+F33</f>
        <v>6.15</v>
      </c>
      <c r="H33" s="111">
        <f>B33-F34</f>
        <v>5.85</v>
      </c>
      <c r="I33" s="107">
        <f>((A33/2)^2-((B33)/2)^2)*3.14*7.85/1000</f>
        <v>0.39438400000000001</v>
      </c>
      <c r="J33" s="6">
        <f>1000*2*(3.14*(A33^4-(B33)^4)/640000)*10/A33</f>
        <v>85.408000000000001</v>
      </c>
      <c r="K33" s="103">
        <f>I33*Use_standard_price!$D$15</f>
        <v>0.70989120000000006</v>
      </c>
    </row>
    <row r="34" spans="1:11" x14ac:dyDescent="0.25">
      <c r="A34" s="116">
        <v>12</v>
      </c>
      <c r="B34" s="113">
        <v>11</v>
      </c>
      <c r="C34" s="113">
        <v>0.5</v>
      </c>
      <c r="D34" s="53" t="s">
        <v>63</v>
      </c>
      <c r="E34" s="226">
        <v>0.08</v>
      </c>
      <c r="F34" s="4">
        <v>0.15</v>
      </c>
      <c r="G34" s="107">
        <f>B34+F34</f>
        <v>11.15</v>
      </c>
      <c r="H34" s="111">
        <f>B34-F35</f>
        <v>10.85</v>
      </c>
      <c r="I34" s="107">
        <f>((A34/2)^2-((B34)/2)^2)*3.14*7.85/1000</f>
        <v>0.14173175000000002</v>
      </c>
      <c r="J34" s="6">
        <f>1000*2*(3.14*(A34^4-(B34)^4)/640000)*10/A34</f>
        <v>49.839322916666667</v>
      </c>
      <c r="K34" s="103">
        <f>I34*Use_standard_price!$D$15</f>
        <v>0.25511715000000001</v>
      </c>
    </row>
    <row r="35" spans="1:11" x14ac:dyDescent="0.25">
      <c r="A35" s="116">
        <v>12</v>
      </c>
      <c r="B35" s="113">
        <v>10.4</v>
      </c>
      <c r="C35" s="113">
        <v>0.8</v>
      </c>
      <c r="D35" s="53" t="s">
        <v>63</v>
      </c>
      <c r="E35" s="226">
        <v>0.08</v>
      </c>
      <c r="F35" s="4">
        <v>0.15</v>
      </c>
      <c r="G35" s="107">
        <f>B35+F35</f>
        <v>10.55</v>
      </c>
      <c r="H35" s="111">
        <f>B35-F36</f>
        <v>10.25</v>
      </c>
      <c r="I35" s="107">
        <f>((A35/2)^2-((B35)/2)^2)*3.14*7.85/1000</f>
        <v>0.22085503999999992</v>
      </c>
      <c r="J35" s="6">
        <f>1000*2*(3.14*(A35^4-(B35)^4)/640000)*10/A35</f>
        <v>73.899690666666643</v>
      </c>
      <c r="K35" s="103">
        <f>I35*Use_standard_price!$D$15</f>
        <v>0.39753907199999988</v>
      </c>
    </row>
    <row r="36" spans="1:11" x14ac:dyDescent="0.25">
      <c r="A36" s="116">
        <v>12</v>
      </c>
      <c r="B36" s="113">
        <v>10</v>
      </c>
      <c r="C36" s="113">
        <v>1</v>
      </c>
      <c r="D36" s="53" t="s">
        <v>63</v>
      </c>
      <c r="E36" s="226">
        <v>0.08</v>
      </c>
      <c r="F36" s="4">
        <v>0.15</v>
      </c>
      <c r="G36" s="107">
        <f>B36+F36</f>
        <v>10.15</v>
      </c>
      <c r="H36" s="111">
        <f>B36-F37</f>
        <v>9.85</v>
      </c>
      <c r="I36" s="107">
        <f>((A36/2)^2-((B36)/2)^2)*3.14*7.85/1000</f>
        <v>0.27113899999999996</v>
      </c>
      <c r="J36" s="6">
        <f>1000*2*(3.14*(A36^4-(B36)^4)/640000)*10/A36</f>
        <v>87.789166666666674</v>
      </c>
      <c r="K36" s="103">
        <f>I36*Use_standard_price!$D$15</f>
        <v>0.48805019999999993</v>
      </c>
    </row>
    <row r="37" spans="1:11" x14ac:dyDescent="0.25">
      <c r="A37" s="116">
        <v>12</v>
      </c>
      <c r="B37" s="113">
        <v>9.6</v>
      </c>
      <c r="C37" s="113">
        <v>1.2</v>
      </c>
      <c r="D37" s="53" t="s">
        <v>63</v>
      </c>
      <c r="E37" s="226">
        <v>0.08</v>
      </c>
      <c r="F37" s="4">
        <v>0.15</v>
      </c>
      <c r="G37" s="107">
        <f>B37+F37</f>
        <v>9.75</v>
      </c>
      <c r="H37" s="111">
        <f>B37-F38</f>
        <v>9.4499999999999993</v>
      </c>
      <c r="I37" s="107">
        <f>((A37/2)^2-((B37)/2)^2)*3.14*7.85/1000</f>
        <v>0.31945103999999996</v>
      </c>
      <c r="J37" s="6">
        <f>1000*2*(3.14*(A37^4-(B37)^4)/640000)*10/A37</f>
        <v>100.10822400000001</v>
      </c>
      <c r="K37" s="103">
        <f>I37*Use_standard_price!$D$15</f>
        <v>0.57501187199999992</v>
      </c>
    </row>
    <row r="38" spans="1:11" x14ac:dyDescent="0.25">
      <c r="A38" s="116">
        <v>12</v>
      </c>
      <c r="B38" s="113">
        <v>9</v>
      </c>
      <c r="C38" s="113">
        <v>1.5</v>
      </c>
      <c r="D38" s="53" t="s">
        <v>63</v>
      </c>
      <c r="E38" s="226">
        <v>0.08</v>
      </c>
      <c r="F38" s="4">
        <v>0.15</v>
      </c>
      <c r="G38" s="107">
        <f>B38+F38</f>
        <v>9.15</v>
      </c>
      <c r="H38" s="111">
        <f>B38-F39</f>
        <v>8.85</v>
      </c>
      <c r="I38" s="107">
        <f>((A38/2)^2-((B38)/2)^2)*3.14*7.85/1000</f>
        <v>0.38822175000000003</v>
      </c>
      <c r="J38" s="6">
        <f>1000*2*(3.14*(A38^4-(B38)^4)/640000)*10/A38</f>
        <v>115.91015625</v>
      </c>
      <c r="K38" s="103">
        <f>I38*Use_standard_price!$D$15</f>
        <v>0.69879915000000004</v>
      </c>
    </row>
    <row r="39" spans="1:11" x14ac:dyDescent="0.25">
      <c r="A39" s="116">
        <v>12</v>
      </c>
      <c r="B39" s="113">
        <v>8.4</v>
      </c>
      <c r="C39" s="113">
        <v>1.8</v>
      </c>
      <c r="D39" s="53" t="s">
        <v>63</v>
      </c>
      <c r="E39" s="226">
        <v>0.08</v>
      </c>
      <c r="F39" s="4">
        <v>0.15</v>
      </c>
      <c r="G39" s="107">
        <f>B39+F39</f>
        <v>8.5500000000000007</v>
      </c>
      <c r="H39" s="111">
        <f>B39-F40</f>
        <v>8.25</v>
      </c>
      <c r="I39" s="107">
        <f>((A39/2)^2-((B39)/2)^2)*3.14*7.85/1000</f>
        <v>0.45255563999999998</v>
      </c>
      <c r="J39" s="6">
        <f>1000*2*(3.14*(A39^4-(B39)^4)/640000)*10/A39</f>
        <v>128.84864400000001</v>
      </c>
      <c r="K39" s="103">
        <f>I39*Use_standard_price!$D$15</f>
        <v>0.81460015200000002</v>
      </c>
    </row>
    <row r="40" spans="1:11" x14ac:dyDescent="0.25">
      <c r="A40" s="116">
        <v>12</v>
      </c>
      <c r="B40" s="113">
        <v>8</v>
      </c>
      <c r="C40" s="113">
        <v>2</v>
      </c>
      <c r="D40" s="53" t="s">
        <v>63</v>
      </c>
      <c r="E40" s="226">
        <v>0.08</v>
      </c>
      <c r="F40" s="4">
        <v>0.15</v>
      </c>
      <c r="G40" s="107">
        <f>B40+F40</f>
        <v>8.15</v>
      </c>
      <c r="H40" s="111">
        <f>B40-F41</f>
        <v>7.92</v>
      </c>
      <c r="I40" s="107">
        <f>((A40/2)^2-((B40)/2)^2)*3.14*7.85/1000</f>
        <v>0.49298000000000003</v>
      </c>
      <c r="J40" s="6">
        <f>1000*2*(3.14*(A40^4-(B40)^4)/640000)*10/A40</f>
        <v>136.06666666666666</v>
      </c>
      <c r="K40" s="103">
        <f>I40*Use_standard_price!$D$15</f>
        <v>0.88736400000000004</v>
      </c>
    </row>
    <row r="41" spans="1:11" x14ac:dyDescent="0.25">
      <c r="A41" s="116">
        <v>14</v>
      </c>
      <c r="B41" s="113">
        <v>13</v>
      </c>
      <c r="C41" s="113">
        <v>0.5</v>
      </c>
      <c r="D41" s="53" t="s">
        <v>63</v>
      </c>
      <c r="E41" s="226">
        <v>0.08</v>
      </c>
      <c r="F41" s="4">
        <v>0.08</v>
      </c>
      <c r="G41" s="107">
        <f>B41+F41</f>
        <v>13.08</v>
      </c>
      <c r="H41" s="111">
        <f>B41-F42</f>
        <v>12.92</v>
      </c>
      <c r="I41" s="107">
        <f>((A41/2)^2-((B41)/2)^2)*3.14*7.85/1000</f>
        <v>0.16638074999999999</v>
      </c>
      <c r="J41" s="6">
        <f>1000*2*(3.14*(A41^4-(B41)^4)/640000)*10/A41</f>
        <v>69.072991071428575</v>
      </c>
      <c r="K41" s="103">
        <f>I41*Use_standard_price!$D$15</f>
        <v>0.29948534999999998</v>
      </c>
    </row>
    <row r="42" spans="1:11" x14ac:dyDescent="0.25">
      <c r="A42" s="116">
        <v>14</v>
      </c>
      <c r="B42" s="113">
        <v>12.4</v>
      </c>
      <c r="C42" s="113">
        <v>0.8</v>
      </c>
      <c r="D42" s="53" t="s">
        <v>63</v>
      </c>
      <c r="E42" s="226">
        <v>0.08</v>
      </c>
      <c r="F42" s="4">
        <v>0.08</v>
      </c>
      <c r="G42" s="107">
        <f>B42+F42</f>
        <v>12.48</v>
      </c>
      <c r="H42" s="111">
        <f>B42-F43</f>
        <v>12.32</v>
      </c>
      <c r="I42" s="107">
        <f>((A42/2)^2-((B42)/2)^2)*3.14*7.85/1000</f>
        <v>0.26029343999999988</v>
      </c>
      <c r="J42" s="6">
        <f>1000*2*(3.14*(A42^4-(B42)^4)/640000)*10/A42</f>
        <v>103.54894628571425</v>
      </c>
      <c r="K42" s="103">
        <f>I42*Use_standard_price!$D$15</f>
        <v>0.46852819199999979</v>
      </c>
    </row>
    <row r="43" spans="1:11" x14ac:dyDescent="0.25">
      <c r="A43" s="116">
        <v>14</v>
      </c>
      <c r="B43" s="113">
        <v>12</v>
      </c>
      <c r="C43" s="113">
        <v>1</v>
      </c>
      <c r="D43" s="53" t="s">
        <v>63</v>
      </c>
      <c r="E43" s="226">
        <v>0.08</v>
      </c>
      <c r="F43" s="4">
        <v>0.08</v>
      </c>
      <c r="G43" s="107">
        <f>B43+F43</f>
        <v>12.08</v>
      </c>
      <c r="H43" s="111">
        <f>B43-F44</f>
        <v>11.85</v>
      </c>
      <c r="I43" s="107">
        <f>((A43/2)^2-((B43)/2)^2)*3.14*7.85/1000</f>
        <v>0.32043700000000003</v>
      </c>
      <c r="J43" s="6">
        <f>1000*2*(3.14*(A43^4-(B43)^4)/640000)*10/A43</f>
        <v>123.91785714285716</v>
      </c>
      <c r="K43" s="103">
        <f>I43*Use_standard_price!$D$15</f>
        <v>0.57678660000000004</v>
      </c>
    </row>
    <row r="44" spans="1:11" x14ac:dyDescent="0.25">
      <c r="A44" s="116">
        <v>14</v>
      </c>
      <c r="B44" s="113">
        <v>11.6</v>
      </c>
      <c r="C44" s="113">
        <v>1.2</v>
      </c>
      <c r="D44" s="53" t="s">
        <v>63</v>
      </c>
      <c r="E44" s="226">
        <v>0.08</v>
      </c>
      <c r="F44" s="4">
        <v>0.15</v>
      </c>
      <c r="G44" s="107">
        <f>B44+F44</f>
        <v>11.75</v>
      </c>
      <c r="H44" s="111">
        <f>B44-F45</f>
        <v>11.45</v>
      </c>
      <c r="I44" s="107">
        <f>((A44/2)^2-((B44)/2)^2)*3.14*7.85/1000</f>
        <v>0.37860864</v>
      </c>
      <c r="J44" s="6">
        <f>1000*2*(3.14*(A44^4-(B44)^4)/640000)*10/A44</f>
        <v>142.34858057142858</v>
      </c>
      <c r="K44" s="103">
        <f>I44*Use_standard_price!$D$15</f>
        <v>0.681495552</v>
      </c>
    </row>
    <row r="45" spans="1:11" x14ac:dyDescent="0.25">
      <c r="A45" s="116">
        <v>14</v>
      </c>
      <c r="B45" s="113">
        <v>11</v>
      </c>
      <c r="C45" s="113">
        <v>1.5</v>
      </c>
      <c r="D45" s="53" t="s">
        <v>63</v>
      </c>
      <c r="E45" s="226">
        <v>0.08</v>
      </c>
      <c r="F45" s="4">
        <v>0.15</v>
      </c>
      <c r="G45" s="107">
        <f>B45+F45</f>
        <v>11.15</v>
      </c>
      <c r="H45" s="111">
        <f>B45-F46</f>
        <v>10.85</v>
      </c>
      <c r="I45" s="107">
        <f>((A45/2)^2-((B45)/2)^2)*3.14*7.85/1000</f>
        <v>0.46216874999999996</v>
      </c>
      <c r="J45" s="6">
        <f>1000*2*(3.14*(A45^4-(B45)^4)/640000)*10/A45</f>
        <v>166.63727678571428</v>
      </c>
      <c r="K45" s="103">
        <f>I45*Use_standard_price!$D$15</f>
        <v>0.83190374999999994</v>
      </c>
    </row>
    <row r="46" spans="1:11" x14ac:dyDescent="0.25">
      <c r="A46" s="116">
        <v>14</v>
      </c>
      <c r="B46" s="113">
        <v>10.4</v>
      </c>
      <c r="C46" s="113">
        <v>1.8</v>
      </c>
      <c r="D46" s="53" t="s">
        <v>63</v>
      </c>
      <c r="E46" s="226">
        <v>0.08</v>
      </c>
      <c r="F46" s="4">
        <v>0.15</v>
      </c>
      <c r="G46" s="107">
        <f>B46+F46</f>
        <v>10.55</v>
      </c>
      <c r="H46" s="111">
        <f>B46-F47</f>
        <v>10.25</v>
      </c>
      <c r="I46" s="107">
        <f>((A46/2)^2-((B46)/2)^2)*3.14*7.85/1000</f>
        <v>0.54129203999999997</v>
      </c>
      <c r="J46" s="6">
        <f>1000*2*(3.14*(A46^4-(B46)^4)/640000)*10/A46</f>
        <v>187.26044914285711</v>
      </c>
      <c r="K46" s="103">
        <f>I46*Use_standard_price!$D$15</f>
        <v>0.97432567199999998</v>
      </c>
    </row>
    <row r="47" spans="1:11" x14ac:dyDescent="0.25">
      <c r="A47" s="116">
        <v>14</v>
      </c>
      <c r="B47" s="113">
        <v>10</v>
      </c>
      <c r="C47" s="113">
        <v>2</v>
      </c>
      <c r="D47" s="53" t="s">
        <v>63</v>
      </c>
      <c r="E47" s="226">
        <v>0.08</v>
      </c>
      <c r="F47" s="4">
        <v>0.15</v>
      </c>
      <c r="G47" s="107">
        <f>B47+F47</f>
        <v>10.15</v>
      </c>
      <c r="H47" s="111">
        <f>B47-F48</f>
        <v>9.85</v>
      </c>
      <c r="I47" s="107">
        <f>((A47/2)^2-((B47)/2)^2)*3.14*7.85/1000</f>
        <v>0.59157599999999999</v>
      </c>
      <c r="J47" s="6">
        <f>1000*2*(3.14*(A47^4-(B47)^4)/640000)*10/A47</f>
        <v>199.16571428571433</v>
      </c>
      <c r="K47" s="103">
        <f>I47*Use_standard_price!$D$15</f>
        <v>1.0648367999999999</v>
      </c>
    </row>
    <row r="48" spans="1:11" x14ac:dyDescent="0.25">
      <c r="A48" s="116">
        <v>14</v>
      </c>
      <c r="B48" s="113">
        <v>9.6</v>
      </c>
      <c r="C48" s="113">
        <v>2.2000000000000002</v>
      </c>
      <c r="D48" s="53" t="s">
        <v>63</v>
      </c>
      <c r="E48" s="226">
        <v>0.08</v>
      </c>
      <c r="F48" s="4">
        <v>0.15</v>
      </c>
      <c r="G48" s="107">
        <f>B48+F48</f>
        <v>9.75</v>
      </c>
      <c r="H48" s="111">
        <f>B48-F49</f>
        <v>9.4499999999999993</v>
      </c>
      <c r="I48" s="107">
        <f>((A48/2)^2-((B48)/2)^2)*3.14*7.85/1000</f>
        <v>0.63988803999999999</v>
      </c>
      <c r="J48" s="6">
        <f>1000*2*(3.14*(A48^4-(B48)^4)/640000)*10/A48</f>
        <v>209.72490628571433</v>
      </c>
      <c r="K48" s="103">
        <f>I48*Use_standard_price!$D$15</f>
        <v>1.1517984720000001</v>
      </c>
    </row>
    <row r="49" spans="1:11" x14ac:dyDescent="0.25">
      <c r="A49" s="116">
        <v>14</v>
      </c>
      <c r="B49" s="113">
        <v>9</v>
      </c>
      <c r="C49" s="113">
        <v>2.5</v>
      </c>
      <c r="D49" s="53" t="s">
        <v>63</v>
      </c>
      <c r="E49" s="226">
        <v>0.08</v>
      </c>
      <c r="F49" s="4">
        <v>0.15</v>
      </c>
      <c r="G49" s="107">
        <f>B49+F49</f>
        <v>9.15</v>
      </c>
      <c r="H49" s="111">
        <f>B49-F50</f>
        <v>8.92</v>
      </c>
      <c r="I49" s="107">
        <f>((A49/2)^2-((B49)/2)^2)*3.14*7.85/1000</f>
        <v>0.70865875</v>
      </c>
      <c r="J49" s="6">
        <f>1000*2*(3.14*(A49^4-(B49)^4)/640000)*10/A49</f>
        <v>223.26941964285714</v>
      </c>
      <c r="K49" s="103">
        <f>I49*Use_standard_price!$D$15</f>
        <v>1.2755857500000001</v>
      </c>
    </row>
    <row r="50" spans="1:11" x14ac:dyDescent="0.25">
      <c r="A50" s="116">
        <v>15</v>
      </c>
      <c r="B50" s="113">
        <v>14</v>
      </c>
      <c r="C50" s="113">
        <v>0.5</v>
      </c>
      <c r="D50" s="53" t="s">
        <v>63</v>
      </c>
      <c r="E50" s="226">
        <v>0.08</v>
      </c>
      <c r="F50" s="4">
        <v>0.08</v>
      </c>
      <c r="G50" s="107">
        <f>B50+F50</f>
        <v>14.08</v>
      </c>
      <c r="H50" s="111">
        <f>B50-F51</f>
        <v>13.92</v>
      </c>
      <c r="I50" s="107">
        <f>((A50/2)^2-((B50)/2)^2)*3.14*7.85/1000</f>
        <v>0.17870525000000001</v>
      </c>
      <c r="J50" s="6">
        <f>1000*2*(3.14*(A50^4-(B50)^4)/640000)*10/A50</f>
        <v>79.867208333333338</v>
      </c>
      <c r="K50" s="103">
        <f>I50*Use_standard_price!$D$15</f>
        <v>0.32166945000000002</v>
      </c>
    </row>
    <row r="51" spans="1:11" x14ac:dyDescent="0.25">
      <c r="A51" s="116">
        <v>15</v>
      </c>
      <c r="B51" s="113">
        <v>13.4</v>
      </c>
      <c r="C51" s="113">
        <v>0.8</v>
      </c>
      <c r="D51" s="53" t="s">
        <v>63</v>
      </c>
      <c r="E51" s="226">
        <v>0.08</v>
      </c>
      <c r="F51" s="4">
        <v>0.08</v>
      </c>
      <c r="G51" s="107">
        <f>B51+F51</f>
        <v>13.48</v>
      </c>
      <c r="H51" s="111">
        <f>B51-F52</f>
        <v>13.32</v>
      </c>
      <c r="I51" s="107">
        <f>((A51/2)^2-((B51)/2)^2)*3.14*7.85/1000</f>
        <v>0.28001263999999998</v>
      </c>
      <c r="J51" s="6">
        <f>1000*2*(3.14*(A51^4-(B51)^4)/640000)*10/A51</f>
        <v>120.25680853333333</v>
      </c>
      <c r="K51" s="103">
        <f>I51*Use_standard_price!$D$15</f>
        <v>0.50402275200000002</v>
      </c>
    </row>
    <row r="52" spans="1:11" x14ac:dyDescent="0.25">
      <c r="A52" s="116">
        <v>15</v>
      </c>
      <c r="B52" s="113">
        <v>13</v>
      </c>
      <c r="C52" s="113">
        <v>1</v>
      </c>
      <c r="D52" s="53" t="s">
        <v>63</v>
      </c>
      <c r="E52" s="226">
        <v>0.08</v>
      </c>
      <c r="F52" s="4">
        <v>0.08</v>
      </c>
      <c r="G52" s="107">
        <f>B52+F52</f>
        <v>13.08</v>
      </c>
      <c r="H52" s="111">
        <f>B52-F53</f>
        <v>12.92</v>
      </c>
      <c r="I52" s="107">
        <f>((A52/2)^2-((B52)/2)^2)*3.14*7.85/1000</f>
        <v>0.345086</v>
      </c>
      <c r="J52" s="6">
        <f>1000*2*(3.14*(A52^4-(B52)^4)/640000)*10/A52</f>
        <v>144.33533333333338</v>
      </c>
      <c r="K52" s="103">
        <f>I52*Use_standard_price!$D$15</f>
        <v>0.62115480000000001</v>
      </c>
    </row>
    <row r="53" spans="1:11" x14ac:dyDescent="0.25">
      <c r="A53" s="116">
        <v>15</v>
      </c>
      <c r="B53" s="113">
        <v>12.6</v>
      </c>
      <c r="C53" s="113">
        <v>1.2</v>
      </c>
      <c r="D53" s="53" t="s">
        <v>63</v>
      </c>
      <c r="E53" s="226">
        <v>0.08</v>
      </c>
      <c r="F53" s="4">
        <v>0.08</v>
      </c>
      <c r="G53" s="107">
        <f>B53+F53</f>
        <v>12.68</v>
      </c>
      <c r="H53" s="111">
        <f>B53-F54</f>
        <v>12.45</v>
      </c>
      <c r="I53" s="107">
        <f>((A53/2)^2-((B53)/2)^2)*3.14*7.85/1000</f>
        <v>0.40818744000000007</v>
      </c>
      <c r="J53" s="6">
        <f>1000*2*(3.14*(A53^4-(B53)^4)/640000)*10/A53</f>
        <v>166.29088320000002</v>
      </c>
      <c r="K53" s="103">
        <f>I53*Use_standard_price!$D$15</f>
        <v>0.7347373920000001</v>
      </c>
    </row>
    <row r="54" spans="1:11" x14ac:dyDescent="0.25">
      <c r="A54" s="116">
        <v>15</v>
      </c>
      <c r="B54" s="113">
        <v>12</v>
      </c>
      <c r="C54" s="113">
        <v>1.5</v>
      </c>
      <c r="D54" s="53" t="s">
        <v>63</v>
      </c>
      <c r="E54" s="226">
        <v>0.08</v>
      </c>
      <c r="F54" s="4">
        <v>0.15</v>
      </c>
      <c r="G54" s="107">
        <f>B54+F54</f>
        <v>12.15</v>
      </c>
      <c r="H54" s="111">
        <f>B54-F55</f>
        <v>11.85</v>
      </c>
      <c r="I54" s="107">
        <f>((A54/2)^2-((B54)/2)^2)*3.14*7.85/1000</f>
        <v>0.49914225000000001</v>
      </c>
      <c r="J54" s="6">
        <f>1000*2*(3.14*(A54^4-(B54)^4)/640000)*10/A54</f>
        <v>195.523875</v>
      </c>
      <c r="K54" s="103">
        <f>I54*Use_standard_price!$D$15</f>
        <v>0.89845605000000006</v>
      </c>
    </row>
    <row r="55" spans="1:11" x14ac:dyDescent="0.25">
      <c r="A55" s="116">
        <v>15</v>
      </c>
      <c r="B55" s="113">
        <v>11.4</v>
      </c>
      <c r="C55" s="113">
        <v>1.8</v>
      </c>
      <c r="D55" s="53" t="s">
        <v>63</v>
      </c>
      <c r="E55" s="226">
        <v>0.08</v>
      </c>
      <c r="F55" s="4">
        <v>0.15</v>
      </c>
      <c r="G55" s="107">
        <f>B55+F55</f>
        <v>11.55</v>
      </c>
      <c r="H55" s="111">
        <f>B55-F56</f>
        <v>11.25</v>
      </c>
      <c r="I55" s="107">
        <f>((A55/2)^2-((B55)/2)^2)*3.14*7.85/1000</f>
        <v>0.58566023999999994</v>
      </c>
      <c r="J55" s="6">
        <f>1000*2*(3.14*(A55^4-(B55)^4)/640000)*10/A55</f>
        <v>220.68573120000002</v>
      </c>
      <c r="K55" s="103">
        <f>I55*Use_standard_price!$D$15</f>
        <v>1.0541884319999999</v>
      </c>
    </row>
    <row r="56" spans="1:11" x14ac:dyDescent="0.25">
      <c r="A56" s="116">
        <v>15</v>
      </c>
      <c r="B56" s="113">
        <v>11</v>
      </c>
      <c r="C56" s="113">
        <v>2</v>
      </c>
      <c r="D56" s="53" t="s">
        <v>63</v>
      </c>
      <c r="E56" s="226">
        <v>0.08</v>
      </c>
      <c r="F56" s="4">
        <v>0.15</v>
      </c>
      <c r="G56" s="107">
        <f>B56+F56</f>
        <v>11.15</v>
      </c>
      <c r="H56" s="111">
        <f>B56-F57</f>
        <v>10.85</v>
      </c>
      <c r="I56" s="107">
        <f>((A56/2)^2-((B56)/2)^2)*3.14*7.85/1000</f>
        <v>0.64087400000000005</v>
      </c>
      <c r="J56" s="6">
        <f>1000*2*(3.14*(A56^4-(B56)^4)/640000)*10/A56</f>
        <v>235.39533333333335</v>
      </c>
      <c r="K56" s="103">
        <f>I56*Use_standard_price!$D$15</f>
        <v>1.1535732000000001</v>
      </c>
    </row>
    <row r="57" spans="1:11" x14ac:dyDescent="0.25">
      <c r="A57" s="116">
        <v>15</v>
      </c>
      <c r="B57" s="113">
        <v>10.6</v>
      </c>
      <c r="C57" s="113">
        <v>2.2000000000000002</v>
      </c>
      <c r="D57" s="53" t="s">
        <v>63</v>
      </c>
      <c r="E57" s="226">
        <v>0.08</v>
      </c>
      <c r="F57" s="4">
        <v>0.15</v>
      </c>
      <c r="G57" s="107">
        <f>B57+F57</f>
        <v>10.75</v>
      </c>
      <c r="H57" s="111">
        <f>B57-F58</f>
        <v>10.45</v>
      </c>
      <c r="I57" s="107">
        <f>((A57/2)^2-((B57)/2)^2)*3.14*7.85/1000</f>
        <v>0.69411584000000004</v>
      </c>
      <c r="J57" s="6">
        <f>1000*2*(3.14*(A57^4-(B57)^4)/640000)*10/A57</f>
        <v>248.58484053333331</v>
      </c>
      <c r="K57" s="103">
        <f>I57*Use_standard_price!$D$15</f>
        <v>1.249408512</v>
      </c>
    </row>
    <row r="58" spans="1:11" x14ac:dyDescent="0.25">
      <c r="A58" s="116">
        <v>15</v>
      </c>
      <c r="B58" s="113">
        <v>10</v>
      </c>
      <c r="C58" s="113">
        <v>2.5</v>
      </c>
      <c r="D58" s="53" t="s">
        <v>63</v>
      </c>
      <c r="E58" s="226">
        <v>0.08</v>
      </c>
      <c r="F58" s="4">
        <v>0.15</v>
      </c>
      <c r="G58" s="107">
        <f>B58+F58</f>
        <v>10.15</v>
      </c>
      <c r="H58" s="111">
        <f>B58-F59</f>
        <v>9.92</v>
      </c>
      <c r="I58" s="107">
        <f>((A58/2)^2-((B58)/2)^2)*3.14*7.85/1000</f>
        <v>0.77028125000000003</v>
      </c>
      <c r="J58" s="6">
        <f>1000*2*(3.14*(A58^4-(B58)^4)/640000)*10/A58</f>
        <v>265.75520833333331</v>
      </c>
      <c r="K58" s="103">
        <f>I58*Use_standard_price!$D$15</f>
        <v>1.3865062500000001</v>
      </c>
    </row>
    <row r="59" spans="1:11" x14ac:dyDescent="0.25">
      <c r="A59" s="116">
        <v>16</v>
      </c>
      <c r="B59" s="113">
        <v>15</v>
      </c>
      <c r="C59" s="113">
        <v>0.5</v>
      </c>
      <c r="D59" s="53" t="s">
        <v>63</v>
      </c>
      <c r="E59" s="226">
        <v>0.08</v>
      </c>
      <c r="F59" s="4">
        <v>0.08</v>
      </c>
      <c r="G59" s="107">
        <f>B59+F59</f>
        <v>15.08</v>
      </c>
      <c r="H59" s="111">
        <f>B59-F60</f>
        <v>14.92</v>
      </c>
      <c r="I59" s="107">
        <f>((A59/2)^2-((B59)/2)^2)*3.14*7.85/1000</f>
        <v>0.19102975</v>
      </c>
      <c r="J59" s="6">
        <f>1000*2*(3.14*(A59^4-(B59)^4)/640000)*10/A59</f>
        <v>91.446367187500002</v>
      </c>
      <c r="K59" s="103">
        <f>I59*Use_standard_price!$D$15</f>
        <v>0.34385355000000001</v>
      </c>
    </row>
    <row r="60" spans="1:11" x14ac:dyDescent="0.25">
      <c r="A60" s="116">
        <v>16</v>
      </c>
      <c r="B60" s="113">
        <v>14.4</v>
      </c>
      <c r="C60" s="113">
        <v>0.8</v>
      </c>
      <c r="D60" s="53" t="s">
        <v>63</v>
      </c>
      <c r="E60" s="226">
        <v>0.08</v>
      </c>
      <c r="F60" s="4">
        <v>0.08</v>
      </c>
      <c r="G60" s="107">
        <f>B60+F60</f>
        <v>14.48</v>
      </c>
      <c r="H60" s="111">
        <f>B60-F61</f>
        <v>14.32</v>
      </c>
      <c r="I60" s="107">
        <f>((A60/2)^2-((B60)/2)^2)*3.14*7.85/1000</f>
        <v>0.29973183999999992</v>
      </c>
      <c r="J60" s="6">
        <f>1000*2*(3.14*(A60^4-(B60)^4)/640000)*10/A60</f>
        <v>138.22028799999995</v>
      </c>
      <c r="K60" s="103">
        <f>I60*Use_standard_price!$D$15</f>
        <v>0.53951731199999986</v>
      </c>
    </row>
    <row r="61" spans="1:11" x14ac:dyDescent="0.25">
      <c r="A61" s="116">
        <v>16</v>
      </c>
      <c r="B61" s="113">
        <v>14</v>
      </c>
      <c r="C61" s="113">
        <v>1</v>
      </c>
      <c r="D61" s="53" t="s">
        <v>63</v>
      </c>
      <c r="E61" s="226">
        <v>0.08</v>
      </c>
      <c r="F61" s="4">
        <v>0.08</v>
      </c>
      <c r="G61" s="107">
        <f>B61+F61</f>
        <v>14.08</v>
      </c>
      <c r="H61" s="111">
        <f>B61-F62</f>
        <v>13.92</v>
      </c>
      <c r="I61" s="107">
        <f>((A61/2)^2-((B61)/2)^2)*3.14*7.85/1000</f>
        <v>0.36973500000000004</v>
      </c>
      <c r="J61" s="6">
        <f>1000*2*(3.14*(A61^4-(B61)^4)/640000)*10/A61</f>
        <v>166.32187500000001</v>
      </c>
      <c r="K61" s="103">
        <f>I61*Use_standard_price!$D$15</f>
        <v>0.66552300000000009</v>
      </c>
    </row>
    <row r="62" spans="1:11" x14ac:dyDescent="0.25">
      <c r="A62" s="116">
        <v>16</v>
      </c>
      <c r="B62" s="113">
        <v>13.6</v>
      </c>
      <c r="C62" s="113">
        <v>1.2</v>
      </c>
      <c r="D62" s="53" t="s">
        <v>63</v>
      </c>
      <c r="E62" s="226">
        <v>0.08</v>
      </c>
      <c r="F62" s="4">
        <v>0.08</v>
      </c>
      <c r="G62" s="107">
        <f>B62+F62</f>
        <v>13.68</v>
      </c>
      <c r="H62" s="111">
        <f>B62-F63</f>
        <v>13.52</v>
      </c>
      <c r="I62" s="107">
        <f>((A62/2)^2-((B62)/2)^2)*3.14*7.85/1000</f>
        <v>0.43776624000000014</v>
      </c>
      <c r="J62" s="6">
        <f>1000*2*(3.14*(A62^4-(B62)^4)/640000)*10/A62</f>
        <v>192.11524800000004</v>
      </c>
      <c r="K62" s="103">
        <f>I62*Use_standard_price!$D$15</f>
        <v>0.78797923200000031</v>
      </c>
    </row>
    <row r="63" spans="1:11" x14ac:dyDescent="0.25">
      <c r="A63" s="116">
        <v>16</v>
      </c>
      <c r="B63" s="113">
        <v>13</v>
      </c>
      <c r="C63" s="113">
        <v>1.5</v>
      </c>
      <c r="D63" s="53" t="s">
        <v>63</v>
      </c>
      <c r="E63" s="226">
        <v>0.08</v>
      </c>
      <c r="F63" s="4">
        <v>0.08</v>
      </c>
      <c r="G63" s="107">
        <f>B63+F63</f>
        <v>13.08</v>
      </c>
      <c r="H63" s="111">
        <f>B63-F64</f>
        <v>12.85</v>
      </c>
      <c r="I63" s="107">
        <f>((A63/2)^2-((B63)/2)^2)*3.14*7.85/1000</f>
        <v>0.53611574999999989</v>
      </c>
      <c r="J63" s="6">
        <f>1000*2*(3.14*(A63^4-(B63)^4)/640000)*10/A63</f>
        <v>226.76074218750003</v>
      </c>
      <c r="K63" s="103">
        <f>I63*Use_standard_price!$D$15</f>
        <v>0.96500834999999985</v>
      </c>
    </row>
    <row r="64" spans="1:11" x14ac:dyDescent="0.25">
      <c r="A64" s="116">
        <v>16</v>
      </c>
      <c r="B64" s="113">
        <v>12.4</v>
      </c>
      <c r="C64" s="113">
        <v>1.8</v>
      </c>
      <c r="D64" s="53" t="s">
        <v>63</v>
      </c>
      <c r="E64" s="226">
        <v>0.08</v>
      </c>
      <c r="F64" s="4">
        <v>0.15</v>
      </c>
      <c r="G64" s="107">
        <f>B64+F64</f>
        <v>12.55</v>
      </c>
      <c r="H64" s="111">
        <f>B64-F65</f>
        <v>12.25</v>
      </c>
      <c r="I64" s="107">
        <f>((A64/2)^2-((B64)/2)^2)*3.14*7.85/1000</f>
        <v>0.63002843999999991</v>
      </c>
      <c r="J64" s="6">
        <f>1000*2*(3.14*(A64^4-(B64)^4)/640000)*10/A64</f>
        <v>256.92720300000002</v>
      </c>
      <c r="K64" s="103">
        <f>I64*Use_standard_price!$D$15</f>
        <v>1.1340511919999998</v>
      </c>
    </row>
    <row r="65" spans="1:11" x14ac:dyDescent="0.25">
      <c r="A65" s="116">
        <v>16</v>
      </c>
      <c r="B65" s="113">
        <v>12</v>
      </c>
      <c r="C65" s="113">
        <v>2</v>
      </c>
      <c r="D65" s="53" t="s">
        <v>63</v>
      </c>
      <c r="E65" s="226">
        <v>0.08</v>
      </c>
      <c r="F65" s="4">
        <v>0.15</v>
      </c>
      <c r="G65" s="107">
        <f>B65+F65</f>
        <v>12.15</v>
      </c>
      <c r="H65" s="111">
        <f>B65-F66</f>
        <v>11.85</v>
      </c>
      <c r="I65" s="107">
        <f>((A65/2)^2-((B65)/2)^2)*3.14*7.85/1000</f>
        <v>0.69017200000000001</v>
      </c>
      <c r="J65" s="6">
        <f>1000*2*(3.14*(A65^4-(B65)^4)/640000)*10/A65</f>
        <v>274.75</v>
      </c>
      <c r="K65" s="103">
        <f>I65*Use_standard_price!$D$15</f>
        <v>1.2423096</v>
      </c>
    </row>
    <row r="66" spans="1:11" x14ac:dyDescent="0.25">
      <c r="A66" s="116">
        <v>16</v>
      </c>
      <c r="B66" s="113">
        <v>11.6</v>
      </c>
      <c r="C66" s="113">
        <v>2.2000000000000002</v>
      </c>
      <c r="D66" s="53" t="s">
        <v>63</v>
      </c>
      <c r="E66" s="226">
        <v>0.08</v>
      </c>
      <c r="F66" s="4">
        <v>0.15</v>
      </c>
      <c r="G66" s="107">
        <f>B66+F66</f>
        <v>11.75</v>
      </c>
      <c r="H66" s="111">
        <f>B66-F67</f>
        <v>11.45</v>
      </c>
      <c r="I66" s="107">
        <f>((A66/2)^2-((B66)/2)^2)*3.14*7.85/1000</f>
        <v>0.74834363999999998</v>
      </c>
      <c r="J66" s="6">
        <f>1000*2*(3.14*(A66^4-(B66)^4)/640000)*10/A66</f>
        <v>290.87688300000002</v>
      </c>
      <c r="K66" s="103">
        <f>I66*Use_standard_price!$D$15</f>
        <v>1.347018552</v>
      </c>
    </row>
    <row r="67" spans="1:11" x14ac:dyDescent="0.25">
      <c r="A67" s="116">
        <v>16</v>
      </c>
      <c r="B67" s="113">
        <v>11</v>
      </c>
      <c r="C67" s="113">
        <v>2.5</v>
      </c>
      <c r="D67" s="53" t="s">
        <v>63</v>
      </c>
      <c r="E67" s="226">
        <v>0.08</v>
      </c>
      <c r="F67" s="4">
        <v>0.15</v>
      </c>
      <c r="G67" s="107">
        <f>B67+F67</f>
        <v>11.15</v>
      </c>
      <c r="H67" s="111">
        <f>B67-F68</f>
        <v>10.92</v>
      </c>
      <c r="I67" s="107">
        <f>((A67/2)^2-((B67)/2)^2)*3.14*7.85/1000</f>
        <v>0.83190375000000005</v>
      </c>
      <c r="J67" s="6">
        <f>1000*2*(3.14*(A67^4-(B67)^4)/640000)*10/A67</f>
        <v>312.12949218750003</v>
      </c>
      <c r="K67" s="103">
        <f>I67*Use_standard_price!$D$15</f>
        <v>1.49742675</v>
      </c>
    </row>
    <row r="68" spans="1:11" x14ac:dyDescent="0.25">
      <c r="A68" s="116">
        <v>18</v>
      </c>
      <c r="B68" s="113">
        <v>17</v>
      </c>
      <c r="C68" s="113">
        <v>0.5</v>
      </c>
      <c r="D68" s="53" t="s">
        <v>63</v>
      </c>
      <c r="E68" s="226">
        <v>0.08</v>
      </c>
      <c r="F68" s="4">
        <v>0.08</v>
      </c>
      <c r="G68" s="107">
        <f>B68+F68</f>
        <v>17.079999999999998</v>
      </c>
      <c r="H68" s="111">
        <f>B68-F69</f>
        <v>16.920000000000002</v>
      </c>
      <c r="I68" s="107">
        <f>((A68/2)^2-((B68)/2)^2)*3.14*7.85/1000</f>
        <v>0.21567875</v>
      </c>
      <c r="J68" s="6">
        <f>1000*2*(3.14*(A68^4-(B68)^4)/640000)*10/A68</f>
        <v>116.9595486111111</v>
      </c>
      <c r="K68" s="103">
        <f>I68*Use_standard_price!$D$15</f>
        <v>0.38822175000000003</v>
      </c>
    </row>
    <row r="69" spans="1:11" x14ac:dyDescent="0.25">
      <c r="A69" s="116">
        <v>18</v>
      </c>
      <c r="B69" s="113">
        <v>16.399999999999999</v>
      </c>
      <c r="C69" s="113">
        <v>0.8</v>
      </c>
      <c r="D69" s="53" t="s">
        <v>63</v>
      </c>
      <c r="E69" s="226">
        <v>0.08</v>
      </c>
      <c r="F69" s="4">
        <v>0.08</v>
      </c>
      <c r="G69" s="107">
        <f>B69+F69</f>
        <v>16.479999999999997</v>
      </c>
      <c r="H69" s="111">
        <f>B69-F70</f>
        <v>16.32</v>
      </c>
      <c r="I69" s="107">
        <f>((A69/2)^2-((B69)/2)^2)*3.14*7.85/1000</f>
        <v>0.33917024000000007</v>
      </c>
      <c r="J69" s="6">
        <f>1000*2*(3.14*(A69^4-(B69)^4)/640000)*10/A69</f>
        <v>177.91435377777785</v>
      </c>
      <c r="K69" s="103">
        <f>I69*Use_standard_price!$D$15</f>
        <v>0.6105064320000001</v>
      </c>
    </row>
    <row r="70" spans="1:11" x14ac:dyDescent="0.25">
      <c r="A70" s="116">
        <v>18</v>
      </c>
      <c r="B70" s="113">
        <v>16</v>
      </c>
      <c r="C70" s="113">
        <v>1</v>
      </c>
      <c r="D70" s="53" t="s">
        <v>63</v>
      </c>
      <c r="E70" s="226">
        <v>0.08</v>
      </c>
      <c r="F70" s="4">
        <v>0.08</v>
      </c>
      <c r="G70" s="107">
        <f>B70+F70</f>
        <v>16.079999999999998</v>
      </c>
      <c r="H70" s="111">
        <f>B70-F71</f>
        <v>15.92</v>
      </c>
      <c r="I70" s="107">
        <f>((A70/2)^2-((B70)/2)^2)*3.14*7.85/1000</f>
        <v>0.41903299999999999</v>
      </c>
      <c r="J70" s="6">
        <f>1000*2*(3.14*(A70^4-(B70)^4)/640000)*10/A70</f>
        <v>215.00277777777782</v>
      </c>
      <c r="K70" s="103">
        <f>I70*Use_standard_price!$D$15</f>
        <v>0.75425940000000002</v>
      </c>
    </row>
    <row r="71" spans="1:11" x14ac:dyDescent="0.25">
      <c r="A71" s="116">
        <v>18</v>
      </c>
      <c r="B71" s="113">
        <v>15.6</v>
      </c>
      <c r="C71" s="113">
        <v>1.2</v>
      </c>
      <c r="D71" s="53" t="s">
        <v>63</v>
      </c>
      <c r="E71" s="226">
        <v>0.08</v>
      </c>
      <c r="F71" s="4">
        <v>0.08</v>
      </c>
      <c r="G71" s="107">
        <f>B71+F71</f>
        <v>15.68</v>
      </c>
      <c r="H71" s="111">
        <f>B71-F72</f>
        <v>15.52</v>
      </c>
      <c r="I71" s="107">
        <f>((A71/2)^2-((B71)/2)^2)*3.14*7.85/1000</f>
        <v>0.49692384000000012</v>
      </c>
      <c r="J71" s="6">
        <f>1000*2*(3.14*(A71^4-(B71)^4)/640000)*10/A71</f>
        <v>249.41145600000007</v>
      </c>
      <c r="K71" s="103">
        <f>I71*Use_standard_price!$D$15</f>
        <v>0.89446291200000028</v>
      </c>
    </row>
    <row r="72" spans="1:11" x14ac:dyDescent="0.25">
      <c r="A72" s="116">
        <v>18</v>
      </c>
      <c r="B72" s="113">
        <v>15</v>
      </c>
      <c r="C72" s="113">
        <v>1.5</v>
      </c>
      <c r="D72" s="53" t="s">
        <v>63</v>
      </c>
      <c r="E72" s="226">
        <v>0.08</v>
      </c>
      <c r="F72" s="4">
        <v>0.08</v>
      </c>
      <c r="G72" s="107">
        <f>B72+F72</f>
        <v>15.08</v>
      </c>
      <c r="H72" s="111">
        <f>B72-F73</f>
        <v>14.92</v>
      </c>
      <c r="I72" s="107">
        <f>((A72/2)^2-((B72)/2)^2)*3.14*7.85/1000</f>
        <v>0.6100627500000001</v>
      </c>
      <c r="J72" s="6">
        <f>1000*2*(3.14*(A72^4-(B72)^4)/640000)*10/A72</f>
        <v>296.2884375000001</v>
      </c>
      <c r="K72" s="103">
        <f>I72*Use_standard_price!$D$15</f>
        <v>1.0981129500000002</v>
      </c>
    </row>
    <row r="73" spans="1:11" x14ac:dyDescent="0.25">
      <c r="A73" s="116">
        <v>18</v>
      </c>
      <c r="B73" s="113">
        <v>14.4</v>
      </c>
      <c r="C73" s="113">
        <v>1.8</v>
      </c>
      <c r="D73" s="53" t="s">
        <v>63</v>
      </c>
      <c r="E73" s="226">
        <v>0.08</v>
      </c>
      <c r="F73" s="4">
        <v>0.08</v>
      </c>
      <c r="G73" s="107">
        <f>B73+F73</f>
        <v>14.48</v>
      </c>
      <c r="H73" s="111">
        <f>B73-F74</f>
        <v>14.32</v>
      </c>
      <c r="I73" s="107">
        <f>((A73/2)^2-((B73)/2)^2)*3.14*7.85/1000</f>
        <v>0.71876483999999996</v>
      </c>
      <c r="J73" s="6">
        <f>1000*2*(3.14*(A73^4-(B73)^4)/640000)*10/A73</f>
        <v>337.86525599999993</v>
      </c>
      <c r="K73" s="103">
        <f>I73*Use_standard_price!$D$15</f>
        <v>1.2937767119999999</v>
      </c>
    </row>
    <row r="74" spans="1:11" x14ac:dyDescent="0.25">
      <c r="A74" s="116">
        <v>18</v>
      </c>
      <c r="B74" s="113">
        <v>14</v>
      </c>
      <c r="C74" s="113">
        <v>2</v>
      </c>
      <c r="D74" s="53" t="s">
        <v>63</v>
      </c>
      <c r="E74" s="226">
        <v>0.08</v>
      </c>
      <c r="F74" s="4">
        <v>0.08</v>
      </c>
      <c r="G74" s="107">
        <f>B74+F74</f>
        <v>14.08</v>
      </c>
      <c r="H74" s="111">
        <f>B74-F75</f>
        <v>13.85</v>
      </c>
      <c r="I74" s="107">
        <f>((A74/2)^2-((B74)/2)^2)*3.14*7.85/1000</f>
        <v>0.78876800000000002</v>
      </c>
      <c r="J74" s="6">
        <f>1000*2*(3.14*(A74^4-(B74)^4)/640000)*10/A74</f>
        <v>362.84444444444443</v>
      </c>
      <c r="K74" s="103">
        <f>I74*Use_standard_price!$D$15</f>
        <v>1.4197824000000001</v>
      </c>
    </row>
    <row r="75" spans="1:11" x14ac:dyDescent="0.25">
      <c r="A75" s="116">
        <v>18</v>
      </c>
      <c r="B75" s="113">
        <v>13.6</v>
      </c>
      <c r="C75" s="113">
        <v>2.2000000000000002</v>
      </c>
      <c r="D75" s="53" t="s">
        <v>63</v>
      </c>
      <c r="E75" s="226">
        <v>0.08</v>
      </c>
      <c r="F75" s="4">
        <v>0.15</v>
      </c>
      <c r="G75" s="107">
        <f>B75+F75</f>
        <v>13.75</v>
      </c>
      <c r="H75" s="111">
        <f>B75-F76</f>
        <v>13.45</v>
      </c>
      <c r="I75" s="107">
        <f>((A75/2)^2-((B75)/2)^2)*3.14*7.85/1000</f>
        <v>0.85679924000000007</v>
      </c>
      <c r="J75" s="6">
        <f>1000*2*(3.14*(A75^4-(B75)^4)/640000)*10/A75</f>
        <v>385.77188711111114</v>
      </c>
      <c r="K75" s="103">
        <f>I75*Use_standard_price!$D$15</f>
        <v>1.5422386320000001</v>
      </c>
    </row>
    <row r="76" spans="1:11" x14ac:dyDescent="0.25">
      <c r="A76" s="116">
        <v>18</v>
      </c>
      <c r="B76" s="113">
        <v>13</v>
      </c>
      <c r="C76" s="113">
        <v>2.5</v>
      </c>
      <c r="D76" s="53" t="s">
        <v>63</v>
      </c>
      <c r="E76" s="226">
        <v>0.08</v>
      </c>
      <c r="F76" s="4">
        <v>0.15</v>
      </c>
      <c r="G76" s="107">
        <f>B76+F76</f>
        <v>13.15</v>
      </c>
      <c r="H76" s="111">
        <f>B76-F77</f>
        <v>12.85</v>
      </c>
      <c r="I76" s="107">
        <f>((A76/2)^2-((B76)/2)^2)*3.14*7.85/1000</f>
        <v>0.9551487500000001</v>
      </c>
      <c r="J76" s="6">
        <f>1000*2*(3.14*(A76^4-(B76)^4)/640000)*10/A76</f>
        <v>416.56788194444448</v>
      </c>
      <c r="K76" s="103">
        <f>I76*Use_standard_price!$D$15</f>
        <v>1.7192677500000002</v>
      </c>
    </row>
    <row r="77" spans="1:11" x14ac:dyDescent="0.25">
      <c r="A77" s="116">
        <v>18</v>
      </c>
      <c r="B77" s="113">
        <v>12.4</v>
      </c>
      <c r="C77" s="113">
        <v>2.8</v>
      </c>
      <c r="D77" s="53" t="s">
        <v>63</v>
      </c>
      <c r="E77" s="226">
        <v>0.08</v>
      </c>
      <c r="F77" s="4">
        <v>0.15</v>
      </c>
      <c r="G77" s="107">
        <f>B77+F77</f>
        <v>12.55</v>
      </c>
      <c r="H77" s="111">
        <f>B77-F78</f>
        <v>12.25</v>
      </c>
      <c r="I77" s="107">
        <f>((A77/2)^2-((B77)/2)^2)*3.14*7.85/1000</f>
        <v>1.04906144</v>
      </c>
      <c r="J77" s="6">
        <f>1000*2*(3.14*(A77^4-(B77)^4)/640000)*10/A77</f>
        <v>443.38251377777783</v>
      </c>
      <c r="K77" s="103">
        <f>I77*Use_standard_price!$D$15</f>
        <v>1.8883105920000001</v>
      </c>
    </row>
    <row r="78" spans="1:11" x14ac:dyDescent="0.25">
      <c r="A78" s="116">
        <v>18</v>
      </c>
      <c r="B78" s="113">
        <v>12</v>
      </c>
      <c r="C78" s="113">
        <v>3</v>
      </c>
      <c r="D78" s="53" t="s">
        <v>63</v>
      </c>
      <c r="E78" s="226">
        <v>0.08</v>
      </c>
      <c r="F78" s="4">
        <v>0.15</v>
      </c>
      <c r="G78" s="107">
        <f>B78+F78</f>
        <v>12.15</v>
      </c>
      <c r="H78" s="111">
        <f>B78-F79</f>
        <v>11.85</v>
      </c>
      <c r="I78" s="107">
        <f>((A78/2)^2-((B78)/2)^2)*3.14*7.85/1000</f>
        <v>1.109205</v>
      </c>
      <c r="J78" s="6">
        <f>1000*2*(3.14*(A78^4-(B78)^4)/640000)*10/A78</f>
        <v>459.22500000000008</v>
      </c>
      <c r="K78" s="103">
        <f>I78*Use_standard_price!$D$15</f>
        <v>1.996569</v>
      </c>
    </row>
    <row r="79" spans="1:11" x14ac:dyDescent="0.25">
      <c r="A79" s="116">
        <v>18</v>
      </c>
      <c r="B79" s="113">
        <v>11</v>
      </c>
      <c r="C79" s="113">
        <v>3.5</v>
      </c>
      <c r="D79" s="53" t="s">
        <v>63</v>
      </c>
      <c r="E79" s="226">
        <v>0.08</v>
      </c>
      <c r="F79" s="4">
        <v>0.15</v>
      </c>
      <c r="G79" s="107">
        <f>B79+F79</f>
        <v>11.15</v>
      </c>
      <c r="H79" s="111">
        <f>B79-F80</f>
        <v>10.92</v>
      </c>
      <c r="I79" s="107">
        <f>((A79/2)^2-((B79)/2)^2)*3.14*7.85/1000</f>
        <v>1.2509367500000002</v>
      </c>
      <c r="J79" s="6">
        <f>1000*2*(3.14*(A79^4-(B79)^4)/640000)*10/A79</f>
        <v>492.45121527777781</v>
      </c>
      <c r="K79" s="103">
        <f>I79*Use_standard_price!$D$15</f>
        <v>2.2516861500000003</v>
      </c>
    </row>
    <row r="80" spans="1:11" x14ac:dyDescent="0.25">
      <c r="A80" s="116">
        <v>20</v>
      </c>
      <c r="B80" s="113">
        <v>19</v>
      </c>
      <c r="C80" s="113">
        <v>0.5</v>
      </c>
      <c r="D80" s="53" t="s">
        <v>63</v>
      </c>
      <c r="E80" s="226">
        <v>0.08</v>
      </c>
      <c r="F80" s="4">
        <v>0.08</v>
      </c>
      <c r="G80" s="107">
        <f>B80+F80</f>
        <v>19.079999999999998</v>
      </c>
      <c r="H80" s="111">
        <f>B80-F81</f>
        <v>18.920000000000002</v>
      </c>
      <c r="I80" s="107">
        <f>((A80/2)^2-((B80)/2)^2)*3.14*7.85/1000</f>
        <v>0.24032775000000001</v>
      </c>
      <c r="J80" s="6">
        <f>1000*2*(3.14*(A80^4-(B80)^4)/640000)*10/A80</f>
        <v>145.61259375</v>
      </c>
      <c r="K80" s="103">
        <f>I80*Use_standard_price!$D$15</f>
        <v>0.43258995</v>
      </c>
    </row>
    <row r="81" spans="1:11" x14ac:dyDescent="0.25">
      <c r="A81" s="116">
        <v>20</v>
      </c>
      <c r="B81" s="113">
        <v>18.399999999999999</v>
      </c>
      <c r="C81" s="113">
        <v>0.8</v>
      </c>
      <c r="D81" s="53" t="s">
        <v>63</v>
      </c>
      <c r="E81" s="226">
        <v>0.08</v>
      </c>
      <c r="F81" s="4">
        <v>0.08</v>
      </c>
      <c r="G81" s="107">
        <f>B81+F81</f>
        <v>18.479999999999997</v>
      </c>
      <c r="H81" s="111">
        <f>B81-F82</f>
        <v>18.32</v>
      </c>
      <c r="I81" s="107">
        <f>((A81/2)^2-((B81)/2)^2)*3.14*7.85/1000</f>
        <v>0.37860864000000033</v>
      </c>
      <c r="J81" s="6">
        <f>1000*2*(3.14*(A81^4-(B81)^4)/640000)*10/A81</f>
        <v>222.63152640000021</v>
      </c>
      <c r="K81" s="103">
        <f>I81*Use_standard_price!$D$15</f>
        <v>0.68149555200000056</v>
      </c>
    </row>
    <row r="82" spans="1:11" x14ac:dyDescent="0.25">
      <c r="A82" s="116">
        <v>20</v>
      </c>
      <c r="B82" s="113">
        <v>18</v>
      </c>
      <c r="C82" s="113">
        <v>1</v>
      </c>
      <c r="D82" s="53" t="s">
        <v>63</v>
      </c>
      <c r="E82" s="226">
        <v>0.08</v>
      </c>
      <c r="F82" s="4">
        <v>0.08</v>
      </c>
      <c r="G82" s="107">
        <f>B82+F82</f>
        <v>18.079999999999998</v>
      </c>
      <c r="H82" s="111">
        <f>B82-F83</f>
        <v>17.920000000000002</v>
      </c>
      <c r="I82" s="107">
        <f>((A82/2)^2-((B82)/2)^2)*3.14*7.85/1000</f>
        <v>0.468331</v>
      </c>
      <c r="J82" s="6">
        <f>1000*2*(3.14*(A82^4-(B82)^4)/640000)*10/A82</f>
        <v>269.9615</v>
      </c>
      <c r="K82" s="103">
        <f>I82*Use_standard_price!$D$15</f>
        <v>0.84299579999999996</v>
      </c>
    </row>
    <row r="83" spans="1:11" x14ac:dyDescent="0.25">
      <c r="A83" s="116">
        <v>20</v>
      </c>
      <c r="B83" s="113">
        <v>17.600000000000001</v>
      </c>
      <c r="C83" s="113">
        <v>1.2</v>
      </c>
      <c r="D83" s="53" t="s">
        <v>63</v>
      </c>
      <c r="E83" s="226">
        <v>0.08</v>
      </c>
      <c r="F83" s="4">
        <v>0.08</v>
      </c>
      <c r="G83" s="107">
        <f>B83+F83</f>
        <v>17.68</v>
      </c>
      <c r="H83" s="111">
        <f>B83-F84</f>
        <v>17.520000000000003</v>
      </c>
      <c r="I83" s="107">
        <f>((A83/2)^2-((B83)/2)^2)*3.14*7.85/1000</f>
        <v>0.5560814399999997</v>
      </c>
      <c r="J83" s="6">
        <f>1000*2*(3.14*(A83^4-(B83)^4)/640000)*10/A83</f>
        <v>314.23914239999988</v>
      </c>
      <c r="K83" s="103">
        <f>I83*Use_standard_price!$D$15</f>
        <v>1.0009465919999996</v>
      </c>
    </row>
    <row r="84" spans="1:11" x14ac:dyDescent="0.25">
      <c r="A84" s="116">
        <v>20</v>
      </c>
      <c r="B84" s="113">
        <v>17</v>
      </c>
      <c r="C84" s="113">
        <v>1.5</v>
      </c>
      <c r="D84" s="53" t="s">
        <v>63</v>
      </c>
      <c r="E84" s="226">
        <v>0.08</v>
      </c>
      <c r="F84" s="4">
        <v>0.08</v>
      </c>
      <c r="G84" s="107">
        <f>B84+F84</f>
        <v>17.079999999999998</v>
      </c>
      <c r="H84" s="111">
        <f>B84-F85</f>
        <v>16.920000000000002</v>
      </c>
      <c r="I84" s="107">
        <f>((A84/2)^2-((B84)/2)^2)*3.14*7.85/1000</f>
        <v>0.68400975000000008</v>
      </c>
      <c r="J84" s="6">
        <f>1000*2*(3.14*(A84^4-(B84)^4)/640000)*10/A84</f>
        <v>375.22509375000004</v>
      </c>
      <c r="K84" s="103">
        <f>I84*Use_standard_price!$D$15</f>
        <v>1.2312175500000002</v>
      </c>
    </row>
    <row r="85" spans="1:11" x14ac:dyDescent="0.25">
      <c r="A85" s="116">
        <v>20</v>
      </c>
      <c r="B85" s="113">
        <v>16.399999999999999</v>
      </c>
      <c r="C85" s="113">
        <v>1.8</v>
      </c>
      <c r="D85" s="53" t="s">
        <v>63</v>
      </c>
      <c r="E85" s="226">
        <v>0.08</v>
      </c>
      <c r="F85" s="4">
        <v>0.08</v>
      </c>
      <c r="G85" s="107">
        <f>B85+F85</f>
        <v>16.479999999999997</v>
      </c>
      <c r="H85" s="111">
        <f>B85-F86</f>
        <v>16.32</v>
      </c>
      <c r="I85" s="107">
        <f>((A85/2)^2-((B85)/2)^2)*3.14*7.85/1000</f>
        <v>0.80750124000000012</v>
      </c>
      <c r="J85" s="6">
        <f>1000*2*(3.14*(A85^4-(B85)^4)/640000)*10/A85</f>
        <v>430.08441840000006</v>
      </c>
      <c r="K85" s="103">
        <f>I85*Use_standard_price!$D$15</f>
        <v>1.4535022320000002</v>
      </c>
    </row>
    <row r="86" spans="1:11" x14ac:dyDescent="0.25">
      <c r="A86" s="116">
        <v>20</v>
      </c>
      <c r="B86" s="113">
        <v>16</v>
      </c>
      <c r="C86" s="113">
        <v>2</v>
      </c>
      <c r="D86" s="53" t="s">
        <v>63</v>
      </c>
      <c r="E86" s="226">
        <v>0.08</v>
      </c>
      <c r="F86" s="4">
        <v>0.08</v>
      </c>
      <c r="G86" s="107">
        <f>B86+F86</f>
        <v>16.079999999999998</v>
      </c>
      <c r="H86" s="111">
        <f>B86-F87</f>
        <v>15.85</v>
      </c>
      <c r="I86" s="107">
        <f>((A86/2)^2-((B86)/2)^2)*3.14*7.85/1000</f>
        <v>0.88736400000000004</v>
      </c>
      <c r="J86" s="6">
        <f>1000*2*(3.14*(A86^4-(B86)^4)/640000)*10/A86</f>
        <v>463.46400000000006</v>
      </c>
      <c r="K86" s="103">
        <f>I86*Use_standard_price!$D$15</f>
        <v>1.5972552000000002</v>
      </c>
    </row>
    <row r="87" spans="1:11" x14ac:dyDescent="0.25">
      <c r="A87" s="116">
        <v>20</v>
      </c>
      <c r="B87" s="113">
        <v>15.6</v>
      </c>
      <c r="C87" s="113">
        <v>2.2000000000000002</v>
      </c>
      <c r="D87" s="53" t="s">
        <v>63</v>
      </c>
      <c r="E87" s="226">
        <v>0.08</v>
      </c>
      <c r="F87" s="4">
        <v>0.15</v>
      </c>
      <c r="G87" s="107">
        <f>B87+F87</f>
        <v>15.75</v>
      </c>
      <c r="H87" s="111">
        <f>B87-F88</f>
        <v>15.45</v>
      </c>
      <c r="I87" s="107">
        <f>((A87/2)^2-((B87)/2)^2)*3.14*7.85/1000</f>
        <v>0.96525484000000006</v>
      </c>
      <c r="J87" s="6">
        <f>1000*2*(3.14*(A87^4-(B87)^4)/640000)*10/A87</f>
        <v>494.43181040000007</v>
      </c>
      <c r="K87" s="103">
        <f>I87*Use_standard_price!$D$15</f>
        <v>1.7374587120000002</v>
      </c>
    </row>
    <row r="88" spans="1:11" x14ac:dyDescent="0.25">
      <c r="A88" s="116">
        <v>20</v>
      </c>
      <c r="B88" s="113">
        <v>15</v>
      </c>
      <c r="C88" s="113">
        <v>2.5</v>
      </c>
      <c r="D88" s="53" t="s">
        <v>63</v>
      </c>
      <c r="E88" s="226">
        <v>0.08</v>
      </c>
      <c r="F88" s="4">
        <v>0.15</v>
      </c>
      <c r="G88" s="107">
        <f>B88+F88</f>
        <v>15.15</v>
      </c>
      <c r="H88" s="111">
        <f>B88-F89</f>
        <v>14.85</v>
      </c>
      <c r="I88" s="107">
        <f>((A88/2)^2-((B88)/2)^2)*3.14*7.85/1000</f>
        <v>1.07839375</v>
      </c>
      <c r="J88" s="6">
        <f>1000*2*(3.14*(A88^4-(B88)^4)/640000)*10/A88</f>
        <v>536.62109375</v>
      </c>
      <c r="K88" s="103">
        <f>I88*Use_standard_price!$D$15</f>
        <v>1.9411087500000002</v>
      </c>
    </row>
    <row r="89" spans="1:11" x14ac:dyDescent="0.25">
      <c r="A89" s="116">
        <v>20</v>
      </c>
      <c r="B89" s="113">
        <v>14.4</v>
      </c>
      <c r="C89" s="113">
        <v>2.8</v>
      </c>
      <c r="D89" s="53" t="s">
        <v>63</v>
      </c>
      <c r="E89" s="226">
        <v>0.08</v>
      </c>
      <c r="F89" s="4">
        <v>0.15</v>
      </c>
      <c r="G89" s="107">
        <f>B89+F89</f>
        <v>14.55</v>
      </c>
      <c r="H89" s="111">
        <f>B89-F90</f>
        <v>14.25</v>
      </c>
      <c r="I89" s="107">
        <f>((A89/2)^2-((B89)/2)^2)*3.14*7.85/1000</f>
        <v>1.18709584</v>
      </c>
      <c r="J89" s="6">
        <f>1000*2*(3.14*(A89^4-(B89)^4)/640000)*10/A89</f>
        <v>574.04023040000004</v>
      </c>
      <c r="K89" s="103">
        <f>I89*Use_standard_price!$D$15</f>
        <v>2.1367725120000003</v>
      </c>
    </row>
    <row r="90" spans="1:11" x14ac:dyDescent="0.25">
      <c r="A90" s="116">
        <v>20</v>
      </c>
      <c r="B90" s="113">
        <v>14</v>
      </c>
      <c r="C90" s="113">
        <v>3</v>
      </c>
      <c r="D90" s="53" t="s">
        <v>63</v>
      </c>
      <c r="E90" s="226">
        <v>0.08</v>
      </c>
      <c r="F90" s="4">
        <v>0.15</v>
      </c>
      <c r="G90" s="107">
        <f>B90+F90</f>
        <v>14.15</v>
      </c>
      <c r="H90" s="111">
        <f>B90-F91</f>
        <v>13.85</v>
      </c>
      <c r="I90" s="107">
        <f>((A90/2)^2-((B90)/2)^2)*3.14*7.85/1000</f>
        <v>1.2570990000000002</v>
      </c>
      <c r="J90" s="6">
        <f>1000*2*(3.14*(A90^4-(B90)^4)/640000)*10/A90</f>
        <v>596.52150000000006</v>
      </c>
      <c r="K90" s="103">
        <f>I90*Use_standard_price!$D$15</f>
        <v>2.2627782000000005</v>
      </c>
    </row>
    <row r="91" spans="1:11" x14ac:dyDescent="0.25">
      <c r="A91" s="116">
        <v>20</v>
      </c>
      <c r="B91" s="113">
        <v>13</v>
      </c>
      <c r="C91" s="113">
        <v>3.5</v>
      </c>
      <c r="D91" s="53" t="s">
        <v>48</v>
      </c>
      <c r="E91" s="226">
        <v>0.08</v>
      </c>
      <c r="F91" s="4">
        <v>0.15</v>
      </c>
      <c r="G91" s="107">
        <f>B91+F91</f>
        <v>13.15</v>
      </c>
      <c r="H91" s="111">
        <f>B91-F92</f>
        <v>12.85</v>
      </c>
      <c r="I91" s="107">
        <f>((A91/2)^2-((B91)/2)^2)*3.14*7.85/1000</f>
        <v>1.42347975</v>
      </c>
      <c r="J91" s="6">
        <f>1000*2*(3.14*(A91^4-(B91)^4)/640000)*10/A91</f>
        <v>644.87259375000008</v>
      </c>
      <c r="K91" s="103">
        <f>I91*Use_standard_price!$D$15</f>
        <v>2.5622635499999999</v>
      </c>
    </row>
    <row r="92" spans="1:11" x14ac:dyDescent="0.25">
      <c r="A92" s="116">
        <v>20</v>
      </c>
      <c r="B92" s="113">
        <v>12</v>
      </c>
      <c r="C92" s="113">
        <v>4</v>
      </c>
      <c r="D92" s="53" t="s">
        <v>63</v>
      </c>
      <c r="E92" s="226">
        <v>0.08</v>
      </c>
      <c r="F92" s="4">
        <v>0.15</v>
      </c>
      <c r="G92" s="107">
        <f>B92+F92</f>
        <v>12.15</v>
      </c>
      <c r="H92" s="111">
        <f>B92-F93</f>
        <v>11.92</v>
      </c>
      <c r="I92" s="107">
        <f>((A92/2)^2-((B92)/2)^2)*3.14*7.85/1000</f>
        <v>1.577536</v>
      </c>
      <c r="J92" s="6">
        <f>1000*2*(3.14*(A92^4-(B92)^4)/640000)*10/A92</f>
        <v>683.26400000000001</v>
      </c>
      <c r="K92" s="103">
        <f>I92*Use_standard_price!$D$15</f>
        <v>2.8395648000000002</v>
      </c>
    </row>
    <row r="93" spans="1:11" x14ac:dyDescent="0.25">
      <c r="A93" s="116">
        <v>22</v>
      </c>
      <c r="B93" s="113">
        <v>21</v>
      </c>
      <c r="C93" s="113">
        <v>0.5</v>
      </c>
      <c r="D93" s="53" t="s">
        <v>63</v>
      </c>
      <c r="E93" s="226">
        <v>0.08</v>
      </c>
      <c r="F93" s="4">
        <v>0.08</v>
      </c>
      <c r="G93" s="107">
        <f>B93+F93</f>
        <v>21.08</v>
      </c>
      <c r="H93" s="111">
        <f>B93-F94</f>
        <v>20.92</v>
      </c>
      <c r="I93" s="107">
        <f>((A93/2)^2-((B93)/2)^2)*3.14*7.85/1000</f>
        <v>0.26497674999999998</v>
      </c>
      <c r="J93" s="6">
        <f>1000*2*(3.14*(A93^4-(B93)^4)/640000)*10/A93</f>
        <v>177.40553977272728</v>
      </c>
      <c r="K93" s="103">
        <f>I93*Use_standard_price!$D$15</f>
        <v>0.47695814999999997</v>
      </c>
    </row>
    <row r="94" spans="1:11" x14ac:dyDescent="0.25">
      <c r="A94" s="116">
        <v>22</v>
      </c>
      <c r="B94" s="113">
        <v>20.399999999999999</v>
      </c>
      <c r="C94" s="113">
        <v>0.8</v>
      </c>
      <c r="D94" s="53" t="s">
        <v>63</v>
      </c>
      <c r="E94" s="226">
        <v>0.08</v>
      </c>
      <c r="F94" s="4">
        <v>0.08</v>
      </c>
      <c r="G94" s="107">
        <f>B94+F94</f>
        <v>20.479999999999997</v>
      </c>
      <c r="H94" s="111">
        <f>B94-F95</f>
        <v>20.32</v>
      </c>
      <c r="I94" s="107">
        <f>((A94/2)^2-((B94)/2)^2)*3.14*7.85/1000</f>
        <v>0.41804704000000015</v>
      </c>
      <c r="J94" s="6">
        <f>1000*2*(3.14*(A94^4-(B94)^4)/640000)*10/A94</f>
        <v>272.37204945454562</v>
      </c>
      <c r="K94" s="103">
        <f>I94*Use_standard_price!$D$15</f>
        <v>0.75248467200000024</v>
      </c>
    </row>
    <row r="95" spans="1:11" x14ac:dyDescent="0.25">
      <c r="A95" s="116">
        <v>22</v>
      </c>
      <c r="B95" s="113">
        <v>20</v>
      </c>
      <c r="C95" s="113">
        <v>1</v>
      </c>
      <c r="D95" s="53" t="s">
        <v>63</v>
      </c>
      <c r="E95" s="226">
        <v>0.08</v>
      </c>
      <c r="F95" s="4">
        <v>0.08</v>
      </c>
      <c r="G95" s="107">
        <f>B95+F95</f>
        <v>20.079999999999998</v>
      </c>
      <c r="H95" s="111">
        <f>B95-F96</f>
        <v>19.920000000000002</v>
      </c>
      <c r="I95" s="107">
        <f>((A95/2)^2-((B95)/2)^2)*3.14*7.85/1000</f>
        <v>0.51762899999999989</v>
      </c>
      <c r="J95" s="6">
        <f>1000*2*(3.14*(A95^4-(B95)^4)/640000)*10/A95</f>
        <v>331.1986363636363</v>
      </c>
      <c r="K95" s="103">
        <f>I95*Use_standard_price!$D$15</f>
        <v>0.93173219999999979</v>
      </c>
    </row>
    <row r="96" spans="1:11" x14ac:dyDescent="0.25">
      <c r="A96" s="116">
        <v>22</v>
      </c>
      <c r="B96" s="113">
        <v>19.600000000000001</v>
      </c>
      <c r="C96" s="113">
        <v>1.2</v>
      </c>
      <c r="D96" s="53" t="s">
        <v>63</v>
      </c>
      <c r="E96" s="226">
        <v>0.08</v>
      </c>
      <c r="F96" s="4">
        <v>0.08</v>
      </c>
      <c r="G96" s="107">
        <f>B96+F96</f>
        <v>19.68</v>
      </c>
      <c r="H96" s="111">
        <f>B96-F97</f>
        <v>19.520000000000003</v>
      </c>
      <c r="I96" s="107">
        <f>((A96/2)^2-((B96)/2)^2)*3.14*7.85/1000</f>
        <v>0.61523903999999952</v>
      </c>
      <c r="J96" s="6">
        <f>1000*2*(3.14*(A96^4-(B96)^4)/640000)*10/A96</f>
        <v>386.59954036363615</v>
      </c>
      <c r="K96" s="103">
        <f>I96*Use_standard_price!$D$15</f>
        <v>1.1074302719999991</v>
      </c>
    </row>
    <row r="97" spans="1:11" x14ac:dyDescent="0.25">
      <c r="A97" s="116">
        <v>22</v>
      </c>
      <c r="B97" s="113">
        <v>19</v>
      </c>
      <c r="C97" s="113">
        <v>1.5</v>
      </c>
      <c r="D97" s="53" t="s">
        <v>63</v>
      </c>
      <c r="E97" s="226">
        <v>0.08</v>
      </c>
      <c r="F97" s="4">
        <v>0.08</v>
      </c>
      <c r="G97" s="107">
        <f>B97+F97</f>
        <v>19.079999999999998</v>
      </c>
      <c r="H97" s="111">
        <f>B97-F98</f>
        <v>18.920000000000002</v>
      </c>
      <c r="I97" s="107">
        <f>((A97/2)^2-((B97)/2)^2)*3.14*7.85/1000</f>
        <v>0.75795675000000007</v>
      </c>
      <c r="J97" s="6">
        <f>1000*2*(3.14*(A97^4-(B97)^4)/640000)*10/A97</f>
        <v>463.57372159090914</v>
      </c>
      <c r="K97" s="103">
        <f>I97*Use_standard_price!$D$15</f>
        <v>1.3643221500000002</v>
      </c>
    </row>
    <row r="98" spans="1:11" x14ac:dyDescent="0.25">
      <c r="A98" s="116">
        <v>22</v>
      </c>
      <c r="B98" s="113">
        <v>18.399999999999999</v>
      </c>
      <c r="C98" s="113">
        <v>1.8</v>
      </c>
      <c r="D98" s="53" t="s">
        <v>63</v>
      </c>
      <c r="E98" s="226">
        <v>0.08</v>
      </c>
      <c r="F98" s="4">
        <v>0.08</v>
      </c>
      <c r="G98" s="107">
        <f>B98+F98</f>
        <v>18.479999999999997</v>
      </c>
      <c r="H98" s="111">
        <f>B98-F99</f>
        <v>18.32</v>
      </c>
      <c r="I98" s="107">
        <f>((A98/2)^2-((B98)/2)^2)*3.14*7.85/1000</f>
        <v>0.89623764000000028</v>
      </c>
      <c r="J98" s="6">
        <f>1000*2*(3.14*(A98^4-(B98)^4)/640000)*10/A98</f>
        <v>533.59093309090929</v>
      </c>
      <c r="K98" s="103">
        <f>I98*Use_standard_price!$D$15</f>
        <v>1.6132277520000005</v>
      </c>
    </row>
    <row r="99" spans="1:11" x14ac:dyDescent="0.25">
      <c r="A99" s="116">
        <v>22</v>
      </c>
      <c r="B99" s="113">
        <v>18</v>
      </c>
      <c r="C99" s="113">
        <v>2</v>
      </c>
      <c r="D99" s="53" t="s">
        <v>63</v>
      </c>
      <c r="E99" s="226">
        <v>0.08</v>
      </c>
      <c r="F99" s="4">
        <v>0.08</v>
      </c>
      <c r="G99" s="107">
        <f>B99+F99</f>
        <v>18.079999999999998</v>
      </c>
      <c r="H99" s="111">
        <f>B99-F100</f>
        <v>17.920000000000002</v>
      </c>
      <c r="I99" s="107">
        <f>((A99/2)^2-((B99)/2)^2)*3.14*7.85/1000</f>
        <v>0.98596000000000006</v>
      </c>
      <c r="J99" s="6">
        <f>1000*2*(3.14*(A99^4-(B99)^4)/640000)*10/A99</f>
        <v>576.61818181818194</v>
      </c>
      <c r="K99" s="103">
        <f>I99*Use_standard_price!$D$15</f>
        <v>1.7747280000000001</v>
      </c>
    </row>
    <row r="100" spans="1:11" x14ac:dyDescent="0.25">
      <c r="A100" s="116">
        <v>22</v>
      </c>
      <c r="B100" s="113">
        <v>17.600000000000001</v>
      </c>
      <c r="C100" s="113">
        <v>2.2000000000000002</v>
      </c>
      <c r="D100" s="53" t="s">
        <v>63</v>
      </c>
      <c r="E100" s="226">
        <v>0.08</v>
      </c>
      <c r="F100" s="4">
        <v>0.08</v>
      </c>
      <c r="G100" s="107">
        <f>B100+F100</f>
        <v>17.68</v>
      </c>
      <c r="H100" s="111">
        <f>B100-F101</f>
        <v>17.450000000000003</v>
      </c>
      <c r="I100" s="107">
        <f>((A100/2)^2-((B100)/2)^2)*3.14*7.85/1000</f>
        <v>1.0737104399999999</v>
      </c>
      <c r="J100" s="6">
        <f>1000*2*(3.14*(A100^4-(B100)^4)/640000)*10/A100</f>
        <v>616.87058400000001</v>
      </c>
      <c r="K100" s="103">
        <f>I100*Use_standard_price!$D$15</f>
        <v>1.9326787919999999</v>
      </c>
    </row>
    <row r="101" spans="1:11" x14ac:dyDescent="0.25">
      <c r="A101" s="116">
        <v>22</v>
      </c>
      <c r="B101" s="113">
        <v>17</v>
      </c>
      <c r="C101" s="113">
        <v>2.5</v>
      </c>
      <c r="D101" s="53" t="s">
        <v>63</v>
      </c>
      <c r="E101" s="226">
        <v>0.08</v>
      </c>
      <c r="F101" s="4">
        <v>0.15</v>
      </c>
      <c r="G101" s="107">
        <f>B101+F101</f>
        <v>17.149999999999999</v>
      </c>
      <c r="H101" s="111">
        <f>B101-F102</f>
        <v>16.850000000000001</v>
      </c>
      <c r="I101" s="107">
        <f>((A101/2)^2-((B101)/2)^2)*3.14*7.85/1000</f>
        <v>1.2016387500000001</v>
      </c>
      <c r="J101" s="6">
        <f>1000*2*(3.14*(A101^4-(B101)^4)/640000)*10/A101</f>
        <v>672.31235795454552</v>
      </c>
      <c r="K101" s="103">
        <f>I101*Use_standard_price!$D$15</f>
        <v>2.1629497500000001</v>
      </c>
    </row>
    <row r="102" spans="1:11" x14ac:dyDescent="0.25">
      <c r="A102" s="116">
        <v>22</v>
      </c>
      <c r="B102" s="113">
        <v>16.399999999999999</v>
      </c>
      <c r="C102" s="113">
        <v>2.8</v>
      </c>
      <c r="D102" s="53" t="s">
        <v>63</v>
      </c>
      <c r="E102" s="226">
        <v>0.08</v>
      </c>
      <c r="F102" s="4">
        <v>0.15</v>
      </c>
      <c r="G102" s="107">
        <f>B102+F102</f>
        <v>16.549999999999997</v>
      </c>
      <c r="H102" s="111">
        <f>B102-F103</f>
        <v>16.25</v>
      </c>
      <c r="I102" s="107">
        <f>((A102/2)^2-((B102)/2)^2)*3.14*7.85/1000</f>
        <v>1.3251302400000002</v>
      </c>
      <c r="J102" s="6">
        <f>1000*2*(3.14*(A102^4-(B102)^4)/640000)*10/A102</f>
        <v>722.18447127272725</v>
      </c>
      <c r="K102" s="103">
        <f>I102*Use_standard_price!$D$15</f>
        <v>2.3852344320000003</v>
      </c>
    </row>
    <row r="103" spans="1:11" x14ac:dyDescent="0.25">
      <c r="A103" s="116">
        <v>22</v>
      </c>
      <c r="B103" s="113">
        <v>16</v>
      </c>
      <c r="C103" s="113">
        <v>3</v>
      </c>
      <c r="D103" s="53" t="s">
        <v>63</v>
      </c>
      <c r="E103" s="226">
        <v>0.08</v>
      </c>
      <c r="F103" s="4">
        <v>0.15</v>
      </c>
      <c r="G103" s="107">
        <f>B103+F103</f>
        <v>16.149999999999999</v>
      </c>
      <c r="H103" s="111">
        <f>B103-F104</f>
        <v>15.85</v>
      </c>
      <c r="I103" s="107">
        <f>((A103/2)^2-((B103)/2)^2)*3.14*7.85/1000</f>
        <v>1.4049930000000002</v>
      </c>
      <c r="J103" s="6">
        <f>1000*2*(3.14*(A103^4-(B103)^4)/640000)*10/A103</f>
        <v>752.52954545454554</v>
      </c>
      <c r="K103" s="103">
        <f>I103*Use_standard_price!$D$15</f>
        <v>2.5289874000000006</v>
      </c>
    </row>
    <row r="104" spans="1:11" x14ac:dyDescent="0.25">
      <c r="A104" s="116">
        <v>22</v>
      </c>
      <c r="B104" s="113">
        <v>15</v>
      </c>
      <c r="C104" s="113">
        <v>3.5</v>
      </c>
      <c r="D104" s="53" t="s">
        <v>63</v>
      </c>
      <c r="E104" s="226">
        <v>0.08</v>
      </c>
      <c r="F104" s="4">
        <v>0.15</v>
      </c>
      <c r="G104" s="107">
        <f>B104+F104</f>
        <v>15.15</v>
      </c>
      <c r="H104" s="111">
        <f>B104-F105</f>
        <v>14.85</v>
      </c>
      <c r="I104" s="107">
        <f>((A104/2)^2-((B104)/2)^2)*3.14*7.85/1000</f>
        <v>1.5960227499999999</v>
      </c>
      <c r="J104" s="6">
        <f>1000*2*(3.14*(A104^4-(B104)^4)/640000)*10/A104</f>
        <v>819.03599431818179</v>
      </c>
      <c r="K104" s="103">
        <f>I104*Use_standard_price!$D$15</f>
        <v>2.8728409500000001</v>
      </c>
    </row>
    <row r="105" spans="1:11" x14ac:dyDescent="0.25">
      <c r="A105" s="116">
        <v>22</v>
      </c>
      <c r="B105" s="113">
        <v>14</v>
      </c>
      <c r="C105" s="113">
        <v>4</v>
      </c>
      <c r="D105" s="53" t="s">
        <v>63</v>
      </c>
      <c r="E105" s="226">
        <v>0.08</v>
      </c>
      <c r="F105" s="4">
        <v>0.15</v>
      </c>
      <c r="G105" s="107">
        <f>B105+F105</f>
        <v>14.15</v>
      </c>
      <c r="H105" s="111">
        <f>B105-F106</f>
        <v>13.92</v>
      </c>
      <c r="I105" s="107">
        <f>((A105/2)^2-((B105)/2)^2)*3.14*7.85/1000</f>
        <v>1.7747280000000001</v>
      </c>
      <c r="J105" s="6">
        <f>1000*2*(3.14*(A105^4-(B105)^4)/640000)*10/A105</f>
        <v>873.4909090909091</v>
      </c>
      <c r="K105" s="103">
        <f>I105*Use_standard_price!$D$15</f>
        <v>3.1945104000000004</v>
      </c>
    </row>
    <row r="106" spans="1:11" x14ac:dyDescent="0.25">
      <c r="A106" s="116">
        <v>25</v>
      </c>
      <c r="B106" s="113">
        <v>24</v>
      </c>
      <c r="C106" s="113">
        <v>0.5</v>
      </c>
      <c r="D106" s="53" t="s">
        <v>63</v>
      </c>
      <c r="E106" s="226">
        <v>0.08</v>
      </c>
      <c r="F106" s="4">
        <v>0.08</v>
      </c>
      <c r="G106" s="107">
        <f>B106+F106</f>
        <v>24.08</v>
      </c>
      <c r="H106" s="111">
        <f>B106-F107</f>
        <v>23.92</v>
      </c>
      <c r="I106" s="107">
        <f>((A106/2)^2-((B106)/2)^2)*3.14*7.85/1000</f>
        <v>0.30195025000000003</v>
      </c>
      <c r="J106" s="6">
        <f>1000*2*(3.14*(A106^4-(B106)^4)/640000)*10/A106</f>
        <v>230.98232499999997</v>
      </c>
      <c r="K106" s="103">
        <f>I106*Use_standard_price!$D$15</f>
        <v>0.54351045000000009</v>
      </c>
    </row>
    <row r="107" spans="1:11" x14ac:dyDescent="0.25">
      <c r="A107" s="116">
        <v>25</v>
      </c>
      <c r="B107" s="113">
        <v>23.4</v>
      </c>
      <c r="C107" s="113">
        <v>0.8</v>
      </c>
      <c r="D107" s="53" t="s">
        <v>63</v>
      </c>
      <c r="E107" s="226">
        <v>0.08</v>
      </c>
      <c r="F107" s="4">
        <v>0.08</v>
      </c>
      <c r="G107" s="107">
        <f>B107+F107</f>
        <v>23.479999999999997</v>
      </c>
      <c r="H107" s="111">
        <f>B107-F108</f>
        <v>23.32</v>
      </c>
      <c r="I107" s="107">
        <f>((A107/2)^2-((B107)/2)^2)*3.14*7.85/1000</f>
        <v>0.4772046400000004</v>
      </c>
      <c r="J107" s="6">
        <f>1000*2*(3.14*(A107^4-(B107)^4)/640000)*10/A107</f>
        <v>356.40195712000025</v>
      </c>
      <c r="K107" s="103">
        <f>I107*Use_standard_price!$D$15</f>
        <v>0.85896835200000077</v>
      </c>
    </row>
    <row r="108" spans="1:11" x14ac:dyDescent="0.25">
      <c r="A108" s="116">
        <v>25</v>
      </c>
      <c r="B108" s="113">
        <v>23</v>
      </c>
      <c r="C108" s="113">
        <v>1</v>
      </c>
      <c r="D108" s="53" t="s">
        <v>63</v>
      </c>
      <c r="E108" s="226">
        <v>0.08</v>
      </c>
      <c r="F108" s="4">
        <v>0.08</v>
      </c>
      <c r="G108" s="107">
        <f>B108+F108</f>
        <v>23.08</v>
      </c>
      <c r="H108" s="111">
        <f>B108-F109</f>
        <v>22.92</v>
      </c>
      <c r="I108" s="107">
        <f>((A108/2)^2-((B108)/2)^2)*3.14*7.85/1000</f>
        <v>0.59157599999999999</v>
      </c>
      <c r="J108" s="6">
        <f>1000*2*(3.14*(A108^4-(B108)^4)/640000)*10/A108</f>
        <v>434.8272</v>
      </c>
      <c r="K108" s="103">
        <f>I108*Use_standard_price!$D$15</f>
        <v>1.0648367999999999</v>
      </c>
    </row>
    <row r="109" spans="1:11" x14ac:dyDescent="0.25">
      <c r="A109" s="116">
        <v>25</v>
      </c>
      <c r="B109" s="113">
        <v>22.6</v>
      </c>
      <c r="C109" s="113">
        <v>1.2</v>
      </c>
      <c r="D109" s="53" t="s">
        <v>63</v>
      </c>
      <c r="E109" s="226">
        <v>0.08</v>
      </c>
      <c r="F109" s="4">
        <v>0.08</v>
      </c>
      <c r="G109" s="107">
        <f>B109+F109</f>
        <v>22.68</v>
      </c>
      <c r="H109" s="111">
        <f>B109-F110</f>
        <v>22.520000000000003</v>
      </c>
      <c r="I109" s="107">
        <f>((A109/2)^2-((B109)/2)^2)*3.14*7.85/1000</f>
        <v>0.70397543999999967</v>
      </c>
      <c r="J109" s="6">
        <f>1000*2*(3.14*(A109^4-(B109)^4)/640000)*10/A109</f>
        <v>509.26569791999981</v>
      </c>
      <c r="K109" s="103">
        <f>I109*Use_standard_price!$D$15</f>
        <v>1.2671557919999994</v>
      </c>
    </row>
    <row r="110" spans="1:11" x14ac:dyDescent="0.25">
      <c r="A110" s="116">
        <v>25</v>
      </c>
      <c r="B110" s="113">
        <v>22</v>
      </c>
      <c r="C110" s="113">
        <v>1.5</v>
      </c>
      <c r="D110" s="53" t="s">
        <v>63</v>
      </c>
      <c r="E110" s="226">
        <v>0.08</v>
      </c>
      <c r="F110" s="4">
        <v>0.08</v>
      </c>
      <c r="G110" s="107">
        <f>B110+F110</f>
        <v>22.08</v>
      </c>
      <c r="H110" s="111">
        <f>B110-F111</f>
        <v>21.92</v>
      </c>
      <c r="I110" s="107">
        <f>((A110/2)^2-((B110)/2)^2)*3.14*7.85/1000</f>
        <v>0.86887725000000005</v>
      </c>
      <c r="J110" s="6">
        <f>1000*2*(3.14*(A110^4-(B110)^4)/640000)*10/A110</f>
        <v>613.74832500000014</v>
      </c>
      <c r="K110" s="103">
        <f>I110*Use_standard_price!$D$15</f>
        <v>1.5639790500000001</v>
      </c>
    </row>
    <row r="111" spans="1:11" x14ac:dyDescent="0.25">
      <c r="A111" s="116">
        <v>25</v>
      </c>
      <c r="B111" s="113">
        <v>21.4</v>
      </c>
      <c r="C111" s="113">
        <v>1.8</v>
      </c>
      <c r="D111" s="53" t="s">
        <v>63</v>
      </c>
      <c r="E111" s="226">
        <v>0.08</v>
      </c>
      <c r="F111" s="4">
        <v>0.08</v>
      </c>
      <c r="G111" s="107">
        <f>B111+F111</f>
        <v>21.479999999999997</v>
      </c>
      <c r="H111" s="111">
        <f>B111-F112</f>
        <v>21.32</v>
      </c>
      <c r="I111" s="107">
        <f>((A111/2)^2-((B111)/2)^2)*3.14*7.85/1000</f>
        <v>1.0293422400000005</v>
      </c>
      <c r="J111" s="6">
        <f>1000*2*(3.14*(A111^4-(B111)^4)/640000)*10/A111</f>
        <v>710.02323072000024</v>
      </c>
      <c r="K111" s="103">
        <f>I111*Use_standard_price!$D$15</f>
        <v>1.8528160320000009</v>
      </c>
    </row>
    <row r="112" spans="1:11" x14ac:dyDescent="0.25">
      <c r="A112" s="116">
        <v>25</v>
      </c>
      <c r="B112" s="113">
        <v>21</v>
      </c>
      <c r="C112" s="113">
        <v>2</v>
      </c>
      <c r="D112" s="53" t="s">
        <v>63</v>
      </c>
      <c r="E112" s="226">
        <v>0.08</v>
      </c>
      <c r="F112" s="4">
        <v>0.08</v>
      </c>
      <c r="G112" s="107">
        <f>B112+F112</f>
        <v>21.08</v>
      </c>
      <c r="H112" s="111">
        <f>B112-F113</f>
        <v>20.92</v>
      </c>
      <c r="I112" s="107">
        <f>((A112/2)^2-((B112)/2)^2)*3.14*7.85/1000</f>
        <v>1.1338540000000001</v>
      </c>
      <c r="J112" s="6">
        <f>1000*2*(3.14*(A112^4-(B112)^4)/640000)*10/A112</f>
        <v>769.86520000000007</v>
      </c>
      <c r="K112" s="103">
        <f>I112*Use_standard_price!$D$15</f>
        <v>2.0409372000000001</v>
      </c>
    </row>
    <row r="113" spans="1:11" x14ac:dyDescent="0.25">
      <c r="A113" s="116">
        <v>25</v>
      </c>
      <c r="B113" s="113">
        <v>20.6</v>
      </c>
      <c r="C113" s="113">
        <v>2.2000000000000002</v>
      </c>
      <c r="D113" s="53" t="s">
        <v>63</v>
      </c>
      <c r="E113" s="226">
        <v>0.08</v>
      </c>
      <c r="F113" s="4">
        <v>0.08</v>
      </c>
      <c r="G113" s="107">
        <f>B113+F113</f>
        <v>20.68</v>
      </c>
      <c r="H113" s="111">
        <f>B113-F114</f>
        <v>20.520000000000003</v>
      </c>
      <c r="I113" s="107">
        <f>((A113/2)^2-((B113)/2)^2)*3.14*7.85/1000</f>
        <v>1.2363938399999994</v>
      </c>
      <c r="J113" s="6">
        <f>1000*2*(3.14*(A113^4-(B113)^4)/640000)*10/A113</f>
        <v>826.38359231999959</v>
      </c>
      <c r="K113" s="103">
        <f>I113*Use_standard_price!$D$15</f>
        <v>2.2255089119999991</v>
      </c>
    </row>
    <row r="114" spans="1:11" x14ac:dyDescent="0.25">
      <c r="A114" s="116">
        <v>25</v>
      </c>
      <c r="B114" s="113">
        <v>20</v>
      </c>
      <c r="C114" s="113">
        <v>2.5</v>
      </c>
      <c r="D114" s="53" t="s">
        <v>63</v>
      </c>
      <c r="E114" s="226">
        <v>0.08</v>
      </c>
      <c r="F114" s="4">
        <v>0.08</v>
      </c>
      <c r="G114" s="107">
        <f>B114+F114</f>
        <v>20.079999999999998</v>
      </c>
      <c r="H114" s="111">
        <f>B114-F115</f>
        <v>19.850000000000001</v>
      </c>
      <c r="I114" s="107">
        <f>((A114/2)^2-((B114)/2)^2)*3.14*7.85/1000</f>
        <v>1.3865062499999998</v>
      </c>
      <c r="J114" s="6">
        <f>1000*2*(3.14*(A114^4-(B114)^4)/640000)*10/A114</f>
        <v>905.203125</v>
      </c>
      <c r="K114" s="103">
        <f>I114*Use_standard_price!$D$15</f>
        <v>2.4957112499999998</v>
      </c>
    </row>
    <row r="115" spans="1:11" x14ac:dyDescent="0.25">
      <c r="A115" s="116">
        <v>25</v>
      </c>
      <c r="B115" s="113">
        <v>19.399999999999999</v>
      </c>
      <c r="C115" s="113">
        <v>2.8</v>
      </c>
      <c r="D115" s="53" t="s">
        <v>63</v>
      </c>
      <c r="E115" s="226">
        <v>0.08</v>
      </c>
      <c r="F115" s="4">
        <v>0.15</v>
      </c>
      <c r="G115" s="107">
        <f>B115+F115</f>
        <v>19.549999999999997</v>
      </c>
      <c r="H115" s="111">
        <f>B115-F116</f>
        <v>19.25</v>
      </c>
      <c r="I115" s="107">
        <f>((A115/2)^2-((B115)/2)^2)*3.14*7.85/1000</f>
        <v>1.5321818400000002</v>
      </c>
      <c r="J115" s="6">
        <f>1000*2*(3.14*(A115^4-(B115)^4)/640000)*10/A115</f>
        <v>977.23924032000036</v>
      </c>
      <c r="K115" s="103">
        <f>I115*Use_standard_price!$D$15</f>
        <v>2.7579273120000005</v>
      </c>
    </row>
    <row r="116" spans="1:11" x14ac:dyDescent="0.25">
      <c r="A116" s="116">
        <v>25</v>
      </c>
      <c r="B116" s="113">
        <v>19</v>
      </c>
      <c r="C116" s="113">
        <v>3</v>
      </c>
      <c r="D116" s="53" t="s">
        <v>48</v>
      </c>
      <c r="E116" s="226">
        <v>0.08</v>
      </c>
      <c r="F116" s="4">
        <v>0.15</v>
      </c>
      <c r="G116" s="107">
        <f>B116+F116</f>
        <v>19.149999999999999</v>
      </c>
      <c r="H116" s="111">
        <f>B116-F117</f>
        <v>18.850000000000001</v>
      </c>
      <c r="I116" s="107">
        <f>((A116/2)^2-((B116)/2)^2)*3.14*7.85/1000</f>
        <v>1.6268340000000001</v>
      </c>
      <c r="J116" s="6">
        <f>1000*2*(3.14*(A116^4-(B116)^4)/640000)*10/A116</f>
        <v>1021.6932</v>
      </c>
      <c r="K116" s="103">
        <f>I116*Use_standard_price!$D$15</f>
        <v>2.9283012000000004</v>
      </c>
    </row>
    <row r="117" spans="1:11" x14ac:dyDescent="0.25">
      <c r="A117" s="116">
        <v>25</v>
      </c>
      <c r="B117" s="113">
        <v>18</v>
      </c>
      <c r="C117" s="113">
        <v>3.5</v>
      </c>
      <c r="D117" s="53" t="s">
        <v>63</v>
      </c>
      <c r="E117" s="226">
        <v>0.08</v>
      </c>
      <c r="F117" s="4">
        <v>0.15</v>
      </c>
      <c r="G117" s="107">
        <f>B117+F117</f>
        <v>18.149999999999999</v>
      </c>
      <c r="H117" s="111">
        <f>B117-F118</f>
        <v>17.850000000000001</v>
      </c>
      <c r="I117" s="107">
        <f>((A117/2)^2-((B117)/2)^2)*3.14*7.85/1000</f>
        <v>1.8548372499999999</v>
      </c>
      <c r="J117" s="6">
        <f>1000*2*(3.14*(A117^4-(B117)^4)/640000)*10/A117</f>
        <v>1121.1723250000002</v>
      </c>
      <c r="K117" s="103">
        <f>I117*Use_standard_price!$D$15</f>
        <v>3.33870705</v>
      </c>
    </row>
    <row r="118" spans="1:11" x14ac:dyDescent="0.25">
      <c r="A118" s="116">
        <v>25</v>
      </c>
      <c r="B118" s="113">
        <v>17</v>
      </c>
      <c r="C118" s="113">
        <v>4</v>
      </c>
      <c r="D118" s="53" t="s">
        <v>63</v>
      </c>
      <c r="E118" s="226">
        <v>0.08</v>
      </c>
      <c r="F118" s="4">
        <v>0.15</v>
      </c>
      <c r="G118" s="107">
        <f>B118+F118</f>
        <v>17.149999999999999</v>
      </c>
      <c r="H118" s="111">
        <f>B118-F119</f>
        <v>16.850000000000001</v>
      </c>
      <c r="I118" s="107">
        <f>((A118/2)^2-((B118)/2)^2)*3.14*7.85/1000</f>
        <v>2.0705159999999996</v>
      </c>
      <c r="J118" s="6">
        <f>1000*2*(3.14*(A118^4-(B118)^4)/640000)*10/A118</f>
        <v>1205.3832</v>
      </c>
      <c r="K118" s="103">
        <f>I118*Use_standard_price!$D$15</f>
        <v>3.7269287999999992</v>
      </c>
    </row>
    <row r="119" spans="1:11" x14ac:dyDescent="0.25">
      <c r="A119" s="116">
        <v>25</v>
      </c>
      <c r="B119" s="113">
        <v>16</v>
      </c>
      <c r="C119" s="113">
        <v>4.5</v>
      </c>
      <c r="D119" s="53" t="s">
        <v>63</v>
      </c>
      <c r="E119" s="226">
        <v>0.08</v>
      </c>
      <c r="F119" s="4">
        <v>0.15</v>
      </c>
      <c r="G119" s="107">
        <f>B119+F119</f>
        <v>16.149999999999999</v>
      </c>
      <c r="H119" s="111">
        <f>B119-F120</f>
        <v>15.92</v>
      </c>
      <c r="I119" s="107">
        <f>((A119/2)^2-((B119)/2)^2)*3.14*7.85/1000</f>
        <v>2.2738702499999999</v>
      </c>
      <c r="J119" s="6">
        <f>1000*2*(3.14*(A119^4-(B119)^4)/640000)*10/A119</f>
        <v>1275.9743250000001</v>
      </c>
      <c r="K119" s="103">
        <f>I119*Use_standard_price!$D$15</f>
        <v>4.0929664499999996</v>
      </c>
    </row>
    <row r="120" spans="1:11" x14ac:dyDescent="0.25">
      <c r="A120" s="116">
        <v>26</v>
      </c>
      <c r="B120" s="113">
        <v>25</v>
      </c>
      <c r="C120" s="113">
        <v>0.5</v>
      </c>
      <c r="D120" s="53" t="s">
        <v>63</v>
      </c>
      <c r="E120" s="226">
        <v>0.08</v>
      </c>
      <c r="F120" s="4">
        <v>0.08</v>
      </c>
      <c r="G120" s="107">
        <f>B120+F120</f>
        <v>25.08</v>
      </c>
      <c r="H120" s="111">
        <f>B120-F121</f>
        <v>24.92</v>
      </c>
      <c r="I120" s="107">
        <f>((A120/2)^2-((B120)/2)^2)*3.14*7.85/1000</f>
        <v>0.31427475000000005</v>
      </c>
      <c r="J120" s="6">
        <f>1000*2*(3.14*(A120^4-(B120)^4)/640000)*10/A120</f>
        <v>250.41122596153852</v>
      </c>
      <c r="K120" s="103">
        <f>I120*Use_standard_price!$D$15</f>
        <v>0.56569455000000013</v>
      </c>
    </row>
    <row r="121" spans="1:11" x14ac:dyDescent="0.25">
      <c r="A121" s="116">
        <v>26</v>
      </c>
      <c r="B121" s="113">
        <v>24.4</v>
      </c>
      <c r="C121" s="113">
        <v>0.8</v>
      </c>
      <c r="D121" s="53" t="s">
        <v>63</v>
      </c>
      <c r="E121" s="226">
        <v>0.08</v>
      </c>
      <c r="F121" s="4">
        <v>0.08</v>
      </c>
      <c r="G121" s="107">
        <f>B121+F121</f>
        <v>24.479999999999997</v>
      </c>
      <c r="H121" s="111">
        <f>B121-F122</f>
        <v>24.32</v>
      </c>
      <c r="I121" s="107">
        <f>((A121/2)^2-((B121)/2)^2)*3.14*7.85/1000</f>
        <v>0.49692384000000062</v>
      </c>
      <c r="J121" s="6">
        <f>1000*2*(3.14*(A121^4-(B121)^4)/640000)*10/A121</f>
        <v>386.92374646153888</v>
      </c>
      <c r="K121" s="103">
        <f>I121*Use_standard_price!$D$15</f>
        <v>0.89446291200000116</v>
      </c>
    </row>
    <row r="122" spans="1:11" x14ac:dyDescent="0.25">
      <c r="A122" s="116">
        <v>26</v>
      </c>
      <c r="B122" s="113">
        <v>24</v>
      </c>
      <c r="C122" s="113">
        <v>1</v>
      </c>
      <c r="D122" s="53" t="s">
        <v>63</v>
      </c>
      <c r="E122" s="226">
        <v>0.08</v>
      </c>
      <c r="F122" s="4">
        <v>0.08</v>
      </c>
      <c r="G122" s="107">
        <f>B122+F122</f>
        <v>24.08</v>
      </c>
      <c r="H122" s="111">
        <f>B122-F123</f>
        <v>23.92</v>
      </c>
      <c r="I122" s="107">
        <f>((A122/2)^2-((B122)/2)^2)*3.14*7.85/1000</f>
        <v>0.61622500000000002</v>
      </c>
      <c r="J122" s="6">
        <f>1000*2*(3.14*(A122^4-(B122)^4)/640000)*10/A122</f>
        <v>472.50961538461536</v>
      </c>
      <c r="K122" s="103">
        <f>I122*Use_standard_price!$D$15</f>
        <v>1.109205</v>
      </c>
    </row>
    <row r="123" spans="1:11" x14ac:dyDescent="0.25">
      <c r="A123" s="116">
        <v>26</v>
      </c>
      <c r="B123" s="113">
        <v>23.6</v>
      </c>
      <c r="C123" s="113">
        <v>1.2</v>
      </c>
      <c r="D123" s="53" t="s">
        <v>63</v>
      </c>
      <c r="E123" s="226">
        <v>0.08</v>
      </c>
      <c r="F123" s="4">
        <v>0.08</v>
      </c>
      <c r="G123" s="107">
        <f>B123+F123</f>
        <v>23.68</v>
      </c>
      <c r="H123" s="111">
        <f>B123-F124</f>
        <v>23.520000000000003</v>
      </c>
      <c r="I123" s="107">
        <f>((A123/2)^2-((B123)/2)^2)*3.14*7.85/1000</f>
        <v>0.73355423999999969</v>
      </c>
      <c r="J123" s="6">
        <f>1000*2*(3.14*(A123^4-(B123)^4)/640000)*10/A123</f>
        <v>553.92150646153846</v>
      </c>
      <c r="K123" s="103">
        <f>I123*Use_standard_price!$D$15</f>
        <v>1.3203976319999995</v>
      </c>
    </row>
    <row r="124" spans="1:11" x14ac:dyDescent="0.25">
      <c r="A124" s="116">
        <v>26</v>
      </c>
      <c r="B124" s="113">
        <v>23</v>
      </c>
      <c r="C124" s="113">
        <v>1.5</v>
      </c>
      <c r="D124" s="53" t="s">
        <v>63</v>
      </c>
      <c r="E124" s="226">
        <v>0.08</v>
      </c>
      <c r="F124" s="4">
        <v>0.08</v>
      </c>
      <c r="G124" s="107">
        <f>B124+F124</f>
        <v>23.08</v>
      </c>
      <c r="H124" s="111">
        <f>B124-F125</f>
        <v>22.92</v>
      </c>
      <c r="I124" s="107">
        <f>((A124/2)^2-((B124)/2)^2)*3.14*7.85/1000</f>
        <v>0.90585075000000004</v>
      </c>
      <c r="J124" s="6">
        <f>1000*2*(3.14*(A124^4-(B124)^4)/640000)*10/A124</f>
        <v>668.5143028846154</v>
      </c>
      <c r="K124" s="103">
        <f>I124*Use_standard_price!$D$15</f>
        <v>1.63053135</v>
      </c>
    </row>
    <row r="125" spans="1:11" x14ac:dyDescent="0.25">
      <c r="A125" s="116">
        <v>26</v>
      </c>
      <c r="B125" s="113">
        <v>22.4</v>
      </c>
      <c r="C125" s="113">
        <v>1.8</v>
      </c>
      <c r="D125" s="53" t="s">
        <v>63</v>
      </c>
      <c r="E125" s="226">
        <v>0.08</v>
      </c>
      <c r="F125" s="4">
        <v>0.08</v>
      </c>
      <c r="G125" s="107">
        <f>B125+F125</f>
        <v>22.479999999999997</v>
      </c>
      <c r="H125" s="111">
        <f>B125-F126</f>
        <v>22.32</v>
      </c>
      <c r="I125" s="107">
        <f>((A125/2)^2-((B125)/2)^2)*3.14*7.85/1000</f>
        <v>1.0737104400000006</v>
      </c>
      <c r="J125" s="6">
        <f>1000*2*(3.14*(A125^4-(B125)^4)/640000)*10/A125</f>
        <v>774.48138646153882</v>
      </c>
      <c r="K125" s="103">
        <f>I125*Use_standard_price!$D$15</f>
        <v>1.932678792000001</v>
      </c>
    </row>
    <row r="126" spans="1:11" x14ac:dyDescent="0.25">
      <c r="A126" s="116">
        <v>26</v>
      </c>
      <c r="B126" s="113">
        <v>22</v>
      </c>
      <c r="C126" s="113">
        <v>2</v>
      </c>
      <c r="D126" s="53" t="s">
        <v>63</v>
      </c>
      <c r="E126" s="226">
        <v>0.08</v>
      </c>
      <c r="F126" s="4">
        <v>0.08</v>
      </c>
      <c r="G126" s="107">
        <f>B126+F126</f>
        <v>22.08</v>
      </c>
      <c r="H126" s="111">
        <f>B126-F127</f>
        <v>21.92</v>
      </c>
      <c r="I126" s="107">
        <f>((A126/2)^2-((B126)/2)^2)*3.14*7.85/1000</f>
        <v>1.183152</v>
      </c>
      <c r="J126" s="6">
        <f>1000*2*(3.14*(A126^4-(B126)^4)/640000)*10/A126</f>
        <v>840.55384615384617</v>
      </c>
      <c r="K126" s="103">
        <f>I126*Use_standard_price!$D$15</f>
        <v>2.1296735999999998</v>
      </c>
    </row>
    <row r="127" spans="1:11" x14ac:dyDescent="0.25">
      <c r="A127" s="116">
        <v>26</v>
      </c>
      <c r="B127" s="113">
        <v>21.6</v>
      </c>
      <c r="C127" s="113">
        <v>2.2000000000000002</v>
      </c>
      <c r="D127" s="53" t="s">
        <v>63</v>
      </c>
      <c r="E127" s="226">
        <v>0.08</v>
      </c>
      <c r="F127" s="4">
        <v>0.08</v>
      </c>
      <c r="G127" s="107">
        <f>B127+F127</f>
        <v>21.68</v>
      </c>
      <c r="H127" s="111">
        <f>B127-F128</f>
        <v>21.520000000000003</v>
      </c>
      <c r="I127" s="107">
        <f>((A127/2)^2-((B127)/2)^2)*3.14*7.85/1000</f>
        <v>1.2906216399999997</v>
      </c>
      <c r="J127" s="6">
        <f>1000*2*(3.14*(A127^4-(B127)^4)/640000)*10/A127</f>
        <v>903.11897415384601</v>
      </c>
      <c r="K127" s="103">
        <f>I127*Use_standard_price!$D$15</f>
        <v>2.3231189519999993</v>
      </c>
    </row>
    <row r="128" spans="1:11" x14ac:dyDescent="0.25">
      <c r="A128" s="116">
        <v>26</v>
      </c>
      <c r="B128" s="113">
        <v>21</v>
      </c>
      <c r="C128" s="113">
        <v>2.5</v>
      </c>
      <c r="D128" s="53" t="s">
        <v>63</v>
      </c>
      <c r="E128" s="226">
        <v>0.08</v>
      </c>
      <c r="F128" s="4">
        <v>0.08</v>
      </c>
      <c r="G128" s="107">
        <f>B128+F128</f>
        <v>21.08</v>
      </c>
      <c r="H128" s="111">
        <f>B128-F129</f>
        <v>20.85</v>
      </c>
      <c r="I128" s="107">
        <f>((A128/2)^2-((B128)/2)^2)*3.14*7.85/1000</f>
        <v>1.44812875</v>
      </c>
      <c r="J128" s="6">
        <f>1000*2*(3.14*(A128^4-(B128)^4)/640000)*10/A128</f>
        <v>990.66622596153854</v>
      </c>
      <c r="K128" s="103">
        <f>I128*Use_standard_price!$D$15</f>
        <v>2.60663175</v>
      </c>
    </row>
    <row r="129" spans="1:11" x14ac:dyDescent="0.25">
      <c r="A129" s="116">
        <v>26</v>
      </c>
      <c r="B129" s="113">
        <v>20.399999999999999</v>
      </c>
      <c r="C129" s="113">
        <v>2.8</v>
      </c>
      <c r="D129" s="53" t="s">
        <v>63</v>
      </c>
      <c r="E129" s="226">
        <v>0.08</v>
      </c>
      <c r="F129" s="4">
        <v>0.15</v>
      </c>
      <c r="G129" s="107">
        <f>B129+F129</f>
        <v>20.549999999999997</v>
      </c>
      <c r="H129" s="111">
        <f>B129-F130</f>
        <v>20.25</v>
      </c>
      <c r="I129" s="107">
        <f>((A129/2)^2-((B129)/2)^2)*3.14*7.85/1000</f>
        <v>1.6011990400000002</v>
      </c>
      <c r="J129" s="6">
        <f>1000*2*(3.14*(A129^4-(B129)^4)/640000)*10/A129</f>
        <v>1071.0225033846157</v>
      </c>
      <c r="K129" s="103">
        <f>I129*Use_standard_price!$D$15</f>
        <v>2.8821582720000003</v>
      </c>
    </row>
    <row r="130" spans="1:11" x14ac:dyDescent="0.25">
      <c r="A130" s="116">
        <v>26</v>
      </c>
      <c r="B130" s="113">
        <v>20</v>
      </c>
      <c r="C130" s="113">
        <v>3</v>
      </c>
      <c r="D130" s="53" t="s">
        <v>63</v>
      </c>
      <c r="E130" s="226">
        <v>0.08</v>
      </c>
      <c r="F130" s="4">
        <v>0.15</v>
      </c>
      <c r="G130" s="107">
        <f>B130+F130</f>
        <v>20.149999999999999</v>
      </c>
      <c r="H130" s="111">
        <f>B130-F131</f>
        <v>19.850000000000001</v>
      </c>
      <c r="I130" s="107">
        <f>((A130/2)^2-((B130)/2)^2)*3.14*7.85/1000</f>
        <v>1.7007809999999999</v>
      </c>
      <c r="J130" s="6">
        <f>1000*2*(3.14*(A130^4-(B130)^4)/640000)*10/A130</f>
        <v>1120.7988461538464</v>
      </c>
      <c r="K130" s="103">
        <f>I130*Use_standard_price!$D$15</f>
        <v>3.0614057999999997</v>
      </c>
    </row>
    <row r="131" spans="1:11" x14ac:dyDescent="0.25">
      <c r="A131" s="116">
        <v>26</v>
      </c>
      <c r="B131" s="113">
        <v>19</v>
      </c>
      <c r="C131" s="113">
        <v>3.5</v>
      </c>
      <c r="D131" s="53" t="s">
        <v>63</v>
      </c>
      <c r="E131" s="226">
        <v>0.08</v>
      </c>
      <c r="F131" s="4">
        <v>0.15</v>
      </c>
      <c r="G131" s="107">
        <f>B131+F131</f>
        <v>19.149999999999999</v>
      </c>
      <c r="H131" s="111">
        <f>B131-F132</f>
        <v>18.850000000000001</v>
      </c>
      <c r="I131" s="107">
        <f>((A131/2)^2-((B131)/2)^2)*3.14*7.85/1000</f>
        <v>1.9411087499999999</v>
      </c>
      <c r="J131" s="6">
        <f>1000*2*(3.14*(A131^4-(B131)^4)/640000)*10/A131</f>
        <v>1232.8085336538461</v>
      </c>
      <c r="K131" s="103">
        <f>I131*Use_standard_price!$D$15</f>
        <v>3.4939957499999998</v>
      </c>
    </row>
    <row r="132" spans="1:11" x14ac:dyDescent="0.25">
      <c r="A132" s="116">
        <v>26</v>
      </c>
      <c r="B132" s="113">
        <v>18</v>
      </c>
      <c r="C132" s="113">
        <v>4</v>
      </c>
      <c r="D132" s="53" t="s">
        <v>63</v>
      </c>
      <c r="E132" s="226">
        <v>0.08</v>
      </c>
      <c r="F132" s="4">
        <v>0.15</v>
      </c>
      <c r="G132" s="107">
        <f>B132+F132</f>
        <v>18.149999999999999</v>
      </c>
      <c r="H132" s="111">
        <f>B132-F133</f>
        <v>17.850000000000001</v>
      </c>
      <c r="I132" s="107">
        <f>((A132/2)^2-((B132)/2)^2)*3.14*7.85/1000</f>
        <v>2.1691119999999997</v>
      </c>
      <c r="J132" s="6">
        <f>1000*2*(3.14*(A132^4-(B132)^4)/640000)*10/A132</f>
        <v>1328.4615384615386</v>
      </c>
      <c r="K132" s="103">
        <f>I132*Use_standard_price!$D$15</f>
        <v>3.9044015999999995</v>
      </c>
    </row>
    <row r="133" spans="1:11" x14ac:dyDescent="0.25">
      <c r="A133" s="116">
        <v>26</v>
      </c>
      <c r="B133" s="113">
        <v>17</v>
      </c>
      <c r="C133" s="113">
        <v>4.5</v>
      </c>
      <c r="D133" s="53" t="s">
        <v>63</v>
      </c>
      <c r="E133" s="226">
        <v>0.08</v>
      </c>
      <c r="F133" s="4">
        <v>0.15</v>
      </c>
      <c r="G133" s="107">
        <f>B133+F133</f>
        <v>17.149999999999999</v>
      </c>
      <c r="H133" s="111">
        <f>B133-F134</f>
        <v>16.920000000000002</v>
      </c>
      <c r="I133" s="107">
        <f>((A133/2)^2-((B133)/2)^2)*3.14*7.85/1000</f>
        <v>2.3847907500000001</v>
      </c>
      <c r="J133" s="6">
        <f>1000*2*(3.14*(A133^4-(B133)^4)/640000)*10/A133</f>
        <v>1409.4335336538461</v>
      </c>
      <c r="K133" s="103">
        <f>I133*Use_standard_price!$D$15</f>
        <v>4.2926233500000004</v>
      </c>
    </row>
    <row r="134" spans="1:11" x14ac:dyDescent="0.25">
      <c r="A134" s="116">
        <v>28</v>
      </c>
      <c r="B134" s="113">
        <v>27</v>
      </c>
      <c r="C134" s="113">
        <v>0.5</v>
      </c>
      <c r="D134" s="53" t="s">
        <v>63</v>
      </c>
      <c r="E134" s="226">
        <v>0.08</v>
      </c>
      <c r="F134" s="4">
        <v>0.08</v>
      </c>
      <c r="G134" s="107">
        <f>B134+F134</f>
        <v>27.08</v>
      </c>
      <c r="H134" s="111">
        <f>B134-F135</f>
        <v>26.92</v>
      </c>
      <c r="I134" s="107">
        <f>((A134/2)^2-((B134)/2)^2)*3.14*7.85/1000</f>
        <v>0.33892375000000002</v>
      </c>
      <c r="J134" s="6">
        <f>1000*2*(3.14*(A134^4-(B134)^4)/640000)*10/A134</f>
        <v>291.62399553571424</v>
      </c>
      <c r="K134" s="103">
        <f>I134*Use_standard_price!$D$15</f>
        <v>0.6100627500000001</v>
      </c>
    </row>
    <row r="135" spans="1:11" x14ac:dyDescent="0.25">
      <c r="A135" s="116">
        <v>28</v>
      </c>
      <c r="B135" s="113">
        <v>26.4</v>
      </c>
      <c r="C135" s="113">
        <v>0.8</v>
      </c>
      <c r="D135" s="53" t="s">
        <v>63</v>
      </c>
      <c r="E135" s="226">
        <v>0.08</v>
      </c>
      <c r="F135" s="4">
        <v>0.08</v>
      </c>
      <c r="G135" s="107">
        <f>B135+F135</f>
        <v>26.479999999999997</v>
      </c>
      <c r="H135" s="111">
        <f>B135-F136</f>
        <v>26.32</v>
      </c>
      <c r="I135" s="107">
        <f>((A135/2)^2-((B135)/2)^2)*3.14*7.85/1000</f>
        <v>0.53636224000000055</v>
      </c>
      <c r="J135" s="6">
        <f>1000*2*(3.14*(A135^4-(B135)^4)/640000)*10/A135</f>
        <v>451.73511314285759</v>
      </c>
      <c r="K135" s="103">
        <f>I135*Use_standard_price!$D$15</f>
        <v>0.96545203200000096</v>
      </c>
    </row>
    <row r="136" spans="1:11" x14ac:dyDescent="0.25">
      <c r="A136" s="116">
        <v>28</v>
      </c>
      <c r="B136" s="113">
        <v>26</v>
      </c>
      <c r="C136" s="113">
        <v>1</v>
      </c>
      <c r="D136" s="53" t="s">
        <v>63</v>
      </c>
      <c r="E136" s="226">
        <v>0.08</v>
      </c>
      <c r="F136" s="4">
        <v>0.08</v>
      </c>
      <c r="G136" s="107">
        <f>B136+F136</f>
        <v>26.08</v>
      </c>
      <c r="H136" s="111">
        <f>B136-F137</f>
        <v>25.92</v>
      </c>
      <c r="I136" s="107">
        <f>((A136/2)^2-((B136)/2)^2)*3.14*7.85/1000</f>
        <v>0.66552299999999998</v>
      </c>
      <c r="J136" s="6">
        <f>1000*2*(3.14*(A136^4-(B136)^4)/640000)*10/A136</f>
        <v>552.5839285714286</v>
      </c>
      <c r="K136" s="103">
        <f>I136*Use_standard_price!$D$15</f>
        <v>1.1979413999999999</v>
      </c>
    </row>
    <row r="137" spans="1:11" x14ac:dyDescent="0.25">
      <c r="A137" s="116">
        <v>28</v>
      </c>
      <c r="B137" s="113">
        <v>25.6</v>
      </c>
      <c r="C137" s="113">
        <v>1.2</v>
      </c>
      <c r="D137" s="53" t="s">
        <v>63</v>
      </c>
      <c r="E137" s="226">
        <v>0.08</v>
      </c>
      <c r="F137" s="4">
        <v>0.08</v>
      </c>
      <c r="G137" s="107">
        <f>B137+F137</f>
        <v>25.68</v>
      </c>
      <c r="H137" s="111">
        <f>B137-F138</f>
        <v>25.520000000000003</v>
      </c>
      <c r="I137" s="107">
        <f>((A137/2)^2-((B137)/2)^2)*3.14*7.85/1000</f>
        <v>0.79271183999999917</v>
      </c>
      <c r="J137" s="6">
        <f>1000*2*(3.14*(A137^4-(B137)^4)/640000)*10/A137</f>
        <v>648.88405028571367</v>
      </c>
      <c r="K137" s="103">
        <f>I137*Use_standard_price!$D$15</f>
        <v>1.4268813119999986</v>
      </c>
    </row>
    <row r="138" spans="1:11" x14ac:dyDescent="0.25">
      <c r="A138" s="116">
        <v>28</v>
      </c>
      <c r="B138" s="113">
        <v>25</v>
      </c>
      <c r="C138" s="113">
        <v>1.5</v>
      </c>
      <c r="D138" s="53" t="s">
        <v>63</v>
      </c>
      <c r="E138" s="226">
        <v>0.08</v>
      </c>
      <c r="F138" s="4">
        <v>0.08</v>
      </c>
      <c r="G138" s="107">
        <f>B138+F138</f>
        <v>25.08</v>
      </c>
      <c r="H138" s="111">
        <f>B138-F139</f>
        <v>24.92</v>
      </c>
      <c r="I138" s="107">
        <f>((A138/2)^2-((B138)/2)^2)*3.14*7.85/1000</f>
        <v>0.97979775000000002</v>
      </c>
      <c r="J138" s="6">
        <f>1000*2*(3.14*(A138^4-(B138)^4)/640000)*10/A138</f>
        <v>785.10863839285719</v>
      </c>
      <c r="K138" s="103">
        <f>I138*Use_standard_price!$D$15</f>
        <v>1.7636359500000001</v>
      </c>
    </row>
    <row r="139" spans="1:11" x14ac:dyDescent="0.25">
      <c r="A139" s="116">
        <v>28</v>
      </c>
      <c r="B139" s="113">
        <v>24.4</v>
      </c>
      <c r="C139" s="113">
        <v>1.8</v>
      </c>
      <c r="D139" s="53" t="s">
        <v>63</v>
      </c>
      <c r="E139" s="226">
        <v>0.08</v>
      </c>
      <c r="F139" s="4">
        <v>0.08</v>
      </c>
      <c r="G139" s="107">
        <f>B139+F139</f>
        <v>24.479999999999997</v>
      </c>
      <c r="H139" s="111">
        <f>B139-F140</f>
        <v>24.32</v>
      </c>
      <c r="I139" s="107">
        <f>((A139/2)^2-((B139)/2)^2)*3.14*7.85/1000</f>
        <v>1.1624468400000008</v>
      </c>
      <c r="J139" s="6">
        <f>1000*2*(3.14*(A139^4-(B139)^4)/640000)*10/A139</f>
        <v>911.87026457142906</v>
      </c>
      <c r="K139" s="103">
        <f>I139*Use_standard_price!$D$15</f>
        <v>2.0924043120000015</v>
      </c>
    </row>
    <row r="140" spans="1:11" x14ac:dyDescent="0.25">
      <c r="A140" s="116">
        <v>28</v>
      </c>
      <c r="B140" s="113">
        <v>24</v>
      </c>
      <c r="C140" s="113">
        <v>2</v>
      </c>
      <c r="D140" s="53" t="s">
        <v>63</v>
      </c>
      <c r="E140" s="226">
        <v>0.08</v>
      </c>
      <c r="F140" s="4">
        <v>0.08</v>
      </c>
      <c r="G140" s="107">
        <f>B140+F140</f>
        <v>24.08</v>
      </c>
      <c r="H140" s="111">
        <f>B140-F141</f>
        <v>23.92</v>
      </c>
      <c r="I140" s="107">
        <f>((A140/2)^2-((B140)/2)^2)*3.14*7.85/1000</f>
        <v>1.2817480000000001</v>
      </c>
      <c r="J140" s="6">
        <f>1000*2*(3.14*(A140^4-(B140)^4)/640000)*10/A140</f>
        <v>991.34285714285727</v>
      </c>
      <c r="K140" s="103">
        <f>I140*Use_standard_price!$D$15</f>
        <v>2.3071464000000002</v>
      </c>
    </row>
    <row r="141" spans="1:11" x14ac:dyDescent="0.25">
      <c r="A141" s="116">
        <v>28</v>
      </c>
      <c r="B141" s="113">
        <v>23.6</v>
      </c>
      <c r="C141" s="113">
        <v>2.2000000000000002</v>
      </c>
      <c r="D141" s="53" t="s">
        <v>63</v>
      </c>
      <c r="E141" s="226">
        <v>0.08</v>
      </c>
      <c r="F141" s="4">
        <v>0.08</v>
      </c>
      <c r="G141" s="107">
        <f>B141+F141</f>
        <v>23.68</v>
      </c>
      <c r="H141" s="111">
        <f>B141-F142</f>
        <v>23.520000000000003</v>
      </c>
      <c r="I141" s="107">
        <f>((A141/2)^2-((B141)/2)^2)*3.14*7.85/1000</f>
        <v>1.3990772399999998</v>
      </c>
      <c r="J141" s="6">
        <f>1000*2*(3.14*(A141^4-(B141)^4)/640000)*10/A141</f>
        <v>1066.9396131428571</v>
      </c>
      <c r="K141" s="103">
        <f>I141*Use_standard_price!$D$15</f>
        <v>2.5183390319999996</v>
      </c>
    </row>
    <row r="142" spans="1:11" x14ac:dyDescent="0.25">
      <c r="A142" s="116">
        <v>28</v>
      </c>
      <c r="B142" s="113">
        <v>23</v>
      </c>
      <c r="C142" s="113">
        <v>2.5</v>
      </c>
      <c r="D142" s="53" t="s">
        <v>63</v>
      </c>
      <c r="E142" s="226">
        <v>0.08</v>
      </c>
      <c r="F142" s="4">
        <v>0.08</v>
      </c>
      <c r="G142" s="107">
        <f>B142+F142</f>
        <v>23.08</v>
      </c>
      <c r="H142" s="111">
        <f>B142-F143</f>
        <v>22.92</v>
      </c>
      <c r="I142" s="107">
        <f>((A142/2)^2-((B142)/2)^2)*3.14*7.85/1000</f>
        <v>1.57137375</v>
      </c>
      <c r="J142" s="6">
        <f>1000*2*(3.14*(A142^4-(B142)^4)/640000)*10/A142</f>
        <v>1173.3472098214286</v>
      </c>
      <c r="K142" s="103">
        <f>I142*Use_standard_price!$D$15</f>
        <v>2.82847275</v>
      </c>
    </row>
    <row r="143" spans="1:11" x14ac:dyDescent="0.25">
      <c r="A143" s="116">
        <v>28</v>
      </c>
      <c r="B143" s="113">
        <v>22.4</v>
      </c>
      <c r="C143" s="113">
        <v>2.8</v>
      </c>
      <c r="D143" s="53" t="s">
        <v>63</v>
      </c>
      <c r="E143" s="226">
        <v>0.08</v>
      </c>
      <c r="F143" s="4">
        <v>0.08</v>
      </c>
      <c r="G143" s="107">
        <f>B143+F143</f>
        <v>22.479999999999997</v>
      </c>
      <c r="H143" s="111">
        <f>B143-F144</f>
        <v>22.25</v>
      </c>
      <c r="I143" s="107">
        <f>((A143/2)^2-((B143)/2)^2)*3.14*7.85/1000</f>
        <v>1.7392334400000005</v>
      </c>
      <c r="J143" s="6">
        <f>1000*2*(3.14*(A143^4-(B143)^4)/640000)*10/A143</f>
        <v>1271.7452160000005</v>
      </c>
      <c r="K143" s="103">
        <f>I143*Use_standard_price!$D$15</f>
        <v>3.1306201920000007</v>
      </c>
    </row>
    <row r="144" spans="1:11" x14ac:dyDescent="0.25">
      <c r="A144" s="116">
        <v>28</v>
      </c>
      <c r="B144" s="113">
        <v>22</v>
      </c>
      <c r="C144" s="113">
        <v>3</v>
      </c>
      <c r="D144" s="53" t="s">
        <v>63</v>
      </c>
      <c r="E144" s="226">
        <v>0.08</v>
      </c>
      <c r="F144" s="4">
        <v>0.15</v>
      </c>
      <c r="G144" s="107">
        <f>B144+F144</f>
        <v>22.15</v>
      </c>
      <c r="H144" s="111">
        <f>B144-F145</f>
        <v>21.85</v>
      </c>
      <c r="I144" s="107">
        <f>((A144/2)^2-((B144)/2)^2)*3.14*7.85/1000</f>
        <v>1.8486749999999998</v>
      </c>
      <c r="J144" s="6">
        <f>1000*2*(3.14*(A144^4-(B144)^4)/640000)*10/A144</f>
        <v>1333.0982142857142</v>
      </c>
      <c r="K144" s="103">
        <f>I144*Use_standard_price!$D$15</f>
        <v>3.3276149999999998</v>
      </c>
    </row>
    <row r="145" spans="1:11" x14ac:dyDescent="0.25">
      <c r="A145" s="116">
        <v>28</v>
      </c>
      <c r="B145" s="113">
        <v>21</v>
      </c>
      <c r="C145" s="113">
        <v>3.5</v>
      </c>
      <c r="D145" s="53" t="s">
        <v>63</v>
      </c>
      <c r="E145" s="226">
        <v>0.08</v>
      </c>
      <c r="F145" s="4">
        <v>0.15</v>
      </c>
      <c r="G145" s="107">
        <f>B145+F145</f>
        <v>21.15</v>
      </c>
      <c r="H145" s="111">
        <f>B145-F146</f>
        <v>20.85</v>
      </c>
      <c r="I145" s="107">
        <f>((A145/2)^2-((B145)/2)^2)*3.14*7.85/1000</f>
        <v>2.1136517499999998</v>
      </c>
      <c r="J145" s="6">
        <f>1000*2*(3.14*(A145^4-(B145)^4)/640000)*10/A145</f>
        <v>1472.4882812499998</v>
      </c>
      <c r="K145" s="103">
        <f>I145*Use_standard_price!$D$15</f>
        <v>3.80457315</v>
      </c>
    </row>
    <row r="146" spans="1:11" x14ac:dyDescent="0.25">
      <c r="A146" s="116">
        <v>28</v>
      </c>
      <c r="B146" s="113">
        <v>20</v>
      </c>
      <c r="C146" s="113">
        <v>4</v>
      </c>
      <c r="D146" s="53" t="s">
        <v>63</v>
      </c>
      <c r="E146" s="226">
        <v>0.08</v>
      </c>
      <c r="F146" s="4">
        <v>0.15</v>
      </c>
      <c r="G146" s="107">
        <f>B146+F146</f>
        <v>20.149999999999999</v>
      </c>
      <c r="H146" s="111">
        <f>B146-F147</f>
        <v>19.850000000000001</v>
      </c>
      <c r="I146" s="107">
        <f>((A146/2)^2-((B146)/2)^2)*3.14*7.85/1000</f>
        <v>2.366304</v>
      </c>
      <c r="J146" s="6">
        <f>1000*2*(3.14*(A146^4-(B146)^4)/640000)*10/A146</f>
        <v>1593.3257142857146</v>
      </c>
      <c r="K146" s="103">
        <f>I146*Use_standard_price!$D$15</f>
        <v>4.2593471999999997</v>
      </c>
    </row>
    <row r="147" spans="1:11" x14ac:dyDescent="0.25">
      <c r="A147" s="116">
        <v>28</v>
      </c>
      <c r="B147" s="113">
        <v>19</v>
      </c>
      <c r="C147" s="113">
        <v>4.5</v>
      </c>
      <c r="D147" s="53" t="s">
        <v>63</v>
      </c>
      <c r="E147" s="226">
        <v>0.08</v>
      </c>
      <c r="F147" s="4">
        <v>0.15</v>
      </c>
      <c r="G147" s="107">
        <f>B147+F147</f>
        <v>19.149999999999999</v>
      </c>
      <c r="H147" s="111">
        <f>B147-F148</f>
        <v>18.920000000000002</v>
      </c>
      <c r="I147" s="107">
        <f>((A147/2)^2-((B147)/2)^2)*3.14*7.85/1000</f>
        <v>2.60663175</v>
      </c>
      <c r="J147" s="6">
        <f>1000*2*(3.14*(A147^4-(B147)^4)/640000)*10/A147</f>
        <v>1697.334709821429</v>
      </c>
      <c r="K147" s="103">
        <f>I147*Use_standard_price!$D$15</f>
        <v>4.6919371500000002</v>
      </c>
    </row>
    <row r="148" spans="1:11" x14ac:dyDescent="0.25">
      <c r="A148" s="116">
        <v>30</v>
      </c>
      <c r="B148" s="113">
        <v>29</v>
      </c>
      <c r="C148" s="113">
        <v>0.5</v>
      </c>
      <c r="D148" s="53" t="s">
        <v>63</v>
      </c>
      <c r="E148" s="226">
        <v>0.08</v>
      </c>
      <c r="F148" s="4">
        <v>0.08</v>
      </c>
      <c r="G148" s="107">
        <f>B148+F148</f>
        <v>29.08</v>
      </c>
      <c r="H148" s="111">
        <f>B148-F149</f>
        <v>28.92</v>
      </c>
      <c r="I148" s="107">
        <f>((A148/2)^2-((B148)/2)^2)*3.14*7.85/1000</f>
        <v>0.36357275000000006</v>
      </c>
      <c r="J148" s="6">
        <f>1000*2*(3.14*(A148^4-(B148)^4)/640000)*10/A148</f>
        <v>335.97672916666676</v>
      </c>
      <c r="K148" s="103">
        <f>I148*Use_standard_price!$D$15</f>
        <v>0.65443095000000007</v>
      </c>
    </row>
    <row r="149" spans="1:11" x14ac:dyDescent="0.25">
      <c r="A149" s="116">
        <v>30</v>
      </c>
      <c r="B149" s="113">
        <v>28.4</v>
      </c>
      <c r="C149" s="113">
        <v>0.8</v>
      </c>
      <c r="D149" s="53" t="s">
        <v>63</v>
      </c>
      <c r="E149" s="226">
        <v>0.08</v>
      </c>
      <c r="F149" s="4">
        <v>0.08</v>
      </c>
      <c r="G149" s="107">
        <f>B149+F149</f>
        <v>28.479999999999997</v>
      </c>
      <c r="H149" s="111">
        <f>B149-F150</f>
        <v>28.32</v>
      </c>
      <c r="I149" s="107">
        <f>((A149/2)^2-((B149)/2)^2)*3.14*7.85/1000</f>
        <v>0.57580064000000042</v>
      </c>
      <c r="J149" s="6">
        <f>1000*2*(3.14*(A149^4-(B149)^4)/640000)*10/A149</f>
        <v>521.57024426666669</v>
      </c>
      <c r="K149" s="103">
        <f>I149*Use_standard_price!$D$15</f>
        <v>1.0364411520000008</v>
      </c>
    </row>
    <row r="150" spans="1:11" x14ac:dyDescent="0.25">
      <c r="A150" s="116">
        <v>30</v>
      </c>
      <c r="B150" s="113">
        <v>28</v>
      </c>
      <c r="C150" s="113">
        <v>1</v>
      </c>
      <c r="D150" s="53" t="s">
        <v>63</v>
      </c>
      <c r="E150" s="226">
        <v>0.08</v>
      </c>
      <c r="F150" s="4">
        <v>0.08</v>
      </c>
      <c r="G150" s="107">
        <f>B150+F150</f>
        <v>28.08</v>
      </c>
      <c r="H150" s="111">
        <f>B150-F151</f>
        <v>27.92</v>
      </c>
      <c r="I150" s="107">
        <f>((A150/2)^2-((B150)/2)^2)*3.14*7.85/1000</f>
        <v>0.71482100000000004</v>
      </c>
      <c r="J150" s="6">
        <f>1000*2*(3.14*(A150^4-(B150)^4)/640000)*10/A150</f>
        <v>638.9376666666667</v>
      </c>
      <c r="K150" s="103">
        <f>I150*Use_standard_price!$D$15</f>
        <v>1.2866778000000001</v>
      </c>
    </row>
    <row r="151" spans="1:11" x14ac:dyDescent="0.25">
      <c r="A151" s="116">
        <v>30</v>
      </c>
      <c r="B151" s="113">
        <v>27.6</v>
      </c>
      <c r="C151" s="113">
        <v>1.2</v>
      </c>
      <c r="D151" s="53" t="s">
        <v>63</v>
      </c>
      <c r="E151" s="226">
        <v>0.08</v>
      </c>
      <c r="F151" s="4">
        <v>0.08</v>
      </c>
      <c r="G151" s="107">
        <f>B151+F151</f>
        <v>27.68</v>
      </c>
      <c r="H151" s="111">
        <f>B151-F152</f>
        <v>27.520000000000003</v>
      </c>
      <c r="I151" s="107">
        <f>((A151/2)^2-((B151)/2)^2)*3.14*7.85/1000</f>
        <v>0.85186943999999942</v>
      </c>
      <c r="J151" s="6">
        <f>1000*2*(3.14*(A151^4-(B151)^4)/640000)*10/A151</f>
        <v>751.38140159999955</v>
      </c>
      <c r="K151" s="103">
        <f>I151*Use_standard_price!$D$15</f>
        <v>1.533364991999999</v>
      </c>
    </row>
    <row r="152" spans="1:11" x14ac:dyDescent="0.25">
      <c r="A152" s="116">
        <v>30</v>
      </c>
      <c r="B152" s="113">
        <v>27</v>
      </c>
      <c r="C152" s="113">
        <v>1.5</v>
      </c>
      <c r="D152" s="53" t="s">
        <v>63</v>
      </c>
      <c r="E152" s="226">
        <v>0.08</v>
      </c>
      <c r="F152" s="4">
        <v>0.08</v>
      </c>
      <c r="G152" s="107">
        <f>B152+F152</f>
        <v>27.08</v>
      </c>
      <c r="H152" s="111">
        <f>B152-F153</f>
        <v>26.92</v>
      </c>
      <c r="I152" s="107">
        <f>((A152/2)^2-((B152)/2)^2)*3.14*7.85/1000</f>
        <v>1.0537447500000001</v>
      </c>
      <c r="J152" s="6">
        <f>1000*2*(3.14*(A152^4-(B152)^4)/640000)*10/A152</f>
        <v>911.12006250000013</v>
      </c>
      <c r="K152" s="103">
        <f>I152*Use_standard_price!$D$15</f>
        <v>1.8967405500000003</v>
      </c>
    </row>
    <row r="153" spans="1:11" x14ac:dyDescent="0.25">
      <c r="A153" s="116">
        <v>30</v>
      </c>
      <c r="B153" s="113">
        <v>26.4</v>
      </c>
      <c r="C153" s="113">
        <v>1.8</v>
      </c>
      <c r="D153" s="53" t="s">
        <v>63</v>
      </c>
      <c r="E153" s="226">
        <v>0.08</v>
      </c>
      <c r="F153" s="4">
        <v>0.08</v>
      </c>
      <c r="G153" s="107">
        <f>B153+F153</f>
        <v>26.479999999999997</v>
      </c>
      <c r="H153" s="111">
        <f>B153-F154</f>
        <v>26.32</v>
      </c>
      <c r="I153" s="107">
        <f>((A153/2)^2-((B153)/2)^2)*3.14*7.85/1000</f>
        <v>1.2511832400000005</v>
      </c>
      <c r="J153" s="6">
        <f>1000*2*(3.14*(A153^4-(B153)^4)/640000)*10/A153</f>
        <v>1060.5571056000006</v>
      </c>
      <c r="K153" s="103">
        <f>I153*Use_standard_price!$D$15</f>
        <v>2.2521298320000009</v>
      </c>
    </row>
    <row r="154" spans="1:11" x14ac:dyDescent="0.25">
      <c r="A154" s="116">
        <v>30</v>
      </c>
      <c r="B154" s="113">
        <v>26</v>
      </c>
      <c r="C154" s="113">
        <v>2</v>
      </c>
      <c r="D154" s="53" t="s">
        <v>63</v>
      </c>
      <c r="E154" s="226">
        <v>0.08</v>
      </c>
      <c r="F154" s="4">
        <v>0.08</v>
      </c>
      <c r="G154" s="107">
        <f>B154+F154</f>
        <v>26.08</v>
      </c>
      <c r="H154" s="111">
        <f>B154-F155</f>
        <v>25.92</v>
      </c>
      <c r="I154" s="107">
        <f>((A154/2)^2-((B154)/2)^2)*3.14*7.85/1000</f>
        <v>1.380344</v>
      </c>
      <c r="J154" s="6">
        <f>1000*2*(3.14*(A154^4-(B154)^4)/640000)*10/A154</f>
        <v>1154.682666666667</v>
      </c>
      <c r="K154" s="103">
        <f>I154*Use_standard_price!$D$15</f>
        <v>2.4846192</v>
      </c>
    </row>
    <row r="155" spans="1:11" x14ac:dyDescent="0.25">
      <c r="A155" s="116">
        <v>30</v>
      </c>
      <c r="B155" s="113">
        <v>25.6</v>
      </c>
      <c r="C155" s="113">
        <v>2.2000000000000002</v>
      </c>
      <c r="D155" s="53" t="s">
        <v>63</v>
      </c>
      <c r="E155" s="226">
        <v>0.08</v>
      </c>
      <c r="F155" s="4">
        <v>0.08</v>
      </c>
      <c r="G155" s="107">
        <f>B155+F155</f>
        <v>25.68</v>
      </c>
      <c r="H155" s="111">
        <f>B155-F156</f>
        <v>25.520000000000003</v>
      </c>
      <c r="I155" s="107">
        <f>((A155/2)^2-((B155)/2)^2)*3.14*7.85/1000</f>
        <v>1.5075328399999992</v>
      </c>
      <c r="J155" s="6">
        <f>1000*2*(3.14*(A155^4-(B155)^4)/640000)*10/A155</f>
        <v>1244.5627802666661</v>
      </c>
      <c r="K155" s="103">
        <f>I155*Use_standard_price!$D$15</f>
        <v>2.7135591119999987</v>
      </c>
    </row>
    <row r="156" spans="1:11" x14ac:dyDescent="0.25">
      <c r="A156" s="116">
        <v>30</v>
      </c>
      <c r="B156" s="113">
        <v>25</v>
      </c>
      <c r="C156" s="113">
        <v>2.5</v>
      </c>
      <c r="D156" s="53" t="s">
        <v>63</v>
      </c>
      <c r="E156" s="226">
        <v>0.08</v>
      </c>
      <c r="F156" s="4">
        <v>0.08</v>
      </c>
      <c r="G156" s="107">
        <f>B156+F156</f>
        <v>25.08</v>
      </c>
      <c r="H156" s="111">
        <f>B156-F157</f>
        <v>24.92</v>
      </c>
      <c r="I156" s="107">
        <f>((A156/2)^2-((B156)/2)^2)*3.14*7.85/1000</f>
        <v>1.6946187499999998</v>
      </c>
      <c r="J156" s="6">
        <f>1000*2*(3.14*(A156^4-(B156)^4)/640000)*10/A156</f>
        <v>1371.7057291666667</v>
      </c>
      <c r="K156" s="103">
        <f>I156*Use_standard_price!$D$15</f>
        <v>3.0503137499999999</v>
      </c>
    </row>
    <row r="157" spans="1:11" x14ac:dyDescent="0.25">
      <c r="A157" s="116">
        <v>30</v>
      </c>
      <c r="B157" s="113">
        <v>24.4</v>
      </c>
      <c r="C157" s="113">
        <v>2.8</v>
      </c>
      <c r="D157" s="53" t="s">
        <v>63</v>
      </c>
      <c r="E157" s="226">
        <v>0.08</v>
      </c>
      <c r="F157" s="4">
        <v>0.08</v>
      </c>
      <c r="G157" s="107">
        <f>B157+F157</f>
        <v>24.479999999999997</v>
      </c>
      <c r="H157" s="111">
        <f>B157-F158</f>
        <v>24.25</v>
      </c>
      <c r="I157" s="107">
        <f>((A157/2)^2-((B157)/2)^2)*3.14*7.85/1000</f>
        <v>1.8772678400000007</v>
      </c>
      <c r="J157" s="6">
        <f>1000*2*(3.14*(A157^4-(B157)^4)/640000)*10/A157</f>
        <v>1490.016580266667</v>
      </c>
      <c r="K157" s="103">
        <f>I157*Use_standard_price!$D$15</f>
        <v>3.3790821120000012</v>
      </c>
    </row>
    <row r="158" spans="1:11" x14ac:dyDescent="0.25">
      <c r="A158" s="116">
        <v>30</v>
      </c>
      <c r="B158" s="113">
        <v>24</v>
      </c>
      <c r="C158" s="113">
        <v>3</v>
      </c>
      <c r="D158" s="53" t="s">
        <v>63</v>
      </c>
      <c r="E158" s="226">
        <v>0.08</v>
      </c>
      <c r="F158" s="4">
        <v>0.15</v>
      </c>
      <c r="G158" s="107">
        <f>B158+F158</f>
        <v>24.15</v>
      </c>
      <c r="H158" s="111">
        <f>B158-F159</f>
        <v>23.85</v>
      </c>
      <c r="I158" s="107">
        <f>((A158/2)^2-((B158)/2)^2)*3.14*7.85/1000</f>
        <v>1.996569</v>
      </c>
      <c r="J158" s="6">
        <f>1000*2*(3.14*(A158^4-(B158)^4)/640000)*10/A158</f>
        <v>1564.191</v>
      </c>
      <c r="K158" s="103">
        <f>I158*Use_standard_price!$D$15</f>
        <v>3.5938242000000002</v>
      </c>
    </row>
    <row r="159" spans="1:11" x14ac:dyDescent="0.25">
      <c r="A159" s="116">
        <v>30</v>
      </c>
      <c r="B159" s="113">
        <v>23</v>
      </c>
      <c r="C159" s="113">
        <v>3.5</v>
      </c>
      <c r="D159" s="53" t="s">
        <v>63</v>
      </c>
      <c r="E159" s="226">
        <v>0.08</v>
      </c>
      <c r="F159" s="4">
        <v>0.15</v>
      </c>
      <c r="G159" s="107">
        <f>B159+F159</f>
        <v>23.15</v>
      </c>
      <c r="H159" s="111">
        <f>B159-F160</f>
        <v>22.85</v>
      </c>
      <c r="I159" s="107">
        <f>((A159/2)^2-((B159)/2)^2)*3.14*7.85/1000</f>
        <v>2.2861947499999999</v>
      </c>
      <c r="J159" s="6">
        <f>1000*2*(3.14*(A159^4-(B159)^4)/640000)*10/A159</f>
        <v>1734.0617291666665</v>
      </c>
      <c r="K159" s="103">
        <f>I159*Use_standard_price!$D$15</f>
        <v>4.1151505500000001</v>
      </c>
    </row>
    <row r="160" spans="1:11" x14ac:dyDescent="0.25">
      <c r="A160" s="116">
        <v>30</v>
      </c>
      <c r="B160" s="113">
        <v>22</v>
      </c>
      <c r="C160" s="113">
        <v>4</v>
      </c>
      <c r="D160" s="53" t="s">
        <v>63</v>
      </c>
      <c r="E160" s="226">
        <v>0.08</v>
      </c>
      <c r="F160" s="4">
        <v>0.15</v>
      </c>
      <c r="G160" s="107">
        <f>B160+F160</f>
        <v>22.15</v>
      </c>
      <c r="H160" s="111">
        <f>B160-F161</f>
        <v>21.85</v>
      </c>
      <c r="I160" s="107">
        <f>((A160/2)^2-((B160)/2)^2)*3.14*7.85/1000</f>
        <v>2.5634960000000002</v>
      </c>
      <c r="J160" s="6">
        <f>1000*2*(3.14*(A160^4-(B160)^4)/640000)*10/A160</f>
        <v>1883.1626666666668</v>
      </c>
      <c r="K160" s="103">
        <f>I160*Use_standard_price!$D$15</f>
        <v>4.6142928000000003</v>
      </c>
    </row>
    <row r="161" spans="1:11" x14ac:dyDescent="0.25">
      <c r="A161" s="116">
        <v>30</v>
      </c>
      <c r="B161" s="113">
        <v>21</v>
      </c>
      <c r="C161" s="113">
        <v>4.5</v>
      </c>
      <c r="D161" s="53" t="s">
        <v>63</v>
      </c>
      <c r="E161" s="226">
        <v>0.08</v>
      </c>
      <c r="F161" s="4">
        <v>0.15</v>
      </c>
      <c r="G161" s="107">
        <f>B161+F161</f>
        <v>21.15</v>
      </c>
      <c r="H161" s="111">
        <f>B161-F162</f>
        <v>20.85</v>
      </c>
      <c r="I161" s="107">
        <f>((A161/2)^2-((B161)/2)^2)*3.14*7.85/1000</f>
        <v>2.82847275</v>
      </c>
      <c r="J161" s="6">
        <f>1000*2*(3.14*(A161^4-(B161)^4)/640000)*10/A161</f>
        <v>2013.2600625000002</v>
      </c>
      <c r="K161" s="103">
        <f>I161*Use_standard_price!$D$15</f>
        <v>5.0912509500000001</v>
      </c>
    </row>
    <row r="162" spans="1:11" x14ac:dyDescent="0.25">
      <c r="A162" s="116">
        <v>30</v>
      </c>
      <c r="B162" s="113">
        <v>20</v>
      </c>
      <c r="C162" s="113">
        <v>5</v>
      </c>
      <c r="D162" s="53" t="s">
        <v>63</v>
      </c>
      <c r="E162" s="226">
        <v>0.08</v>
      </c>
      <c r="F162" s="4">
        <v>0.15</v>
      </c>
      <c r="G162" s="107">
        <f>B162+F162</f>
        <v>20.149999999999999</v>
      </c>
      <c r="H162" s="111">
        <f>B162-F163</f>
        <v>19.850000000000001</v>
      </c>
      <c r="I162" s="107">
        <f>((A162/2)^2-((B162)/2)^2)*3.14*7.85/1000</f>
        <v>3.0811250000000001</v>
      </c>
      <c r="J162" s="6">
        <f>1000*2*(3.14*(A162^4-(B162)^4)/640000)*10/A162</f>
        <v>2126.0416666666665</v>
      </c>
      <c r="K162" s="103">
        <f>I162*Use_standard_price!$D$15</f>
        <v>5.5460250000000002</v>
      </c>
    </row>
    <row r="163" spans="1:11" x14ac:dyDescent="0.25">
      <c r="A163" s="116">
        <v>32</v>
      </c>
      <c r="B163" s="113">
        <v>31</v>
      </c>
      <c r="C163" s="113">
        <v>0.5</v>
      </c>
      <c r="D163" s="53" t="s">
        <v>63</v>
      </c>
      <c r="E163" s="226">
        <v>0.15</v>
      </c>
      <c r="F163" s="4">
        <v>0.15</v>
      </c>
      <c r="G163" s="107">
        <f>B163+F163</f>
        <v>31.15</v>
      </c>
      <c r="H163" s="111">
        <f>B163-F164</f>
        <v>30.85</v>
      </c>
      <c r="I163" s="107">
        <f>((A163/2)^2-((B163)/2)^2)*3.14*7.85/1000</f>
        <v>0.38822175000000003</v>
      </c>
      <c r="J163" s="6">
        <f>1000*2*(3.14*(A163^4-(B163)^4)/640000)*10/A163</f>
        <v>383.46943359375007</v>
      </c>
      <c r="K163" s="103">
        <f>I163*Use_standard_price!$D$15</f>
        <v>0.69879915000000004</v>
      </c>
    </row>
    <row r="164" spans="1:11" x14ac:dyDescent="0.25">
      <c r="A164" s="116">
        <v>32</v>
      </c>
      <c r="B164" s="113">
        <v>30.4</v>
      </c>
      <c r="C164" s="113">
        <v>0.8</v>
      </c>
      <c r="D164" s="53" t="s">
        <v>63</v>
      </c>
      <c r="E164" s="226">
        <v>0.15</v>
      </c>
      <c r="F164" s="4">
        <v>0.15</v>
      </c>
      <c r="G164" s="107">
        <f>B164+F164</f>
        <v>30.549999999999997</v>
      </c>
      <c r="H164" s="111">
        <f>B164-F165</f>
        <v>30.25</v>
      </c>
      <c r="I164" s="107">
        <f>((A164/2)^2-((B164)/2)^2)*3.14*7.85/1000</f>
        <v>0.61523904000000018</v>
      </c>
      <c r="J164" s="6">
        <f>1000*2*(3.14*(A164^4-(B164)^4)/640000)*10/A164</f>
        <v>596.42918400000008</v>
      </c>
      <c r="K164" s="103">
        <f>I164*Use_standard_price!$D$15</f>
        <v>1.1074302720000004</v>
      </c>
    </row>
    <row r="165" spans="1:11" x14ac:dyDescent="0.25">
      <c r="A165" s="116">
        <v>32</v>
      </c>
      <c r="B165" s="113">
        <v>30</v>
      </c>
      <c r="C165" s="113">
        <v>1</v>
      </c>
      <c r="D165" s="53" t="s">
        <v>63</v>
      </c>
      <c r="E165" s="226">
        <v>0.15</v>
      </c>
      <c r="F165" s="4">
        <v>0.15</v>
      </c>
      <c r="G165" s="107">
        <f>B165+F165</f>
        <v>30.15</v>
      </c>
      <c r="H165" s="111">
        <f>B165-F166</f>
        <v>29.85</v>
      </c>
      <c r="I165" s="107">
        <f>((A165/2)^2-((B165)/2)^2)*3.14*7.85/1000</f>
        <v>0.76411899999999999</v>
      </c>
      <c r="J165" s="6">
        <f>1000*2*(3.14*(A165^4-(B165)^4)/640000)*10/A165</f>
        <v>731.57093750000001</v>
      </c>
      <c r="K165" s="103">
        <f>I165*Use_standard_price!$D$15</f>
        <v>1.3754142</v>
      </c>
    </row>
    <row r="166" spans="1:11" x14ac:dyDescent="0.25">
      <c r="A166" s="116">
        <v>32</v>
      </c>
      <c r="B166" s="113">
        <v>29.6</v>
      </c>
      <c r="C166" s="113">
        <v>1.2</v>
      </c>
      <c r="D166" s="53" t="s">
        <v>63</v>
      </c>
      <c r="E166" s="226">
        <v>0.15</v>
      </c>
      <c r="F166" s="4">
        <v>0.15</v>
      </c>
      <c r="G166" s="107">
        <f>B166+F166</f>
        <v>29.75</v>
      </c>
      <c r="H166" s="111">
        <f>B166-F167</f>
        <v>29.450000000000003</v>
      </c>
      <c r="I166" s="107">
        <f>((A166/2)^2-((B166)/2)^2)*3.14*7.85/1000</f>
        <v>0.91102703999999946</v>
      </c>
      <c r="J166" s="6">
        <f>1000*2*(3.14*(A166^4-(B166)^4)/640000)*10/A166</f>
        <v>861.41378399999962</v>
      </c>
      <c r="K166" s="103">
        <f>I166*Use_standard_price!$D$15</f>
        <v>1.639848671999999</v>
      </c>
    </row>
    <row r="167" spans="1:11" x14ac:dyDescent="0.25">
      <c r="A167" s="116">
        <v>32</v>
      </c>
      <c r="B167" s="113">
        <v>29</v>
      </c>
      <c r="C167" s="113">
        <v>1.5</v>
      </c>
      <c r="D167" s="53" t="s">
        <v>63</v>
      </c>
      <c r="E167" s="226">
        <v>0.15</v>
      </c>
      <c r="F167" s="4">
        <v>0.15</v>
      </c>
      <c r="G167" s="107">
        <f>B167+F167</f>
        <v>29.15</v>
      </c>
      <c r="H167" s="111">
        <f>B167-F168</f>
        <v>28.85</v>
      </c>
      <c r="I167" s="107">
        <f>((A167/2)^2-((B167)/2)^2)*3.14*7.85/1000</f>
        <v>1.1276917499999999</v>
      </c>
      <c r="J167" s="6">
        <f>1000*2*(3.14*(A167^4-(B167)^4)/640000)*10/A167</f>
        <v>1046.54912109375</v>
      </c>
      <c r="K167" s="103">
        <f>I167*Use_standard_price!$D$15</f>
        <v>2.0298451499999999</v>
      </c>
    </row>
    <row r="168" spans="1:11" x14ac:dyDescent="0.25">
      <c r="A168" s="116">
        <v>32</v>
      </c>
      <c r="B168" s="113">
        <v>28.4</v>
      </c>
      <c r="C168" s="113">
        <v>1.8</v>
      </c>
      <c r="D168" s="53" t="s">
        <v>63</v>
      </c>
      <c r="E168" s="226">
        <v>0.15</v>
      </c>
      <c r="F168" s="4">
        <v>0.15</v>
      </c>
      <c r="G168" s="107">
        <f>B168+F168</f>
        <v>28.549999999999997</v>
      </c>
      <c r="H168" s="111">
        <f>B168-F169</f>
        <v>28.25</v>
      </c>
      <c r="I168" s="107">
        <f>((A168/2)^2-((B168)/2)^2)*3.14*7.85/1000</f>
        <v>1.3399196400000002</v>
      </c>
      <c r="J168" s="6">
        <f>1000*2*(3.14*(A168^4-(B168)^4)/640000)*10/A168</f>
        <v>1220.5430415000001</v>
      </c>
      <c r="K168" s="103">
        <f>I168*Use_standard_price!$D$15</f>
        <v>2.4118553520000003</v>
      </c>
    </row>
    <row r="169" spans="1:11" x14ac:dyDescent="0.25">
      <c r="A169" s="116">
        <v>32</v>
      </c>
      <c r="B169" s="113">
        <v>28</v>
      </c>
      <c r="C169" s="113">
        <v>2</v>
      </c>
      <c r="D169" s="53" t="s">
        <v>63</v>
      </c>
      <c r="E169" s="226">
        <v>0.15</v>
      </c>
      <c r="F169" s="4">
        <v>0.15</v>
      </c>
      <c r="G169" s="107">
        <f>B169+F169</f>
        <v>28.15</v>
      </c>
      <c r="H169" s="111">
        <f>B169-F170</f>
        <v>27.85</v>
      </c>
      <c r="I169" s="107">
        <f>((A169/2)^2-((B169)/2)^2)*3.14*7.85/1000</f>
        <v>1.4789400000000001</v>
      </c>
      <c r="J169" s="6">
        <f>1000*2*(3.14*(A169^4-(B169)^4)/640000)*10/A169</f>
        <v>1330.575</v>
      </c>
      <c r="K169" s="103">
        <f>I169*Use_standard_price!$D$15</f>
        <v>2.6620920000000003</v>
      </c>
    </row>
    <row r="170" spans="1:11" x14ac:dyDescent="0.25">
      <c r="A170" s="116">
        <v>32</v>
      </c>
      <c r="B170" s="113">
        <v>27.6</v>
      </c>
      <c r="C170" s="113">
        <v>2.2000000000000002</v>
      </c>
      <c r="D170" s="53" t="s">
        <v>63</v>
      </c>
      <c r="E170" s="226">
        <v>0.15</v>
      </c>
      <c r="F170" s="4">
        <v>0.15</v>
      </c>
      <c r="G170" s="107">
        <f>B170+F170</f>
        <v>27.75</v>
      </c>
      <c r="H170" s="111">
        <f>B170-F171</f>
        <v>27.450000000000003</v>
      </c>
      <c r="I170" s="107">
        <f>((A170/2)^2-((B170)/2)^2)*3.14*7.85/1000</f>
        <v>1.6159884399999993</v>
      </c>
      <c r="J170" s="6">
        <f>1000*2*(3.14*(A170^4-(B170)^4)/640000)*10/A170</f>
        <v>1435.9910014999996</v>
      </c>
      <c r="K170" s="103">
        <f>I170*Use_standard_price!$D$15</f>
        <v>2.908779191999999</v>
      </c>
    </row>
    <row r="171" spans="1:11" x14ac:dyDescent="0.25">
      <c r="A171" s="116">
        <v>32</v>
      </c>
      <c r="B171" s="113">
        <v>27</v>
      </c>
      <c r="C171" s="113">
        <v>2.5</v>
      </c>
      <c r="D171" s="53" t="s">
        <v>63</v>
      </c>
      <c r="E171" s="226">
        <v>0.15</v>
      </c>
      <c r="F171" s="4">
        <v>0.15</v>
      </c>
      <c r="G171" s="107">
        <f>B171+F171</f>
        <v>27.15</v>
      </c>
      <c r="H171" s="111">
        <f>B171-F172</f>
        <v>26.85</v>
      </c>
      <c r="I171" s="107">
        <f>((A171/2)^2-((B171)/2)^2)*3.14*7.85/1000</f>
        <v>1.8178637499999999</v>
      </c>
      <c r="J171" s="6">
        <f>1000*2*(3.14*(A171^4-(B171)^4)/640000)*10/A171</f>
        <v>1585.7459960937501</v>
      </c>
      <c r="K171" s="103">
        <f>I171*Use_standard_price!$D$15</f>
        <v>3.2721547499999999</v>
      </c>
    </row>
    <row r="172" spans="1:11" x14ac:dyDescent="0.25">
      <c r="A172" s="116">
        <v>32</v>
      </c>
      <c r="B172" s="113">
        <v>26.4</v>
      </c>
      <c r="C172" s="113">
        <v>2.8</v>
      </c>
      <c r="D172" s="53" t="s">
        <v>63</v>
      </c>
      <c r="E172" s="226">
        <v>0.15</v>
      </c>
      <c r="F172" s="4">
        <v>0.15</v>
      </c>
      <c r="G172" s="107">
        <f>B172+F172</f>
        <v>26.549999999999997</v>
      </c>
      <c r="H172" s="111">
        <f>B172-F173</f>
        <v>26.25</v>
      </c>
      <c r="I172" s="107">
        <f>((A172/2)^2-((B172)/2)^2)*3.14*7.85/1000</f>
        <v>2.0153022400000005</v>
      </c>
      <c r="J172" s="6">
        <f>1000*2*(3.14*(A172^4-(B172)^4)/640000)*10/A172</f>
        <v>1725.8432240000006</v>
      </c>
      <c r="K172" s="103">
        <f>I172*Use_standard_price!$D$15</f>
        <v>3.6275440320000008</v>
      </c>
    </row>
    <row r="173" spans="1:11" x14ac:dyDescent="0.25">
      <c r="A173" s="116">
        <v>32</v>
      </c>
      <c r="B173" s="113">
        <v>26</v>
      </c>
      <c r="C173" s="113">
        <v>3</v>
      </c>
      <c r="D173" s="53" t="s">
        <v>63</v>
      </c>
      <c r="E173" s="226">
        <v>0.15</v>
      </c>
      <c r="F173" s="4">
        <v>0.15</v>
      </c>
      <c r="G173" s="107">
        <f>B173+F173</f>
        <v>26.15</v>
      </c>
      <c r="H173" s="111">
        <f>B173-F174</f>
        <v>25.85</v>
      </c>
      <c r="I173" s="107">
        <f>((A173/2)^2-((B173)/2)^2)*3.14*7.85/1000</f>
        <v>2.1444629999999996</v>
      </c>
      <c r="J173" s="6">
        <f>1000*2*(3.14*(A173^4-(B173)^4)/640000)*10/A173</f>
        <v>1814.0859375000002</v>
      </c>
      <c r="K173" s="103">
        <f>I173*Use_standard_price!$D$15</f>
        <v>3.8600333999999994</v>
      </c>
    </row>
    <row r="174" spans="1:11" x14ac:dyDescent="0.25">
      <c r="A174" s="116">
        <v>32</v>
      </c>
      <c r="B174" s="113">
        <v>25</v>
      </c>
      <c r="C174" s="113">
        <v>3.5</v>
      </c>
      <c r="D174" s="53" t="s">
        <v>63</v>
      </c>
      <c r="E174" s="226">
        <v>0.15</v>
      </c>
      <c r="F174" s="4">
        <v>0.15</v>
      </c>
      <c r="G174" s="107">
        <f>B174+F174</f>
        <v>25.15</v>
      </c>
      <c r="H174" s="111">
        <f>B174-F175</f>
        <v>24.85</v>
      </c>
      <c r="I174" s="107">
        <f>((A174/2)^2-((B174)/2)^2)*3.14*7.85/1000</f>
        <v>2.4587377500000001</v>
      </c>
      <c r="J174" s="6">
        <f>1000*2*(3.14*(A174^4-(B174)^4)/640000)*10/A174</f>
        <v>2017.5450585937504</v>
      </c>
      <c r="K174" s="103">
        <f>I174*Use_standard_price!$D$15</f>
        <v>4.4257279500000006</v>
      </c>
    </row>
    <row r="175" spans="1:11" x14ac:dyDescent="0.25">
      <c r="A175" s="116">
        <v>32</v>
      </c>
      <c r="B175" s="113">
        <v>24</v>
      </c>
      <c r="C175" s="113">
        <v>4</v>
      </c>
      <c r="D175" s="53" t="s">
        <v>63</v>
      </c>
      <c r="E175" s="226">
        <v>0.15</v>
      </c>
      <c r="F175" s="4">
        <v>0.15</v>
      </c>
      <c r="G175" s="107">
        <f>B175+F175</f>
        <v>24.15</v>
      </c>
      <c r="H175" s="111">
        <f>B175-F176</f>
        <v>23.85</v>
      </c>
      <c r="I175" s="107">
        <f>((A175/2)^2-((B175)/2)^2)*3.14*7.85/1000</f>
        <v>2.760688</v>
      </c>
      <c r="J175" s="6">
        <f>1000*2*(3.14*(A175^4-(B175)^4)/640000)*10/A175</f>
        <v>2198</v>
      </c>
      <c r="K175" s="103">
        <f>I175*Use_standard_price!$D$15</f>
        <v>4.9692384000000001</v>
      </c>
    </row>
    <row r="176" spans="1:11" x14ac:dyDescent="0.25">
      <c r="A176" s="116">
        <v>32</v>
      </c>
      <c r="B176" s="113">
        <v>23</v>
      </c>
      <c r="C176" s="113">
        <v>4.5</v>
      </c>
      <c r="D176" s="53" t="s">
        <v>63</v>
      </c>
      <c r="E176" s="226">
        <v>0.15</v>
      </c>
      <c r="F176" s="4">
        <v>0.15</v>
      </c>
      <c r="G176" s="107">
        <f>B176+F176</f>
        <v>23.15</v>
      </c>
      <c r="H176" s="111">
        <f>B176-F177</f>
        <v>22.85</v>
      </c>
      <c r="I176" s="107">
        <f>((A176/2)^2-((B176)/2)^2)*3.14*7.85/1000</f>
        <v>3.0503137499999999</v>
      </c>
      <c r="J176" s="6">
        <f>1000*2*(3.14*(A176^4-(B176)^4)/640000)*10/A176</f>
        <v>2357.2538085937499</v>
      </c>
      <c r="K176" s="103">
        <f>I176*Use_standard_price!$D$15</f>
        <v>5.4905647499999999</v>
      </c>
    </row>
    <row r="177" spans="1:11" x14ac:dyDescent="0.25">
      <c r="A177" s="116">
        <v>32</v>
      </c>
      <c r="B177" s="113">
        <v>22</v>
      </c>
      <c r="C177" s="113">
        <v>5</v>
      </c>
      <c r="D177" s="53" t="s">
        <v>63</v>
      </c>
      <c r="E177" s="226">
        <v>0.15</v>
      </c>
      <c r="F177" s="4">
        <v>0.15</v>
      </c>
      <c r="G177" s="107">
        <f>B177+F177</f>
        <v>22.15</v>
      </c>
      <c r="H177" s="111">
        <f>B177-F178</f>
        <v>21.85</v>
      </c>
      <c r="I177" s="107">
        <f>((A177/2)^2-((B177)/2)^2)*3.14*7.85/1000</f>
        <v>3.3276150000000002</v>
      </c>
      <c r="J177" s="6">
        <f>1000*2*(3.14*(A177^4-(B177)^4)/640000)*10/A177</f>
        <v>2497.0359375000003</v>
      </c>
      <c r="K177" s="103">
        <f>I177*Use_standard_price!$D$15</f>
        <v>5.9897070000000001</v>
      </c>
    </row>
    <row r="178" spans="1:11" x14ac:dyDescent="0.25">
      <c r="A178" s="116">
        <v>35</v>
      </c>
      <c r="B178" s="113">
        <v>34</v>
      </c>
      <c r="C178" s="113">
        <v>0.5</v>
      </c>
      <c r="D178" s="53" t="s">
        <v>63</v>
      </c>
      <c r="E178" s="226">
        <v>0.15</v>
      </c>
      <c r="F178" s="4">
        <v>0.15</v>
      </c>
      <c r="G178" s="107">
        <f>B178+F178</f>
        <v>34.15</v>
      </c>
      <c r="H178" s="111">
        <f>B178-F179</f>
        <v>33.85</v>
      </c>
      <c r="I178" s="107">
        <f>((A178/2)^2-((B178)/2)^2)*3.14*7.85/1000</f>
        <v>0.42519524999999997</v>
      </c>
      <c r="J178" s="6">
        <f>1000*2*(3.14*(A178^4-(B178)^4)/640000)*10/A178</f>
        <v>460.59594642857149</v>
      </c>
      <c r="K178" s="103">
        <f>I178*Use_standard_price!$D$15</f>
        <v>0.76535144999999993</v>
      </c>
    </row>
    <row r="179" spans="1:11" x14ac:dyDescent="0.25">
      <c r="A179" s="116">
        <v>35</v>
      </c>
      <c r="B179" s="113">
        <v>33.4</v>
      </c>
      <c r="C179" s="113">
        <v>0.8</v>
      </c>
      <c r="D179" s="53" t="s">
        <v>63</v>
      </c>
      <c r="E179" s="226">
        <v>0.15</v>
      </c>
      <c r="F179" s="4">
        <v>0.15</v>
      </c>
      <c r="G179" s="107">
        <f>B179+F179</f>
        <v>33.549999999999997</v>
      </c>
      <c r="H179" s="111">
        <f>B179-F180</f>
        <v>33.25</v>
      </c>
      <c r="I179" s="107">
        <f>((A179/2)^2-((B179)/2)^2)*3.14*7.85/1000</f>
        <v>0.67439664000000044</v>
      </c>
      <c r="J179" s="6">
        <f>1000*2*(3.14*(A179^4-(B179)^4)/640000)*10/A179</f>
        <v>718.13730651428637</v>
      </c>
      <c r="K179" s="103">
        <f>I179*Use_standard_price!$D$15</f>
        <v>1.2139139520000009</v>
      </c>
    </row>
    <row r="180" spans="1:11" x14ac:dyDescent="0.25">
      <c r="A180" s="116">
        <v>35</v>
      </c>
      <c r="B180" s="113">
        <v>33</v>
      </c>
      <c r="C180" s="113">
        <v>1</v>
      </c>
      <c r="D180" s="53" t="s">
        <v>63</v>
      </c>
      <c r="E180" s="226">
        <v>0.15</v>
      </c>
      <c r="F180" s="4">
        <v>0.15</v>
      </c>
      <c r="G180" s="107">
        <f>B180+F180</f>
        <v>33.15</v>
      </c>
      <c r="H180" s="111">
        <f>B180-F181</f>
        <v>32.85</v>
      </c>
      <c r="I180" s="107">
        <f>((A180/2)^2-((B180)/2)^2)*3.14*7.85/1000</f>
        <v>0.83806599999999998</v>
      </c>
      <c r="J180" s="6">
        <f>1000*2*(3.14*(A180^4-(B180)^4)/640000)*10/A180</f>
        <v>882.29514285714288</v>
      </c>
      <c r="K180" s="103">
        <f>I180*Use_standard_price!$D$15</f>
        <v>1.5085188</v>
      </c>
    </row>
    <row r="181" spans="1:11" x14ac:dyDescent="0.25">
      <c r="A181" s="116">
        <v>35</v>
      </c>
      <c r="B181" s="113">
        <v>32.6</v>
      </c>
      <c r="C181" s="113">
        <v>1.2</v>
      </c>
      <c r="D181" s="53" t="s">
        <v>63</v>
      </c>
      <c r="E181" s="226">
        <v>0.15</v>
      </c>
      <c r="F181" s="4">
        <v>0.15</v>
      </c>
      <c r="G181" s="107">
        <f>B181+F181</f>
        <v>32.75</v>
      </c>
      <c r="H181" s="111">
        <f>B181-F182</f>
        <v>32.450000000000003</v>
      </c>
      <c r="I181" s="107">
        <f>((A181/2)^2-((B181)/2)^2)*3.14*7.85/1000</f>
        <v>0.99976344000000006</v>
      </c>
      <c r="J181" s="6">
        <f>1000*2*(3.14*(A181^4-(B181)^4)/640000)*10/A181</f>
        <v>1040.5909042285716</v>
      </c>
      <c r="K181" s="103">
        <f>I181*Use_standard_price!$D$15</f>
        <v>1.7995741920000001</v>
      </c>
    </row>
    <row r="182" spans="1:11" x14ac:dyDescent="0.25">
      <c r="A182" s="116">
        <v>35</v>
      </c>
      <c r="B182" s="113">
        <v>32</v>
      </c>
      <c r="C182" s="113">
        <v>1.5</v>
      </c>
      <c r="D182" s="53" t="s">
        <v>63</v>
      </c>
      <c r="E182" s="226">
        <v>0.15</v>
      </c>
      <c r="F182" s="4">
        <v>0.15</v>
      </c>
      <c r="G182" s="107">
        <f>B182+F182</f>
        <v>32.15</v>
      </c>
      <c r="H182" s="111">
        <f>B182-F183</f>
        <v>31.85</v>
      </c>
      <c r="I182" s="107">
        <f>((A182/2)^2-((B182)/2)^2)*3.14*7.85/1000</f>
        <v>1.2386122499999999</v>
      </c>
      <c r="J182" s="6">
        <f>1000*2*(3.14*(A182^4-(B182)^4)/640000)*10/A182</f>
        <v>1267.3516607142856</v>
      </c>
      <c r="K182" s="103">
        <f>I182*Use_standard_price!$D$15</f>
        <v>2.2295020499999998</v>
      </c>
    </row>
    <row r="183" spans="1:11" x14ac:dyDescent="0.25">
      <c r="A183" s="116">
        <v>35</v>
      </c>
      <c r="B183" s="113">
        <v>31.4</v>
      </c>
      <c r="C183" s="113">
        <v>1.8</v>
      </c>
      <c r="D183" s="53" t="s">
        <v>63</v>
      </c>
      <c r="E183" s="226">
        <v>0.15</v>
      </c>
      <c r="F183" s="4">
        <v>0.15</v>
      </c>
      <c r="G183" s="107">
        <f>B183+F183</f>
        <v>31.549999999999997</v>
      </c>
      <c r="H183" s="111">
        <f>B183-F184</f>
        <v>31.25</v>
      </c>
      <c r="I183" s="107">
        <f>((A183/2)^2-((B183)/2)^2)*3.14*7.85/1000</f>
        <v>1.4730242400000004</v>
      </c>
      <c r="J183" s="6">
        <f>1000*2*(3.14*(A183^4-(B183)^4)/640000)*10/A183</f>
        <v>1481.7095876571434</v>
      </c>
      <c r="K183" s="103">
        <f>I183*Use_standard_price!$D$15</f>
        <v>2.6514436320000008</v>
      </c>
    </row>
    <row r="184" spans="1:11" x14ac:dyDescent="0.25">
      <c r="A184" s="116">
        <v>35</v>
      </c>
      <c r="B184" s="113">
        <v>31</v>
      </c>
      <c r="C184" s="113">
        <v>2</v>
      </c>
      <c r="D184" s="53" t="s">
        <v>63</v>
      </c>
      <c r="E184" s="226">
        <v>0.15</v>
      </c>
      <c r="F184" s="4">
        <v>0.15</v>
      </c>
      <c r="G184" s="107">
        <f>B184+F184</f>
        <v>31.15</v>
      </c>
      <c r="H184" s="111">
        <f>B184-F185</f>
        <v>30.85</v>
      </c>
      <c r="I184" s="107">
        <f>((A184/2)^2-((B184)/2)^2)*3.14*7.85/1000</f>
        <v>1.6268340000000001</v>
      </c>
      <c r="J184" s="6">
        <f>1000*2*(3.14*(A184^4-(B184)^4)/640000)*10/A184</f>
        <v>1617.9522857142856</v>
      </c>
      <c r="K184" s="103">
        <f>I184*Use_standard_price!$D$15</f>
        <v>2.9283012000000004</v>
      </c>
    </row>
    <row r="185" spans="1:11" x14ac:dyDescent="0.25">
      <c r="A185" s="116">
        <v>35</v>
      </c>
      <c r="B185" s="113">
        <v>30.6</v>
      </c>
      <c r="C185" s="113">
        <v>2.2000000000000002</v>
      </c>
      <c r="D185" s="53" t="s">
        <v>63</v>
      </c>
      <c r="E185" s="226">
        <v>0.15</v>
      </c>
      <c r="F185" s="4">
        <v>0.15</v>
      </c>
      <c r="G185" s="107">
        <f>B185+F185</f>
        <v>30.75</v>
      </c>
      <c r="H185" s="111">
        <f>B185-F186</f>
        <v>30.450000000000003</v>
      </c>
      <c r="I185" s="107">
        <f>((A185/2)^2-((B185)/2)^2)*3.14*7.85/1000</f>
        <v>1.7786718399999992</v>
      </c>
      <c r="J185" s="6">
        <f>1000*2*(3.14*(A185^4-(B185)^4)/640000)*10/A185</f>
        <v>1749.0219145142848</v>
      </c>
      <c r="K185" s="103">
        <f>I185*Use_standard_price!$D$15</f>
        <v>3.2016093119999987</v>
      </c>
    </row>
    <row r="186" spans="1:11" x14ac:dyDescent="0.25">
      <c r="A186" s="116">
        <v>35</v>
      </c>
      <c r="B186" s="113">
        <v>30</v>
      </c>
      <c r="C186" s="113">
        <v>2.5</v>
      </c>
      <c r="D186" s="53" t="s">
        <v>48</v>
      </c>
      <c r="E186" s="226">
        <v>0.15</v>
      </c>
      <c r="F186" s="4">
        <v>0.15</v>
      </c>
      <c r="G186" s="107">
        <f>B186+F186</f>
        <v>30.15</v>
      </c>
      <c r="H186" s="111">
        <f>B186-F187</f>
        <v>29.85</v>
      </c>
      <c r="I186" s="107">
        <f>((A186/2)^2-((B186)/2)^2)*3.14*7.85/1000</f>
        <v>2.0027312499999996</v>
      </c>
      <c r="J186" s="6">
        <f>1000*2*(3.14*(A186^4-(B186)^4)/640000)*10/A186</f>
        <v>1936.2165178571429</v>
      </c>
      <c r="K186" s="103">
        <f>I186*Use_standard_price!$D$15</f>
        <v>3.6049162499999996</v>
      </c>
    </row>
    <row r="187" spans="1:11" x14ac:dyDescent="0.25">
      <c r="A187" s="116">
        <v>35</v>
      </c>
      <c r="B187" s="113">
        <v>29.4</v>
      </c>
      <c r="C187" s="113">
        <v>2.8</v>
      </c>
      <c r="D187" s="53" t="s">
        <v>63</v>
      </c>
      <c r="E187" s="226">
        <v>0.15</v>
      </c>
      <c r="F187" s="4">
        <v>0.15</v>
      </c>
      <c r="G187" s="107">
        <f>B187+F187</f>
        <v>29.549999999999997</v>
      </c>
      <c r="H187" s="111">
        <f>B187-F188</f>
        <v>29.25</v>
      </c>
      <c r="I187" s="107">
        <f>((A187/2)^2-((B187)/2)^2)*3.14*7.85/1000</f>
        <v>2.2223538400000007</v>
      </c>
      <c r="J187" s="6">
        <f>1000*2*(3.14*(A187^4-(B187)^4)/640000)*10/A187</f>
        <v>2112.5101088000006</v>
      </c>
      <c r="K187" s="103">
        <f>I187*Use_standard_price!$D$15</f>
        <v>4.000236912000001</v>
      </c>
    </row>
    <row r="188" spans="1:11" x14ac:dyDescent="0.25">
      <c r="A188" s="116">
        <v>35</v>
      </c>
      <c r="B188" s="113">
        <v>29</v>
      </c>
      <c r="C188" s="113">
        <v>3</v>
      </c>
      <c r="D188" s="53" t="s">
        <v>63</v>
      </c>
      <c r="E188" s="226">
        <v>0.15</v>
      </c>
      <c r="F188" s="4">
        <v>0.15</v>
      </c>
      <c r="G188" s="107">
        <f>B188+F188</f>
        <v>29.15</v>
      </c>
      <c r="H188" s="111">
        <f>B188-F189</f>
        <v>28.85</v>
      </c>
      <c r="I188" s="107">
        <f>((A188/2)^2-((B188)/2)^2)*3.14*7.85/1000</f>
        <v>2.366304</v>
      </c>
      <c r="J188" s="6">
        <f>1000*2*(3.14*(A188^4-(B188)^4)/640000)*10/A188</f>
        <v>2224.1965714285716</v>
      </c>
      <c r="K188" s="103">
        <f>I188*Use_standard_price!$D$15</f>
        <v>4.2593471999999997</v>
      </c>
    </row>
    <row r="189" spans="1:11" x14ac:dyDescent="0.25">
      <c r="A189" s="116">
        <v>35</v>
      </c>
      <c r="B189" s="113">
        <v>28</v>
      </c>
      <c r="C189" s="113">
        <v>3.5</v>
      </c>
      <c r="D189" s="53" t="s">
        <v>63</v>
      </c>
      <c r="E189" s="226">
        <v>0.15</v>
      </c>
      <c r="F189" s="4">
        <v>0.15</v>
      </c>
      <c r="G189" s="107">
        <f>B189+F189</f>
        <v>28.15</v>
      </c>
      <c r="H189" s="111">
        <f>B189-F190</f>
        <v>27.85</v>
      </c>
      <c r="I189" s="107">
        <f>((A189/2)^2-((B189)/2)^2)*3.14*7.85/1000</f>
        <v>2.7175522499999998</v>
      </c>
      <c r="J189" s="6">
        <f>1000*2*(3.14*(A189^4-(B189)^4)/640000)*10/A189</f>
        <v>2483.877375</v>
      </c>
      <c r="K189" s="103">
        <f>I189*Use_standard_price!$D$15</f>
        <v>4.8915940500000001</v>
      </c>
    </row>
    <row r="190" spans="1:11" x14ac:dyDescent="0.25">
      <c r="A190" s="117">
        <v>35</v>
      </c>
      <c r="B190" s="113">
        <v>27</v>
      </c>
      <c r="C190" s="114">
        <v>4</v>
      </c>
      <c r="D190" s="54" t="s">
        <v>63</v>
      </c>
      <c r="E190" s="226">
        <v>0.15</v>
      </c>
      <c r="F190" s="4">
        <v>0.15</v>
      </c>
      <c r="G190" s="107">
        <f>B190+F190</f>
        <v>27.15</v>
      </c>
      <c r="H190" s="111">
        <f>B190-F191</f>
        <v>26.85</v>
      </c>
      <c r="I190" s="107">
        <f>((A190/2)^2-((B190)/2)^2)*3.14*7.85/1000</f>
        <v>3.056476</v>
      </c>
      <c r="J190" s="6">
        <f>1000*2*(3.14*(A190^4-(B190)^4)/640000)*10/A190</f>
        <v>2717.1765714285716</v>
      </c>
      <c r="K190" s="103">
        <f>I190*Use_standard_price!$D$15</f>
        <v>5.5016568000000001</v>
      </c>
    </row>
    <row r="191" spans="1:11" x14ac:dyDescent="0.25">
      <c r="A191" s="117">
        <v>35</v>
      </c>
      <c r="B191" s="113">
        <v>26</v>
      </c>
      <c r="C191" s="114">
        <v>4.5</v>
      </c>
      <c r="D191" s="54" t="s">
        <v>63</v>
      </c>
      <c r="E191" s="226">
        <v>0.15</v>
      </c>
      <c r="F191" s="4">
        <v>0.15</v>
      </c>
      <c r="G191" s="107">
        <f>B191+F191</f>
        <v>26.15</v>
      </c>
      <c r="H191" s="111">
        <f>B191-F192</f>
        <v>25.85</v>
      </c>
      <c r="I191" s="107">
        <f>((A191/2)^2-((B191)/2)^2)*3.14*7.85/1000</f>
        <v>3.3830752500000005</v>
      </c>
      <c r="J191" s="6">
        <f>1000*2*(3.14*(A191^4-(B191)^4)/640000)*10/A191</f>
        <v>2925.9445178571432</v>
      </c>
      <c r="K191" s="103">
        <f>I191*Use_standard_price!$D$15</f>
        <v>6.0895354500000014</v>
      </c>
    </row>
    <row r="192" spans="1:11" x14ac:dyDescent="0.25">
      <c r="A192" s="117">
        <v>35</v>
      </c>
      <c r="B192" s="113">
        <v>25</v>
      </c>
      <c r="C192" s="114">
        <v>5</v>
      </c>
      <c r="D192" s="54" t="s">
        <v>63</v>
      </c>
      <c r="E192" s="226">
        <v>0.15</v>
      </c>
      <c r="F192" s="4">
        <v>0.15</v>
      </c>
      <c r="G192" s="107">
        <f>B192+F192</f>
        <v>25.15</v>
      </c>
      <c r="H192" s="111">
        <f>B192-F193</f>
        <v>24.85</v>
      </c>
      <c r="I192" s="107">
        <f>((A192/2)^2-((B192)/2)^2)*3.14*7.85/1000</f>
        <v>3.6973499999999997</v>
      </c>
      <c r="J192" s="6">
        <f>1000*2*(3.14*(A192^4-(B192)^4)/640000)*10/A192</f>
        <v>3111.9642857142858</v>
      </c>
      <c r="K192" s="103">
        <f>I192*Use_standard_price!$D$15</f>
        <v>6.6552299999999995</v>
      </c>
    </row>
    <row r="193" spans="1:11" x14ac:dyDescent="0.25">
      <c r="A193" s="116">
        <v>38</v>
      </c>
      <c r="B193" s="113">
        <v>37</v>
      </c>
      <c r="C193" s="113">
        <v>0.5</v>
      </c>
      <c r="D193" s="53" t="s">
        <v>63</v>
      </c>
      <c r="E193" s="226">
        <v>0.15</v>
      </c>
      <c r="F193" s="4">
        <v>0.15</v>
      </c>
      <c r="G193" s="107">
        <f>B193+F193</f>
        <v>37.15</v>
      </c>
      <c r="H193" s="111">
        <f>B193-F194</f>
        <v>36.85</v>
      </c>
      <c r="I193" s="107">
        <f>((A193/2)^2-((B193)/2)^2)*3.14*7.85/1000</f>
        <v>0.46216874999999996</v>
      </c>
      <c r="J193" s="6">
        <f>1000*2*(3.14*(A193^4-(B193)^4)/640000)*10/A193</f>
        <v>544.78741776315792</v>
      </c>
      <c r="K193" s="103">
        <f>I193*Use_standard_price!$D$15</f>
        <v>0.83190374999999994</v>
      </c>
    </row>
    <row r="194" spans="1:11" x14ac:dyDescent="0.25">
      <c r="A194" s="116">
        <v>38</v>
      </c>
      <c r="B194" s="113">
        <v>36.4</v>
      </c>
      <c r="C194" s="113">
        <v>0.8</v>
      </c>
      <c r="D194" s="53" t="s">
        <v>63</v>
      </c>
      <c r="E194" s="226">
        <v>0.15</v>
      </c>
      <c r="F194" s="4">
        <v>0.15</v>
      </c>
      <c r="G194" s="107">
        <f>B194+F194</f>
        <v>36.549999999999997</v>
      </c>
      <c r="H194" s="111">
        <f>B194-F195</f>
        <v>36.25</v>
      </c>
      <c r="I194" s="107">
        <f>((A194/2)^2-((B194)/2)^2)*3.14*7.85/1000</f>
        <v>0.73355424000000113</v>
      </c>
      <c r="J194" s="6">
        <f>1000*2*(3.14*(A194^4-(B194)^4)/640000)*10/A194</f>
        <v>851.14915705263263</v>
      </c>
      <c r="K194" s="103">
        <f>I194*Use_standard_price!$D$15</f>
        <v>1.3203976320000022</v>
      </c>
    </row>
    <row r="195" spans="1:11" x14ac:dyDescent="0.25">
      <c r="A195" s="116">
        <v>38</v>
      </c>
      <c r="B195" s="113">
        <v>36</v>
      </c>
      <c r="C195" s="113">
        <v>1</v>
      </c>
      <c r="D195" s="53" t="s">
        <v>63</v>
      </c>
      <c r="E195" s="226">
        <v>0.15</v>
      </c>
      <c r="F195" s="4">
        <v>0.15</v>
      </c>
      <c r="G195" s="107">
        <f>B195+F195</f>
        <v>36.15</v>
      </c>
      <c r="H195" s="111">
        <f>B195-F196</f>
        <v>35.85</v>
      </c>
      <c r="I195" s="107">
        <f>((A195/2)^2-((B195)/2)^2)*3.14*7.85/1000</f>
        <v>0.91201300000000007</v>
      </c>
      <c r="J195" s="6">
        <f>1000*2*(3.14*(A195^4-(B195)^4)/640000)*10/A195</f>
        <v>1047.1486842105264</v>
      </c>
      <c r="K195" s="103">
        <f>I195*Use_standard_price!$D$15</f>
        <v>1.6416234000000001</v>
      </c>
    </row>
    <row r="196" spans="1:11" x14ac:dyDescent="0.25">
      <c r="A196" s="116">
        <v>38</v>
      </c>
      <c r="B196" s="113">
        <v>35.6</v>
      </c>
      <c r="C196" s="113">
        <v>1.2</v>
      </c>
      <c r="D196" s="53" t="s">
        <v>63</v>
      </c>
      <c r="E196" s="226">
        <v>0.15</v>
      </c>
      <c r="F196" s="4">
        <v>0.15</v>
      </c>
      <c r="G196" s="107">
        <f>B196+F196</f>
        <v>35.75</v>
      </c>
      <c r="H196" s="111">
        <f>B196-F197</f>
        <v>35.450000000000003</v>
      </c>
      <c r="I196" s="107">
        <f>((A196/2)^2-((B196)/2)^2)*3.14*7.85/1000</f>
        <v>1.0884998399999992</v>
      </c>
      <c r="J196" s="6">
        <f>1000*2*(3.14*(A196^4-(B196)^4)/640000)*10/A196</f>
        <v>1236.7226475789464</v>
      </c>
      <c r="K196" s="103">
        <f>I196*Use_standard_price!$D$15</f>
        <v>1.9592997119999986</v>
      </c>
    </row>
    <row r="197" spans="1:11" x14ac:dyDescent="0.25">
      <c r="A197" s="116">
        <v>38</v>
      </c>
      <c r="B197" s="113">
        <v>35</v>
      </c>
      <c r="C197" s="113">
        <v>1.5</v>
      </c>
      <c r="D197" s="53" t="s">
        <v>63</v>
      </c>
      <c r="E197" s="226">
        <v>0.15</v>
      </c>
      <c r="F197" s="4">
        <v>0.15</v>
      </c>
      <c r="G197" s="107">
        <f>B197+F197</f>
        <v>35.15</v>
      </c>
      <c r="H197" s="111">
        <f>B197-F198</f>
        <v>34.85</v>
      </c>
      <c r="I197" s="107">
        <f>((A197/2)^2-((B197)/2)^2)*3.14*7.85/1000</f>
        <v>1.3495327500000001</v>
      </c>
      <c r="J197" s="6">
        <f>1000*2*(3.14*(A197^4-(B197)^4)/640000)*10/A197</f>
        <v>1509.3458388157894</v>
      </c>
      <c r="K197" s="103">
        <f>I197*Use_standard_price!$D$15</f>
        <v>2.4291589500000002</v>
      </c>
    </row>
    <row r="198" spans="1:11" x14ac:dyDescent="0.25">
      <c r="A198" s="116">
        <v>38</v>
      </c>
      <c r="B198" s="113">
        <v>34.4</v>
      </c>
      <c r="C198" s="113">
        <v>1.8</v>
      </c>
      <c r="D198" s="53" t="s">
        <v>63</v>
      </c>
      <c r="E198" s="226">
        <v>0.15</v>
      </c>
      <c r="F198" s="4">
        <v>0.15</v>
      </c>
      <c r="G198" s="107">
        <f>B198+F198</f>
        <v>34.549999999999997</v>
      </c>
      <c r="H198" s="111">
        <f>B198-F199</f>
        <v>34.25</v>
      </c>
      <c r="I198" s="107">
        <f>((A198/2)^2-((B198)/2)^2)*3.14*7.85/1000</f>
        <v>1.6061288400000004</v>
      </c>
      <c r="J198" s="6">
        <f>1000*2*(3.14*(A198^4-(B198)^4)/640000)*10/A198</f>
        <v>1768.3031633684216</v>
      </c>
      <c r="K198" s="103">
        <f>I198*Use_standard_price!$D$15</f>
        <v>2.8910319120000008</v>
      </c>
    </row>
    <row r="199" spans="1:11" x14ac:dyDescent="0.25">
      <c r="A199" s="116">
        <v>38</v>
      </c>
      <c r="B199" s="113">
        <v>34</v>
      </c>
      <c r="C199" s="113">
        <v>2</v>
      </c>
      <c r="D199" s="53" t="s">
        <v>63</v>
      </c>
      <c r="E199" s="226">
        <v>0.15</v>
      </c>
      <c r="F199" s="4">
        <v>0.15</v>
      </c>
      <c r="G199" s="107">
        <f>B199+F199</f>
        <v>34.15</v>
      </c>
      <c r="H199" s="111">
        <f>B199-F200</f>
        <v>33.85</v>
      </c>
      <c r="I199" s="107">
        <f>((A199/2)^2-((B199)/2)^2)*3.14*7.85/1000</f>
        <v>1.7747280000000001</v>
      </c>
      <c r="J199" s="6">
        <f>1000*2*(3.14*(A199^4-(B199)^4)/640000)*10/A199</f>
        <v>1933.578947368421</v>
      </c>
      <c r="K199" s="103">
        <f>I199*Use_standard_price!$D$15</f>
        <v>3.1945104000000004</v>
      </c>
    </row>
    <row r="200" spans="1:11" x14ac:dyDescent="0.25">
      <c r="A200" s="116">
        <v>38</v>
      </c>
      <c r="B200" s="113">
        <v>33.6</v>
      </c>
      <c r="C200" s="113">
        <v>2.2000000000000002</v>
      </c>
      <c r="D200" s="53" t="s">
        <v>63</v>
      </c>
      <c r="E200" s="226">
        <v>0.15</v>
      </c>
      <c r="F200" s="4">
        <v>0.15</v>
      </c>
      <c r="G200" s="107">
        <f>B200+F200</f>
        <v>33.75</v>
      </c>
      <c r="H200" s="111">
        <f>B200-F201</f>
        <v>33.450000000000003</v>
      </c>
      <c r="I200" s="107">
        <f>((A200/2)^2-((B200)/2)^2)*3.14*7.85/1000</f>
        <v>1.9413552399999996</v>
      </c>
      <c r="J200" s="6">
        <f>1000*2*(3.14*(A200^4-(B200)^4)/640000)*10/A200</f>
        <v>2093.1232728421055</v>
      </c>
      <c r="K200" s="103">
        <f>I200*Use_standard_price!$D$15</f>
        <v>3.4944394319999992</v>
      </c>
    </row>
    <row r="201" spans="1:11" x14ac:dyDescent="0.25">
      <c r="A201" s="116">
        <v>38</v>
      </c>
      <c r="B201" s="113">
        <v>33</v>
      </c>
      <c r="C201" s="113">
        <v>2.5</v>
      </c>
      <c r="D201" s="53" t="s">
        <v>63</v>
      </c>
      <c r="E201" s="226">
        <v>0.15</v>
      </c>
      <c r="F201" s="4">
        <v>0.15</v>
      </c>
      <c r="G201" s="107">
        <f>B201+F201</f>
        <v>33.15</v>
      </c>
      <c r="H201" s="111">
        <f>B201-F202</f>
        <v>32.85</v>
      </c>
      <c r="I201" s="107">
        <f>((A201/2)^2-((B201)/2)^2)*3.14*7.85/1000</f>
        <v>2.1875987500000003</v>
      </c>
      <c r="J201" s="6">
        <f>1000*2*(3.14*(A201^4-(B201)^4)/640000)*10/A201</f>
        <v>2321.9861019736841</v>
      </c>
      <c r="K201" s="103">
        <f>I201*Use_standard_price!$D$15</f>
        <v>3.9376777500000006</v>
      </c>
    </row>
    <row r="202" spans="1:11" x14ac:dyDescent="0.25">
      <c r="A202" s="116">
        <v>38</v>
      </c>
      <c r="B202" s="113">
        <v>32.4</v>
      </c>
      <c r="C202" s="113">
        <v>2.8</v>
      </c>
      <c r="D202" s="53" t="s">
        <v>63</v>
      </c>
      <c r="E202" s="226">
        <v>0.15</v>
      </c>
      <c r="F202" s="4">
        <v>0.15</v>
      </c>
      <c r="G202" s="107">
        <f>B202+F202</f>
        <v>32.549999999999997</v>
      </c>
      <c r="H202" s="111">
        <f>B202-F203</f>
        <v>32.25</v>
      </c>
      <c r="I202" s="107">
        <f>((A202/2)^2-((B202)/2)^2)*3.14*7.85/1000</f>
        <v>2.42940544</v>
      </c>
      <c r="J202" s="6">
        <f>1000*2*(3.14*(A202^4-(B202)^4)/640000)*10/A202</f>
        <v>2538.7001802105265</v>
      </c>
      <c r="K202" s="103">
        <f>I202*Use_standard_price!$D$15</f>
        <v>4.3729297919999999</v>
      </c>
    </row>
    <row r="203" spans="1:11" x14ac:dyDescent="0.25">
      <c r="A203" s="116">
        <v>38</v>
      </c>
      <c r="B203" s="113">
        <v>32</v>
      </c>
      <c r="C203" s="113">
        <v>3</v>
      </c>
      <c r="D203" s="53" t="s">
        <v>63</v>
      </c>
      <c r="E203" s="226">
        <v>0.15</v>
      </c>
      <c r="F203" s="4">
        <v>0.15</v>
      </c>
      <c r="G203" s="107">
        <f>B203+F203</f>
        <v>32.15</v>
      </c>
      <c r="H203" s="111">
        <f>B203-F204</f>
        <v>31.85</v>
      </c>
      <c r="I203" s="107">
        <f>((A203/2)^2-((B203)/2)^2)*3.14*7.85/1000</f>
        <v>2.5881449999999999</v>
      </c>
      <c r="J203" s="6">
        <f>1000*2*(3.14*(A203^4-(B203)^4)/640000)*10/A203</f>
        <v>2676.6434210526313</v>
      </c>
      <c r="K203" s="103">
        <f>I203*Use_standard_price!$D$15</f>
        <v>4.6586610000000004</v>
      </c>
    </row>
    <row r="204" spans="1:11" x14ac:dyDescent="0.25">
      <c r="A204" s="116">
        <v>38</v>
      </c>
      <c r="B204" s="113">
        <v>31</v>
      </c>
      <c r="C204" s="113">
        <v>3.5</v>
      </c>
      <c r="D204" s="53" t="s">
        <v>63</v>
      </c>
      <c r="E204" s="226">
        <v>0.15</v>
      </c>
      <c r="F204" s="4">
        <v>0.15</v>
      </c>
      <c r="G204" s="107">
        <f>B204+F204</f>
        <v>31.15</v>
      </c>
      <c r="H204" s="111">
        <f>B204-F205</f>
        <v>30.85</v>
      </c>
      <c r="I204" s="107">
        <f>((A204/2)^2-((B204)/2)^2)*3.14*7.85/1000</f>
        <v>2.9763667499999999</v>
      </c>
      <c r="J204" s="6">
        <f>1000*2*(3.14*(A204^4-(B204)^4)/640000)*10/A204</f>
        <v>2999.5650493421058</v>
      </c>
      <c r="K204" s="103">
        <f>I204*Use_standard_price!$D$15</f>
        <v>5.3574601499999996</v>
      </c>
    </row>
    <row r="205" spans="1:11" x14ac:dyDescent="0.25">
      <c r="A205" s="117">
        <v>38</v>
      </c>
      <c r="B205" s="113">
        <v>30</v>
      </c>
      <c r="C205" s="114">
        <v>4</v>
      </c>
      <c r="D205" s="54" t="s">
        <v>63</v>
      </c>
      <c r="E205" s="226">
        <v>0.15</v>
      </c>
      <c r="F205" s="4">
        <v>0.15</v>
      </c>
      <c r="G205" s="107">
        <f>B205+F205</f>
        <v>30.15</v>
      </c>
      <c r="H205" s="111">
        <f>B205-F206</f>
        <v>29.85</v>
      </c>
      <c r="I205" s="107">
        <f>((A205/2)^2-((B205)/2)^2)*3.14*7.85/1000</f>
        <v>3.3522639999999999</v>
      </c>
      <c r="J205" s="6">
        <f>1000*2*(3.14*(A205^4-(B205)^4)/640000)*10/A205</f>
        <v>3292.7031578947367</v>
      </c>
      <c r="K205" s="103">
        <f>I205*Use_standard_price!$D$15</f>
        <v>6.0340752000000002</v>
      </c>
    </row>
    <row r="206" spans="1:11" x14ac:dyDescent="0.25">
      <c r="A206" s="117">
        <v>38</v>
      </c>
      <c r="B206" s="113">
        <v>29</v>
      </c>
      <c r="C206" s="114">
        <v>4.5</v>
      </c>
      <c r="D206" s="54" t="s">
        <v>63</v>
      </c>
      <c r="E206" s="226">
        <v>0.15</v>
      </c>
      <c r="F206" s="4">
        <v>0.15</v>
      </c>
      <c r="G206" s="107">
        <f>B206+F206</f>
        <v>29.15</v>
      </c>
      <c r="H206" s="111">
        <f>B206-F207</f>
        <v>28.85</v>
      </c>
      <c r="I206" s="107">
        <f>((A206/2)^2-((B206)/2)^2)*3.14*7.85/1000</f>
        <v>3.7158367499999998</v>
      </c>
      <c r="J206" s="6">
        <f>1000*2*(3.14*(A206^4-(B206)^4)/640000)*10/A206</f>
        <v>3557.9479440789473</v>
      </c>
      <c r="K206" s="103">
        <f>I206*Use_standard_price!$D$15</f>
        <v>6.6885061499999994</v>
      </c>
    </row>
    <row r="207" spans="1:11" x14ac:dyDescent="0.25">
      <c r="A207" s="117">
        <v>38</v>
      </c>
      <c r="B207" s="113">
        <v>28</v>
      </c>
      <c r="C207" s="114">
        <v>5</v>
      </c>
      <c r="D207" s="54" t="s">
        <v>63</v>
      </c>
      <c r="E207" s="226">
        <v>0.15</v>
      </c>
      <c r="F207" s="4">
        <v>0.15</v>
      </c>
      <c r="G207" s="107">
        <f>B207+F207</f>
        <v>28.15</v>
      </c>
      <c r="H207" s="111">
        <f>B207-F208</f>
        <v>27.85</v>
      </c>
      <c r="I207" s="107">
        <f>((A207/2)^2-((B207)/2)^2)*3.14*7.85/1000</f>
        <v>4.0670849999999996</v>
      </c>
      <c r="J207" s="6">
        <f>1000*2*(3.14*(A207^4-(B207)^4)/640000)*10/A207</f>
        <v>3797.1276315789473</v>
      </c>
      <c r="K207" s="103">
        <f>I207*Use_standard_price!$D$15</f>
        <v>7.3207529999999998</v>
      </c>
    </row>
    <row r="208" spans="1:11" x14ac:dyDescent="0.25">
      <c r="A208" s="116">
        <v>38</v>
      </c>
      <c r="B208" s="113">
        <v>27</v>
      </c>
      <c r="C208" s="113">
        <v>5.5</v>
      </c>
      <c r="D208" s="53" t="s">
        <v>63</v>
      </c>
      <c r="E208" s="226">
        <v>0.15</v>
      </c>
      <c r="F208" s="4">
        <v>0.15</v>
      </c>
      <c r="G208" s="107">
        <f>B208+F208</f>
        <v>27.15</v>
      </c>
      <c r="H208" s="111">
        <f>B208-F209</f>
        <v>26.85</v>
      </c>
      <c r="I208" s="107">
        <f>((A208/2)^2-((B208)/2)^2)*3.14*7.85/1000</f>
        <v>4.4060087499999998</v>
      </c>
      <c r="J208" s="6">
        <f>1000*2*(3.14*(A208^4-(B208)^4)/640000)*10/A208</f>
        <v>4012.0084703947368</v>
      </c>
      <c r="K208" s="103">
        <f>I208*Use_standard_price!$D$15</f>
        <v>7.9308157499999998</v>
      </c>
    </row>
    <row r="209" spans="1:11" x14ac:dyDescent="0.25">
      <c r="A209" s="116">
        <v>40</v>
      </c>
      <c r="B209" s="113">
        <v>39</v>
      </c>
      <c r="C209" s="113">
        <v>0.5</v>
      </c>
      <c r="D209" s="53" t="s">
        <v>63</v>
      </c>
      <c r="E209" s="226">
        <v>0.15</v>
      </c>
      <c r="F209" s="4">
        <v>0.15</v>
      </c>
      <c r="G209" s="107">
        <f>B209+F209</f>
        <v>39.15</v>
      </c>
      <c r="H209" s="111">
        <f>B209-F210</f>
        <v>38.85</v>
      </c>
      <c r="I209" s="107">
        <f>((A209/2)^2-((B209)/2)^2)*3.14*7.85/1000</f>
        <v>0.48681774999999999</v>
      </c>
      <c r="J209" s="6">
        <f>1000*2*(3.14*(A209^4-(B209)^4)/640000)*10/A209</f>
        <v>604.84004687499998</v>
      </c>
      <c r="K209" s="103">
        <f>I209*Use_standard_price!$D$15</f>
        <v>0.87627195000000002</v>
      </c>
    </row>
    <row r="210" spans="1:11" x14ac:dyDescent="0.25">
      <c r="A210" s="116">
        <v>40</v>
      </c>
      <c r="B210" s="113">
        <v>38.4</v>
      </c>
      <c r="C210" s="113">
        <v>0.8</v>
      </c>
      <c r="D210" s="53" t="s">
        <v>63</v>
      </c>
      <c r="E210" s="226">
        <v>0.15</v>
      </c>
      <c r="F210" s="4">
        <v>0.15</v>
      </c>
      <c r="G210" s="107">
        <f>B210+F210</f>
        <v>38.549999999999997</v>
      </c>
      <c r="H210" s="111">
        <f>B210-F211</f>
        <v>38.25</v>
      </c>
      <c r="I210" s="107">
        <f>((A210/2)^2-((B210)/2)^2)*3.14*7.85/1000</f>
        <v>0.77299264000000023</v>
      </c>
      <c r="J210" s="6">
        <f>1000*2*(3.14*(A210^4-(B210)^4)/640000)*10/A210</f>
        <v>946.10360320000041</v>
      </c>
      <c r="K210" s="103">
        <f>I210*Use_standard_price!$D$15</f>
        <v>1.3913867520000005</v>
      </c>
    </row>
    <row r="211" spans="1:11" x14ac:dyDescent="0.25">
      <c r="A211" s="116">
        <v>40</v>
      </c>
      <c r="B211" s="113">
        <v>38</v>
      </c>
      <c r="C211" s="113">
        <v>1</v>
      </c>
      <c r="D211" s="53" t="s">
        <v>63</v>
      </c>
      <c r="E211" s="226">
        <v>0.15</v>
      </c>
      <c r="F211" s="4">
        <v>0.15</v>
      </c>
      <c r="G211" s="107">
        <f>B211+F211</f>
        <v>38.15</v>
      </c>
      <c r="H211" s="111">
        <f>B211-F212</f>
        <v>37.85</v>
      </c>
      <c r="I211" s="107">
        <f>((A211/2)^2-((B211)/2)^2)*3.14*7.85/1000</f>
        <v>0.96131100000000003</v>
      </c>
      <c r="J211" s="6">
        <f>1000*2*(3.14*(A211^4-(B211)^4)/640000)*10/A211</f>
        <v>1164.90075</v>
      </c>
      <c r="K211" s="103">
        <f>I211*Use_standard_price!$D$15</f>
        <v>1.7303598</v>
      </c>
    </row>
    <row r="212" spans="1:11" x14ac:dyDescent="0.25">
      <c r="A212" s="116">
        <v>40</v>
      </c>
      <c r="B212" s="113">
        <v>37.6</v>
      </c>
      <c r="C212" s="113">
        <v>1.2</v>
      </c>
      <c r="D212" s="53" t="s">
        <v>63</v>
      </c>
      <c r="E212" s="226">
        <v>0.15</v>
      </c>
      <c r="F212" s="4">
        <v>0.15</v>
      </c>
      <c r="G212" s="107">
        <f>B212+F212</f>
        <v>37.75</v>
      </c>
      <c r="H212" s="111">
        <f>B212-F213</f>
        <v>37.450000000000003</v>
      </c>
      <c r="I212" s="107">
        <f>((A212/2)^2-((B212)/2)^2)*3.14*7.85/1000</f>
        <v>1.1476574399999986</v>
      </c>
      <c r="J212" s="6">
        <f>1000*2*(3.14*(A212^4-(B212)^4)/640000)*10/A212</f>
        <v>1376.8965311999984</v>
      </c>
      <c r="K212" s="103">
        <f>I212*Use_standard_price!$D$15</f>
        <v>2.0657833919999975</v>
      </c>
    </row>
    <row r="213" spans="1:11" x14ac:dyDescent="0.25">
      <c r="A213" s="116">
        <v>40</v>
      </c>
      <c r="B213" s="113">
        <v>37</v>
      </c>
      <c r="C213" s="113">
        <v>1.5</v>
      </c>
      <c r="D213" s="53" t="s">
        <v>63</v>
      </c>
      <c r="E213" s="226">
        <v>0.15</v>
      </c>
      <c r="F213" s="4">
        <v>0.15</v>
      </c>
      <c r="G213" s="107">
        <f>B213+F213</f>
        <v>37.15</v>
      </c>
      <c r="H213" s="111">
        <f>B213-F214</f>
        <v>36.85</v>
      </c>
      <c r="I213" s="107">
        <f>((A213/2)^2-((B213)/2)^2)*3.14*7.85/1000</f>
        <v>1.42347975</v>
      </c>
      <c r="J213" s="6">
        <f>1000*2*(3.14*(A213^4-(B213)^4)/640000)*10/A213</f>
        <v>1682.448796875</v>
      </c>
      <c r="K213" s="103">
        <f>I213*Use_standard_price!$D$15</f>
        <v>2.5622635499999999</v>
      </c>
    </row>
    <row r="214" spans="1:11" x14ac:dyDescent="0.25">
      <c r="A214" s="116">
        <v>40</v>
      </c>
      <c r="B214" s="113">
        <v>36.4</v>
      </c>
      <c r="C214" s="113">
        <v>1.8</v>
      </c>
      <c r="D214" s="53" t="s">
        <v>63</v>
      </c>
      <c r="E214" s="226">
        <v>0.15</v>
      </c>
      <c r="F214" s="4">
        <v>0.15</v>
      </c>
      <c r="G214" s="107">
        <f>B214+F214</f>
        <v>36.549999999999997</v>
      </c>
      <c r="H214" s="111">
        <f>B214-F215</f>
        <v>36.25</v>
      </c>
      <c r="I214" s="107">
        <f>((A214/2)^2-((B214)/2)^2)*3.14*7.85/1000</f>
        <v>1.6948652400000013</v>
      </c>
      <c r="J214" s="6">
        <f>1000*2*(3.14*(A214^4-(B214)^4)/640000)*10/A214</f>
        <v>1973.4924492000009</v>
      </c>
      <c r="K214" s="103">
        <f>I214*Use_standard_price!$D$15</f>
        <v>3.0507574320000024</v>
      </c>
    </row>
    <row r="215" spans="1:11" x14ac:dyDescent="0.25">
      <c r="A215" s="116">
        <v>40</v>
      </c>
      <c r="B215" s="113">
        <v>36</v>
      </c>
      <c r="C215" s="113">
        <v>2</v>
      </c>
      <c r="D215" s="53" t="s">
        <v>63</v>
      </c>
      <c r="E215" s="226">
        <v>0.15</v>
      </c>
      <c r="F215" s="4">
        <v>0.15</v>
      </c>
      <c r="G215" s="107">
        <f>B215+F215</f>
        <v>36.15</v>
      </c>
      <c r="H215" s="111">
        <f>B215-F216</f>
        <v>35.85</v>
      </c>
      <c r="I215" s="107">
        <f>((A215/2)^2-((B215)/2)^2)*3.14*7.85/1000</f>
        <v>1.873324</v>
      </c>
      <c r="J215" s="6">
        <f>1000*2*(3.14*(A215^4-(B215)^4)/640000)*10/A215</f>
        <v>2159.692</v>
      </c>
      <c r="K215" s="103">
        <f>I215*Use_standard_price!$D$15</f>
        <v>3.3719831999999998</v>
      </c>
    </row>
    <row r="216" spans="1:11" x14ac:dyDescent="0.25">
      <c r="A216" s="116">
        <v>40</v>
      </c>
      <c r="B216" s="113">
        <v>35.6</v>
      </c>
      <c r="C216" s="113">
        <v>2.2000000000000002</v>
      </c>
      <c r="D216" s="53" t="s">
        <v>63</v>
      </c>
      <c r="E216" s="226">
        <v>0.15</v>
      </c>
      <c r="F216" s="4">
        <v>0.15</v>
      </c>
      <c r="G216" s="107">
        <f>B216+F216</f>
        <v>35.75</v>
      </c>
      <c r="H216" s="111">
        <f>B216-F217</f>
        <v>35.450000000000003</v>
      </c>
      <c r="I216" s="107">
        <f>((A216/2)^2-((B216)/2)^2)*3.14*7.85/1000</f>
        <v>2.0498108399999992</v>
      </c>
      <c r="J216" s="6">
        <f>1000*2*(3.14*(A216^4-(B216)^4)/640000)*10/A216</f>
        <v>2339.7872651999996</v>
      </c>
      <c r="K216" s="103">
        <f>I216*Use_standard_price!$D$15</f>
        <v>3.6896595119999986</v>
      </c>
    </row>
    <row r="217" spans="1:11" x14ac:dyDescent="0.25">
      <c r="A217" s="116">
        <v>40</v>
      </c>
      <c r="B217" s="113">
        <v>35</v>
      </c>
      <c r="C217" s="113">
        <v>2.5</v>
      </c>
      <c r="D217" s="53" t="s">
        <v>63</v>
      </c>
      <c r="E217" s="226">
        <v>0.15</v>
      </c>
      <c r="F217" s="4">
        <v>0.15</v>
      </c>
      <c r="G217" s="107">
        <f>B217+F217</f>
        <v>35.15</v>
      </c>
      <c r="H217" s="111">
        <f>B217-F218</f>
        <v>34.85</v>
      </c>
      <c r="I217" s="107">
        <f>((A217/2)^2-((B217)/2)^2)*3.14*7.85/1000</f>
        <v>2.3108437500000001</v>
      </c>
      <c r="J217" s="6">
        <f>1000*2*(3.14*(A217^4-(B217)^4)/640000)*10/A217</f>
        <v>2598.779296875</v>
      </c>
      <c r="K217" s="103">
        <f>I217*Use_standard_price!$D$15</f>
        <v>4.1595187500000002</v>
      </c>
    </row>
    <row r="218" spans="1:11" x14ac:dyDescent="0.25">
      <c r="A218" s="116">
        <v>40</v>
      </c>
      <c r="B218" s="113">
        <v>34.4</v>
      </c>
      <c r="C218" s="113">
        <v>2.8</v>
      </c>
      <c r="D218" s="53" t="s">
        <v>63</v>
      </c>
      <c r="E218" s="226">
        <v>0.15</v>
      </c>
      <c r="F218" s="4">
        <v>0.15</v>
      </c>
      <c r="G218" s="107">
        <f>B218+F218</f>
        <v>34.549999999999997</v>
      </c>
      <c r="H218" s="111">
        <f>B218-F219</f>
        <v>34.25</v>
      </c>
      <c r="I218" s="107">
        <f>((A218/2)^2-((B218)/2)^2)*3.14*7.85/1000</f>
        <v>2.5674398400000005</v>
      </c>
      <c r="J218" s="6">
        <f>1000*2*(3.14*(A218^4-(B218)^4)/640000)*10/A218</f>
        <v>2844.7887552000002</v>
      </c>
      <c r="K218" s="103">
        <f>I218*Use_standard_price!$D$15</f>
        <v>4.6213917120000012</v>
      </c>
    </row>
    <row r="219" spans="1:11" x14ac:dyDescent="0.25">
      <c r="A219" s="116">
        <v>40</v>
      </c>
      <c r="B219" s="113">
        <v>34</v>
      </c>
      <c r="C219" s="113">
        <v>3</v>
      </c>
      <c r="D219" s="53" t="s">
        <v>63</v>
      </c>
      <c r="E219" s="226">
        <v>0.15</v>
      </c>
      <c r="F219" s="4">
        <v>0.15</v>
      </c>
      <c r="G219" s="107">
        <f>B219+F219</f>
        <v>34.15</v>
      </c>
      <c r="H219" s="111">
        <f>B219-F220</f>
        <v>33.85</v>
      </c>
      <c r="I219" s="107">
        <f>((A219/2)^2-((B219)/2)^2)*3.14*7.85/1000</f>
        <v>2.7360390000000003</v>
      </c>
      <c r="J219" s="6">
        <f>1000*2*(3.14*(A219^4-(B219)^4)/640000)*10/A219</f>
        <v>3001.8007500000003</v>
      </c>
      <c r="K219" s="103">
        <f>I219*Use_standard_price!$D$15</f>
        <v>4.9248702000000009</v>
      </c>
    </row>
    <row r="220" spans="1:11" x14ac:dyDescent="0.25">
      <c r="A220" s="116">
        <v>40</v>
      </c>
      <c r="B220" s="113">
        <v>33</v>
      </c>
      <c r="C220" s="113">
        <v>3.5</v>
      </c>
      <c r="D220" s="53" t="s">
        <v>63</v>
      </c>
      <c r="E220" s="226">
        <v>0.15</v>
      </c>
      <c r="F220" s="4">
        <v>0.15</v>
      </c>
      <c r="G220" s="107">
        <f>B220+F220</f>
        <v>33.15</v>
      </c>
      <c r="H220" s="111">
        <f>B220-F221</f>
        <v>32.85</v>
      </c>
      <c r="I220" s="107">
        <f>((A220/2)^2-((B220)/2)^2)*3.14*7.85/1000</f>
        <v>3.1489097499999996</v>
      </c>
      <c r="J220" s="6">
        <f>1000*2*(3.14*(A220^4-(B220)^4)/640000)*10/A220</f>
        <v>3370.7875468750003</v>
      </c>
      <c r="K220" s="103">
        <f>I220*Use_standard_price!$D$15</f>
        <v>5.6680375499999993</v>
      </c>
    </row>
    <row r="221" spans="1:11" x14ac:dyDescent="0.25">
      <c r="A221" s="117">
        <v>40</v>
      </c>
      <c r="B221" s="113">
        <v>32</v>
      </c>
      <c r="C221" s="114">
        <v>4</v>
      </c>
      <c r="D221" s="54" t="s">
        <v>63</v>
      </c>
      <c r="E221" s="226">
        <v>0.15</v>
      </c>
      <c r="F221" s="4">
        <v>0.15</v>
      </c>
      <c r="G221" s="107">
        <f>B221+F221</f>
        <v>32.15</v>
      </c>
      <c r="H221" s="111">
        <f>B221-F222</f>
        <v>31.85</v>
      </c>
      <c r="I221" s="107">
        <f>((A221/2)^2-((B221)/2)^2)*3.14*7.85/1000</f>
        <v>3.5494560000000002</v>
      </c>
      <c r="J221" s="6">
        <f>1000*2*(3.14*(A221^4-(B221)^4)/640000)*10/A221</f>
        <v>3707.7120000000004</v>
      </c>
      <c r="K221" s="103">
        <f>I221*Use_standard_price!$D$15</f>
        <v>6.3890208000000008</v>
      </c>
    </row>
    <row r="222" spans="1:11" x14ac:dyDescent="0.25">
      <c r="A222" s="117">
        <v>40</v>
      </c>
      <c r="B222" s="113">
        <v>31</v>
      </c>
      <c r="C222" s="114">
        <v>4.5</v>
      </c>
      <c r="D222" s="54" t="s">
        <v>63</v>
      </c>
      <c r="E222" s="226">
        <v>0.15</v>
      </c>
      <c r="F222" s="4">
        <v>0.15</v>
      </c>
      <c r="G222" s="107">
        <f>B222+F222</f>
        <v>31.15</v>
      </c>
      <c r="H222" s="111">
        <f>B222-F223</f>
        <v>30.85</v>
      </c>
      <c r="I222" s="107">
        <f>((A222/2)^2-((B222)/2)^2)*3.14*7.85/1000</f>
        <v>3.9376777499999998</v>
      </c>
      <c r="J222" s="6">
        <f>1000*2*(3.14*(A222^4-(B222)^4)/640000)*10/A222</f>
        <v>4014.4875468750006</v>
      </c>
      <c r="K222" s="103">
        <f>I222*Use_standard_price!$D$15</f>
        <v>7.0878199500000001</v>
      </c>
    </row>
    <row r="223" spans="1:11" x14ac:dyDescent="0.25">
      <c r="A223" s="117">
        <v>40</v>
      </c>
      <c r="B223" s="113">
        <v>30</v>
      </c>
      <c r="C223" s="114">
        <v>5</v>
      </c>
      <c r="D223" s="54" t="s">
        <v>48</v>
      </c>
      <c r="E223" s="226">
        <v>0.15</v>
      </c>
      <c r="F223" s="4">
        <v>0.15</v>
      </c>
      <c r="G223" s="107">
        <f>B223+F223</f>
        <v>30.15</v>
      </c>
      <c r="H223" s="111">
        <f>B223-F224</f>
        <v>29.85</v>
      </c>
      <c r="I223" s="107">
        <f>((A223/2)^2-((B223)/2)^2)*3.14*7.85/1000</f>
        <v>4.3135750000000002</v>
      </c>
      <c r="J223" s="6">
        <f>1000*2*(3.14*(A223^4-(B223)^4)/640000)*10/A223</f>
        <v>4292.96875</v>
      </c>
      <c r="K223" s="103">
        <f>I223*Use_standard_price!$D$15</f>
        <v>7.7644350000000006</v>
      </c>
    </row>
    <row r="224" spans="1:11" x14ac:dyDescent="0.25">
      <c r="A224" s="116">
        <v>40</v>
      </c>
      <c r="B224" s="113">
        <v>29</v>
      </c>
      <c r="C224" s="113">
        <v>5.5</v>
      </c>
      <c r="D224" s="53" t="s">
        <v>63</v>
      </c>
      <c r="E224" s="226">
        <v>0.15</v>
      </c>
      <c r="F224" s="4">
        <v>0.15</v>
      </c>
      <c r="G224" s="107">
        <f>B224+F224</f>
        <v>29.15</v>
      </c>
      <c r="H224" s="111">
        <f>B224-F225</f>
        <v>28.8</v>
      </c>
      <c r="I224" s="107">
        <f>((A224/2)^2-((B224)/2)^2)*3.14*7.85/1000</f>
        <v>4.6771477500000005</v>
      </c>
      <c r="J224" s="6">
        <f>1000*2*(3.14*(A224^4-(B224)^4)/640000)*10/A224</f>
        <v>4544.9512968750005</v>
      </c>
      <c r="K224" s="103">
        <f>I224*Use_standard_price!$D$15</f>
        <v>8.4188659500000007</v>
      </c>
    </row>
    <row r="225" spans="1:11" x14ac:dyDescent="0.25">
      <c r="A225" s="116">
        <v>42</v>
      </c>
      <c r="B225" s="113">
        <v>40</v>
      </c>
      <c r="C225" s="113">
        <v>1</v>
      </c>
      <c r="D225" s="53" t="s">
        <v>63</v>
      </c>
      <c r="E225" s="226">
        <v>0.2</v>
      </c>
      <c r="F225" s="4">
        <v>0.2</v>
      </c>
      <c r="G225" s="107">
        <f>B225+F225</f>
        <v>40.200000000000003</v>
      </c>
      <c r="H225" s="111">
        <f>B225-F226</f>
        <v>39.799999999999997</v>
      </c>
      <c r="I225" s="107">
        <f>((A225/2)^2-((B225)/2)^2)*3.14*7.85/1000</f>
        <v>1.0106090000000001</v>
      </c>
      <c r="J225" s="6">
        <f>1000*2*(3.14*(A225^4-(B225)^4)/640000)*10/A225</f>
        <v>1288.9326190476193</v>
      </c>
      <c r="K225" s="103">
        <f>I225*Use_standard_price!$D$15</f>
        <v>1.8190962000000002</v>
      </c>
    </row>
    <row r="226" spans="1:11" x14ac:dyDescent="0.25">
      <c r="A226" s="116">
        <v>42</v>
      </c>
      <c r="B226" s="113">
        <v>39.6</v>
      </c>
      <c r="C226" s="113">
        <v>1.2</v>
      </c>
      <c r="D226" s="53" t="s">
        <v>63</v>
      </c>
      <c r="E226" s="226">
        <v>0.2</v>
      </c>
      <c r="F226" s="4">
        <v>0.2</v>
      </c>
      <c r="G226" s="107">
        <f>B226+F226</f>
        <v>39.800000000000004</v>
      </c>
      <c r="H226" s="111">
        <f>B226-F227</f>
        <v>39.4</v>
      </c>
      <c r="I226" s="107">
        <f>((A226/2)^2-((B226)/2)^2)*3.14*7.85/1000</f>
        <v>1.2068150399999995</v>
      </c>
      <c r="J226" s="6">
        <f>1000*2*(3.14*(A226^4-(B226)^4)/640000)*10/A226</f>
        <v>1524.6060068571426</v>
      </c>
      <c r="K226" s="103">
        <f>I226*Use_standard_price!$D$15</f>
        <v>2.172267071999999</v>
      </c>
    </row>
    <row r="227" spans="1:11" x14ac:dyDescent="0.25">
      <c r="A227" s="116">
        <v>42</v>
      </c>
      <c r="B227" s="113">
        <v>39</v>
      </c>
      <c r="C227" s="113">
        <v>1.5</v>
      </c>
      <c r="D227" s="53" t="s">
        <v>63</v>
      </c>
      <c r="E227" s="226">
        <v>0.2</v>
      </c>
      <c r="F227" s="4">
        <v>0.2</v>
      </c>
      <c r="G227" s="107">
        <f>B227+F227</f>
        <v>39.200000000000003</v>
      </c>
      <c r="H227" s="111">
        <f>B227-F228</f>
        <v>38.799999999999997</v>
      </c>
      <c r="I227" s="107">
        <f>((A227/2)^2-((B227)/2)^2)*3.14*7.85/1000</f>
        <v>1.4974267499999998</v>
      </c>
      <c r="J227" s="6">
        <f>1000*2*(3.14*(A227^4-(B227)^4)/640000)*10/A227</f>
        <v>1864.9707589285715</v>
      </c>
      <c r="K227" s="103">
        <f>I227*Use_standard_price!$D$15</f>
        <v>2.6953681499999997</v>
      </c>
    </row>
    <row r="228" spans="1:11" x14ac:dyDescent="0.25">
      <c r="A228" s="116">
        <v>42</v>
      </c>
      <c r="B228" s="113">
        <v>38.4</v>
      </c>
      <c r="C228" s="113">
        <v>1.8</v>
      </c>
      <c r="D228" s="53" t="s">
        <v>63</v>
      </c>
      <c r="E228" s="226">
        <v>0.2</v>
      </c>
      <c r="F228" s="4">
        <v>0.2</v>
      </c>
      <c r="G228" s="107">
        <f>B228+F228</f>
        <v>38.6</v>
      </c>
      <c r="H228" s="111">
        <f>B228-F229</f>
        <v>38.199999999999996</v>
      </c>
      <c r="I228" s="107">
        <f>((A228/2)^2-((B228)/2)^2)*3.14*7.85/1000</f>
        <v>1.7836016400000003</v>
      </c>
      <c r="J228" s="6">
        <f>1000*2*(3.14*(A228^4-(B228)^4)/640000)*10/A228</f>
        <v>2189.9836697142855</v>
      </c>
      <c r="K228" s="103">
        <f>I228*Use_standard_price!$D$15</f>
        <v>3.2104829520000004</v>
      </c>
    </row>
    <row r="229" spans="1:11" x14ac:dyDescent="0.25">
      <c r="A229" s="116">
        <v>42</v>
      </c>
      <c r="B229" s="113">
        <v>38</v>
      </c>
      <c r="C229" s="113">
        <v>2</v>
      </c>
      <c r="D229" s="53" t="s">
        <v>63</v>
      </c>
      <c r="E229" s="226">
        <v>0.2</v>
      </c>
      <c r="F229" s="4">
        <v>0.2</v>
      </c>
      <c r="G229" s="107">
        <f>B229+F229</f>
        <v>38.200000000000003</v>
      </c>
      <c r="H229" s="111">
        <f>B229-F230</f>
        <v>37.799999999999997</v>
      </c>
      <c r="I229" s="107">
        <f>((A229/2)^2-((B229)/2)^2)*3.14*7.85/1000</f>
        <v>1.9719200000000001</v>
      </c>
      <c r="J229" s="6">
        <f>1000*2*(3.14*(A229^4-(B229)^4)/640000)*10/A229</f>
        <v>2398.3619047619045</v>
      </c>
      <c r="K229" s="103">
        <f>I229*Use_standard_price!$D$15</f>
        <v>3.5494560000000002</v>
      </c>
    </row>
    <row r="230" spans="1:11" x14ac:dyDescent="0.25">
      <c r="A230" s="116">
        <v>42</v>
      </c>
      <c r="B230" s="113">
        <v>37.6</v>
      </c>
      <c r="C230" s="113">
        <v>2.2000000000000002</v>
      </c>
      <c r="D230" s="53" t="s">
        <v>63</v>
      </c>
      <c r="E230" s="226">
        <v>0.2</v>
      </c>
      <c r="F230" s="4">
        <v>0.2</v>
      </c>
      <c r="G230" s="107">
        <f>B230+F230</f>
        <v>37.800000000000004</v>
      </c>
      <c r="H230" s="111">
        <f>B230-F231</f>
        <v>37.4</v>
      </c>
      <c r="I230" s="107">
        <f>((A230/2)^2-((B230)/2)^2)*3.14*7.85/1000</f>
        <v>2.1582664399999985</v>
      </c>
      <c r="J230" s="6">
        <f>1000*2*(3.14*(A230^4-(B230)^4)/640000)*10/A230</f>
        <v>2600.2626487619032</v>
      </c>
      <c r="K230" s="103">
        <f>I230*Use_standard_price!$D$15</f>
        <v>3.8848795919999972</v>
      </c>
    </row>
    <row r="231" spans="1:11" x14ac:dyDescent="0.25">
      <c r="A231" s="116">
        <v>42</v>
      </c>
      <c r="B231" s="113">
        <v>37</v>
      </c>
      <c r="C231" s="113">
        <v>2.5</v>
      </c>
      <c r="D231" s="53" t="s">
        <v>63</v>
      </c>
      <c r="E231" s="226">
        <v>0.2</v>
      </c>
      <c r="F231" s="4">
        <v>0.2</v>
      </c>
      <c r="G231" s="107">
        <f>B231+F231</f>
        <v>37.200000000000003</v>
      </c>
      <c r="H231" s="111">
        <f>B231-F232</f>
        <v>36.799999999999997</v>
      </c>
      <c r="I231" s="107">
        <f>((A231/2)^2-((B231)/2)^2)*3.14*7.85/1000</f>
        <v>2.4340887499999999</v>
      </c>
      <c r="J231" s="6">
        <f>1000*2*(3.14*(A231^4-(B231)^4)/640000)*10/A231</f>
        <v>2891.2648065476192</v>
      </c>
      <c r="K231" s="103">
        <f>I231*Use_standard_price!$D$15</f>
        <v>4.3813597499999997</v>
      </c>
    </row>
    <row r="232" spans="1:11" x14ac:dyDescent="0.25">
      <c r="A232" s="116">
        <v>42</v>
      </c>
      <c r="B232" s="113">
        <v>36.4</v>
      </c>
      <c r="C232" s="113">
        <v>2.8</v>
      </c>
      <c r="D232" s="53" t="s">
        <v>63</v>
      </c>
      <c r="E232" s="226">
        <v>0.2</v>
      </c>
      <c r="F232" s="4">
        <v>0.2</v>
      </c>
      <c r="G232" s="107">
        <f>B232+F232</f>
        <v>36.6</v>
      </c>
      <c r="H232" s="111">
        <f>B232-F233</f>
        <v>36.199999999999996</v>
      </c>
      <c r="I232" s="107">
        <f>((A232/2)^2-((B232)/2)^2)*3.14*7.85/1000</f>
        <v>2.7054742400000009</v>
      </c>
      <c r="J232" s="6">
        <f>1000*2*(3.14*(A232^4-(B232)^4)/640000)*10/A232</f>
        <v>3168.4492373333342</v>
      </c>
      <c r="K232" s="103">
        <f>I232*Use_standard_price!$D$15</f>
        <v>4.8698536320000017</v>
      </c>
    </row>
    <row r="233" spans="1:11" x14ac:dyDescent="0.25">
      <c r="A233" s="116">
        <v>42</v>
      </c>
      <c r="B233" s="113">
        <v>36</v>
      </c>
      <c r="C233" s="113">
        <v>3</v>
      </c>
      <c r="D233" s="53" t="s">
        <v>63</v>
      </c>
      <c r="E233" s="226">
        <v>0.2</v>
      </c>
      <c r="F233" s="4">
        <v>0.2</v>
      </c>
      <c r="G233" s="107">
        <f>B233+F233</f>
        <v>36.200000000000003</v>
      </c>
      <c r="H233" s="111">
        <f>B233-F234</f>
        <v>35.799999999999997</v>
      </c>
      <c r="I233" s="107">
        <f>((A233/2)^2-((B233)/2)^2)*3.14*7.85/1000</f>
        <v>2.8839329999999999</v>
      </c>
      <c r="J233" s="6">
        <f>1000*2*(3.14*(A233^4-(B233)^4)/640000)*10/A233</f>
        <v>3345.7821428571428</v>
      </c>
      <c r="K233" s="103">
        <f>I233*Use_standard_price!$D$15</f>
        <v>5.1910793999999996</v>
      </c>
    </row>
    <row r="234" spans="1:11" x14ac:dyDescent="0.25">
      <c r="A234" s="116">
        <v>42</v>
      </c>
      <c r="B234" s="113">
        <v>35</v>
      </c>
      <c r="C234" s="113">
        <v>3.5</v>
      </c>
      <c r="D234" s="53" t="s">
        <v>63</v>
      </c>
      <c r="E234" s="226">
        <v>0.2</v>
      </c>
      <c r="F234" s="4">
        <v>0.2</v>
      </c>
      <c r="G234" s="107">
        <f>B234+F234</f>
        <v>35.200000000000003</v>
      </c>
      <c r="H234" s="111">
        <f>B234-F235</f>
        <v>34.799999999999997</v>
      </c>
      <c r="I234" s="107">
        <f>((A234/2)^2-((B234)/2)^2)*3.14*7.85/1000</f>
        <v>3.3214527499999997</v>
      </c>
      <c r="J234" s="6">
        <f>1000*2*(3.14*(A234^4-(B234)^4)/640000)*10/A234</f>
        <v>3763.9605208333337</v>
      </c>
      <c r="K234" s="103">
        <f>I234*Use_standard_price!$D$15</f>
        <v>5.9786149499999999</v>
      </c>
    </row>
    <row r="235" spans="1:11" x14ac:dyDescent="0.25">
      <c r="A235" s="116">
        <v>42</v>
      </c>
      <c r="B235" s="113">
        <v>34</v>
      </c>
      <c r="C235" s="113">
        <v>4</v>
      </c>
      <c r="D235" s="53" t="s">
        <v>63</v>
      </c>
      <c r="E235" s="226">
        <v>0.2</v>
      </c>
      <c r="F235" s="4">
        <v>0.2</v>
      </c>
      <c r="G235" s="107">
        <f>B235+F235</f>
        <v>34.200000000000003</v>
      </c>
      <c r="H235" s="111">
        <f>B235-F236</f>
        <v>33.799999999999997</v>
      </c>
      <c r="I235" s="107">
        <f>((A235/2)^2-((B235)/2)^2)*3.14*7.85/1000</f>
        <v>3.746648</v>
      </c>
      <c r="J235" s="6">
        <f>1000*2*(3.14*(A235^4-(B235)^4)/640000)*10/A235</f>
        <v>4147.7904761904765</v>
      </c>
      <c r="K235" s="103">
        <f>I235*Use_standard_price!$D$15</f>
        <v>6.7439663999999997</v>
      </c>
    </row>
    <row r="236" spans="1:11" x14ac:dyDescent="0.25">
      <c r="A236" s="116">
        <v>42</v>
      </c>
      <c r="B236" s="113">
        <v>33</v>
      </c>
      <c r="C236" s="113">
        <v>4.5</v>
      </c>
      <c r="D236" s="53" t="s">
        <v>63</v>
      </c>
      <c r="E236" s="226">
        <v>0.2</v>
      </c>
      <c r="F236" s="4">
        <v>0.2</v>
      </c>
      <c r="G236" s="107">
        <f>B236+F236</f>
        <v>33.200000000000003</v>
      </c>
      <c r="H236" s="111">
        <f>B236-F237</f>
        <v>32.799999999999997</v>
      </c>
      <c r="I236" s="107">
        <f>((A236/2)^2-((B236)/2)^2)*3.14*7.85/1000</f>
        <v>4.1595187500000002</v>
      </c>
      <c r="J236" s="6">
        <f>1000*2*(3.14*(A236^4-(B236)^4)/640000)*10/A236</f>
        <v>4499.2064732142853</v>
      </c>
      <c r="K236" s="103">
        <f>I236*Use_standard_price!$D$15</f>
        <v>7.4871337500000008</v>
      </c>
    </row>
    <row r="237" spans="1:11" x14ac:dyDescent="0.25">
      <c r="A237" s="116">
        <v>42</v>
      </c>
      <c r="B237" s="113">
        <v>32</v>
      </c>
      <c r="C237" s="113">
        <v>5</v>
      </c>
      <c r="D237" s="53" t="s">
        <v>63</v>
      </c>
      <c r="E237" s="226">
        <v>0.2</v>
      </c>
      <c r="F237" s="4">
        <v>0.2</v>
      </c>
      <c r="G237" s="107">
        <f>B237+F237</f>
        <v>32.200000000000003</v>
      </c>
      <c r="H237" s="111">
        <f>B237-F238</f>
        <v>31.8</v>
      </c>
      <c r="I237" s="107">
        <f>((A237/2)^2-((B237)/2)^2)*3.14*7.85/1000</f>
        <v>4.5600649999999998</v>
      </c>
      <c r="J237" s="6">
        <f>1000*2*(3.14*(A237^4-(B237)^4)/640000)*10/A237</f>
        <v>4820.0869047619035</v>
      </c>
      <c r="K237" s="103">
        <f>I237*Use_standard_price!$D$15</f>
        <v>8.2081169999999997</v>
      </c>
    </row>
    <row r="238" spans="1:11" x14ac:dyDescent="0.25">
      <c r="A238" s="116">
        <v>42</v>
      </c>
      <c r="B238" s="113">
        <v>31</v>
      </c>
      <c r="C238" s="113">
        <v>5.5</v>
      </c>
      <c r="D238" s="53" t="s">
        <v>63</v>
      </c>
      <c r="E238" s="226">
        <v>0.2</v>
      </c>
      <c r="F238" s="4">
        <v>0.2</v>
      </c>
      <c r="G238" s="107">
        <f>B238+F238</f>
        <v>31.2</v>
      </c>
      <c r="H238" s="111">
        <f>B238-F239</f>
        <v>30.8</v>
      </c>
      <c r="I238" s="107">
        <f>((A238/2)^2-((B238)/2)^2)*3.14*7.85/1000</f>
        <v>4.9482867500000003</v>
      </c>
      <c r="J238" s="6">
        <f>1000*2*(3.14*(A238^4-(B238)^4)/640000)*10/A238</f>
        <v>5112.2540922619046</v>
      </c>
      <c r="K238" s="103">
        <f>I238*Use_standard_price!$D$15</f>
        <v>8.9069161500000007</v>
      </c>
    </row>
    <row r="239" spans="1:11" x14ac:dyDescent="0.25">
      <c r="A239" s="116">
        <v>42</v>
      </c>
      <c r="B239" s="113">
        <v>30</v>
      </c>
      <c r="C239" s="113">
        <v>6</v>
      </c>
      <c r="D239" s="53" t="s">
        <v>63</v>
      </c>
      <c r="E239" s="226">
        <v>0.2</v>
      </c>
      <c r="F239" s="4">
        <v>0.2</v>
      </c>
      <c r="G239" s="107">
        <f>B239+F239</f>
        <v>30.2</v>
      </c>
      <c r="H239" s="111">
        <f>B239-F240</f>
        <v>29.8</v>
      </c>
      <c r="I239" s="107">
        <f>((A239/2)^2-((B239)/2)^2)*3.14*7.85/1000</f>
        <v>5.3241839999999998</v>
      </c>
      <c r="J239" s="6">
        <f>1000*2*(3.14*(A239^4-(B239)^4)/640000)*10/A239</f>
        <v>5377.4742857142865</v>
      </c>
      <c r="K239" s="103">
        <f>I239*Use_standard_price!$D$15</f>
        <v>9.5835311999999995</v>
      </c>
    </row>
    <row r="240" spans="1:11" x14ac:dyDescent="0.25">
      <c r="A240" s="116">
        <v>45</v>
      </c>
      <c r="B240" s="113">
        <v>43</v>
      </c>
      <c r="C240" s="113">
        <v>1</v>
      </c>
      <c r="D240" s="53" t="s">
        <v>63</v>
      </c>
      <c r="E240" s="226">
        <v>0.2</v>
      </c>
      <c r="F240" s="4">
        <v>0.2</v>
      </c>
      <c r="G240" s="107">
        <f>B240+F240</f>
        <v>43.2</v>
      </c>
      <c r="H240" s="111">
        <f>B240-F241</f>
        <v>42.8</v>
      </c>
      <c r="I240" s="107">
        <f>((A240/2)^2-((B240)/2)^2)*3.14*7.85/1000</f>
        <v>1.0845559999999999</v>
      </c>
      <c r="J240" s="6">
        <f>1000*2*(3.14*(A240^4-(B240)^4)/640000)*10/A240</f>
        <v>1486.7551111111111</v>
      </c>
      <c r="K240" s="103">
        <f>I240*Use_standard_price!$D$15</f>
        <v>1.9522007999999997</v>
      </c>
    </row>
    <row r="241" spans="1:11" x14ac:dyDescent="0.25">
      <c r="A241" s="116">
        <v>45</v>
      </c>
      <c r="B241" s="113">
        <v>42.6</v>
      </c>
      <c r="C241" s="113">
        <v>1.2</v>
      </c>
      <c r="D241" s="53" t="s">
        <v>63</v>
      </c>
      <c r="E241" s="226">
        <v>0.2</v>
      </c>
      <c r="F241" s="4">
        <v>0.2</v>
      </c>
      <c r="G241" s="107">
        <f>B241+F241</f>
        <v>42.800000000000004</v>
      </c>
      <c r="H241" s="111">
        <f>B241-F242</f>
        <v>42.4</v>
      </c>
      <c r="I241" s="107">
        <f>((A241/2)^2-((B241)/2)^2)*3.14*7.85/1000</f>
        <v>1.2955514399999986</v>
      </c>
      <c r="J241" s="6">
        <f>1000*2*(3.14*(A241^4-(B241)^4)/640000)*10/A241</f>
        <v>1760.2995743999986</v>
      </c>
      <c r="K241" s="103">
        <f>I241*Use_standard_price!$D$15</f>
        <v>2.3319925919999975</v>
      </c>
    </row>
    <row r="242" spans="1:11" x14ac:dyDescent="0.25">
      <c r="A242" s="116">
        <v>45</v>
      </c>
      <c r="B242" s="113">
        <v>42</v>
      </c>
      <c r="C242" s="113">
        <v>1.5</v>
      </c>
      <c r="D242" s="53" t="s">
        <v>63</v>
      </c>
      <c r="E242" s="226">
        <v>0.2</v>
      </c>
      <c r="F242" s="4">
        <v>0.2</v>
      </c>
      <c r="G242" s="107">
        <f>B242+F242</f>
        <v>42.2</v>
      </c>
      <c r="H242" s="111">
        <f>B242-F243</f>
        <v>41.8</v>
      </c>
      <c r="I242" s="107">
        <f>((A242/2)^2-((B242)/2)^2)*3.14*7.85/1000</f>
        <v>1.60834725</v>
      </c>
      <c r="J242" s="6">
        <f>1000*2*(3.14*(A242^4-(B242)^4)/640000)*10/A242</f>
        <v>2156.4146249999999</v>
      </c>
      <c r="K242" s="103">
        <f>I242*Use_standard_price!$D$15</f>
        <v>2.8950250500000001</v>
      </c>
    </row>
    <row r="243" spans="1:11" x14ac:dyDescent="0.25">
      <c r="A243" s="116">
        <v>45</v>
      </c>
      <c r="B243" s="113">
        <v>41.4</v>
      </c>
      <c r="C243" s="113">
        <v>1.8</v>
      </c>
      <c r="D243" s="53" t="s">
        <v>63</v>
      </c>
      <c r="E243" s="226">
        <v>0.2</v>
      </c>
      <c r="F243" s="4">
        <v>0.2</v>
      </c>
      <c r="G243" s="107">
        <f>B243+F243</f>
        <v>41.6</v>
      </c>
      <c r="H243" s="111">
        <f>B243-F244</f>
        <v>41.199999999999996</v>
      </c>
      <c r="I243" s="107">
        <f>((A243/2)^2-((B243)/2)^2)*3.14*7.85/1000</f>
        <v>1.9167062400000012</v>
      </c>
      <c r="J243" s="6">
        <f>1000*2*(3.14*(A243^4-(B243)^4)/640000)*10/A243</f>
        <v>2535.9122304000011</v>
      </c>
      <c r="K243" s="103">
        <f>I243*Use_standard_price!$D$15</f>
        <v>3.4500712320000022</v>
      </c>
    </row>
    <row r="244" spans="1:11" x14ac:dyDescent="0.25">
      <c r="A244" s="116">
        <v>45</v>
      </c>
      <c r="B244" s="113">
        <v>41</v>
      </c>
      <c r="C244" s="113">
        <v>2</v>
      </c>
      <c r="D244" s="53" t="s">
        <v>63</v>
      </c>
      <c r="E244" s="226">
        <v>0.2</v>
      </c>
      <c r="F244" s="4">
        <v>0.2</v>
      </c>
      <c r="G244" s="107">
        <f>B244+F244</f>
        <v>41.2</v>
      </c>
      <c r="H244" s="111">
        <f>B244-F245</f>
        <v>40.799999999999997</v>
      </c>
      <c r="I244" s="107">
        <f>((A244/2)^2-((B244)/2)^2)*3.14*7.85/1000</f>
        <v>2.1198139999999999</v>
      </c>
      <c r="J244" s="6">
        <f>1000*2*(3.14*(A244^4-(B244)^4)/640000)*10/A244</f>
        <v>2779.9117777777783</v>
      </c>
      <c r="K244" s="103">
        <f>I244*Use_standard_price!$D$15</f>
        <v>3.8156651999999998</v>
      </c>
    </row>
    <row r="245" spans="1:11" x14ac:dyDescent="0.25">
      <c r="A245" s="116">
        <v>45</v>
      </c>
      <c r="B245" s="113">
        <v>40.6</v>
      </c>
      <c r="C245" s="113">
        <v>2.2000000000000002</v>
      </c>
      <c r="D245" s="53" t="s">
        <v>63</v>
      </c>
      <c r="E245" s="226">
        <v>0.2</v>
      </c>
      <c r="F245" s="4">
        <v>0.2</v>
      </c>
      <c r="G245" s="107">
        <f>B245+F245</f>
        <v>40.800000000000004</v>
      </c>
      <c r="H245" s="111">
        <f>B245-F246</f>
        <v>40.4</v>
      </c>
      <c r="I245" s="107">
        <f>((A245/2)^2-((B245)/2)^2)*3.14*7.85/1000</f>
        <v>2.3209498399999995</v>
      </c>
      <c r="J245" s="6">
        <f>1000*2*(3.14*(A245^4-(B245)^4)/640000)*10/A245</f>
        <v>3016.8734268444437</v>
      </c>
      <c r="K245" s="103">
        <f>I245*Use_standard_price!$D$15</f>
        <v>4.1777097119999995</v>
      </c>
    </row>
    <row r="246" spans="1:11" x14ac:dyDescent="0.25">
      <c r="A246" s="116">
        <v>45</v>
      </c>
      <c r="B246" s="113">
        <v>40</v>
      </c>
      <c r="C246" s="113">
        <v>2.5</v>
      </c>
      <c r="D246" s="53" t="s">
        <v>63</v>
      </c>
      <c r="E246" s="226">
        <v>0.2</v>
      </c>
      <c r="F246" s="4">
        <v>0.2</v>
      </c>
      <c r="G246" s="107">
        <f>B246+F246</f>
        <v>40.200000000000003</v>
      </c>
      <c r="H246" s="111">
        <f>B246-F247</f>
        <v>39.799999999999997</v>
      </c>
      <c r="I246" s="107">
        <f>((A246/2)^2-((B246)/2)^2)*3.14*7.85/1000</f>
        <v>2.6189562499999997</v>
      </c>
      <c r="J246" s="6">
        <f>1000*2*(3.14*(A246^4-(B246)^4)/640000)*10/A246</f>
        <v>3359.4184027777778</v>
      </c>
      <c r="K246" s="103">
        <f>I246*Use_standard_price!$D$15</f>
        <v>4.7141212499999998</v>
      </c>
    </row>
    <row r="247" spans="1:11" x14ac:dyDescent="0.25">
      <c r="A247" s="116">
        <v>45</v>
      </c>
      <c r="B247" s="113">
        <v>39.4</v>
      </c>
      <c r="C247" s="113">
        <v>2.8</v>
      </c>
      <c r="D247" s="53" t="s">
        <v>63</v>
      </c>
      <c r="E247" s="226">
        <v>0.2</v>
      </c>
      <c r="F247" s="4">
        <v>0.2</v>
      </c>
      <c r="G247" s="107">
        <f>B247+F247</f>
        <v>39.6</v>
      </c>
      <c r="H247" s="111">
        <f>B247-F248</f>
        <v>39.199999999999996</v>
      </c>
      <c r="I247" s="107">
        <f>((A247/2)^2-((B247)/2)^2)*3.14*7.85/1000</f>
        <v>2.9125258400000007</v>
      </c>
      <c r="J247" s="6">
        <f>1000*2*(3.14*(A247^4-(B247)^4)/640000)*10/A247</f>
        <v>3686.8908135111114</v>
      </c>
      <c r="K247" s="103">
        <f>I247*Use_standard_price!$D$15</f>
        <v>5.2425465120000014</v>
      </c>
    </row>
    <row r="248" spans="1:11" x14ac:dyDescent="0.25">
      <c r="A248" s="116">
        <v>45</v>
      </c>
      <c r="B248" s="113">
        <v>39</v>
      </c>
      <c r="C248" s="113">
        <v>3</v>
      </c>
      <c r="D248" s="53" t="s">
        <v>63</v>
      </c>
      <c r="E248" s="226">
        <v>0.2</v>
      </c>
      <c r="F248" s="4">
        <v>0.2</v>
      </c>
      <c r="G248" s="107">
        <f>B248+F248</f>
        <v>39.200000000000003</v>
      </c>
      <c r="H248" s="111">
        <f>B248-F249</f>
        <v>38.799999999999997</v>
      </c>
      <c r="I248" s="107">
        <f>((A248/2)^2-((B248)/2)^2)*3.14*7.85/1000</f>
        <v>3.1057740000000003</v>
      </c>
      <c r="J248" s="6">
        <f>1000*2*(3.14*(A248^4-(B248)^4)/640000)*10/A248</f>
        <v>3897.0539999999996</v>
      </c>
      <c r="K248" s="103">
        <f>I248*Use_standard_price!$D$15</f>
        <v>5.5903932000000003</v>
      </c>
    </row>
    <row r="249" spans="1:11" x14ac:dyDescent="0.25">
      <c r="A249" s="116">
        <v>45</v>
      </c>
      <c r="B249" s="113">
        <v>38</v>
      </c>
      <c r="C249" s="113">
        <v>3.5</v>
      </c>
      <c r="D249" s="53" t="s">
        <v>63</v>
      </c>
      <c r="E249" s="226">
        <v>0.2</v>
      </c>
      <c r="F249" s="4">
        <v>0.2</v>
      </c>
      <c r="G249" s="107">
        <f>B249+F249</f>
        <v>38.200000000000003</v>
      </c>
      <c r="H249" s="111">
        <f>B249-F250</f>
        <v>37.799999999999997</v>
      </c>
      <c r="I249" s="107">
        <f>((A249/2)^2-((B249)/2)^2)*3.14*7.85/1000</f>
        <v>3.5802672500000003</v>
      </c>
      <c r="J249" s="6">
        <f>1000*2*(3.14*(A249^4-(B249)^4)/640000)*10/A249</f>
        <v>4394.8857361111113</v>
      </c>
      <c r="K249" s="103">
        <f>I249*Use_standard_price!$D$15</f>
        <v>6.4444810500000012</v>
      </c>
    </row>
    <row r="250" spans="1:11" x14ac:dyDescent="0.25">
      <c r="A250" s="116">
        <v>45</v>
      </c>
      <c r="B250" s="113">
        <v>37</v>
      </c>
      <c r="C250" s="113">
        <v>4</v>
      </c>
      <c r="D250" s="53" t="s">
        <v>63</v>
      </c>
      <c r="E250" s="226">
        <v>0.2</v>
      </c>
      <c r="F250" s="4">
        <v>0.2</v>
      </c>
      <c r="G250" s="107">
        <f>B250+F250</f>
        <v>37.200000000000003</v>
      </c>
      <c r="H250" s="111">
        <f>B250-F251</f>
        <v>36.799999999999997</v>
      </c>
      <c r="I250" s="107">
        <f>((A250/2)^2-((B250)/2)^2)*3.14*7.85/1000</f>
        <v>4.0424360000000004</v>
      </c>
      <c r="J250" s="6">
        <f>1000*2*(3.14*(A250^4-(B250)^4)/640000)*10/A250</f>
        <v>4854.9284444444447</v>
      </c>
      <c r="K250" s="103">
        <f>I250*Use_standard_price!$D$15</f>
        <v>7.2763848000000007</v>
      </c>
    </row>
    <row r="251" spans="1:11" x14ac:dyDescent="0.25">
      <c r="A251" s="116">
        <v>45</v>
      </c>
      <c r="B251" s="113">
        <v>36</v>
      </c>
      <c r="C251" s="113">
        <v>4.5</v>
      </c>
      <c r="D251" s="53" t="s">
        <v>63</v>
      </c>
      <c r="E251" s="226">
        <v>0.2</v>
      </c>
      <c r="F251" s="4">
        <v>0.2</v>
      </c>
      <c r="G251" s="107">
        <f>B251+F251</f>
        <v>36.200000000000003</v>
      </c>
      <c r="H251" s="111">
        <f>B251-F252</f>
        <v>35.799999999999997</v>
      </c>
      <c r="I251" s="107">
        <f>((A251/2)^2-((B251)/2)^2)*3.14*7.85/1000</f>
        <v>4.4922802499999994</v>
      </c>
      <c r="J251" s="6">
        <f>1000*2*(3.14*(A251^4-(B251)^4)/640000)*10/A251</f>
        <v>5279.1446250000008</v>
      </c>
      <c r="K251" s="103">
        <f>I251*Use_standard_price!$D$15</f>
        <v>8.0861044499999988</v>
      </c>
    </row>
    <row r="252" spans="1:11" x14ac:dyDescent="0.25">
      <c r="A252" s="116">
        <v>45</v>
      </c>
      <c r="B252" s="113">
        <v>35</v>
      </c>
      <c r="C252" s="113">
        <v>5</v>
      </c>
      <c r="D252" s="53" t="s">
        <v>48</v>
      </c>
      <c r="E252" s="226">
        <v>0.2</v>
      </c>
      <c r="F252" s="4">
        <v>0.2</v>
      </c>
      <c r="G252" s="107">
        <f>B252+F252</f>
        <v>35.200000000000003</v>
      </c>
      <c r="H252" s="111">
        <f>B252-F253</f>
        <v>34.799999999999997</v>
      </c>
      <c r="I252" s="107">
        <f>((A252/2)^2-((B252)/2)^2)*3.14*7.85/1000</f>
        <v>4.9298000000000002</v>
      </c>
      <c r="J252" s="6">
        <f>1000*2*(3.14*(A252^4-(B252)^4)/640000)*10/A252</f>
        <v>5669.4444444444443</v>
      </c>
      <c r="K252" s="103">
        <f>I252*Use_standard_price!$D$15</f>
        <v>8.87364</v>
      </c>
    </row>
    <row r="253" spans="1:11" x14ac:dyDescent="0.25">
      <c r="A253" s="116">
        <v>45</v>
      </c>
      <c r="B253" s="113">
        <v>34</v>
      </c>
      <c r="C253" s="113">
        <v>5.5</v>
      </c>
      <c r="D253" s="53" t="s">
        <v>63</v>
      </c>
      <c r="E253" s="226">
        <v>0.2</v>
      </c>
      <c r="F253" s="4">
        <v>0.2</v>
      </c>
      <c r="G253" s="107">
        <f>B253+F253</f>
        <v>34.200000000000003</v>
      </c>
      <c r="H253" s="111">
        <f>B253-F254</f>
        <v>33.799999999999997</v>
      </c>
      <c r="I253" s="107">
        <f>((A253/2)^2-((B253)/2)^2)*3.14*7.85/1000</f>
        <v>5.35499525</v>
      </c>
      <c r="J253" s="6">
        <f>1000*2*(3.14*(A253^4-(B253)^4)/640000)*10/A253</f>
        <v>6027.6857361111115</v>
      </c>
      <c r="K253" s="103">
        <f>I253*Use_standard_price!$D$15</f>
        <v>9.6389914500000007</v>
      </c>
    </row>
    <row r="254" spans="1:11" x14ac:dyDescent="0.25">
      <c r="A254" s="116">
        <v>45</v>
      </c>
      <c r="B254" s="113">
        <v>33</v>
      </c>
      <c r="C254" s="113">
        <v>6</v>
      </c>
      <c r="D254" s="53" t="s">
        <v>63</v>
      </c>
      <c r="E254" s="226">
        <v>0.2</v>
      </c>
      <c r="F254" s="4">
        <v>0.2</v>
      </c>
      <c r="G254" s="107">
        <f>B254+F254</f>
        <v>33.200000000000003</v>
      </c>
      <c r="H254" s="111">
        <f>B254-F255</f>
        <v>32.799999999999997</v>
      </c>
      <c r="I254" s="107">
        <f>((A254/2)^2-((B254)/2)^2)*3.14*7.85/1000</f>
        <v>5.7678659999999997</v>
      </c>
      <c r="J254" s="6">
        <f>1000*2*(3.14*(A254^4-(B254)^4)/640000)*10/A254</f>
        <v>6355.674</v>
      </c>
      <c r="K254" s="103">
        <f>I254*Use_standard_price!$D$15</f>
        <v>10.382158799999999</v>
      </c>
    </row>
    <row r="255" spans="1:11" x14ac:dyDescent="0.25">
      <c r="A255" s="116">
        <v>48</v>
      </c>
      <c r="B255" s="113">
        <v>46</v>
      </c>
      <c r="C255" s="113">
        <v>1</v>
      </c>
      <c r="D255" s="53" t="s">
        <v>63</v>
      </c>
      <c r="E255" s="226">
        <v>0.2</v>
      </c>
      <c r="F255" s="4">
        <v>0.2</v>
      </c>
      <c r="G255" s="107">
        <f>B255+F255</f>
        <v>46.2</v>
      </c>
      <c r="H255" s="111">
        <f>B255-F256</f>
        <v>45.8</v>
      </c>
      <c r="I255" s="107">
        <f>((A255/2)^2-((B255)/2)^2)*3.14*7.85/1000</f>
        <v>1.1585030000000001</v>
      </c>
      <c r="J255" s="6">
        <f>1000*2*(3.14*(A255^4-(B255)^4)/640000)*10/A255</f>
        <v>1698.7072916666668</v>
      </c>
      <c r="K255" s="103">
        <f>I255*Use_standard_price!$D$15</f>
        <v>2.0853054000000002</v>
      </c>
    </row>
    <row r="256" spans="1:11" x14ac:dyDescent="0.25">
      <c r="A256" s="116">
        <v>48</v>
      </c>
      <c r="B256" s="113">
        <v>45.6</v>
      </c>
      <c r="C256" s="113">
        <v>1.2</v>
      </c>
      <c r="D256" s="53" t="s">
        <v>63</v>
      </c>
      <c r="E256" s="226">
        <v>0.2</v>
      </c>
      <c r="F256" s="4">
        <v>0.2</v>
      </c>
      <c r="G256" s="107">
        <f>B256+F256</f>
        <v>45.800000000000004</v>
      </c>
      <c r="H256" s="111">
        <f>B256-F257</f>
        <v>45.4</v>
      </c>
      <c r="I256" s="107">
        <f>((A256/2)^2-((B256)/2)^2)*3.14*7.85/1000</f>
        <v>1.3842878399999994</v>
      </c>
      <c r="J256" s="6">
        <f>1000*2*(3.14*(A256^4-(B256)^4)/640000)*10/A256</f>
        <v>2012.9484959999991</v>
      </c>
      <c r="K256" s="103">
        <f>I256*Use_standard_price!$D$15</f>
        <v>2.4917181119999992</v>
      </c>
    </row>
    <row r="257" spans="1:11" x14ac:dyDescent="0.25">
      <c r="A257" s="116">
        <v>48</v>
      </c>
      <c r="B257" s="113">
        <v>45</v>
      </c>
      <c r="C257" s="113">
        <v>1.5</v>
      </c>
      <c r="D257" s="53" t="s">
        <v>63</v>
      </c>
      <c r="E257" s="226">
        <v>0.2</v>
      </c>
      <c r="F257" s="4">
        <v>0.2</v>
      </c>
      <c r="G257" s="107">
        <f>B257+F257</f>
        <v>45.2</v>
      </c>
      <c r="H257" s="111">
        <f>B257-F258</f>
        <v>44.8</v>
      </c>
      <c r="I257" s="107">
        <f>((A257/2)^2-((B257)/2)^2)*3.14*7.85/1000</f>
        <v>1.71926775</v>
      </c>
      <c r="J257" s="6">
        <f>1000*2*(3.14*(A257^4-(B257)^4)/640000)*10/A257</f>
        <v>2469.0519140625001</v>
      </c>
      <c r="K257" s="103">
        <f>I257*Use_standard_price!$D$15</f>
        <v>3.09468195</v>
      </c>
    </row>
    <row r="258" spans="1:11" x14ac:dyDescent="0.25">
      <c r="A258" s="116">
        <v>48</v>
      </c>
      <c r="B258" s="113">
        <v>44.4</v>
      </c>
      <c r="C258" s="113">
        <v>1.8</v>
      </c>
      <c r="D258" s="53" t="s">
        <v>63</v>
      </c>
      <c r="E258" s="226">
        <v>0.2</v>
      </c>
      <c r="F258" s="4">
        <v>0.2</v>
      </c>
      <c r="G258" s="107">
        <f>B258+F258</f>
        <v>44.6</v>
      </c>
      <c r="H258" s="111">
        <f>B258-F259</f>
        <v>44.199999999999996</v>
      </c>
      <c r="I258" s="107">
        <f>((A258/2)^2-((B258)/2)^2)*3.14*7.85/1000</f>
        <v>2.0498108400000006</v>
      </c>
      <c r="J258" s="6">
        <f>1000*2*(3.14*(A258^4-(B258)^4)/640000)*10/A258</f>
        <v>2907.271521000001</v>
      </c>
      <c r="K258" s="103">
        <f>I258*Use_standard_price!$D$15</f>
        <v>3.6896595120000013</v>
      </c>
    </row>
    <row r="259" spans="1:11" x14ac:dyDescent="0.25">
      <c r="A259" s="116">
        <v>48</v>
      </c>
      <c r="B259" s="113">
        <v>44</v>
      </c>
      <c r="C259" s="113">
        <v>2</v>
      </c>
      <c r="D259" s="53" t="s">
        <v>63</v>
      </c>
      <c r="E259" s="226">
        <v>0.2</v>
      </c>
      <c r="F259" s="4">
        <v>0.2</v>
      </c>
      <c r="G259" s="107">
        <f>B259+F259</f>
        <v>44.2</v>
      </c>
      <c r="H259" s="111">
        <f>B259-F260</f>
        <v>43.8</v>
      </c>
      <c r="I259" s="107">
        <f>((A259/2)^2-((B259)/2)^2)*3.14*7.85/1000</f>
        <v>2.2677080000000003</v>
      </c>
      <c r="J259" s="6">
        <f>1000*2*(3.14*(A259^4-(B259)^4)/640000)*10/A259</f>
        <v>3189.7166666666667</v>
      </c>
      <c r="K259" s="103">
        <f>I259*Use_standard_price!$D$15</f>
        <v>4.0818744000000002</v>
      </c>
    </row>
    <row r="260" spans="1:11" x14ac:dyDescent="0.25">
      <c r="A260" s="116">
        <v>48</v>
      </c>
      <c r="B260" s="113">
        <v>43.6</v>
      </c>
      <c r="C260" s="113">
        <v>2.2000000000000002</v>
      </c>
      <c r="D260" s="53" t="s">
        <v>63</v>
      </c>
      <c r="E260" s="226">
        <v>0.2</v>
      </c>
      <c r="F260" s="4">
        <v>0.2</v>
      </c>
      <c r="G260" s="107">
        <f>B260+F260</f>
        <v>43.800000000000004</v>
      </c>
      <c r="H260" s="111">
        <f>B260-F261</f>
        <v>43.4</v>
      </c>
      <c r="I260" s="107">
        <f>((A260/2)^2-((B260)/2)^2)*3.14*7.85/1000</f>
        <v>2.4836332399999996</v>
      </c>
      <c r="J260" s="6">
        <f>1000*2*(3.14*(A260^4-(B260)^4)/640000)*10/A260</f>
        <v>3464.5629076666664</v>
      </c>
      <c r="K260" s="103">
        <f>I260*Use_standard_price!$D$15</f>
        <v>4.4705398319999992</v>
      </c>
    </row>
    <row r="261" spans="1:11" x14ac:dyDescent="0.25">
      <c r="A261" s="116">
        <v>48</v>
      </c>
      <c r="B261" s="113">
        <v>43</v>
      </c>
      <c r="C261" s="113">
        <v>2.5</v>
      </c>
      <c r="D261" s="53" t="s">
        <v>63</v>
      </c>
      <c r="E261" s="226">
        <v>0.2</v>
      </c>
      <c r="F261" s="4">
        <v>0.2</v>
      </c>
      <c r="G261" s="107">
        <f>B261+F261</f>
        <v>43.2</v>
      </c>
      <c r="H261" s="111">
        <f>B261-F262</f>
        <v>42.8</v>
      </c>
      <c r="I261" s="107">
        <f>((A261/2)^2-((B261)/2)^2)*3.14*7.85/1000</f>
        <v>2.8038237499999998</v>
      </c>
      <c r="J261" s="6">
        <f>1000*2*(3.14*(A261^4-(B261)^4)/640000)*10/A261</f>
        <v>3862.8848307291664</v>
      </c>
      <c r="K261" s="103">
        <f>I261*Use_standard_price!$D$15</f>
        <v>5.04688275</v>
      </c>
    </row>
    <row r="262" spans="1:11" x14ac:dyDescent="0.25">
      <c r="A262" s="116">
        <v>48</v>
      </c>
      <c r="B262" s="113">
        <v>42.4</v>
      </c>
      <c r="C262" s="113">
        <v>2.8</v>
      </c>
      <c r="D262" s="53" t="s">
        <v>63</v>
      </c>
      <c r="E262" s="226">
        <v>0.2</v>
      </c>
      <c r="F262" s="4">
        <v>0.2</v>
      </c>
      <c r="G262" s="107">
        <f>B262+F262</f>
        <v>42.6</v>
      </c>
      <c r="H262" s="111">
        <f>B262-F263</f>
        <v>42.199999999999996</v>
      </c>
      <c r="I262" s="107">
        <f>((A262/2)^2-((B262)/2)^2)*3.14*7.85/1000</f>
        <v>3.11957744</v>
      </c>
      <c r="J262" s="6">
        <f>1000*2*(3.14*(A262^4-(B262)^4)/640000)*10/A262</f>
        <v>4244.8772426666674</v>
      </c>
      <c r="K262" s="103">
        <f>I262*Use_standard_price!$D$15</f>
        <v>5.6152393920000003</v>
      </c>
    </row>
    <row r="263" spans="1:11" x14ac:dyDescent="0.25">
      <c r="A263" s="116">
        <v>48</v>
      </c>
      <c r="B263" s="113">
        <v>42</v>
      </c>
      <c r="C263" s="113">
        <v>3</v>
      </c>
      <c r="D263" s="53" t="s">
        <v>63</v>
      </c>
      <c r="E263" s="226">
        <v>0.2</v>
      </c>
      <c r="F263" s="4">
        <v>0.2</v>
      </c>
      <c r="G263" s="107">
        <f>B263+F263</f>
        <v>42.2</v>
      </c>
      <c r="H263" s="111">
        <f>B263-F264</f>
        <v>41.8</v>
      </c>
      <c r="I263" s="107">
        <f>((A263/2)^2-((B263)/2)^2)*3.14*7.85/1000</f>
        <v>3.3276150000000002</v>
      </c>
      <c r="J263" s="6">
        <f>1000*2*(3.14*(A263^4-(B263)^4)/640000)*10/A263</f>
        <v>4490.6906250000002</v>
      </c>
      <c r="K263" s="103">
        <f>I263*Use_standard_price!$D$15</f>
        <v>5.9897070000000001</v>
      </c>
    </row>
    <row r="264" spans="1:11" x14ac:dyDescent="0.25">
      <c r="A264" s="116">
        <v>48</v>
      </c>
      <c r="B264" s="113">
        <v>41</v>
      </c>
      <c r="C264" s="113">
        <v>3.5</v>
      </c>
      <c r="D264" s="53" t="s">
        <v>63</v>
      </c>
      <c r="E264" s="226">
        <v>0.2</v>
      </c>
      <c r="F264" s="4">
        <v>0.2</v>
      </c>
      <c r="G264" s="107">
        <f>B264+F264</f>
        <v>41.2</v>
      </c>
      <c r="H264" s="111">
        <f>B264-F265</f>
        <v>40.799999999999997</v>
      </c>
      <c r="I264" s="107">
        <f>((A264/2)^2-((B264)/2)^2)*3.14*7.85/1000</f>
        <v>3.8390817499999996</v>
      </c>
      <c r="J264" s="6">
        <f>1000*2*(3.14*(A264^4-(B264)^4)/640000)*10/A264</f>
        <v>5075.2192057291668</v>
      </c>
      <c r="K264" s="103">
        <f>I264*Use_standard_price!$D$15</f>
        <v>6.9103471499999998</v>
      </c>
    </row>
    <row r="265" spans="1:11" x14ac:dyDescent="0.25">
      <c r="A265" s="116">
        <v>48</v>
      </c>
      <c r="B265" s="113">
        <v>40</v>
      </c>
      <c r="C265" s="113">
        <v>4</v>
      </c>
      <c r="D265" s="53" t="s">
        <v>63</v>
      </c>
      <c r="E265" s="226">
        <v>0.2</v>
      </c>
      <c r="F265" s="4">
        <v>0.2</v>
      </c>
      <c r="G265" s="107">
        <f>B265+F265</f>
        <v>40.200000000000003</v>
      </c>
      <c r="H265" s="111">
        <f>B265-F266</f>
        <v>39.799999999999997</v>
      </c>
      <c r="I265" s="107">
        <f>((A265/2)^2-((B265)/2)^2)*3.14*7.85/1000</f>
        <v>4.3382239999999994</v>
      </c>
      <c r="J265" s="6">
        <f>1000*2*(3.14*(A265^4-(B265)^4)/640000)*10/A265</f>
        <v>5618.5066666666671</v>
      </c>
      <c r="K265" s="103">
        <f>I265*Use_standard_price!$D$15</f>
        <v>7.8088031999999989</v>
      </c>
    </row>
    <row r="266" spans="1:11" x14ac:dyDescent="0.25">
      <c r="A266" s="116">
        <v>48</v>
      </c>
      <c r="B266" s="113">
        <v>39</v>
      </c>
      <c r="C266" s="113">
        <v>4.5</v>
      </c>
      <c r="D266" s="53" t="s">
        <v>63</v>
      </c>
      <c r="E266" s="226">
        <v>0.2</v>
      </c>
      <c r="F266" s="4">
        <v>0.2</v>
      </c>
      <c r="G266" s="107">
        <f>B266+F266</f>
        <v>39.200000000000003</v>
      </c>
      <c r="H266" s="111">
        <f>B266-F267</f>
        <v>38.799999999999997</v>
      </c>
      <c r="I266" s="107">
        <f>((A266/2)^2-((B266)/2)^2)*3.14*7.85/1000</f>
        <v>4.8250417499999996</v>
      </c>
      <c r="J266" s="6">
        <f>1000*2*(3.14*(A266^4-(B266)^4)/640000)*10/A266</f>
        <v>6122.5400390625</v>
      </c>
      <c r="K266" s="103">
        <f>I266*Use_standard_price!$D$15</f>
        <v>8.6850751499999994</v>
      </c>
    </row>
    <row r="267" spans="1:11" x14ac:dyDescent="0.25">
      <c r="A267" s="116">
        <v>48</v>
      </c>
      <c r="B267" s="113">
        <v>38</v>
      </c>
      <c r="C267" s="113">
        <v>5</v>
      </c>
      <c r="D267" s="53" t="s">
        <v>63</v>
      </c>
      <c r="E267" s="226">
        <v>0.2</v>
      </c>
      <c r="F267" s="4">
        <v>0.2</v>
      </c>
      <c r="G267" s="107">
        <f>B267+F267</f>
        <v>38.200000000000003</v>
      </c>
      <c r="H267" s="111">
        <f>B267-F268</f>
        <v>37.799999999999997</v>
      </c>
      <c r="I267" s="107">
        <f>((A267/2)^2-((B267)/2)^2)*3.14*7.85/1000</f>
        <v>5.2995349999999997</v>
      </c>
      <c r="J267" s="6">
        <f>1000*2*(3.14*(A267^4-(B267)^4)/640000)*10/A267</f>
        <v>6589.2572916666677</v>
      </c>
      <c r="K267" s="103">
        <f>I267*Use_standard_price!$D$15</f>
        <v>9.5391630000000003</v>
      </c>
    </row>
    <row r="268" spans="1:11" x14ac:dyDescent="0.25">
      <c r="A268" s="116">
        <v>48</v>
      </c>
      <c r="B268" s="113">
        <v>37</v>
      </c>
      <c r="C268" s="113">
        <v>5.5</v>
      </c>
      <c r="D268" s="53" t="s">
        <v>63</v>
      </c>
      <c r="E268" s="226">
        <v>0.2</v>
      </c>
      <c r="F268" s="4">
        <v>0.2</v>
      </c>
      <c r="G268" s="107">
        <f>B268+F268</f>
        <v>37.200000000000003</v>
      </c>
      <c r="H268" s="111">
        <f>B268-F269</f>
        <v>36.799999999999997</v>
      </c>
      <c r="I268" s="107">
        <f>((A268/2)^2-((B268)/2)^2)*3.14*7.85/1000</f>
        <v>5.7617037499999997</v>
      </c>
      <c r="J268" s="6">
        <f>1000*2*(3.14*(A268^4-(B268)^4)/640000)*10/A268</f>
        <v>7020.5473307291677</v>
      </c>
      <c r="K268" s="103">
        <f>I268*Use_standard_price!$D$15</f>
        <v>10.371066749999999</v>
      </c>
    </row>
    <row r="269" spans="1:11" x14ac:dyDescent="0.25">
      <c r="A269" s="116">
        <v>48</v>
      </c>
      <c r="B269" s="113">
        <v>36</v>
      </c>
      <c r="C269" s="113">
        <v>6</v>
      </c>
      <c r="D269" s="53" t="s">
        <v>63</v>
      </c>
      <c r="E269" s="226">
        <v>0.2</v>
      </c>
      <c r="F269" s="4">
        <v>0.2</v>
      </c>
      <c r="G269" s="107">
        <f>B269+F269</f>
        <v>36.200000000000003</v>
      </c>
      <c r="H269" s="111">
        <f>B269-F270</f>
        <v>35.799999999999997</v>
      </c>
      <c r="I269" s="107">
        <f>((A269/2)^2-((B269)/2)^2)*3.14*7.85/1000</f>
        <v>6.2115480000000005</v>
      </c>
      <c r="J269" s="6">
        <f>1000*2*(3.14*(A269^4-(B269)^4)/640000)*10/A269</f>
        <v>7418.25</v>
      </c>
      <c r="K269" s="103">
        <f>I269*Use_standard_price!$D$15</f>
        <v>11.180786400000001</v>
      </c>
    </row>
    <row r="270" spans="1:11" x14ac:dyDescent="0.25">
      <c r="A270" s="116">
        <v>50</v>
      </c>
      <c r="B270" s="113">
        <v>48</v>
      </c>
      <c r="C270" s="113">
        <v>1</v>
      </c>
      <c r="D270" s="53" t="s">
        <v>63</v>
      </c>
      <c r="E270" s="226">
        <v>0.2</v>
      </c>
      <c r="F270" s="4">
        <v>0.2</v>
      </c>
      <c r="G270" s="107">
        <f>B270+F270</f>
        <v>48.2</v>
      </c>
      <c r="H270" s="111">
        <f>B270-F271</f>
        <v>47.8</v>
      </c>
      <c r="I270" s="107">
        <f>((A270/2)^2-((B270)/2)^2)*3.14*7.85/1000</f>
        <v>1.2078010000000001</v>
      </c>
      <c r="J270" s="6">
        <f>1000*2*(3.14*(A270^4-(B270)^4)/640000)*10/A270</f>
        <v>1847.8585999999998</v>
      </c>
      <c r="K270" s="103">
        <f>I270*Use_standard_price!$D$15</f>
        <v>2.1740418000000004</v>
      </c>
    </row>
    <row r="271" spans="1:11" x14ac:dyDescent="0.25">
      <c r="A271" s="116">
        <v>50</v>
      </c>
      <c r="B271" s="113">
        <v>47.6</v>
      </c>
      <c r="C271" s="113">
        <v>1.2</v>
      </c>
      <c r="D271" s="53" t="s">
        <v>63</v>
      </c>
      <c r="E271" s="226">
        <v>0.2</v>
      </c>
      <c r="F271" s="4">
        <v>0.2</v>
      </c>
      <c r="G271" s="107">
        <f>B271+F271</f>
        <v>47.800000000000004</v>
      </c>
      <c r="H271" s="111">
        <f>B271-F272</f>
        <v>47.4</v>
      </c>
      <c r="I271" s="107">
        <f>((A271/2)^2-((B271)/2)^2)*3.14*7.85/1000</f>
        <v>1.4434454399999985</v>
      </c>
      <c r="J271" s="6">
        <f>1000*2*(3.14*(A271^4-(B271)^4)/640000)*10/A271</f>
        <v>2190.800808959998</v>
      </c>
      <c r="K271" s="103">
        <f>I271*Use_standard_price!$D$15</f>
        <v>2.5982017919999976</v>
      </c>
    </row>
    <row r="272" spans="1:11" x14ac:dyDescent="0.25">
      <c r="A272" s="116">
        <v>50</v>
      </c>
      <c r="B272" s="113">
        <v>47</v>
      </c>
      <c r="C272" s="113">
        <v>1.5</v>
      </c>
      <c r="D272" s="53" t="s">
        <v>63</v>
      </c>
      <c r="E272" s="226">
        <v>0.2</v>
      </c>
      <c r="F272" s="4">
        <v>0.2</v>
      </c>
      <c r="G272" s="107">
        <f>B272+F272</f>
        <v>47.2</v>
      </c>
      <c r="H272" s="111">
        <f>B272-F273</f>
        <v>46.8</v>
      </c>
      <c r="I272" s="107">
        <f>((A272/2)^2-((B272)/2)^2)*3.14*7.85/1000</f>
        <v>1.79321475</v>
      </c>
      <c r="J272" s="6">
        <f>1000*2*(3.14*(A272^4-(B272)^4)/640000)*10/A272</f>
        <v>2689.2510375000002</v>
      </c>
      <c r="K272" s="103">
        <f>I272*Use_standard_price!$D$15</f>
        <v>3.2277865499999998</v>
      </c>
    </row>
    <row r="273" spans="1:11" x14ac:dyDescent="0.25">
      <c r="A273" s="116">
        <v>50</v>
      </c>
      <c r="B273" s="113">
        <v>46.4</v>
      </c>
      <c r="C273" s="113">
        <v>1.8</v>
      </c>
      <c r="D273" s="53" t="s">
        <v>63</v>
      </c>
      <c r="E273" s="226">
        <v>0.2</v>
      </c>
      <c r="F273" s="4">
        <v>0.2</v>
      </c>
      <c r="G273" s="107">
        <f>B273+F273</f>
        <v>46.6</v>
      </c>
      <c r="H273" s="111">
        <f>B273-F274</f>
        <v>46.199999999999996</v>
      </c>
      <c r="I273" s="107">
        <f>((A273/2)^2-((B273)/2)^2)*3.14*7.85/1000</f>
        <v>2.1385472399999998</v>
      </c>
      <c r="J273" s="6">
        <f>1000*2*(3.14*(A273^4-(B273)^4)/640000)*10/A273</f>
        <v>3168.9728553600003</v>
      </c>
      <c r="K273" s="103">
        <f>I273*Use_standard_price!$D$15</f>
        <v>3.8493850319999998</v>
      </c>
    </row>
    <row r="274" spans="1:11" x14ac:dyDescent="0.25">
      <c r="A274" s="116">
        <v>50</v>
      </c>
      <c r="B274" s="113">
        <v>46</v>
      </c>
      <c r="C274" s="113">
        <v>2</v>
      </c>
      <c r="D274" s="53" t="s">
        <v>63</v>
      </c>
      <c r="E274" s="226">
        <v>0.2</v>
      </c>
      <c r="F274" s="4">
        <v>0.2</v>
      </c>
      <c r="G274" s="107">
        <f>B274+F274</f>
        <v>46.2</v>
      </c>
      <c r="H274" s="111">
        <f>B274-F275</f>
        <v>45.8</v>
      </c>
      <c r="I274" s="107">
        <f>((A274/2)^2-((B274)/2)^2)*3.14*7.85/1000</f>
        <v>2.366304</v>
      </c>
      <c r="J274" s="6">
        <f>1000*2*(3.14*(A274^4-(B274)^4)/640000)*10/A274</f>
        <v>3478.6176</v>
      </c>
      <c r="K274" s="103">
        <f>I274*Use_standard_price!$D$15</f>
        <v>4.2593471999999997</v>
      </c>
    </row>
    <row r="275" spans="1:11" x14ac:dyDescent="0.25">
      <c r="A275" s="116">
        <v>50</v>
      </c>
      <c r="B275" s="113">
        <v>45.6</v>
      </c>
      <c r="C275" s="113">
        <v>2.2000000000000002</v>
      </c>
      <c r="D275" s="53" t="s">
        <v>63</v>
      </c>
      <c r="E275" s="226">
        <v>0.2</v>
      </c>
      <c r="F275" s="4">
        <v>0.2</v>
      </c>
      <c r="G275" s="107">
        <f>B275+F275</f>
        <v>45.800000000000004</v>
      </c>
      <c r="H275" s="111">
        <f>B275-F276</f>
        <v>45.4</v>
      </c>
      <c r="I275" s="107">
        <f>((A275/2)^2-((B275)/2)^2)*3.14*7.85/1000</f>
        <v>2.5920888399999988</v>
      </c>
      <c r="J275" s="6">
        <f>1000*2*(3.14*(A275^4-(B275)^4)/640000)*10/A275</f>
        <v>3780.2891561599995</v>
      </c>
      <c r="K275" s="103">
        <f>I275*Use_standard_price!$D$15</f>
        <v>4.6657599119999977</v>
      </c>
    </row>
    <row r="276" spans="1:11" x14ac:dyDescent="0.25">
      <c r="A276" s="116">
        <v>50</v>
      </c>
      <c r="B276" s="113">
        <v>45</v>
      </c>
      <c r="C276" s="113">
        <v>2.5</v>
      </c>
      <c r="D276" s="53" t="s">
        <v>63</v>
      </c>
      <c r="E276" s="226">
        <v>0.2</v>
      </c>
      <c r="F276" s="4">
        <v>0.2</v>
      </c>
      <c r="G276" s="107">
        <f>B276+F276</f>
        <v>45.2</v>
      </c>
      <c r="H276" s="111">
        <f>B276-F277</f>
        <v>44.8</v>
      </c>
      <c r="I276" s="107">
        <f>((A276/2)^2-((B276)/2)^2)*3.14*7.85/1000</f>
        <v>2.9270687500000001</v>
      </c>
      <c r="J276" s="6">
        <f>1000*2*(3.14*(A276^4-(B276)^4)/640000)*10/A276</f>
        <v>4218.1484375</v>
      </c>
      <c r="K276" s="103">
        <f>I276*Use_standard_price!$D$15</f>
        <v>5.2687237500000004</v>
      </c>
    </row>
    <row r="277" spans="1:11" x14ac:dyDescent="0.25">
      <c r="A277" s="116">
        <v>50</v>
      </c>
      <c r="B277" s="113">
        <v>44.4</v>
      </c>
      <c r="C277" s="113">
        <v>2.8</v>
      </c>
      <c r="D277" s="53" t="s">
        <v>63</v>
      </c>
      <c r="E277" s="226">
        <v>0.2</v>
      </c>
      <c r="F277" s="4">
        <v>0.2</v>
      </c>
      <c r="G277" s="107">
        <f>B277+F277</f>
        <v>44.6</v>
      </c>
      <c r="H277" s="111">
        <f>B277-F278</f>
        <v>44.199999999999996</v>
      </c>
      <c r="I277" s="107">
        <f>((A277/2)^2-((B277)/2)^2)*3.14*7.85/1000</f>
        <v>3.2576118400000005</v>
      </c>
      <c r="J277" s="6">
        <f>1000*2*(3.14*(A277^4-(B277)^4)/640000)*10/A277</f>
        <v>4638.8392601600008</v>
      </c>
      <c r="K277" s="103">
        <f>I277*Use_standard_price!$D$15</f>
        <v>5.8637013120000008</v>
      </c>
    </row>
    <row r="278" spans="1:11" x14ac:dyDescent="0.25">
      <c r="A278" s="116">
        <v>50</v>
      </c>
      <c r="B278" s="113">
        <v>44</v>
      </c>
      <c r="C278" s="113">
        <v>3</v>
      </c>
      <c r="D278" s="53" t="s">
        <v>63</v>
      </c>
      <c r="E278" s="226">
        <v>0.2</v>
      </c>
      <c r="F278" s="4">
        <v>0.2</v>
      </c>
      <c r="G278" s="107">
        <f>B278+F278</f>
        <v>44.2</v>
      </c>
      <c r="H278" s="111">
        <f>B278-F279</f>
        <v>43.8</v>
      </c>
      <c r="I278" s="107">
        <f>((A278/2)^2-((B278)/2)^2)*3.14*7.85/1000</f>
        <v>3.4755090000000002</v>
      </c>
      <c r="J278" s="6">
        <f>1000*2*(3.14*(A278^4-(B278)^4)/640000)*10/A278</f>
        <v>4909.9866000000011</v>
      </c>
      <c r="K278" s="103">
        <f>I278*Use_standard_price!$D$15</f>
        <v>6.2559162000000006</v>
      </c>
    </row>
    <row r="279" spans="1:11" x14ac:dyDescent="0.25">
      <c r="A279" s="116">
        <v>50</v>
      </c>
      <c r="B279" s="113">
        <v>43</v>
      </c>
      <c r="C279" s="113">
        <v>3.5</v>
      </c>
      <c r="D279" s="53" t="s">
        <v>63</v>
      </c>
      <c r="E279" s="226">
        <v>0.2</v>
      </c>
      <c r="F279" s="4">
        <v>0.2</v>
      </c>
      <c r="G279" s="107">
        <f>B279+F279</f>
        <v>43.2</v>
      </c>
      <c r="H279" s="111">
        <f>B279-F280</f>
        <v>42.8</v>
      </c>
      <c r="I279" s="107">
        <f>((A279/2)^2-((B279)/2)^2)*3.14*7.85/1000</f>
        <v>4.0116247500000002</v>
      </c>
      <c r="J279" s="6">
        <f>1000*2*(3.14*(A279^4-(B279)^4)/640000)*10/A279</f>
        <v>5556.2280375000009</v>
      </c>
      <c r="K279" s="103">
        <f>I279*Use_standard_price!$D$15</f>
        <v>7.2209245500000003</v>
      </c>
    </row>
    <row r="280" spans="1:11" x14ac:dyDescent="0.25">
      <c r="A280" s="116">
        <v>50</v>
      </c>
      <c r="B280" s="113">
        <v>42</v>
      </c>
      <c r="C280" s="113">
        <v>4</v>
      </c>
      <c r="D280" s="53" t="s">
        <v>63</v>
      </c>
      <c r="E280" s="226">
        <v>0.2</v>
      </c>
      <c r="F280" s="4">
        <v>0.2</v>
      </c>
      <c r="G280" s="107">
        <f>B280+F280</f>
        <v>42.2</v>
      </c>
      <c r="H280" s="111">
        <f>B280-F281</f>
        <v>41.8</v>
      </c>
      <c r="I280" s="107">
        <f>((A280/2)^2-((B280)/2)^2)*3.14*7.85/1000</f>
        <v>4.5354160000000006</v>
      </c>
      <c r="J280" s="6">
        <f>1000*2*(3.14*(A280^4-(B280)^4)/640000)*10/A280</f>
        <v>6158.9216000000006</v>
      </c>
      <c r="K280" s="103">
        <f>I280*Use_standard_price!$D$15</f>
        <v>8.1637488000000005</v>
      </c>
    </row>
    <row r="281" spans="1:11" x14ac:dyDescent="0.25">
      <c r="A281" s="116">
        <v>50</v>
      </c>
      <c r="B281" s="113">
        <v>41</v>
      </c>
      <c r="C281" s="113">
        <v>4.5</v>
      </c>
      <c r="D281" s="53" t="s">
        <v>63</v>
      </c>
      <c r="E281" s="226">
        <v>0.2</v>
      </c>
      <c r="F281" s="4">
        <v>0.2</v>
      </c>
      <c r="G281" s="107">
        <f>B281+F281</f>
        <v>41.2</v>
      </c>
      <c r="H281" s="111">
        <f>B281-F282</f>
        <v>40.799999999999997</v>
      </c>
      <c r="I281" s="107">
        <f>((A281/2)^2-((B281)/2)^2)*3.14*7.85/1000</f>
        <v>5.0468827500000009</v>
      </c>
      <c r="J281" s="6">
        <f>1000*2*(3.14*(A281^4-(B281)^4)/640000)*10/A281</f>
        <v>6720.0690375000004</v>
      </c>
      <c r="K281" s="103">
        <f>I281*Use_standard_price!$D$15</f>
        <v>9.084388950000001</v>
      </c>
    </row>
    <row r="282" spans="1:11" x14ac:dyDescent="0.25">
      <c r="A282" s="116">
        <v>50</v>
      </c>
      <c r="B282" s="113">
        <v>40</v>
      </c>
      <c r="C282" s="113">
        <v>5</v>
      </c>
      <c r="D282" s="53" t="s">
        <v>63</v>
      </c>
      <c r="E282" s="226">
        <v>0.2</v>
      </c>
      <c r="F282" s="4">
        <v>0.2</v>
      </c>
      <c r="G282" s="107">
        <f>B282+F282</f>
        <v>40.200000000000003</v>
      </c>
      <c r="H282" s="111">
        <f>B282-F283</f>
        <v>39.799999999999997</v>
      </c>
      <c r="I282" s="107">
        <f>((A282/2)^2-((B282)/2)^2)*3.14*7.85/1000</f>
        <v>5.5460249999999993</v>
      </c>
      <c r="J282" s="6">
        <f>1000*2*(3.14*(A282^4-(B282)^4)/640000)*10/A282</f>
        <v>7241.625</v>
      </c>
      <c r="K282" s="103">
        <f>I282*Use_standard_price!$D$15</f>
        <v>9.9828449999999993</v>
      </c>
    </row>
    <row r="283" spans="1:11" x14ac:dyDescent="0.25">
      <c r="A283" s="116">
        <v>50</v>
      </c>
      <c r="B283" s="113">
        <v>39</v>
      </c>
      <c r="C283" s="113">
        <v>5.5</v>
      </c>
      <c r="D283" s="53" t="s">
        <v>63</v>
      </c>
      <c r="E283" s="226">
        <v>0.2</v>
      </c>
      <c r="F283" s="4">
        <v>0.2</v>
      </c>
      <c r="G283" s="107">
        <f>B283+F283</f>
        <v>39.200000000000003</v>
      </c>
      <c r="H283" s="111">
        <f>B283-F284</f>
        <v>38.799999999999997</v>
      </c>
      <c r="I283" s="107">
        <f>((A283/2)^2-((B283)/2)^2)*3.14*7.85/1000</f>
        <v>6.0328427499999995</v>
      </c>
      <c r="J283" s="6">
        <f>1000*2*(3.14*(A283^4-(B283)^4)/640000)*10/A283</f>
        <v>7725.4970375000012</v>
      </c>
      <c r="K283" s="103">
        <f>I283*Use_standard_price!$D$15</f>
        <v>10.859116949999999</v>
      </c>
    </row>
    <row r="284" spans="1:11" x14ac:dyDescent="0.25">
      <c r="A284" s="116">
        <v>50</v>
      </c>
      <c r="B284" s="113">
        <v>38</v>
      </c>
      <c r="C284" s="113">
        <v>6</v>
      </c>
      <c r="D284" s="53" t="s">
        <v>63</v>
      </c>
      <c r="E284" s="226">
        <v>0.2</v>
      </c>
      <c r="F284" s="4">
        <v>0.2</v>
      </c>
      <c r="G284" s="107">
        <f>B284+F284</f>
        <v>38.200000000000003</v>
      </c>
      <c r="H284" s="111">
        <f>B284-F285</f>
        <v>37.75</v>
      </c>
      <c r="I284" s="107">
        <f>((A284/2)^2-((B284)/2)^2)*3.14*7.85/1000</f>
        <v>6.5073360000000005</v>
      </c>
      <c r="J284" s="6">
        <f>1000*2*(3.14*(A284^4-(B284)^4)/640000)*10/A284</f>
        <v>8173.5456000000004</v>
      </c>
      <c r="K284" s="103">
        <f>I284*Use_standard_price!$D$15</f>
        <v>11.713204800000002</v>
      </c>
    </row>
    <row r="285" spans="1:11" x14ac:dyDescent="0.25">
      <c r="A285" s="116">
        <v>55</v>
      </c>
      <c r="B285" s="113">
        <v>53</v>
      </c>
      <c r="C285" s="113">
        <v>1</v>
      </c>
      <c r="D285" s="53" t="s">
        <v>63</v>
      </c>
      <c r="E285" s="226">
        <v>0.25</v>
      </c>
      <c r="F285" s="4">
        <v>0.25</v>
      </c>
      <c r="G285" s="107">
        <f>B285+F285</f>
        <v>53.25</v>
      </c>
      <c r="H285" s="111">
        <f>B285-F286</f>
        <v>52.75</v>
      </c>
      <c r="I285" s="107">
        <f>((A285/2)^2-((B285)/2)^2)*3.14*7.85/1000</f>
        <v>1.331046</v>
      </c>
      <c r="J285" s="6">
        <f>1000*2*(3.14*(A285^4-(B285)^4)/640000)*10/A285</f>
        <v>2248.2114545454547</v>
      </c>
      <c r="K285" s="103">
        <f>I285*Use_standard_price!$D$15</f>
        <v>2.3958827999999999</v>
      </c>
    </row>
    <row r="286" spans="1:11" x14ac:dyDescent="0.25">
      <c r="A286" s="116">
        <v>55</v>
      </c>
      <c r="B286" s="113">
        <v>52.6</v>
      </c>
      <c r="C286" s="113">
        <v>1.2</v>
      </c>
      <c r="D286" s="53" t="s">
        <v>63</v>
      </c>
      <c r="E286" s="226">
        <v>0.25</v>
      </c>
      <c r="F286" s="4">
        <v>0.25</v>
      </c>
      <c r="G286" s="107">
        <f>B286+F286</f>
        <v>52.85</v>
      </c>
      <c r="H286" s="111">
        <f>B286-F287</f>
        <v>52.35</v>
      </c>
      <c r="I286" s="107">
        <f>((A286/2)^2-((B286)/2)^2)*3.14*7.85/1000</f>
        <v>1.5913394399999985</v>
      </c>
      <c r="J286" s="6">
        <f>1000*2*(3.14*(A286^4-(B286)^4)/640000)*10/A286</f>
        <v>2668.4007281454519</v>
      </c>
      <c r="K286" s="103">
        <f>I286*Use_standard_price!$D$15</f>
        <v>2.8644109919999972</v>
      </c>
    </row>
    <row r="287" spans="1:11" x14ac:dyDescent="0.25">
      <c r="A287" s="116">
        <v>55</v>
      </c>
      <c r="B287" s="113">
        <v>52</v>
      </c>
      <c r="C287" s="113">
        <v>1.5</v>
      </c>
      <c r="D287" s="53" t="s">
        <v>63</v>
      </c>
      <c r="E287" s="226">
        <v>0.25</v>
      </c>
      <c r="F287" s="4">
        <v>0.25</v>
      </c>
      <c r="G287" s="107">
        <f>B287+F287</f>
        <v>52.25</v>
      </c>
      <c r="H287" s="111">
        <f>B287-F288</f>
        <v>51.75</v>
      </c>
      <c r="I287" s="107">
        <f>((A287/2)^2-((B287)/2)^2)*3.14*7.85/1000</f>
        <v>1.9780822499999999</v>
      </c>
      <c r="J287" s="6">
        <f>1000*2*(3.14*(A287^4-(B287)^4)/640000)*10/A287</f>
        <v>3280.9592386363629</v>
      </c>
      <c r="K287" s="103">
        <f>I287*Use_standard_price!$D$15</f>
        <v>3.56054805</v>
      </c>
    </row>
    <row r="288" spans="1:11" x14ac:dyDescent="0.25">
      <c r="A288" s="116">
        <v>55</v>
      </c>
      <c r="B288" s="113">
        <v>51.4</v>
      </c>
      <c r="C288" s="113">
        <v>1.8</v>
      </c>
      <c r="D288" s="53" t="s">
        <v>63</v>
      </c>
      <c r="E288" s="226">
        <v>0.25</v>
      </c>
      <c r="F288" s="4">
        <v>0.25</v>
      </c>
      <c r="G288" s="107">
        <f>B288+F288</f>
        <v>51.65</v>
      </c>
      <c r="H288" s="111">
        <f>B288-F289</f>
        <v>51.15</v>
      </c>
      <c r="I288" s="107">
        <f>((A288/2)^2-((B288)/2)^2)*3.14*7.85/1000</f>
        <v>2.3603882399999998</v>
      </c>
      <c r="J288" s="6">
        <f>1000*2*(3.14*(A288^4-(B288)^4)/640000)*10/A288</f>
        <v>3872.676821236364</v>
      </c>
      <c r="K288" s="103">
        <f>I288*Use_standard_price!$D$15</f>
        <v>4.2486988319999996</v>
      </c>
    </row>
    <row r="289" spans="1:11" x14ac:dyDescent="0.25">
      <c r="A289" s="116">
        <v>55</v>
      </c>
      <c r="B289" s="113">
        <v>51</v>
      </c>
      <c r="C289" s="113">
        <v>2</v>
      </c>
      <c r="D289" s="53" t="s">
        <v>63</v>
      </c>
      <c r="E289" s="226">
        <v>0.25</v>
      </c>
      <c r="F289" s="4">
        <v>0.25</v>
      </c>
      <c r="G289" s="107">
        <f>B289+F289</f>
        <v>51.25</v>
      </c>
      <c r="H289" s="111">
        <f>B289-F290</f>
        <v>50.75</v>
      </c>
      <c r="I289" s="107">
        <f>((A289/2)^2-((B289)/2)^2)*3.14*7.85/1000</f>
        <v>2.6127940000000005</v>
      </c>
      <c r="J289" s="6">
        <f>1000*2*(3.14*(A289^4-(B289)^4)/640000)*10/A289</f>
        <v>4255.8132727272732</v>
      </c>
      <c r="K289" s="103">
        <f>I289*Use_standard_price!$D$15</f>
        <v>4.7030292000000014</v>
      </c>
    </row>
    <row r="290" spans="1:11" x14ac:dyDescent="0.25">
      <c r="A290" s="116">
        <v>55</v>
      </c>
      <c r="B290" s="113">
        <v>50.6</v>
      </c>
      <c r="C290" s="113">
        <v>2.2000000000000002</v>
      </c>
      <c r="D290" s="53" t="s">
        <v>63</v>
      </c>
      <c r="E290" s="226">
        <v>0.25</v>
      </c>
      <c r="F290" s="4">
        <v>0.25</v>
      </c>
      <c r="G290" s="107">
        <f>B290+F290</f>
        <v>50.85</v>
      </c>
      <c r="H290" s="111">
        <f>B290-F291</f>
        <v>50.35</v>
      </c>
      <c r="I290" s="107">
        <f>((A290/2)^2-((B290)/2)^2)*3.14*7.85/1000</f>
        <v>2.8632278399999991</v>
      </c>
      <c r="J290" s="6">
        <f>1000*2*(3.14*(A290^4-(B290)^4)/640000)*10/A290</f>
        <v>4630.0400255999984</v>
      </c>
      <c r="K290" s="103">
        <f>I290*Use_standard_price!$D$15</f>
        <v>5.1538101119999986</v>
      </c>
    </row>
    <row r="291" spans="1:11" x14ac:dyDescent="0.25">
      <c r="A291" s="116">
        <v>55</v>
      </c>
      <c r="B291" s="113">
        <v>50</v>
      </c>
      <c r="C291" s="113">
        <v>2.5</v>
      </c>
      <c r="D291" s="53" t="s">
        <v>63</v>
      </c>
      <c r="E291" s="226">
        <v>0.25</v>
      </c>
      <c r="F291" s="4">
        <v>0.25</v>
      </c>
      <c r="G291" s="107">
        <f>B291+F291</f>
        <v>50.25</v>
      </c>
      <c r="H291" s="111">
        <f>B291-F292</f>
        <v>49.75</v>
      </c>
      <c r="I291" s="107">
        <f>((A291/2)^2-((B291)/2)^2)*3.14*7.85/1000</f>
        <v>3.2351812499999997</v>
      </c>
      <c r="J291" s="6">
        <f>1000*2*(3.14*(A291^4-(B291)^4)/640000)*10/A291</f>
        <v>5174.978693181818</v>
      </c>
      <c r="K291" s="103">
        <f>I291*Use_standard_price!$D$15</f>
        <v>5.8233262499999991</v>
      </c>
    </row>
    <row r="292" spans="1:11" x14ac:dyDescent="0.25">
      <c r="A292" s="116">
        <v>55</v>
      </c>
      <c r="B292" s="113">
        <v>49.4</v>
      </c>
      <c r="C292" s="113">
        <v>2.8</v>
      </c>
      <c r="D292" s="53" t="s">
        <v>63</v>
      </c>
      <c r="E292" s="226">
        <v>0.25</v>
      </c>
      <c r="F292" s="4">
        <v>0.25</v>
      </c>
      <c r="G292" s="107">
        <f>B292+F292</f>
        <v>49.65</v>
      </c>
      <c r="H292" s="111">
        <f>B292-F293</f>
        <v>49.15</v>
      </c>
      <c r="I292" s="107">
        <f>((A292/2)^2-((B292)/2)^2)*3.14*7.85/1000</f>
        <v>3.6026978400000016</v>
      </c>
      <c r="J292" s="6">
        <f>1000*2*(3.14*(A292^4-(B292)^4)/640000)*10/A292</f>
        <v>5700.6487165090939</v>
      </c>
      <c r="K292" s="103">
        <f>I292*Use_standard_price!$D$15</f>
        <v>6.4848561120000028</v>
      </c>
    </row>
    <row r="293" spans="1:11" x14ac:dyDescent="0.25">
      <c r="A293" s="116">
        <v>55</v>
      </c>
      <c r="B293" s="113">
        <v>49</v>
      </c>
      <c r="C293" s="113">
        <v>3</v>
      </c>
      <c r="D293" s="53" t="s">
        <v>63</v>
      </c>
      <c r="E293" s="226">
        <v>0.25</v>
      </c>
      <c r="F293" s="4">
        <v>0.25</v>
      </c>
      <c r="G293" s="107">
        <f>B293+F293</f>
        <v>49.25</v>
      </c>
      <c r="H293" s="111">
        <f>B293-F294</f>
        <v>48.75</v>
      </c>
      <c r="I293" s="107">
        <f>((A293/2)^2-((B293)/2)^2)*3.14*7.85/1000</f>
        <v>3.8452440000000001</v>
      </c>
      <c r="J293" s="6">
        <f>1000*2*(3.14*(A293^4-(B293)^4)/640000)*10/A293</f>
        <v>6040.6178181818177</v>
      </c>
      <c r="K293" s="103">
        <f>I293*Use_standard_price!$D$15</f>
        <v>6.9214392</v>
      </c>
    </row>
    <row r="294" spans="1:11" x14ac:dyDescent="0.25">
      <c r="A294" s="116">
        <v>55</v>
      </c>
      <c r="B294" s="113">
        <v>48</v>
      </c>
      <c r="C294" s="113">
        <v>3.5</v>
      </c>
      <c r="D294" s="53" t="s">
        <v>63</v>
      </c>
      <c r="E294" s="226">
        <v>0.25</v>
      </c>
      <c r="F294" s="4">
        <v>0.25</v>
      </c>
      <c r="G294" s="107">
        <f>B294+F294</f>
        <v>48.25</v>
      </c>
      <c r="H294" s="111">
        <f>B294-F295</f>
        <v>47.75</v>
      </c>
      <c r="I294" s="107">
        <f>((A294/2)^2-((B294)/2)^2)*3.14*7.85/1000</f>
        <v>4.44298225</v>
      </c>
      <c r="J294" s="6">
        <f>1000*2*(3.14*(A294^4-(B294)^4)/640000)*10/A294</f>
        <v>6854.850147727273</v>
      </c>
      <c r="K294" s="103">
        <f>I294*Use_standard_price!$D$15</f>
        <v>7.9973680500000004</v>
      </c>
    </row>
    <row r="295" spans="1:11" x14ac:dyDescent="0.25">
      <c r="A295" s="116">
        <v>55</v>
      </c>
      <c r="B295" s="113">
        <v>47</v>
      </c>
      <c r="C295" s="113">
        <v>4</v>
      </c>
      <c r="D295" s="53" t="s">
        <v>63</v>
      </c>
      <c r="E295" s="226">
        <v>0.25</v>
      </c>
      <c r="F295" s="4">
        <v>0.25</v>
      </c>
      <c r="G295" s="107">
        <f>B295+F295</f>
        <v>47.25</v>
      </c>
      <c r="H295" s="111">
        <f>B295-F296</f>
        <v>46.75</v>
      </c>
      <c r="I295" s="107">
        <f>((A295/2)^2-((B295)/2)^2)*3.14*7.85/1000</f>
        <v>5.0283960000000008</v>
      </c>
      <c r="J295" s="6">
        <f>1000*2*(3.14*(A295^4-(B295)^4)/640000)*10/A295</f>
        <v>7619.7523636363649</v>
      </c>
      <c r="K295" s="103">
        <f>I295*Use_standard_price!$D$15</f>
        <v>9.0511128000000021</v>
      </c>
    </row>
    <row r="296" spans="1:11" x14ac:dyDescent="0.25">
      <c r="A296" s="116">
        <v>55</v>
      </c>
      <c r="B296" s="113">
        <v>46</v>
      </c>
      <c r="C296" s="113">
        <v>4.5</v>
      </c>
      <c r="D296" s="53" t="s">
        <v>63</v>
      </c>
      <c r="E296" s="226">
        <v>0.25</v>
      </c>
      <c r="F296" s="4">
        <v>0.25</v>
      </c>
      <c r="G296" s="107">
        <f>B296+F296</f>
        <v>46.25</v>
      </c>
      <c r="H296" s="111">
        <f>B296-F297</f>
        <v>45.75</v>
      </c>
      <c r="I296" s="107">
        <f>((A296/2)^2-((B296)/2)^2)*3.14*7.85/1000</f>
        <v>5.6014852499999996</v>
      </c>
      <c r="J296" s="6">
        <f>1000*2*(3.14*(A296^4-(B296)^4)/640000)*10/A296</f>
        <v>8337.3583295454555</v>
      </c>
      <c r="K296" s="103">
        <f>I296*Use_standard_price!$D$15</f>
        <v>10.08267345</v>
      </c>
    </row>
    <row r="297" spans="1:11" x14ac:dyDescent="0.25">
      <c r="A297" s="116">
        <v>55</v>
      </c>
      <c r="B297" s="113">
        <v>45</v>
      </c>
      <c r="C297" s="113">
        <v>5</v>
      </c>
      <c r="D297" s="53" t="s">
        <v>63</v>
      </c>
      <c r="E297" s="226">
        <v>0.25</v>
      </c>
      <c r="F297" s="4">
        <v>0.25</v>
      </c>
      <c r="G297" s="107">
        <f>B297+F297</f>
        <v>45.25</v>
      </c>
      <c r="H297" s="111">
        <f>B297-F298</f>
        <v>44.75</v>
      </c>
      <c r="I297" s="107">
        <f>((A297/2)^2-((B297)/2)^2)*3.14*7.85/1000</f>
        <v>6.1622500000000002</v>
      </c>
      <c r="J297" s="6">
        <f>1000*2*(3.14*(A297^4-(B297)^4)/640000)*10/A297</f>
        <v>9009.6590909090901</v>
      </c>
      <c r="K297" s="103">
        <f>I297*Use_standard_price!$D$15</f>
        <v>11.09205</v>
      </c>
    </row>
    <row r="298" spans="1:11" x14ac:dyDescent="0.25">
      <c r="A298" s="116">
        <v>55</v>
      </c>
      <c r="B298" s="113">
        <v>44</v>
      </c>
      <c r="C298" s="113">
        <v>5.5</v>
      </c>
      <c r="D298" s="53" t="s">
        <v>63</v>
      </c>
      <c r="E298" s="226">
        <v>0.25</v>
      </c>
      <c r="F298" s="4">
        <v>0.25</v>
      </c>
      <c r="G298" s="107">
        <f>B298+F298</f>
        <v>44.25</v>
      </c>
      <c r="H298" s="111">
        <f>B298-F299</f>
        <v>43.75</v>
      </c>
      <c r="I298" s="107">
        <f>((A298/2)^2-((B298)/2)^2)*3.14*7.85/1000</f>
        <v>6.7106902499999999</v>
      </c>
      <c r="J298" s="6">
        <f>1000*2*(3.14*(A298^4-(B298)^4)/640000)*10/A298</f>
        <v>9638.6028750000005</v>
      </c>
      <c r="K298" s="103">
        <f>I298*Use_standard_price!$D$15</f>
        <v>12.079242450000001</v>
      </c>
    </row>
    <row r="299" spans="1:11" x14ac:dyDescent="0.25">
      <c r="A299" s="116">
        <v>55</v>
      </c>
      <c r="B299" s="113">
        <v>43</v>
      </c>
      <c r="C299" s="113">
        <v>6</v>
      </c>
      <c r="D299" s="53" t="s">
        <v>63</v>
      </c>
      <c r="E299" s="226">
        <v>0.25</v>
      </c>
      <c r="F299" s="4">
        <v>0.25</v>
      </c>
      <c r="G299" s="107">
        <f>B299+F299</f>
        <v>43.25</v>
      </c>
      <c r="H299" s="111">
        <f>B299-F300</f>
        <v>42.75</v>
      </c>
      <c r="I299" s="107">
        <f>((A299/2)^2-((B299)/2)^2)*3.14*7.85/1000</f>
        <v>7.2468060000000003</v>
      </c>
      <c r="J299" s="6">
        <f>1000*2*(3.14*(A299^4-(B299)^4)/640000)*10/A299</f>
        <v>10226.09509090909</v>
      </c>
      <c r="K299" s="103">
        <f>I299*Use_standard_price!$D$15</f>
        <v>13.0442508</v>
      </c>
    </row>
    <row r="300" spans="1:11" x14ac:dyDescent="0.25">
      <c r="A300" s="116">
        <v>55</v>
      </c>
      <c r="B300" s="113">
        <v>41</v>
      </c>
      <c r="C300" s="113">
        <v>7</v>
      </c>
      <c r="D300" s="53" t="s">
        <v>63</v>
      </c>
      <c r="E300" s="226">
        <v>0.25</v>
      </c>
      <c r="F300" s="4">
        <v>0.25</v>
      </c>
      <c r="G300" s="107">
        <f>B300+F300</f>
        <v>41.25</v>
      </c>
      <c r="H300" s="111">
        <f>B300-F301</f>
        <v>40.75</v>
      </c>
      <c r="I300" s="107">
        <f>((A300/2)^2-((B300)/2)^2)*3.14*7.85/1000</f>
        <v>8.2820639999999983</v>
      </c>
      <c r="J300" s="6">
        <f>1000*2*(3.14*(A300^4-(B300)^4)/640000)*10/A300</f>
        <v>11284.132363636365</v>
      </c>
      <c r="K300" s="103">
        <f>I300*Use_standard_price!$D$15</f>
        <v>14.907715199999997</v>
      </c>
    </row>
    <row r="301" spans="1:11" x14ac:dyDescent="0.25">
      <c r="A301" s="116">
        <v>60</v>
      </c>
      <c r="B301" s="113">
        <v>58</v>
      </c>
      <c r="C301" s="113">
        <v>1</v>
      </c>
      <c r="D301" s="53" t="s">
        <v>63</v>
      </c>
      <c r="E301" s="226">
        <v>0.25</v>
      </c>
      <c r="F301" s="4">
        <v>0.25</v>
      </c>
      <c r="G301" s="107">
        <f>B301+F301</f>
        <v>58.25</v>
      </c>
      <c r="H301" s="111">
        <f>B301-F302</f>
        <v>57.75</v>
      </c>
      <c r="I301" s="107">
        <f>((A301/2)^2-((B301)/2)^2)*3.14*7.85/1000</f>
        <v>1.4542910000000002</v>
      </c>
      <c r="J301" s="6">
        <f>1000*2*(3.14*(A301^4-(B301)^4)/640000)*10/A301</f>
        <v>2687.8138333333341</v>
      </c>
      <c r="K301" s="103">
        <f>I301*Use_standard_price!$D$15</f>
        <v>2.6177238000000003</v>
      </c>
    </row>
    <row r="302" spans="1:11" x14ac:dyDescent="0.25">
      <c r="A302" s="116">
        <v>60</v>
      </c>
      <c r="B302" s="113">
        <v>57.6</v>
      </c>
      <c r="C302" s="113">
        <v>1.2</v>
      </c>
      <c r="D302" s="53" t="s">
        <v>63</v>
      </c>
      <c r="E302" s="226">
        <v>0.25</v>
      </c>
      <c r="F302" s="4">
        <v>0.25</v>
      </c>
      <c r="G302" s="107">
        <f>B302+F302</f>
        <v>57.85</v>
      </c>
      <c r="H302" s="111">
        <f>B302-F303</f>
        <v>57.35</v>
      </c>
      <c r="I302" s="107">
        <f>((A302/2)^2-((B302)/2)^2)*3.14*7.85/1000</f>
        <v>1.7392334399999987</v>
      </c>
      <c r="J302" s="6">
        <f>1000*2*(3.14*(A302^4-(B302)^4)/640000)*10/A302</f>
        <v>3193.0996607999969</v>
      </c>
      <c r="K302" s="103">
        <f>I302*Use_standard_price!$D$15</f>
        <v>3.1306201919999976</v>
      </c>
    </row>
    <row r="303" spans="1:11" x14ac:dyDescent="0.25">
      <c r="A303" s="116">
        <v>60</v>
      </c>
      <c r="B303" s="113">
        <v>57</v>
      </c>
      <c r="C303" s="113">
        <v>1.5</v>
      </c>
      <c r="D303" s="53" t="s">
        <v>63</v>
      </c>
      <c r="E303" s="226">
        <v>0.25</v>
      </c>
      <c r="F303" s="4">
        <v>0.25</v>
      </c>
      <c r="G303" s="107">
        <f>B303+F303</f>
        <v>57.25</v>
      </c>
      <c r="H303" s="111">
        <f>B303-F304</f>
        <v>56.75</v>
      </c>
      <c r="I303" s="107">
        <f>((A303/2)^2-((B303)/2)^2)*3.14*7.85/1000</f>
        <v>2.1629497500000001</v>
      </c>
      <c r="J303" s="6">
        <f>1000*2*(3.14*(A303^4-(B303)^4)/640000)*10/A303</f>
        <v>3931.5400312499996</v>
      </c>
      <c r="K303" s="103">
        <f>I303*Use_standard_price!$D$15</f>
        <v>3.8933095500000001</v>
      </c>
    </row>
    <row r="304" spans="1:11" x14ac:dyDescent="0.25">
      <c r="A304" s="116">
        <v>60</v>
      </c>
      <c r="B304" s="113">
        <v>56.4</v>
      </c>
      <c r="C304" s="113">
        <v>1.8</v>
      </c>
      <c r="D304" s="53" t="s">
        <v>63</v>
      </c>
      <c r="E304" s="226">
        <v>0.25</v>
      </c>
      <c r="F304" s="4">
        <v>0.25</v>
      </c>
      <c r="G304" s="107">
        <f>B304+F304</f>
        <v>56.65</v>
      </c>
      <c r="H304" s="111">
        <f>B304-F305</f>
        <v>56.15</v>
      </c>
      <c r="I304" s="107">
        <f>((A304/2)^2-((B304)/2)^2)*3.14*7.85/1000</f>
        <v>2.5822292399999998</v>
      </c>
      <c r="J304" s="6">
        <f>1000*2*(3.14*(A304^4-(B304)^4)/640000)*10/A304</f>
        <v>4647.0257928000001</v>
      </c>
      <c r="K304" s="103">
        <f>I304*Use_standard_price!$D$15</f>
        <v>4.6480126319999995</v>
      </c>
    </row>
    <row r="305" spans="1:11" x14ac:dyDescent="0.25">
      <c r="A305" s="116">
        <v>60</v>
      </c>
      <c r="B305" s="113">
        <v>56</v>
      </c>
      <c r="C305" s="113">
        <v>2</v>
      </c>
      <c r="D305" s="53" t="s">
        <v>63</v>
      </c>
      <c r="E305" s="226">
        <v>0.25</v>
      </c>
      <c r="F305" s="4">
        <v>0.25</v>
      </c>
      <c r="G305" s="107">
        <f>B305+F305</f>
        <v>56.25</v>
      </c>
      <c r="H305" s="111">
        <f>B305-F306</f>
        <v>55.75</v>
      </c>
      <c r="I305" s="107">
        <f>((A305/2)^2-((B305)/2)^2)*3.14*7.85/1000</f>
        <v>2.8592840000000002</v>
      </c>
      <c r="J305" s="6">
        <f>1000*2*(3.14*(A305^4-(B305)^4)/640000)*10/A305</f>
        <v>5111.5013333333336</v>
      </c>
      <c r="K305" s="103">
        <f>I305*Use_standard_price!$D$15</f>
        <v>5.1467112000000004</v>
      </c>
    </row>
    <row r="306" spans="1:11" x14ac:dyDescent="0.25">
      <c r="A306" s="116">
        <v>60</v>
      </c>
      <c r="B306" s="113">
        <v>55.6</v>
      </c>
      <c r="C306" s="113">
        <v>2.2000000000000002</v>
      </c>
      <c r="D306" s="53" t="s">
        <v>63</v>
      </c>
      <c r="E306" s="226">
        <v>0.25</v>
      </c>
      <c r="F306" s="4">
        <v>0.25</v>
      </c>
      <c r="G306" s="107">
        <f>B306+F306</f>
        <v>55.85</v>
      </c>
      <c r="H306" s="111">
        <f>B306-F307</f>
        <v>55.35</v>
      </c>
      <c r="I306" s="107">
        <f>((A306/2)^2-((B306)/2)^2)*3.14*7.85/1000</f>
        <v>3.1343668399999993</v>
      </c>
      <c r="J306" s="6">
        <f>1000*2*(3.14*(A306^4-(B306)^4)/640000)*10/A306</f>
        <v>5566.129750133332</v>
      </c>
      <c r="K306" s="103">
        <f>I306*Use_standard_price!$D$15</f>
        <v>5.6418603119999986</v>
      </c>
    </row>
    <row r="307" spans="1:11" x14ac:dyDescent="0.25">
      <c r="A307" s="116">
        <v>60</v>
      </c>
      <c r="B307" s="113">
        <v>55</v>
      </c>
      <c r="C307" s="113">
        <v>2.5</v>
      </c>
      <c r="D307" s="53" t="s">
        <v>63</v>
      </c>
      <c r="E307" s="226">
        <v>0.25</v>
      </c>
      <c r="F307" s="4">
        <v>0.25</v>
      </c>
      <c r="G307" s="107">
        <f>B307+F307</f>
        <v>55.25</v>
      </c>
      <c r="H307" s="111">
        <f>B307-F308</f>
        <v>54.75</v>
      </c>
      <c r="I307" s="107">
        <f>((A307/2)^2-((B307)/2)^2)*3.14*7.85/1000</f>
        <v>3.5432937499999997</v>
      </c>
      <c r="J307" s="6">
        <f>1000*2*(3.14*(A307^4-(B307)^4)/640000)*10/A307</f>
        <v>6229.915364583333</v>
      </c>
      <c r="K307" s="103">
        <f>I307*Use_standard_price!$D$15</f>
        <v>6.3779287499999997</v>
      </c>
    </row>
    <row r="308" spans="1:11" x14ac:dyDescent="0.25">
      <c r="A308" s="116">
        <v>60</v>
      </c>
      <c r="B308" s="113">
        <v>54.4</v>
      </c>
      <c r="C308" s="113">
        <v>2.8</v>
      </c>
      <c r="D308" s="53" t="s">
        <v>63</v>
      </c>
      <c r="E308" s="226">
        <v>0.25</v>
      </c>
      <c r="F308" s="4">
        <v>0.25</v>
      </c>
      <c r="G308" s="107">
        <f>B308+F308</f>
        <v>54.65</v>
      </c>
      <c r="H308" s="111">
        <f>B308-F309</f>
        <v>54.15</v>
      </c>
      <c r="I308" s="107">
        <f>((A308/2)^2-((B308)/2)^2)*3.14*7.85/1000</f>
        <v>3.9477838400000018</v>
      </c>
      <c r="J308" s="6">
        <f>1000*2*(3.14*(A308^4-(B308)^4)/640000)*10/A308</f>
        <v>6872.3289301333371</v>
      </c>
      <c r="K308" s="103">
        <f>I308*Use_standard_price!$D$15</f>
        <v>7.106010912000003</v>
      </c>
    </row>
    <row r="309" spans="1:11" x14ac:dyDescent="0.25">
      <c r="A309" s="116">
        <v>60</v>
      </c>
      <c r="B309" s="113">
        <v>54</v>
      </c>
      <c r="C309" s="113">
        <v>3</v>
      </c>
      <c r="D309" s="53" t="s">
        <v>63</v>
      </c>
      <c r="E309" s="226">
        <v>0.25</v>
      </c>
      <c r="F309" s="4">
        <v>0.25</v>
      </c>
      <c r="G309" s="107">
        <f>B309+F309</f>
        <v>54.25</v>
      </c>
      <c r="H309" s="111">
        <f>B309-F310</f>
        <v>53.75</v>
      </c>
      <c r="I309" s="107">
        <f>((A309/2)^2-((B309)/2)^2)*3.14*7.85/1000</f>
        <v>4.2149790000000005</v>
      </c>
      <c r="J309" s="6">
        <f>1000*2*(3.14*(A309^4-(B309)^4)/640000)*10/A309</f>
        <v>7288.960500000001</v>
      </c>
      <c r="K309" s="103">
        <f>I309*Use_standard_price!$D$15</f>
        <v>7.5869622000000012</v>
      </c>
    </row>
    <row r="310" spans="1:11" x14ac:dyDescent="0.25">
      <c r="A310" s="116">
        <v>60</v>
      </c>
      <c r="B310" s="113">
        <v>53</v>
      </c>
      <c r="C310" s="113">
        <v>3.5</v>
      </c>
      <c r="D310" s="53" t="s">
        <v>63</v>
      </c>
      <c r="E310" s="226">
        <v>0.25</v>
      </c>
      <c r="F310" s="4">
        <v>0.25</v>
      </c>
      <c r="G310" s="107">
        <f>B310+F310</f>
        <v>53.25</v>
      </c>
      <c r="H310" s="111">
        <f>B310-F311</f>
        <v>52.75</v>
      </c>
      <c r="I310" s="107">
        <f>((A310/2)^2-((B310)/2)^2)*3.14*7.85/1000</f>
        <v>4.8743397499999999</v>
      </c>
      <c r="J310" s="6">
        <f>1000*2*(3.14*(A310^4-(B310)^4)/640000)*10/A310</f>
        <v>8290.7758645833328</v>
      </c>
      <c r="K310" s="103">
        <f>I310*Use_standard_price!$D$15</f>
        <v>8.7738115499999996</v>
      </c>
    </row>
    <row r="311" spans="1:11" x14ac:dyDescent="0.25">
      <c r="A311" s="116">
        <v>60</v>
      </c>
      <c r="B311" s="113">
        <v>52</v>
      </c>
      <c r="C311" s="113">
        <v>4</v>
      </c>
      <c r="D311" s="53" t="s">
        <v>63</v>
      </c>
      <c r="E311" s="226">
        <v>0.25</v>
      </c>
      <c r="F311" s="4">
        <v>0.25</v>
      </c>
      <c r="G311" s="107">
        <f>B311+F311</f>
        <v>52.25</v>
      </c>
      <c r="H311" s="111">
        <f>B311-F312</f>
        <v>51.75</v>
      </c>
      <c r="I311" s="107">
        <f>((A311/2)^2-((B311)/2)^2)*3.14*7.85/1000</f>
        <v>5.5213760000000001</v>
      </c>
      <c r="J311" s="6">
        <f>1000*2*(3.14*(A311^4-(B311)^4)/640000)*10/A311</f>
        <v>9237.4613333333364</v>
      </c>
      <c r="K311" s="103">
        <f>I311*Use_standard_price!$D$15</f>
        <v>9.9384768000000001</v>
      </c>
    </row>
    <row r="312" spans="1:11" x14ac:dyDescent="0.25">
      <c r="A312" s="116">
        <v>60</v>
      </c>
      <c r="B312" s="113">
        <v>51</v>
      </c>
      <c r="C312" s="113">
        <v>4.5</v>
      </c>
      <c r="D312" s="53" t="s">
        <v>63</v>
      </c>
      <c r="E312" s="226">
        <v>0.25</v>
      </c>
      <c r="F312" s="4">
        <v>0.25</v>
      </c>
      <c r="G312" s="107">
        <f>B312+F312</f>
        <v>51.25</v>
      </c>
      <c r="H312" s="111">
        <f>B312-F313</f>
        <v>50.75</v>
      </c>
      <c r="I312" s="107">
        <f>((A312/2)^2-((B312)/2)^2)*3.14*7.85/1000</f>
        <v>6.1560877499999993</v>
      </c>
      <c r="J312" s="6">
        <f>1000*2*(3.14*(A312^4-(B312)^4)/640000)*10/A312</f>
        <v>10131.077531249999</v>
      </c>
      <c r="K312" s="103">
        <f>I312*Use_standard_price!$D$15</f>
        <v>11.080957949999998</v>
      </c>
    </row>
    <row r="313" spans="1:11" x14ac:dyDescent="0.25">
      <c r="A313" s="116">
        <v>60</v>
      </c>
      <c r="B313" s="113">
        <v>50</v>
      </c>
      <c r="C313" s="113">
        <v>5</v>
      </c>
      <c r="D313" s="53" t="s">
        <v>63</v>
      </c>
      <c r="E313" s="226">
        <v>0.25</v>
      </c>
      <c r="F313" s="4">
        <v>0.25</v>
      </c>
      <c r="G313" s="107">
        <f>B313+F313</f>
        <v>50.25</v>
      </c>
      <c r="H313" s="111">
        <f>B313-F314</f>
        <v>49.75</v>
      </c>
      <c r="I313" s="107">
        <f>((A313/2)^2-((B313)/2)^2)*3.14*7.85/1000</f>
        <v>6.7784749999999994</v>
      </c>
      <c r="J313" s="6">
        <f>1000*2*(3.14*(A313^4-(B313)^4)/640000)*10/A313</f>
        <v>10973.645833333334</v>
      </c>
      <c r="K313" s="103">
        <f>I313*Use_standard_price!$D$15</f>
        <v>12.201255</v>
      </c>
    </row>
    <row r="314" spans="1:11" x14ac:dyDescent="0.25">
      <c r="A314" s="116">
        <v>60</v>
      </c>
      <c r="B314" s="113">
        <v>49</v>
      </c>
      <c r="C314" s="113">
        <v>5.5</v>
      </c>
      <c r="D314" s="53" t="s">
        <v>63</v>
      </c>
      <c r="E314" s="226">
        <v>0.25</v>
      </c>
      <c r="F314" s="4">
        <v>0.25</v>
      </c>
      <c r="G314" s="107">
        <f>B314+F314</f>
        <v>49.25</v>
      </c>
      <c r="H314" s="111">
        <f>B314-F315</f>
        <v>48.75</v>
      </c>
      <c r="I314" s="107">
        <f>((A314/2)^2-((B314)/2)^2)*3.14*7.85/1000</f>
        <v>7.3885377499999993</v>
      </c>
      <c r="J314" s="6">
        <f>1000*2*(3.14*(A314^4-(B314)^4)/640000)*10/A314</f>
        <v>11767.148364583332</v>
      </c>
      <c r="K314" s="103">
        <f>I314*Use_standard_price!$D$15</f>
        <v>13.299367949999999</v>
      </c>
    </row>
    <row r="315" spans="1:11" x14ac:dyDescent="0.25">
      <c r="A315" s="116">
        <v>60</v>
      </c>
      <c r="B315" s="113">
        <v>48</v>
      </c>
      <c r="C315" s="113">
        <v>6</v>
      </c>
      <c r="D315" s="53" t="s">
        <v>63</v>
      </c>
      <c r="E315" s="226">
        <v>0.25</v>
      </c>
      <c r="F315" s="4">
        <v>0.25</v>
      </c>
      <c r="G315" s="107">
        <f>B315+F315</f>
        <v>48.25</v>
      </c>
      <c r="H315" s="111">
        <f>B315-F316</f>
        <v>47.75</v>
      </c>
      <c r="I315" s="107">
        <f>((A315/2)^2-((B315)/2)^2)*3.14*7.85/1000</f>
        <v>7.9862760000000002</v>
      </c>
      <c r="J315" s="6">
        <f>1000*2*(3.14*(A315^4-(B315)^4)/640000)*10/A315</f>
        <v>12513.528</v>
      </c>
      <c r="K315" s="103">
        <f>I315*Use_standard_price!$D$15</f>
        <v>14.375296800000001</v>
      </c>
    </row>
    <row r="316" spans="1:11" x14ac:dyDescent="0.25">
      <c r="A316" s="116">
        <v>60</v>
      </c>
      <c r="B316" s="113">
        <v>46</v>
      </c>
      <c r="C316" s="113">
        <v>7</v>
      </c>
      <c r="D316" s="53" t="s">
        <v>63</v>
      </c>
      <c r="E316" s="226">
        <v>0.25</v>
      </c>
      <c r="F316" s="4">
        <v>0.25</v>
      </c>
      <c r="G316" s="107">
        <f>B316+F316</f>
        <v>46.25</v>
      </c>
      <c r="H316" s="111">
        <f>B316-F317</f>
        <v>45.7</v>
      </c>
      <c r="I316" s="107">
        <f>((A316/2)^2-((B316)/2)^2)*3.14*7.85/1000</f>
        <v>9.1447789999999998</v>
      </c>
      <c r="J316" s="6">
        <f>1000*2*(3.14*(A316^4-(B316)^4)/640000)*10/A316</f>
        <v>13872.493833333332</v>
      </c>
      <c r="K316" s="103">
        <f>I316*Use_standard_price!$D$15</f>
        <v>16.4606022</v>
      </c>
    </row>
    <row r="317" spans="1:11" x14ac:dyDescent="0.25">
      <c r="A317" s="116">
        <v>65</v>
      </c>
      <c r="B317" s="113">
        <v>63</v>
      </c>
      <c r="C317" s="113">
        <v>1</v>
      </c>
      <c r="D317" s="53" t="s">
        <v>63</v>
      </c>
      <c r="E317" s="226">
        <v>0.3</v>
      </c>
      <c r="F317" s="4">
        <v>0.3</v>
      </c>
      <c r="G317" s="107">
        <f>B317+F317</f>
        <v>63.3</v>
      </c>
      <c r="H317" s="111">
        <f>B317-F318</f>
        <v>62.7</v>
      </c>
      <c r="I317" s="107">
        <f>((A317/2)^2-((B317)/2)^2)*3.14*7.85/1000</f>
        <v>1.577536</v>
      </c>
      <c r="J317" s="6">
        <f>1000*2*(3.14*(A317^4-(B317)^4)/640000)*10/A317</f>
        <v>3166.6658461538464</v>
      </c>
      <c r="K317" s="103">
        <f>I317*Use_standard_price!$D$15</f>
        <v>2.8395648000000002</v>
      </c>
    </row>
    <row r="318" spans="1:11" x14ac:dyDescent="0.25">
      <c r="A318" s="116">
        <v>65</v>
      </c>
      <c r="B318" s="113">
        <v>62.6</v>
      </c>
      <c r="C318" s="113">
        <v>1.2</v>
      </c>
      <c r="D318" s="53" t="s">
        <v>63</v>
      </c>
      <c r="E318" s="226">
        <v>0.3</v>
      </c>
      <c r="F318" s="4">
        <v>0.3</v>
      </c>
      <c r="G318" s="107">
        <f>B318+F318</f>
        <v>62.9</v>
      </c>
      <c r="H318" s="111">
        <f>B318-F319</f>
        <v>62.300000000000004</v>
      </c>
      <c r="I318" s="107">
        <f>((A318/2)^2-((B318)/2)^2)*3.14*7.85/1000</f>
        <v>1.8871274399999987</v>
      </c>
      <c r="J318" s="6">
        <f>1000*2*(3.14*(A318^4-(B318)^4)/640000)*10/A318</f>
        <v>3764.8978345846135</v>
      </c>
      <c r="K318" s="103">
        <f>I318*Use_standard_price!$D$15</f>
        <v>3.3968293919999977</v>
      </c>
    </row>
    <row r="319" spans="1:11" x14ac:dyDescent="0.25">
      <c r="A319" s="116">
        <v>65</v>
      </c>
      <c r="B319" s="113">
        <v>62</v>
      </c>
      <c r="C319" s="113">
        <v>1.5</v>
      </c>
      <c r="D319" s="53" t="s">
        <v>63</v>
      </c>
      <c r="E319" s="226">
        <v>0.3</v>
      </c>
      <c r="F319" s="4">
        <v>0.3</v>
      </c>
      <c r="G319" s="107">
        <f>B319+F319</f>
        <v>62.3</v>
      </c>
      <c r="H319" s="111">
        <f>B319-F320</f>
        <v>61.7</v>
      </c>
      <c r="I319" s="107">
        <f>((A319/2)^2-((B319)/2)^2)*3.14*7.85/1000</f>
        <v>2.3478172499999999</v>
      </c>
      <c r="J319" s="6">
        <f>1000*2*(3.14*(A319^4-(B319)^4)/640000)*10/A319</f>
        <v>4640.9939711538464</v>
      </c>
      <c r="K319" s="103">
        <f>I319*Use_standard_price!$D$15</f>
        <v>4.2260710499999998</v>
      </c>
    </row>
    <row r="320" spans="1:11" x14ac:dyDescent="0.25">
      <c r="A320" s="116">
        <v>65</v>
      </c>
      <c r="B320" s="113">
        <v>61.4</v>
      </c>
      <c r="C320" s="113">
        <v>1.8</v>
      </c>
      <c r="D320" s="53" t="s">
        <v>63</v>
      </c>
      <c r="E320" s="226">
        <v>0.3</v>
      </c>
      <c r="F320" s="4">
        <v>0.3</v>
      </c>
      <c r="G320" s="107">
        <f>B320+F320</f>
        <v>61.699999999999996</v>
      </c>
      <c r="H320" s="111">
        <f>B320-F321</f>
        <v>61.1</v>
      </c>
      <c r="I320" s="107">
        <f>((A320/2)^2-((B320)/2)^2)*3.14*7.85/1000</f>
        <v>2.8040702399999997</v>
      </c>
      <c r="J320" s="6">
        <f>1000*2*(3.14*(A320^4-(B320)^4)/640000)*10/A320</f>
        <v>5492.0209225846156</v>
      </c>
      <c r="K320" s="103">
        <f>I320*Use_standard_price!$D$15</f>
        <v>5.0473264319999993</v>
      </c>
    </row>
    <row r="321" spans="1:11" x14ac:dyDescent="0.25">
      <c r="A321" s="116">
        <v>65</v>
      </c>
      <c r="B321" s="113">
        <v>61</v>
      </c>
      <c r="C321" s="113">
        <v>2</v>
      </c>
      <c r="D321" s="53" t="s">
        <v>63</v>
      </c>
      <c r="E321" s="226">
        <v>0.3</v>
      </c>
      <c r="F321" s="4">
        <v>0.3</v>
      </c>
      <c r="G321" s="107">
        <f>B321+F321</f>
        <v>61.3</v>
      </c>
      <c r="H321" s="111">
        <f>B321-F322</f>
        <v>60.7</v>
      </c>
      <c r="I321" s="107">
        <f>((A321/2)^2-((B321)/2)^2)*3.14*7.85/1000</f>
        <v>3.1057740000000003</v>
      </c>
      <c r="J321" s="6">
        <f>1000*2*(3.14*(A321^4-(B321)^4)/640000)*10/A321</f>
        <v>6045.6835384615388</v>
      </c>
      <c r="K321" s="103">
        <f>I321*Use_standard_price!$D$15</f>
        <v>5.5903932000000003</v>
      </c>
    </row>
    <row r="322" spans="1:11" x14ac:dyDescent="0.25">
      <c r="A322" s="116">
        <v>65</v>
      </c>
      <c r="B322" s="113">
        <v>60.6</v>
      </c>
      <c r="C322" s="113">
        <v>2.2000000000000002</v>
      </c>
      <c r="D322" s="53" t="s">
        <v>63</v>
      </c>
      <c r="E322" s="226">
        <v>0.3</v>
      </c>
      <c r="F322" s="4">
        <v>0.3</v>
      </c>
      <c r="G322" s="107">
        <f>B322+F322</f>
        <v>60.9</v>
      </c>
      <c r="H322" s="111">
        <f>B322-F323</f>
        <v>60.300000000000004</v>
      </c>
      <c r="I322" s="107">
        <f>((A322/2)^2-((B322)/2)^2)*3.14*7.85/1000</f>
        <v>3.4055058399999991</v>
      </c>
      <c r="J322" s="6">
        <f>1000*2*(3.14*(A322^4-(B322)^4)/640000)*10/A322</f>
        <v>6588.5609016615372</v>
      </c>
      <c r="K322" s="103">
        <f>I322*Use_standard_price!$D$15</f>
        <v>6.1299105119999986</v>
      </c>
    </row>
    <row r="323" spans="1:11" x14ac:dyDescent="0.25">
      <c r="A323" s="116">
        <v>65</v>
      </c>
      <c r="B323" s="113">
        <v>60</v>
      </c>
      <c r="C323" s="113">
        <v>2.5</v>
      </c>
      <c r="D323" s="53" t="s">
        <v>63</v>
      </c>
      <c r="E323" s="226">
        <v>0.3</v>
      </c>
      <c r="F323" s="4">
        <v>0.3</v>
      </c>
      <c r="G323" s="107">
        <f>B323+F323</f>
        <v>60.3</v>
      </c>
      <c r="H323" s="111">
        <f>B323-F324</f>
        <v>59.7</v>
      </c>
      <c r="I323" s="107">
        <f>((A323/2)^2-((B323)/2)^2)*3.14*7.85/1000</f>
        <v>3.8514062500000001</v>
      </c>
      <c r="J323" s="6">
        <f>1000*2*(3.14*(A323^4-(B323)^4)/640000)*10/A323</f>
        <v>7382.9627403846152</v>
      </c>
      <c r="K323" s="103">
        <f>I323*Use_standard_price!$D$15</f>
        <v>6.9325312500000003</v>
      </c>
    </row>
    <row r="324" spans="1:11" x14ac:dyDescent="0.25">
      <c r="A324" s="116">
        <v>65</v>
      </c>
      <c r="B324" s="113">
        <v>59.4</v>
      </c>
      <c r="C324" s="113">
        <v>2.8</v>
      </c>
      <c r="D324" s="53" t="s">
        <v>63</v>
      </c>
      <c r="E324" s="226">
        <v>0.3</v>
      </c>
      <c r="F324" s="4">
        <v>0.3</v>
      </c>
      <c r="G324" s="107">
        <f>B324+F324</f>
        <v>59.699999999999996</v>
      </c>
      <c r="H324" s="111">
        <f>B324-F325</f>
        <v>59.1</v>
      </c>
      <c r="I324" s="107">
        <f>((A324/2)^2-((B324)/2)^2)*3.14*7.85/1000</f>
        <v>4.2928698400000025</v>
      </c>
      <c r="J324" s="6">
        <f>1000*2*(3.14*(A324^4-(B324)^4)/640000)*10/A324</f>
        <v>8153.886649353849</v>
      </c>
      <c r="K324" s="103">
        <f>I324*Use_standard_price!$D$15</f>
        <v>7.727165712000005</v>
      </c>
    </row>
    <row r="325" spans="1:11" x14ac:dyDescent="0.25">
      <c r="A325" s="116">
        <v>65</v>
      </c>
      <c r="B325" s="113">
        <v>59</v>
      </c>
      <c r="C325" s="113">
        <v>3</v>
      </c>
      <c r="D325" s="53" t="s">
        <v>63</v>
      </c>
      <c r="E325" s="226">
        <v>0.3</v>
      </c>
      <c r="F325" s="4">
        <v>0.3</v>
      </c>
      <c r="G325" s="107">
        <f>B325+F325</f>
        <v>59.3</v>
      </c>
      <c r="H325" s="111">
        <f>B325-F326</f>
        <v>58.7</v>
      </c>
      <c r="I325" s="107">
        <f>((A325/2)^2-((B325)/2)^2)*3.14*7.85/1000</f>
        <v>4.5847140000000008</v>
      </c>
      <c r="J325" s="6">
        <f>1000*2*(3.14*(A325^4-(B325)^4)/640000)*10/A325</f>
        <v>8655.0235384615389</v>
      </c>
      <c r="K325" s="103">
        <f>I325*Use_standard_price!$D$15</f>
        <v>8.2524852000000024</v>
      </c>
    </row>
    <row r="326" spans="1:11" x14ac:dyDescent="0.25">
      <c r="A326" s="116">
        <v>65</v>
      </c>
      <c r="B326" s="113">
        <v>58</v>
      </c>
      <c r="C326" s="113">
        <v>3.5</v>
      </c>
      <c r="D326" s="53" t="s">
        <v>63</v>
      </c>
      <c r="E326" s="226">
        <v>0.3</v>
      </c>
      <c r="F326" s="4">
        <v>0.3</v>
      </c>
      <c r="G326" s="107">
        <f>B326+F326</f>
        <v>58.3</v>
      </c>
      <c r="H326" s="111">
        <f>B326-F327</f>
        <v>57.7</v>
      </c>
      <c r="I326" s="107">
        <f>((A326/2)^2-((B326)/2)^2)*3.14*7.85/1000</f>
        <v>5.3056972499999997</v>
      </c>
      <c r="J326" s="6">
        <f>1000*2*(3.14*(A326^4-(B326)^4)/640000)*10/A326</f>
        <v>9864.021663461539</v>
      </c>
      <c r="K326" s="103">
        <f>I326*Use_standard_price!$D$15</f>
        <v>9.5502550500000005</v>
      </c>
    </row>
    <row r="327" spans="1:11" x14ac:dyDescent="0.25">
      <c r="A327" s="116">
        <v>65</v>
      </c>
      <c r="B327" s="113">
        <v>57</v>
      </c>
      <c r="C327" s="113">
        <v>4</v>
      </c>
      <c r="D327" s="53" t="s">
        <v>63</v>
      </c>
      <c r="E327" s="226">
        <v>0.3</v>
      </c>
      <c r="F327" s="4">
        <v>0.3</v>
      </c>
      <c r="G327" s="107">
        <f>B327+F327</f>
        <v>57.3</v>
      </c>
      <c r="H327" s="111">
        <f>B327-F328</f>
        <v>56.7</v>
      </c>
      <c r="I327" s="107">
        <f>((A327/2)^2-((B327)/2)^2)*3.14*7.85/1000</f>
        <v>6.0143560000000003</v>
      </c>
      <c r="J327" s="6">
        <f>1000*2*(3.14*(A327^4-(B327)^4)/640000)*10/A327</f>
        <v>11012.076615384614</v>
      </c>
      <c r="K327" s="103">
        <f>I327*Use_standard_price!$D$15</f>
        <v>10.8258408</v>
      </c>
    </row>
    <row r="328" spans="1:11" x14ac:dyDescent="0.25">
      <c r="A328" s="116">
        <v>65</v>
      </c>
      <c r="B328" s="113">
        <v>56</v>
      </c>
      <c r="C328" s="113">
        <v>4.5</v>
      </c>
      <c r="D328" s="53" t="s">
        <v>63</v>
      </c>
      <c r="E328" s="226">
        <v>0.3</v>
      </c>
      <c r="F328" s="4">
        <v>0.3</v>
      </c>
      <c r="G328" s="107">
        <f>B328+F328</f>
        <v>56.3</v>
      </c>
      <c r="H328" s="111">
        <f>B328-F329</f>
        <v>55.7</v>
      </c>
      <c r="I328" s="107">
        <f>((A328/2)^2-((B328)/2)^2)*3.14*7.85/1000</f>
        <v>6.7106902499999999</v>
      </c>
      <c r="J328" s="6">
        <f>1000*2*(3.14*(A328^4-(B328)^4)/640000)*10/A328</f>
        <v>12101.271663461539</v>
      </c>
      <c r="K328" s="103">
        <f>I328*Use_standard_price!$D$15</f>
        <v>12.079242450000001</v>
      </c>
    </row>
    <row r="329" spans="1:11" x14ac:dyDescent="0.25">
      <c r="A329" s="116">
        <v>65</v>
      </c>
      <c r="B329" s="113">
        <v>55</v>
      </c>
      <c r="C329" s="113">
        <v>5</v>
      </c>
      <c r="D329" s="53" t="s">
        <v>63</v>
      </c>
      <c r="E329" s="226">
        <v>0.3</v>
      </c>
      <c r="F329" s="4">
        <v>0.3</v>
      </c>
      <c r="G329" s="107">
        <f>B329+F329</f>
        <v>55.3</v>
      </c>
      <c r="H329" s="111">
        <f>B329-F330</f>
        <v>54.7</v>
      </c>
      <c r="I329" s="107">
        <f>((A329/2)^2-((B329)/2)^2)*3.14*7.85/1000</f>
        <v>7.3946999999999994</v>
      </c>
      <c r="J329" s="6">
        <f>1000*2*(3.14*(A329^4-(B329)^4)/640000)*10/A329</f>
        <v>13133.653846153846</v>
      </c>
      <c r="K329" s="103">
        <f>I329*Use_standard_price!$D$15</f>
        <v>13.310459999999999</v>
      </c>
    </row>
    <row r="330" spans="1:11" x14ac:dyDescent="0.25">
      <c r="A330" s="116">
        <v>65</v>
      </c>
      <c r="B330" s="113">
        <v>54</v>
      </c>
      <c r="C330" s="113">
        <v>5.5</v>
      </c>
      <c r="D330" s="53" t="s">
        <v>63</v>
      </c>
      <c r="E330" s="226">
        <v>0.3</v>
      </c>
      <c r="F330" s="4">
        <v>0.3</v>
      </c>
      <c r="G330" s="107">
        <f>B330+F330</f>
        <v>54.3</v>
      </c>
      <c r="H330" s="111">
        <f>B330-F331</f>
        <v>53.7</v>
      </c>
      <c r="I330" s="107">
        <f>((A330/2)^2-((B330)/2)^2)*3.14*7.85/1000</f>
        <v>8.0663852499999997</v>
      </c>
      <c r="J330" s="6">
        <f>1000*2*(3.14*(A330^4-(B330)^4)/640000)*10/A330</f>
        <v>14111.233971153844</v>
      </c>
      <c r="K330" s="103">
        <f>I330*Use_standard_price!$D$15</f>
        <v>14.519493450000001</v>
      </c>
    </row>
    <row r="331" spans="1:11" x14ac:dyDescent="0.25">
      <c r="A331" s="116">
        <v>65</v>
      </c>
      <c r="B331" s="113">
        <v>53</v>
      </c>
      <c r="C331" s="113">
        <v>6</v>
      </c>
      <c r="D331" s="53" t="s">
        <v>63</v>
      </c>
      <c r="E331" s="226">
        <v>0.3</v>
      </c>
      <c r="F331" s="4">
        <v>0.3</v>
      </c>
      <c r="G331" s="107">
        <f>B331+F331</f>
        <v>53.3</v>
      </c>
      <c r="H331" s="111">
        <f>B331-F332</f>
        <v>52.7</v>
      </c>
      <c r="I331" s="107">
        <f>((A331/2)^2-((B331)/2)^2)*3.14*7.85/1000</f>
        <v>8.7257459999999991</v>
      </c>
      <c r="J331" s="6">
        <f>1000*2*(3.14*(A331^4-(B331)^4)/640000)*10/A331</f>
        <v>15035.986615384616</v>
      </c>
      <c r="K331" s="103">
        <f>I331*Use_standard_price!$D$15</f>
        <v>15.706342799999998</v>
      </c>
    </row>
    <row r="332" spans="1:11" x14ac:dyDescent="0.25">
      <c r="A332" s="116">
        <v>65</v>
      </c>
      <c r="B332" s="113">
        <v>51</v>
      </c>
      <c r="C332" s="113">
        <v>7</v>
      </c>
      <c r="D332" s="53" t="s">
        <v>63</v>
      </c>
      <c r="E332" s="226">
        <v>0.3</v>
      </c>
      <c r="F332" s="4">
        <v>0.3</v>
      </c>
      <c r="G332" s="107">
        <f>B332+F332</f>
        <v>51.3</v>
      </c>
      <c r="H332" s="111">
        <f>B332-F333</f>
        <v>50.7</v>
      </c>
      <c r="I332" s="107">
        <f>((A332/2)^2-((B332)/2)^2)*3.14*7.85/1000</f>
        <v>10.007494000000001</v>
      </c>
      <c r="J332" s="6">
        <f>1000*2*(3.14*(A332^4-(B332)^4)/640000)*10/A332</f>
        <v>16734.726615384614</v>
      </c>
      <c r="K332" s="103">
        <f>I332*Use_standard_price!$D$15</f>
        <v>18.013489200000002</v>
      </c>
    </row>
    <row r="333" spans="1:11" x14ac:dyDescent="0.25">
      <c r="A333" s="116">
        <v>70</v>
      </c>
      <c r="B333" s="113">
        <v>68</v>
      </c>
      <c r="C333" s="113">
        <v>1</v>
      </c>
      <c r="D333" s="53" t="s">
        <v>63</v>
      </c>
      <c r="E333" s="226">
        <v>0.3</v>
      </c>
      <c r="F333" s="4">
        <v>0.3</v>
      </c>
      <c r="G333" s="107">
        <f>B333+F333</f>
        <v>68.3</v>
      </c>
      <c r="H333" s="111">
        <f>B333-F334</f>
        <v>67.7</v>
      </c>
      <c r="I333" s="107">
        <f>((A333/2)^2-((B333)/2)^2)*3.14*7.85/1000</f>
        <v>1.7007809999999999</v>
      </c>
      <c r="J333" s="6">
        <f>1000*2*(3.14*(A333^4-(B333)^4)/640000)*10/A333</f>
        <v>3684.767571428572</v>
      </c>
      <c r="K333" s="103">
        <f>I333*Use_standard_price!$D$15</f>
        <v>3.0614057999999997</v>
      </c>
    </row>
    <row r="334" spans="1:11" x14ac:dyDescent="0.25">
      <c r="A334" s="116">
        <v>70</v>
      </c>
      <c r="B334" s="113">
        <v>67.599999999999994</v>
      </c>
      <c r="C334" s="113">
        <v>1.2</v>
      </c>
      <c r="D334" s="53" t="s">
        <v>63</v>
      </c>
      <c r="E334" s="226">
        <v>0.3</v>
      </c>
      <c r="F334" s="4">
        <v>0.3</v>
      </c>
      <c r="G334" s="107">
        <f>B334+F334</f>
        <v>67.899999999999991</v>
      </c>
      <c r="H334" s="111">
        <f>B334-F335</f>
        <v>67.3</v>
      </c>
      <c r="I334" s="107">
        <f>((A334/2)^2-((B334)/2)^2)*3.14*7.85/1000</f>
        <v>2.0350214400000044</v>
      </c>
      <c r="J334" s="6">
        <f>1000*2*(3.14*(A334^4-(B334)^4)/640000)*10/A334</f>
        <v>4383.7954121142939</v>
      </c>
      <c r="K334" s="103">
        <f>I334*Use_standard_price!$D$15</f>
        <v>3.6630385920000079</v>
      </c>
    </row>
    <row r="335" spans="1:11" x14ac:dyDescent="0.25">
      <c r="A335" s="116">
        <v>70</v>
      </c>
      <c r="B335" s="113">
        <v>67</v>
      </c>
      <c r="C335" s="113">
        <v>1.5</v>
      </c>
      <c r="D335" s="53" t="s">
        <v>63</v>
      </c>
      <c r="E335" s="226">
        <v>0.3</v>
      </c>
      <c r="F335" s="4">
        <v>0.3</v>
      </c>
      <c r="G335" s="107">
        <f>B335+F335</f>
        <v>67.3</v>
      </c>
      <c r="H335" s="111">
        <f>B335-F336</f>
        <v>66.7</v>
      </c>
      <c r="I335" s="107">
        <f>((A335/2)^2-((B335)/2)^2)*3.14*7.85/1000</f>
        <v>2.53268475</v>
      </c>
      <c r="J335" s="6">
        <f>1000*2*(3.14*(A335^4-(B335)^4)/640000)*10/A335</f>
        <v>5409.3214553571433</v>
      </c>
      <c r="K335" s="103">
        <f>I335*Use_standard_price!$D$15</f>
        <v>4.55883255</v>
      </c>
    </row>
    <row r="336" spans="1:11" x14ac:dyDescent="0.25">
      <c r="A336" s="116">
        <v>70</v>
      </c>
      <c r="B336" s="113">
        <v>66.400000000000006</v>
      </c>
      <c r="C336" s="113">
        <v>1.8</v>
      </c>
      <c r="D336" s="53" t="s">
        <v>63</v>
      </c>
      <c r="E336" s="226">
        <v>0.3</v>
      </c>
      <c r="F336" s="4">
        <v>0.3</v>
      </c>
      <c r="G336" s="107">
        <f>B336+F336</f>
        <v>66.7</v>
      </c>
      <c r="H336" s="111">
        <f>B336-F337</f>
        <v>66.100000000000009</v>
      </c>
      <c r="I336" s="107">
        <f>((A336/2)^2-((B336)/2)^2)*3.14*7.85/1000</f>
        <v>3.0259112399999943</v>
      </c>
      <c r="J336" s="6">
        <f>1000*2*(3.14*(A336^4-(B336)^4)/640000)*10/A336</f>
        <v>6407.6630338285586</v>
      </c>
      <c r="K336" s="103">
        <f>I336*Use_standard_price!$D$15</f>
        <v>5.4466402319999903</v>
      </c>
    </row>
    <row r="337" spans="1:11" x14ac:dyDescent="0.25">
      <c r="A337" s="116">
        <v>70</v>
      </c>
      <c r="B337" s="113">
        <v>66</v>
      </c>
      <c r="C337" s="113">
        <v>2</v>
      </c>
      <c r="D337" s="53" t="s">
        <v>63</v>
      </c>
      <c r="E337" s="226">
        <v>0.3</v>
      </c>
      <c r="F337" s="4">
        <v>0.3</v>
      </c>
      <c r="G337" s="107">
        <f>B337+F337</f>
        <v>66.3</v>
      </c>
      <c r="H337" s="111">
        <f>B337-F338</f>
        <v>65.7</v>
      </c>
      <c r="I337" s="107">
        <f>((A337/2)^2-((B337)/2)^2)*3.14*7.85/1000</f>
        <v>3.3522639999999999</v>
      </c>
      <c r="J337" s="6">
        <f>1000*2*(3.14*(A337^4-(B337)^4)/640000)*10/A337</f>
        <v>7058.361142857143</v>
      </c>
      <c r="K337" s="103">
        <f>I337*Use_standard_price!$D$15</f>
        <v>6.0340752000000002</v>
      </c>
    </row>
    <row r="338" spans="1:11" x14ac:dyDescent="0.25">
      <c r="A338" s="116">
        <v>70</v>
      </c>
      <c r="B338" s="113">
        <v>65.599999999999994</v>
      </c>
      <c r="C338" s="113">
        <v>2.2000000000000002</v>
      </c>
      <c r="D338" s="53" t="s">
        <v>63</v>
      </c>
      <c r="E338" s="226">
        <v>0.3</v>
      </c>
      <c r="F338" s="4">
        <v>0.3</v>
      </c>
      <c r="G338" s="107">
        <f>B338+F338</f>
        <v>65.899999999999991</v>
      </c>
      <c r="H338" s="111">
        <f>B338-F339</f>
        <v>65.3</v>
      </c>
      <c r="I338" s="107">
        <f>((A338/2)^2-((B338)/2)^2)*3.14*7.85/1000</f>
        <v>3.6766448400000016</v>
      </c>
      <c r="J338" s="6">
        <f>1000*2*(3.14*(A338^4-(B338)^4)/640000)*10/A338</f>
        <v>7697.3353172571478</v>
      </c>
      <c r="K338" s="103">
        <f>I338*Use_standard_price!$D$15</f>
        <v>6.617960712000003</v>
      </c>
    </row>
    <row r="339" spans="1:11" x14ac:dyDescent="0.25">
      <c r="A339" s="116">
        <v>70</v>
      </c>
      <c r="B339" s="113">
        <v>65</v>
      </c>
      <c r="C339" s="113">
        <v>2.5</v>
      </c>
      <c r="D339" s="53" t="s">
        <v>63</v>
      </c>
      <c r="E339" s="226">
        <v>0.3</v>
      </c>
      <c r="F339" s="4">
        <v>0.3</v>
      </c>
      <c r="G339" s="107">
        <f>B339+F339</f>
        <v>65.3</v>
      </c>
      <c r="H339" s="111">
        <f>B339-F340</f>
        <v>64.7</v>
      </c>
      <c r="I339" s="107">
        <f>((A339/2)^2-((B339)/2)^2)*3.14*7.85/1000</f>
        <v>4.1595187500000002</v>
      </c>
      <c r="J339" s="6">
        <f>1000*2*(3.14*(A339^4-(B339)^4)/640000)*10/A339</f>
        <v>8634.1238839285706</v>
      </c>
      <c r="K339" s="103">
        <f>I339*Use_standard_price!$D$15</f>
        <v>7.4871337500000008</v>
      </c>
    </row>
    <row r="340" spans="1:11" x14ac:dyDescent="0.25">
      <c r="A340" s="116">
        <v>70</v>
      </c>
      <c r="B340" s="113">
        <v>64.400000000000006</v>
      </c>
      <c r="C340" s="113">
        <v>2.8</v>
      </c>
      <c r="D340" s="53" t="s">
        <v>63</v>
      </c>
      <c r="E340" s="226">
        <v>0.3</v>
      </c>
      <c r="F340" s="4">
        <v>0.3</v>
      </c>
      <c r="G340" s="107">
        <f>B340+F340</f>
        <v>64.7</v>
      </c>
      <c r="H340" s="111">
        <f>B340-F341</f>
        <v>64.100000000000009</v>
      </c>
      <c r="I340" s="107">
        <f>((A340/2)^2-((B340)/2)^2)*3.14*7.85/1000</f>
        <v>4.6379558399999956</v>
      </c>
      <c r="J340" s="6">
        <f>1000*2*(3.14*(A340^4-(B340)^4)/640000)*10/A340</f>
        <v>9545.3266943999988</v>
      </c>
      <c r="K340" s="103">
        <f>I340*Use_standard_price!$D$15</f>
        <v>8.3483205119999919</v>
      </c>
    </row>
    <row r="341" spans="1:11" x14ac:dyDescent="0.25">
      <c r="A341" s="116">
        <v>70</v>
      </c>
      <c r="B341" s="113">
        <v>64</v>
      </c>
      <c r="C341" s="113">
        <v>3</v>
      </c>
      <c r="D341" s="53" t="s">
        <v>48</v>
      </c>
      <c r="E341" s="226">
        <v>0.3</v>
      </c>
      <c r="F341" s="4">
        <v>0.3</v>
      </c>
      <c r="G341" s="107">
        <f>B341+F341</f>
        <v>64.3</v>
      </c>
      <c r="H341" s="111">
        <f>B341-F342</f>
        <v>63.7</v>
      </c>
      <c r="I341" s="107">
        <f>((A341/2)^2-((B341)/2)^2)*3.14*7.85/1000</f>
        <v>4.9544489999999994</v>
      </c>
      <c r="J341" s="6">
        <f>1000*2*(3.14*(A341^4-(B341)^4)/640000)*10/A341</f>
        <v>10138.813285714285</v>
      </c>
      <c r="K341" s="103">
        <f>I341*Use_standard_price!$D$15</f>
        <v>8.9180081999999992</v>
      </c>
    </row>
    <row r="342" spans="1:11" x14ac:dyDescent="0.25">
      <c r="A342" s="116">
        <v>70</v>
      </c>
      <c r="B342" s="113">
        <v>63</v>
      </c>
      <c r="C342" s="113">
        <v>3.5</v>
      </c>
      <c r="D342" s="53" t="s">
        <v>63</v>
      </c>
      <c r="E342" s="226">
        <v>0.3</v>
      </c>
      <c r="F342" s="4">
        <v>0.3</v>
      </c>
      <c r="G342" s="107">
        <f>B342+F342</f>
        <v>63.3</v>
      </c>
      <c r="H342" s="111">
        <f>B342-F343</f>
        <v>62.7</v>
      </c>
      <c r="I342" s="107">
        <f>((A342/2)^2-((B342)/2)^2)*3.14*7.85/1000</f>
        <v>5.7370547500000004</v>
      </c>
      <c r="J342" s="6">
        <f>1000*2*(3.14*(A342^4-(B342)^4)/640000)*10/A342</f>
        <v>11574.5993125</v>
      </c>
      <c r="K342" s="103">
        <f>I342*Use_standard_price!$D$15</f>
        <v>10.326698550000001</v>
      </c>
    </row>
    <row r="343" spans="1:11" x14ac:dyDescent="0.25">
      <c r="A343" s="117">
        <v>70</v>
      </c>
      <c r="B343" s="113">
        <v>62</v>
      </c>
      <c r="C343" s="114">
        <v>4</v>
      </c>
      <c r="D343" s="54" t="s">
        <v>63</v>
      </c>
      <c r="E343" s="226">
        <v>0.3</v>
      </c>
      <c r="F343" s="4">
        <v>0.3</v>
      </c>
      <c r="G343" s="107">
        <f>B343+F343</f>
        <v>62.3</v>
      </c>
      <c r="H343" s="111">
        <f>B343-F344</f>
        <v>61.7</v>
      </c>
      <c r="I343" s="107">
        <f>((A343/2)^2-((B343)/2)^2)*3.14*7.85/1000</f>
        <v>6.5073360000000005</v>
      </c>
      <c r="J343" s="6">
        <f>1000*2*(3.14*(A343^4-(B343)^4)/640000)*10/A343</f>
        <v>12943.618285714285</v>
      </c>
      <c r="K343" s="103">
        <f>I343*Use_standard_price!$D$15</f>
        <v>11.713204800000002</v>
      </c>
    </row>
    <row r="344" spans="1:11" x14ac:dyDescent="0.25">
      <c r="A344" s="117">
        <v>70</v>
      </c>
      <c r="B344" s="113">
        <v>61</v>
      </c>
      <c r="C344" s="114">
        <v>4.5</v>
      </c>
      <c r="D344" s="54" t="s">
        <v>63</v>
      </c>
      <c r="E344" s="226">
        <v>0.3</v>
      </c>
      <c r="F344" s="4">
        <v>0.3</v>
      </c>
      <c r="G344" s="107">
        <f>B344+F344</f>
        <v>61.3</v>
      </c>
      <c r="H344" s="111">
        <f>B344-F345</f>
        <v>60.7</v>
      </c>
      <c r="I344" s="107">
        <f>((A344/2)^2-((B344)/2)^2)*3.14*7.85/1000</f>
        <v>7.2652927499999995</v>
      </c>
      <c r="J344" s="6">
        <f>1000*2*(3.14*(A344^4-(B344)^4)/640000)*10/A344</f>
        <v>14247.972883928574</v>
      </c>
      <c r="K344" s="103">
        <f>I344*Use_standard_price!$D$15</f>
        <v>13.077526949999999</v>
      </c>
    </row>
    <row r="345" spans="1:11" x14ac:dyDescent="0.25">
      <c r="A345" s="117">
        <v>70</v>
      </c>
      <c r="B345" s="113">
        <v>60</v>
      </c>
      <c r="C345" s="114">
        <v>5</v>
      </c>
      <c r="D345" s="54" t="s">
        <v>63</v>
      </c>
      <c r="E345" s="226">
        <v>0.3</v>
      </c>
      <c r="F345" s="4">
        <v>0.3</v>
      </c>
      <c r="G345" s="107">
        <f>B345+F345</f>
        <v>60.3</v>
      </c>
      <c r="H345" s="111">
        <f>B345-F346</f>
        <v>59.7</v>
      </c>
      <c r="I345" s="107">
        <f>((A345/2)^2-((B345)/2)^2)*3.14*7.85/1000</f>
        <v>8.0109249999999985</v>
      </c>
      <c r="J345" s="6">
        <f>1000*2*(3.14*(A345^4-(B345)^4)/640000)*10/A345</f>
        <v>15489.732142857143</v>
      </c>
      <c r="K345" s="103">
        <f>I345*Use_standard_price!$D$15</f>
        <v>14.419664999999998</v>
      </c>
    </row>
    <row r="346" spans="1:11" x14ac:dyDescent="0.25">
      <c r="A346" s="116">
        <v>70</v>
      </c>
      <c r="B346" s="113">
        <v>59</v>
      </c>
      <c r="C346" s="113">
        <v>5.5</v>
      </c>
      <c r="D346" s="53" t="s">
        <v>63</v>
      </c>
      <c r="E346" s="226">
        <v>0.3</v>
      </c>
      <c r="F346" s="4">
        <v>0.3</v>
      </c>
      <c r="G346" s="107">
        <f>B346+F346</f>
        <v>59.3</v>
      </c>
      <c r="H346" s="111">
        <f>B346-F347</f>
        <v>58.7</v>
      </c>
      <c r="I346" s="107">
        <f>((A346/2)^2-((B346)/2)^2)*3.14*7.85/1000</f>
        <v>8.7442327499999983</v>
      </c>
      <c r="J346" s="6">
        <f>1000*2*(3.14*(A346^4-(B346)^4)/640000)*10/A346</f>
        <v>16670.931455357142</v>
      </c>
      <c r="K346" s="103">
        <f>I346*Use_standard_price!$D$15</f>
        <v>15.739618949999997</v>
      </c>
    </row>
    <row r="347" spans="1:11" x14ac:dyDescent="0.25">
      <c r="A347" s="116">
        <v>70</v>
      </c>
      <c r="B347" s="113">
        <v>58</v>
      </c>
      <c r="C347" s="113">
        <v>6</v>
      </c>
      <c r="D347" s="53" t="s">
        <v>63</v>
      </c>
      <c r="E347" s="226">
        <v>0.3</v>
      </c>
      <c r="F347" s="4">
        <v>0.3</v>
      </c>
      <c r="G347" s="107">
        <f>B347+F347</f>
        <v>58.3</v>
      </c>
      <c r="H347" s="111">
        <f>B347-F348</f>
        <v>57.7</v>
      </c>
      <c r="I347" s="107">
        <f>((A347/2)^2-((B347)/2)^2)*3.14*7.85/1000</f>
        <v>9.4652159999999999</v>
      </c>
      <c r="J347" s="6">
        <f>1000*2*(3.14*(A347^4-(B347)^4)/640000)*10/A347</f>
        <v>17793.572571428573</v>
      </c>
      <c r="K347" s="103">
        <f>I347*Use_standard_price!$D$15</f>
        <v>17.037388799999999</v>
      </c>
    </row>
    <row r="348" spans="1:11" x14ac:dyDescent="0.25">
      <c r="A348" s="116">
        <v>70</v>
      </c>
      <c r="B348" s="113">
        <v>56</v>
      </c>
      <c r="C348" s="113">
        <v>7</v>
      </c>
      <c r="D348" s="53" t="s">
        <v>63</v>
      </c>
      <c r="E348" s="226">
        <v>0.3</v>
      </c>
      <c r="F348" s="4">
        <v>0.3</v>
      </c>
      <c r="G348" s="107">
        <f>B348+F348</f>
        <v>56.3</v>
      </c>
      <c r="H348" s="111">
        <f>B348-F349</f>
        <v>55.65</v>
      </c>
      <c r="I348" s="107">
        <f>((A348/2)^2-((B348)/2)^2)*3.14*7.85/1000</f>
        <v>10.870208999999999</v>
      </c>
      <c r="J348" s="6">
        <f>1000*2*(3.14*(A348^4-(B348)^4)/640000)*10/A348</f>
        <v>19871.019</v>
      </c>
      <c r="K348" s="103">
        <f>I348*Use_standard_price!$D$15</f>
        <v>19.566376200000001</v>
      </c>
    </row>
    <row r="349" spans="1:11" x14ac:dyDescent="0.25">
      <c r="A349" s="116">
        <v>75</v>
      </c>
      <c r="B349" s="113">
        <v>73</v>
      </c>
      <c r="C349" s="113">
        <v>1</v>
      </c>
      <c r="D349" s="53" t="s">
        <v>63</v>
      </c>
      <c r="E349" s="226">
        <v>0.35</v>
      </c>
      <c r="F349" s="4">
        <v>0.35</v>
      </c>
      <c r="G349" s="107">
        <f>B349+F349</f>
        <v>73.349999999999994</v>
      </c>
      <c r="H349" s="111">
        <f>B349-F350</f>
        <v>72.650000000000006</v>
      </c>
      <c r="I349" s="107">
        <f>((A349/2)^2-((B349)/2)^2)*3.14*7.85/1000</f>
        <v>1.8240260000000001</v>
      </c>
      <c r="J349" s="6">
        <f>1000*2*(3.14*(A349^4-(B349)^4)/640000)*10/A349</f>
        <v>4242.1190666666662</v>
      </c>
      <c r="K349" s="103">
        <f>I349*Use_standard_price!$D$15</f>
        <v>3.2832468000000001</v>
      </c>
    </row>
    <row r="350" spans="1:11" x14ac:dyDescent="0.25">
      <c r="A350" s="116">
        <v>75</v>
      </c>
      <c r="B350" s="113">
        <v>72.599999999999994</v>
      </c>
      <c r="C350" s="113">
        <v>1.2</v>
      </c>
      <c r="D350" s="53" t="s">
        <v>63</v>
      </c>
      <c r="E350" s="226">
        <v>0.35</v>
      </c>
      <c r="F350" s="4">
        <v>0.35</v>
      </c>
      <c r="G350" s="107">
        <f>B350+F350</f>
        <v>72.949999999999989</v>
      </c>
      <c r="H350" s="111">
        <f>B350-F351</f>
        <v>72.25</v>
      </c>
      <c r="I350" s="107">
        <f>((A350/2)^2-((B350)/2)^2)*3.14*7.85/1000</f>
        <v>2.1829154400000044</v>
      </c>
      <c r="J350" s="6">
        <f>1000*2*(3.14*(A350^4-(B350)^4)/640000)*10/A350</f>
        <v>5049.7925126400087</v>
      </c>
      <c r="K350" s="103">
        <f>I350*Use_standard_price!$D$15</f>
        <v>3.929247792000008</v>
      </c>
    </row>
    <row r="351" spans="1:11" x14ac:dyDescent="0.25">
      <c r="A351" s="116">
        <v>75</v>
      </c>
      <c r="B351" s="113">
        <v>72</v>
      </c>
      <c r="C351" s="113">
        <v>1.5</v>
      </c>
      <c r="D351" s="53" t="s">
        <v>63</v>
      </c>
      <c r="E351" s="226">
        <v>0.35</v>
      </c>
      <c r="F351" s="4">
        <v>0.35</v>
      </c>
      <c r="G351" s="107">
        <f>B351+F351</f>
        <v>72.349999999999994</v>
      </c>
      <c r="H351" s="111">
        <f>B351-F352</f>
        <v>71.650000000000006</v>
      </c>
      <c r="I351" s="107">
        <f>((A351/2)^2-((B351)/2)^2)*3.14*7.85/1000</f>
        <v>2.7175522499999998</v>
      </c>
      <c r="J351" s="6">
        <f>1000*2*(3.14*(A351^4-(B351)^4)/640000)*10/A351</f>
        <v>6236.5227750000004</v>
      </c>
      <c r="K351" s="103">
        <f>I351*Use_standard_price!$D$15</f>
        <v>4.8915940500000001</v>
      </c>
    </row>
    <row r="352" spans="1:11" x14ac:dyDescent="0.25">
      <c r="A352" s="116">
        <v>75</v>
      </c>
      <c r="B352" s="113">
        <v>71.400000000000006</v>
      </c>
      <c r="C352" s="113">
        <v>1.8</v>
      </c>
      <c r="D352" s="53" t="s">
        <v>63</v>
      </c>
      <c r="E352" s="226">
        <v>0.35</v>
      </c>
      <c r="F352" s="4">
        <v>0.35</v>
      </c>
      <c r="G352" s="107">
        <f>B352+F352</f>
        <v>71.75</v>
      </c>
      <c r="H352" s="111">
        <f>B352-F353</f>
        <v>71.050000000000011</v>
      </c>
      <c r="I352" s="107">
        <f>((A352/2)^2-((B352)/2)^2)*3.14*7.85/1000</f>
        <v>3.2477522399999943</v>
      </c>
      <c r="J352" s="6">
        <f>1000*2*(3.14*(A352^4-(B352)^4)/640000)*10/A352</f>
        <v>7393.9527302399883</v>
      </c>
      <c r="K352" s="103">
        <f>I352*Use_standard_price!$D$15</f>
        <v>5.8459540319999901</v>
      </c>
    </row>
    <row r="353" spans="1:11" x14ac:dyDescent="0.25">
      <c r="A353" s="116">
        <v>75</v>
      </c>
      <c r="B353" s="113">
        <v>71</v>
      </c>
      <c r="C353" s="113">
        <v>2</v>
      </c>
      <c r="D353" s="53" t="s">
        <v>63</v>
      </c>
      <c r="E353" s="226">
        <v>0.35</v>
      </c>
      <c r="F353" s="4">
        <v>0.35</v>
      </c>
      <c r="G353" s="107">
        <f>B353+F353</f>
        <v>71.349999999999994</v>
      </c>
      <c r="H353" s="111">
        <f>B353-F354</f>
        <v>70.650000000000006</v>
      </c>
      <c r="I353" s="107">
        <f>((A353/2)^2-((B353)/2)^2)*3.14*7.85/1000</f>
        <v>3.598754</v>
      </c>
      <c r="J353" s="6">
        <f>1000*2*(3.14*(A353^4-(B353)^4)/640000)*10/A353</f>
        <v>8149.5350666666664</v>
      </c>
      <c r="K353" s="103">
        <f>I353*Use_standard_price!$D$15</f>
        <v>6.4777572000000001</v>
      </c>
    </row>
    <row r="354" spans="1:11" x14ac:dyDescent="0.25">
      <c r="A354" s="116">
        <v>75</v>
      </c>
      <c r="B354" s="113">
        <v>70.599999999999994</v>
      </c>
      <c r="C354" s="113">
        <v>2.2000000000000002</v>
      </c>
      <c r="D354" s="53" t="s">
        <v>63</v>
      </c>
      <c r="E354" s="226">
        <v>0.35</v>
      </c>
      <c r="F354" s="4">
        <v>0.35</v>
      </c>
      <c r="G354" s="107">
        <f>B354+F354</f>
        <v>70.949999999999989</v>
      </c>
      <c r="H354" s="111">
        <f>B354-F355</f>
        <v>70.25</v>
      </c>
      <c r="I354" s="107">
        <f>((A354/2)^2-((B354)/2)^2)*3.14*7.85/1000</f>
        <v>3.9477838400000071</v>
      </c>
      <c r="J354" s="6">
        <f>1000*2*(3.14*(A354^4-(B354)^4)/640000)*10/A354</f>
        <v>8892.4543441066817</v>
      </c>
      <c r="K354" s="103">
        <f>I354*Use_standard_price!$D$15</f>
        <v>7.1060109120000128</v>
      </c>
    </row>
    <row r="355" spans="1:11" x14ac:dyDescent="0.25">
      <c r="A355" s="116">
        <v>75</v>
      </c>
      <c r="B355" s="113">
        <v>70</v>
      </c>
      <c r="C355" s="113">
        <v>2.5</v>
      </c>
      <c r="D355" s="53" t="s">
        <v>63</v>
      </c>
      <c r="E355" s="226">
        <v>0.35</v>
      </c>
      <c r="F355" s="4">
        <v>0.35</v>
      </c>
      <c r="G355" s="107">
        <f>B355+F355</f>
        <v>70.349999999999994</v>
      </c>
      <c r="H355" s="111">
        <f>B355-F356</f>
        <v>69.650000000000006</v>
      </c>
      <c r="I355" s="107">
        <f>((A355/2)^2-((B355)/2)^2)*3.14*7.85/1000</f>
        <v>4.4676312499999993</v>
      </c>
      <c r="J355" s="6">
        <f>1000*2*(3.14*(A355^4-(B355)^4)/640000)*10/A355</f>
        <v>9983.4010416666661</v>
      </c>
      <c r="K355" s="103">
        <f>I355*Use_standard_price!$D$15</f>
        <v>8.0417362499999996</v>
      </c>
    </row>
    <row r="356" spans="1:11" x14ac:dyDescent="0.25">
      <c r="A356" s="116">
        <v>75</v>
      </c>
      <c r="B356" s="113">
        <v>69.400000000000006</v>
      </c>
      <c r="C356" s="113">
        <v>2.8</v>
      </c>
      <c r="D356" s="53" t="s">
        <v>63</v>
      </c>
      <c r="E356" s="226">
        <v>0.35</v>
      </c>
      <c r="F356" s="4">
        <v>0.35</v>
      </c>
      <c r="G356" s="107">
        <f>B356+F356</f>
        <v>69.75</v>
      </c>
      <c r="H356" s="111">
        <f>B356-F357</f>
        <v>69.050000000000011</v>
      </c>
      <c r="I356" s="107">
        <f>((A356/2)^2-((B356)/2)^2)*3.14*7.85/1000</f>
        <v>4.9830418399999958</v>
      </c>
      <c r="J356" s="6">
        <f>1000*2*(3.14*(A356^4-(B356)^4)/640000)*10/A356</f>
        <v>11046.65260010666</v>
      </c>
      <c r="K356" s="103">
        <f>I356*Use_standard_price!$D$15</f>
        <v>8.969475311999993</v>
      </c>
    </row>
    <row r="357" spans="1:11" x14ac:dyDescent="0.25">
      <c r="A357" s="116">
        <v>75</v>
      </c>
      <c r="B357" s="113">
        <v>69</v>
      </c>
      <c r="C357" s="113">
        <v>3</v>
      </c>
      <c r="D357" s="53" t="s">
        <v>63</v>
      </c>
      <c r="E357" s="226">
        <v>0.35</v>
      </c>
      <c r="F357" s="4">
        <v>0.35</v>
      </c>
      <c r="G357" s="107">
        <f>B357+F357</f>
        <v>69.349999999999994</v>
      </c>
      <c r="H357" s="111">
        <f>B357-F358</f>
        <v>68.650000000000006</v>
      </c>
      <c r="I357" s="107">
        <f>((A357/2)^2-((B357)/2)^2)*3.14*7.85/1000</f>
        <v>5.3241839999999998</v>
      </c>
      <c r="J357" s="6">
        <f>1000*2*(3.14*(A357^4-(B357)^4)/640000)*10/A357</f>
        <v>11740.334400000002</v>
      </c>
      <c r="K357" s="103">
        <f>I357*Use_standard_price!$D$15</f>
        <v>9.5835311999999995</v>
      </c>
    </row>
    <row r="358" spans="1:11" x14ac:dyDescent="0.25">
      <c r="A358" s="116">
        <v>75</v>
      </c>
      <c r="B358" s="113">
        <v>68</v>
      </c>
      <c r="C358" s="113">
        <v>3.5</v>
      </c>
      <c r="D358" s="53" t="s">
        <v>63</v>
      </c>
      <c r="E358" s="226">
        <v>0.35</v>
      </c>
      <c r="F358" s="4">
        <v>0.35</v>
      </c>
      <c r="G358" s="107">
        <f>B358+F358</f>
        <v>68.349999999999994</v>
      </c>
      <c r="H358" s="111">
        <f>B358-F359</f>
        <v>67.650000000000006</v>
      </c>
      <c r="I358" s="107">
        <f>((A358/2)^2-((B358)/2)^2)*3.14*7.85/1000</f>
        <v>6.1684122500000003</v>
      </c>
      <c r="J358" s="6">
        <f>1000*2*(3.14*(A358^4-(B358)^4)/640000)*10/A358</f>
        <v>13422.517441666669</v>
      </c>
      <c r="K358" s="103">
        <f>I358*Use_standard_price!$D$15</f>
        <v>11.103142050000001</v>
      </c>
    </row>
    <row r="359" spans="1:11" x14ac:dyDescent="0.25">
      <c r="A359" s="116">
        <v>75</v>
      </c>
      <c r="B359" s="113">
        <v>67</v>
      </c>
      <c r="C359" s="113">
        <v>4</v>
      </c>
      <c r="D359" s="53" t="s">
        <v>63</v>
      </c>
      <c r="E359" s="226">
        <v>0.35</v>
      </c>
      <c r="F359" s="4">
        <v>0.35</v>
      </c>
      <c r="G359" s="107">
        <f>B359+F359</f>
        <v>67.349999999999994</v>
      </c>
      <c r="H359" s="111">
        <f>B359-F360</f>
        <v>66.650000000000006</v>
      </c>
      <c r="I359" s="107">
        <f>((A359/2)^2-((B359)/2)^2)*3.14*7.85/1000</f>
        <v>7.0003159999999998</v>
      </c>
      <c r="J359" s="6">
        <f>1000*2*(3.14*(A359^4-(B359)^4)/640000)*10/A359</f>
        <v>15032.101066666668</v>
      </c>
      <c r="K359" s="103">
        <f>I359*Use_standard_price!$D$15</f>
        <v>12.6005688</v>
      </c>
    </row>
    <row r="360" spans="1:11" x14ac:dyDescent="0.25">
      <c r="A360" s="116">
        <v>75</v>
      </c>
      <c r="B360" s="113">
        <v>66</v>
      </c>
      <c r="C360" s="113">
        <v>4.5</v>
      </c>
      <c r="D360" s="53" t="s">
        <v>63</v>
      </c>
      <c r="E360" s="226">
        <v>0.35</v>
      </c>
      <c r="F360" s="4">
        <v>0.35</v>
      </c>
      <c r="G360" s="107">
        <f>B360+F360</f>
        <v>66.349999999999994</v>
      </c>
      <c r="H360" s="111">
        <f>B360-F361</f>
        <v>65.650000000000006</v>
      </c>
      <c r="I360" s="107">
        <f>((A360/2)^2-((B360)/2)^2)*3.14*7.85/1000</f>
        <v>7.8198952500000001</v>
      </c>
      <c r="J360" s="6">
        <f>1000*2*(3.14*(A360^4-(B360)^4)/640000)*10/A360</f>
        <v>16571.204775000002</v>
      </c>
      <c r="K360" s="103">
        <f>I360*Use_standard_price!$D$15</f>
        <v>14.07581145</v>
      </c>
    </row>
    <row r="361" spans="1:11" x14ac:dyDescent="0.25">
      <c r="A361" s="116">
        <v>75</v>
      </c>
      <c r="B361" s="113">
        <v>65</v>
      </c>
      <c r="C361" s="113">
        <v>5</v>
      </c>
      <c r="D361" s="53" t="s">
        <v>63</v>
      </c>
      <c r="E361" s="226">
        <v>0.35</v>
      </c>
      <c r="F361" s="4">
        <v>0.35</v>
      </c>
      <c r="G361" s="107">
        <f>B361+F361</f>
        <v>65.349999999999994</v>
      </c>
      <c r="H361" s="111">
        <f>B361-F362</f>
        <v>64.650000000000006</v>
      </c>
      <c r="I361" s="107">
        <f>((A361/2)^2-((B361)/2)^2)*3.14*7.85/1000</f>
        <v>8.6271500000000003</v>
      </c>
      <c r="J361" s="6">
        <f>1000*2*(3.14*(A361^4-(B361)^4)/640000)*10/A361</f>
        <v>18041.916666666668</v>
      </c>
      <c r="K361" s="103">
        <f>I361*Use_standard_price!$D$15</f>
        <v>15.528870000000001</v>
      </c>
    </row>
    <row r="362" spans="1:11" x14ac:dyDescent="0.25">
      <c r="A362" s="116">
        <v>75</v>
      </c>
      <c r="B362" s="113">
        <v>64</v>
      </c>
      <c r="C362" s="113">
        <v>5.5</v>
      </c>
      <c r="D362" s="53" t="s">
        <v>63</v>
      </c>
      <c r="E362" s="226">
        <v>0.35</v>
      </c>
      <c r="F362" s="4">
        <v>0.35</v>
      </c>
      <c r="G362" s="107">
        <f>B362+F362</f>
        <v>64.349999999999994</v>
      </c>
      <c r="H362" s="111">
        <f>B362-F363</f>
        <v>63.65</v>
      </c>
      <c r="I362" s="107">
        <f>((A362/2)^2-((B362)/2)^2)*3.14*7.85/1000</f>
        <v>9.4220802500000005</v>
      </c>
      <c r="J362" s="6">
        <f>1000*2*(3.14*(A362^4-(B362)^4)/640000)*10/A362</f>
        <v>19446.293441666665</v>
      </c>
      <c r="K362" s="103">
        <f>I362*Use_standard_price!$D$15</f>
        <v>16.959744450000002</v>
      </c>
    </row>
    <row r="363" spans="1:11" x14ac:dyDescent="0.25">
      <c r="A363" s="116">
        <v>75</v>
      </c>
      <c r="B363" s="113">
        <v>63</v>
      </c>
      <c r="C363" s="113">
        <v>6</v>
      </c>
      <c r="D363" s="53" t="s">
        <v>63</v>
      </c>
      <c r="E363" s="226">
        <v>0.35</v>
      </c>
      <c r="F363" s="4">
        <v>0.35</v>
      </c>
      <c r="G363" s="107">
        <f>B363+F363</f>
        <v>63.35</v>
      </c>
      <c r="H363" s="111">
        <f>B363-F364</f>
        <v>62.65</v>
      </c>
      <c r="I363" s="107">
        <f>((A363/2)^2-((B363)/2)^2)*3.14*7.85/1000</f>
        <v>10.204685999999999</v>
      </c>
      <c r="J363" s="6">
        <f>1000*2*(3.14*(A363^4-(B363)^4)/640000)*10/A363</f>
        <v>20786.360400000001</v>
      </c>
      <c r="K363" s="103">
        <f>I363*Use_standard_price!$D$15</f>
        <v>18.368434799999999</v>
      </c>
    </row>
    <row r="364" spans="1:11" x14ac:dyDescent="0.25">
      <c r="A364" s="116">
        <v>75</v>
      </c>
      <c r="B364" s="113">
        <v>61</v>
      </c>
      <c r="C364" s="113">
        <v>7</v>
      </c>
      <c r="D364" s="53" t="s">
        <v>63</v>
      </c>
      <c r="E364" s="226">
        <v>0.35</v>
      </c>
      <c r="F364" s="4">
        <v>0.35</v>
      </c>
      <c r="G364" s="107">
        <f>B364+F364</f>
        <v>61.35</v>
      </c>
      <c r="H364" s="111">
        <f>B364-F365</f>
        <v>60.65</v>
      </c>
      <c r="I364" s="107">
        <f>((A364/2)^2-((B364)/2)^2)*3.14*7.85/1000</f>
        <v>11.732924000000001</v>
      </c>
      <c r="J364" s="6">
        <f>1000*2*(3.14*(A364^4-(B364)^4)/640000)*10/A364</f>
        <v>23281.509066666666</v>
      </c>
      <c r="K364" s="103">
        <f>I364*Use_standard_price!$D$15</f>
        <v>21.119263200000002</v>
      </c>
    </row>
    <row r="365" spans="1:11" x14ac:dyDescent="0.25">
      <c r="A365" s="116">
        <v>75</v>
      </c>
      <c r="B365" s="113">
        <v>59</v>
      </c>
      <c r="C365" s="113">
        <v>8</v>
      </c>
      <c r="D365" s="53" t="s">
        <v>63</v>
      </c>
      <c r="E365" s="226">
        <v>0.35</v>
      </c>
      <c r="F365" s="4">
        <v>0.35</v>
      </c>
      <c r="G365" s="107">
        <f>B365+F365</f>
        <v>59.35</v>
      </c>
      <c r="H365" s="111">
        <f>B365-F366</f>
        <v>58.65</v>
      </c>
      <c r="I365" s="107">
        <f>((A365/2)^2-((B365)/2)^2)*3.14*7.85/1000</f>
        <v>13.211864</v>
      </c>
      <c r="J365" s="6">
        <f>1000*2*(3.14*(A365^4-(B365)^4)/640000)*10/A365</f>
        <v>25542.937066666665</v>
      </c>
      <c r="K365" s="103">
        <f>I365*Use_standard_price!$D$15</f>
        <v>23.7813552</v>
      </c>
    </row>
    <row r="366" spans="1:11" x14ac:dyDescent="0.25">
      <c r="A366" s="116">
        <v>80</v>
      </c>
      <c r="B366" s="113">
        <v>78</v>
      </c>
      <c r="C366" s="113">
        <v>1</v>
      </c>
      <c r="D366" s="53" t="s">
        <v>63</v>
      </c>
      <c r="E366" s="226">
        <v>0.35</v>
      </c>
      <c r="F366" s="4">
        <v>0.35</v>
      </c>
      <c r="G366" s="107">
        <f>B366+F366</f>
        <v>78.349999999999994</v>
      </c>
      <c r="H366" s="111">
        <f>B366-F367</f>
        <v>77.650000000000006</v>
      </c>
      <c r="I366" s="107">
        <f>((A366/2)^2-((B366)/2)^2)*3.14*7.85/1000</f>
        <v>1.947271</v>
      </c>
      <c r="J366" s="6">
        <f>1000*2*(3.14*(A366^4-(B366)^4)/640000)*10/A366</f>
        <v>4838.7203749999999</v>
      </c>
      <c r="K366" s="103">
        <f>I366*Use_standard_price!$D$15</f>
        <v>3.5050878000000001</v>
      </c>
    </row>
    <row r="367" spans="1:11" x14ac:dyDescent="0.25">
      <c r="A367" s="116">
        <v>80</v>
      </c>
      <c r="B367" s="113">
        <v>77.599999999999994</v>
      </c>
      <c r="C367" s="113">
        <v>1.2</v>
      </c>
      <c r="D367" s="53" t="s">
        <v>63</v>
      </c>
      <c r="E367" s="226">
        <v>0.35</v>
      </c>
      <c r="F367" s="4">
        <v>0.35</v>
      </c>
      <c r="G367" s="107">
        <f>B367+F367</f>
        <v>77.949999999999989</v>
      </c>
      <c r="H367" s="111">
        <f>B367-F368</f>
        <v>77.25</v>
      </c>
      <c r="I367" s="107">
        <f>((A367/2)^2-((B367)/2)^2)*3.14*7.85/1000</f>
        <v>2.3308094400000039</v>
      </c>
      <c r="J367" s="6">
        <f>1000*2*(3.14*(A367^4-(B367)^4)/640000)*10/A367</f>
        <v>5762.8892256000136</v>
      </c>
      <c r="K367" s="103">
        <f>I367*Use_standard_price!$D$15</f>
        <v>4.1954569920000075</v>
      </c>
    </row>
    <row r="368" spans="1:11" x14ac:dyDescent="0.25">
      <c r="A368" s="116">
        <v>80</v>
      </c>
      <c r="B368" s="113">
        <v>77</v>
      </c>
      <c r="C368" s="113">
        <v>1.5</v>
      </c>
      <c r="D368" s="53" t="s">
        <v>63</v>
      </c>
      <c r="E368" s="226">
        <v>0.35</v>
      </c>
      <c r="F368" s="4">
        <v>0.35</v>
      </c>
      <c r="G368" s="107">
        <f>B368+F368</f>
        <v>77.349999999999994</v>
      </c>
      <c r="H368" s="111">
        <f>B368-F369</f>
        <v>76.650000000000006</v>
      </c>
      <c r="I368" s="107">
        <f>((A368/2)^2-((B368)/2)^2)*3.14*7.85/1000</f>
        <v>2.90241975</v>
      </c>
      <c r="J368" s="6">
        <f>1000*2*(3.14*(A368^4-(B368)^4)/640000)*10/A368</f>
        <v>7122.5981484375006</v>
      </c>
      <c r="K368" s="103">
        <f>I368*Use_standard_price!$D$15</f>
        <v>5.2243555500000003</v>
      </c>
    </row>
    <row r="369" spans="1:11" x14ac:dyDescent="0.25">
      <c r="A369" s="116">
        <v>80</v>
      </c>
      <c r="B369" s="113">
        <v>76.400000000000006</v>
      </c>
      <c r="C369" s="113">
        <v>1.8</v>
      </c>
      <c r="D369" s="53" t="s">
        <v>63</v>
      </c>
      <c r="E369" s="226">
        <v>0.35</v>
      </c>
      <c r="F369" s="4">
        <v>0.35</v>
      </c>
      <c r="G369" s="107">
        <f>B369+F369</f>
        <v>76.75</v>
      </c>
      <c r="H369" s="111">
        <f>B369-F370</f>
        <v>76.050000000000011</v>
      </c>
      <c r="I369" s="107">
        <f>((A369/2)^2-((B369)/2)^2)*3.14*7.85/1000</f>
        <v>3.4695932399999942</v>
      </c>
      <c r="J369" s="6">
        <f>1000*2*(3.14*(A369^4-(B369)^4)/640000)*10/A369</f>
        <v>8450.8904645999864</v>
      </c>
      <c r="K369" s="103">
        <f>I369*Use_standard_price!$D$15</f>
        <v>6.2452678319999899</v>
      </c>
    </row>
    <row r="370" spans="1:11" x14ac:dyDescent="0.25">
      <c r="A370" s="116">
        <v>80</v>
      </c>
      <c r="B370" s="113">
        <v>76</v>
      </c>
      <c r="C370" s="113">
        <v>2</v>
      </c>
      <c r="D370" s="53" t="s">
        <v>63</v>
      </c>
      <c r="E370" s="226">
        <v>0.35</v>
      </c>
      <c r="F370" s="4">
        <v>0.35</v>
      </c>
      <c r="G370" s="107">
        <f>B370+F370</f>
        <v>76.349999999999994</v>
      </c>
      <c r="H370" s="111">
        <f>B370-F371</f>
        <v>75.650000000000006</v>
      </c>
      <c r="I370" s="107">
        <f>((A370/2)^2-((B370)/2)^2)*3.14*7.85/1000</f>
        <v>3.8452440000000001</v>
      </c>
      <c r="J370" s="6">
        <f>1000*2*(3.14*(A370^4-(B370)^4)/640000)*10/A370</f>
        <v>9319.2060000000001</v>
      </c>
      <c r="K370" s="103">
        <f>I370*Use_standard_price!$D$15</f>
        <v>6.9214392</v>
      </c>
    </row>
    <row r="371" spans="1:11" x14ac:dyDescent="0.25">
      <c r="A371" s="116">
        <v>80</v>
      </c>
      <c r="B371" s="113">
        <v>75.599999999999994</v>
      </c>
      <c r="C371" s="113">
        <v>2.2000000000000002</v>
      </c>
      <c r="D371" s="53" t="s">
        <v>63</v>
      </c>
      <c r="E371" s="226">
        <v>0.35</v>
      </c>
      <c r="F371" s="4">
        <v>0.35</v>
      </c>
      <c r="G371" s="107">
        <f>B371+F371</f>
        <v>75.949999999999989</v>
      </c>
      <c r="H371" s="111">
        <f>B371-F372</f>
        <v>75.25</v>
      </c>
      <c r="I371" s="107">
        <f>((A371/2)^2-((B371)/2)^2)*3.14*7.85/1000</f>
        <v>4.2189228400000083</v>
      </c>
      <c r="J371" s="6">
        <f>1000*2*(3.14*(A371^4-(B371)^4)/640000)*10/A371</f>
        <v>10173.918992600018</v>
      </c>
      <c r="K371" s="103">
        <f>I371*Use_standard_price!$D$15</f>
        <v>7.5940611120000154</v>
      </c>
    </row>
    <row r="372" spans="1:11" x14ac:dyDescent="0.25">
      <c r="A372" s="116">
        <v>80</v>
      </c>
      <c r="B372" s="113">
        <v>75</v>
      </c>
      <c r="C372" s="113">
        <v>2.5</v>
      </c>
      <c r="D372" s="53" t="s">
        <v>63</v>
      </c>
      <c r="E372" s="226">
        <v>0.35</v>
      </c>
      <c r="F372" s="4">
        <v>0.35</v>
      </c>
      <c r="G372" s="107">
        <f>B372+F372</f>
        <v>75.349999999999994</v>
      </c>
      <c r="H372" s="111">
        <f>B372-F373</f>
        <v>74.650000000000006</v>
      </c>
      <c r="I372" s="107">
        <f>((A372/2)^2-((B372)/2)^2)*3.14*7.85/1000</f>
        <v>4.7757437499999993</v>
      </c>
      <c r="J372" s="6">
        <f>1000*2*(3.14*(A372^4-(B372)^4)/640000)*10/A372</f>
        <v>11430.7958984375</v>
      </c>
      <c r="K372" s="103">
        <f>I372*Use_standard_price!$D$15</f>
        <v>8.5963387499999993</v>
      </c>
    </row>
    <row r="373" spans="1:11" x14ac:dyDescent="0.25">
      <c r="A373" s="116">
        <v>80</v>
      </c>
      <c r="B373" s="113">
        <v>74.400000000000006</v>
      </c>
      <c r="C373" s="113">
        <v>2.8</v>
      </c>
      <c r="D373" s="53" t="s">
        <v>63</v>
      </c>
      <c r="E373" s="226">
        <v>0.35</v>
      </c>
      <c r="F373" s="4">
        <v>0.35</v>
      </c>
      <c r="G373" s="107">
        <f>B373+F373</f>
        <v>74.75</v>
      </c>
      <c r="H373" s="111">
        <f>B373-F374</f>
        <v>74.050000000000011</v>
      </c>
      <c r="I373" s="107">
        <f>((A373/2)^2-((B373)/2)^2)*3.14*7.85/1000</f>
        <v>5.3281278399999952</v>
      </c>
      <c r="J373" s="6">
        <f>1000*2*(3.14*(A373^4-(B373)^4)/640000)*10/A373</f>
        <v>12657.867017599992</v>
      </c>
      <c r="K373" s="103">
        <f>I373*Use_standard_price!$D$15</f>
        <v>9.5906301119999924</v>
      </c>
    </row>
    <row r="374" spans="1:11" x14ac:dyDescent="0.25">
      <c r="A374" s="116">
        <v>80</v>
      </c>
      <c r="B374" s="113">
        <v>74</v>
      </c>
      <c r="C374" s="113">
        <v>3</v>
      </c>
      <c r="D374" s="53" t="s">
        <v>63</v>
      </c>
      <c r="E374" s="226">
        <v>0.35</v>
      </c>
      <c r="F374" s="4">
        <v>0.35</v>
      </c>
      <c r="G374" s="107">
        <f>B374+F374</f>
        <v>74.349999999999994</v>
      </c>
      <c r="H374" s="111">
        <f>B374-F375</f>
        <v>73.650000000000006</v>
      </c>
      <c r="I374" s="107">
        <f>((A374/2)^2-((B374)/2)^2)*3.14*7.85/1000</f>
        <v>5.6939190000000002</v>
      </c>
      <c r="J374" s="6">
        <f>1000*2*(3.14*(A374^4-(B374)^4)/640000)*10/A374</f>
        <v>13459.590375</v>
      </c>
      <c r="K374" s="103">
        <f>I374*Use_standard_price!$D$15</f>
        <v>10.2490542</v>
      </c>
    </row>
    <row r="375" spans="1:11" x14ac:dyDescent="0.25">
      <c r="A375" s="116">
        <v>80</v>
      </c>
      <c r="B375" s="113">
        <v>73</v>
      </c>
      <c r="C375" s="113">
        <v>3.5</v>
      </c>
      <c r="D375" s="53" t="s">
        <v>63</v>
      </c>
      <c r="E375" s="226">
        <v>0.35</v>
      </c>
      <c r="F375" s="4">
        <v>0.35</v>
      </c>
      <c r="G375" s="107">
        <f>B375+F375</f>
        <v>73.349999999999994</v>
      </c>
      <c r="H375" s="111">
        <f>B375-F376</f>
        <v>72.650000000000006</v>
      </c>
      <c r="I375" s="107">
        <f>((A375/2)^2-((B375)/2)^2)*3.14*7.85/1000</f>
        <v>6.5997697499999992</v>
      </c>
      <c r="J375" s="6">
        <f>1000*2*(3.14*(A375^4-(B375)^4)/640000)*10/A375</f>
        <v>15407.7825234375</v>
      </c>
      <c r="K375" s="103">
        <f>I375*Use_standard_price!$D$15</f>
        <v>11.879585549999998</v>
      </c>
    </row>
    <row r="376" spans="1:11" x14ac:dyDescent="0.25">
      <c r="A376" s="116">
        <v>80</v>
      </c>
      <c r="B376" s="113">
        <v>72</v>
      </c>
      <c r="C376" s="113">
        <v>4</v>
      </c>
      <c r="D376" s="53" t="s">
        <v>63</v>
      </c>
      <c r="E376" s="226">
        <v>0.35</v>
      </c>
      <c r="F376" s="4">
        <v>0.35</v>
      </c>
      <c r="G376" s="107">
        <f>B376+F376</f>
        <v>72.349999999999994</v>
      </c>
      <c r="H376" s="111">
        <f>B376-F377</f>
        <v>71.650000000000006</v>
      </c>
      <c r="I376" s="107">
        <f>((A376/2)^2-((B376)/2)^2)*3.14*7.85/1000</f>
        <v>7.493296</v>
      </c>
      <c r="J376" s="6">
        <f>1000*2*(3.14*(A376^4-(B376)^4)/640000)*10/A376</f>
        <v>17277.536</v>
      </c>
      <c r="K376" s="103">
        <f>I376*Use_standard_price!$D$15</f>
        <v>13.487932799999999</v>
      </c>
    </row>
    <row r="377" spans="1:11" x14ac:dyDescent="0.25">
      <c r="A377" s="116">
        <v>80</v>
      </c>
      <c r="B377" s="113">
        <v>71</v>
      </c>
      <c r="C377" s="113">
        <v>4.5</v>
      </c>
      <c r="D377" s="53" t="s">
        <v>63</v>
      </c>
      <c r="E377" s="226">
        <v>0.35</v>
      </c>
      <c r="F377" s="4">
        <v>0.35</v>
      </c>
      <c r="G377" s="107">
        <f>B377+F377</f>
        <v>71.349999999999994</v>
      </c>
      <c r="H377" s="111">
        <f>B377-F378</f>
        <v>70.650000000000006</v>
      </c>
      <c r="I377" s="107">
        <f>((A377/2)^2-((B377)/2)^2)*3.14*7.85/1000</f>
        <v>8.3744977499999997</v>
      </c>
      <c r="J377" s="6">
        <f>1000*2*(3.14*(A377^4-(B377)^4)/640000)*10/A377</f>
        <v>19070.985023437501</v>
      </c>
      <c r="K377" s="103">
        <f>I377*Use_standard_price!$D$15</f>
        <v>15.07409595</v>
      </c>
    </row>
    <row r="378" spans="1:11" x14ac:dyDescent="0.25">
      <c r="A378" s="116">
        <v>80</v>
      </c>
      <c r="B378" s="113">
        <v>70</v>
      </c>
      <c r="C378" s="113">
        <v>5</v>
      </c>
      <c r="D378" s="53" t="s">
        <v>63</v>
      </c>
      <c r="E378" s="226">
        <v>0.35</v>
      </c>
      <c r="F378" s="4">
        <v>0.35</v>
      </c>
      <c r="G378" s="107">
        <f>B378+F378</f>
        <v>70.349999999999994</v>
      </c>
      <c r="H378" s="111">
        <f>B378-F379</f>
        <v>69.650000000000006</v>
      </c>
      <c r="I378" s="107">
        <f>((A378/2)^2-((B378)/2)^2)*3.14*7.85/1000</f>
        <v>9.2433750000000003</v>
      </c>
      <c r="J378" s="6">
        <f>1000*2*(3.14*(A378^4-(B378)^4)/640000)*10/A378</f>
        <v>20790.234375</v>
      </c>
      <c r="K378" s="103">
        <f>I378*Use_standard_price!$D$15</f>
        <v>16.638075000000001</v>
      </c>
    </row>
    <row r="379" spans="1:11" x14ac:dyDescent="0.25">
      <c r="A379" s="116">
        <v>80</v>
      </c>
      <c r="B379" s="113">
        <v>69</v>
      </c>
      <c r="C379" s="113">
        <v>5.5</v>
      </c>
      <c r="D379" s="53" t="s">
        <v>63</v>
      </c>
      <c r="E379" s="226">
        <v>0.35</v>
      </c>
      <c r="F379" s="4">
        <v>0.35</v>
      </c>
      <c r="G379" s="107">
        <f>B379+F379</f>
        <v>69.349999999999994</v>
      </c>
      <c r="H379" s="111">
        <f>B379-F380</f>
        <v>68.650000000000006</v>
      </c>
      <c r="I379" s="107">
        <f>((A379/2)^2-((B379)/2)^2)*3.14*7.85/1000</f>
        <v>10.099927749999999</v>
      </c>
      <c r="J379" s="6">
        <f>1000*2*(3.14*(A379^4-(B379)^4)/640000)*10/A379</f>
        <v>22437.3593984375</v>
      </c>
      <c r="K379" s="103">
        <f>I379*Use_standard_price!$D$15</f>
        <v>18.179869950000001</v>
      </c>
    </row>
    <row r="380" spans="1:11" x14ac:dyDescent="0.25">
      <c r="A380" s="116">
        <v>80</v>
      </c>
      <c r="B380" s="113">
        <v>68</v>
      </c>
      <c r="C380" s="113">
        <v>6</v>
      </c>
      <c r="D380" s="53" t="s">
        <v>63</v>
      </c>
      <c r="E380" s="226">
        <v>0.35</v>
      </c>
      <c r="F380" s="4">
        <v>0.35</v>
      </c>
      <c r="G380" s="107">
        <f>B380+F380</f>
        <v>68.349999999999994</v>
      </c>
      <c r="H380" s="111">
        <f>B380-F381</f>
        <v>67.650000000000006</v>
      </c>
      <c r="I380" s="107">
        <f>((A380/2)^2-((B380)/2)^2)*3.14*7.85/1000</f>
        <v>10.944156000000001</v>
      </c>
      <c r="J380" s="6">
        <f>1000*2*(3.14*(A380^4-(B380)^4)/640000)*10/A380</f>
        <v>24014.406000000003</v>
      </c>
      <c r="K380" s="103">
        <f>I380*Use_standard_price!$D$15</f>
        <v>19.699480800000003</v>
      </c>
    </row>
    <row r="381" spans="1:11" x14ac:dyDescent="0.25">
      <c r="A381" s="116">
        <v>80</v>
      </c>
      <c r="B381" s="113">
        <v>66</v>
      </c>
      <c r="C381" s="113">
        <v>7</v>
      </c>
      <c r="D381" s="53" t="s">
        <v>63</v>
      </c>
      <c r="E381" s="226">
        <v>0.35</v>
      </c>
      <c r="F381" s="4">
        <v>0.35</v>
      </c>
      <c r="G381" s="107">
        <f>B381+F381</f>
        <v>66.349999999999994</v>
      </c>
      <c r="H381" s="111">
        <f>B381-F382</f>
        <v>65.650000000000006</v>
      </c>
      <c r="I381" s="107">
        <f>((A381/2)^2-((B381)/2)^2)*3.14*7.85/1000</f>
        <v>12.595638999999998</v>
      </c>
      <c r="J381" s="6">
        <f>1000*2*(3.14*(A381^4-(B381)^4)/640000)*10/A381</f>
        <v>26966.300375000003</v>
      </c>
      <c r="K381" s="103">
        <f>I381*Use_standard_price!$D$15</f>
        <v>22.672150199999997</v>
      </c>
    </row>
    <row r="382" spans="1:11" x14ac:dyDescent="0.25">
      <c r="A382" s="116">
        <v>80</v>
      </c>
      <c r="B382" s="113">
        <v>64</v>
      </c>
      <c r="C382" s="113">
        <v>8</v>
      </c>
      <c r="D382" s="53" t="s">
        <v>63</v>
      </c>
      <c r="E382" s="226">
        <v>0.35</v>
      </c>
      <c r="F382" s="4">
        <v>0.35</v>
      </c>
      <c r="G382" s="107">
        <f>B382+F382</f>
        <v>64.349999999999994</v>
      </c>
      <c r="H382" s="111">
        <f>B382-F383</f>
        <v>63.6</v>
      </c>
      <c r="I382" s="107">
        <f>((A382/2)^2-((B382)/2)^2)*3.14*7.85/1000</f>
        <v>14.197824000000001</v>
      </c>
      <c r="J382" s="6">
        <f>1000*2*(3.14*(A382^4-(B382)^4)/640000)*10/A382</f>
        <v>29661.696000000004</v>
      </c>
      <c r="K382" s="103">
        <f>I382*Use_standard_price!$D$15</f>
        <v>25.556083200000003</v>
      </c>
    </row>
    <row r="383" spans="1:11" x14ac:dyDescent="0.25">
      <c r="A383" s="116">
        <v>85</v>
      </c>
      <c r="B383" s="113">
        <v>82</v>
      </c>
      <c r="C383" s="113">
        <v>1.5</v>
      </c>
      <c r="D383" s="53" t="s">
        <v>63</v>
      </c>
      <c r="E383" s="226">
        <v>0.4</v>
      </c>
      <c r="F383" s="4">
        <v>0.4</v>
      </c>
      <c r="G383" s="107">
        <f>B383+F383</f>
        <v>82.4</v>
      </c>
      <c r="H383" s="111">
        <f>B383-F384</f>
        <v>81.599999999999994</v>
      </c>
      <c r="I383" s="107">
        <f>((A383/2)^2-((B383)/2)^2)*3.14*7.85/1000</f>
        <v>3.0872872499999997</v>
      </c>
      <c r="J383" s="6">
        <f>1000*2*(3.14*(A383^4-(B383)^4)/640000)*10/A383</f>
        <v>8067.5477426470588</v>
      </c>
      <c r="K383" s="103">
        <f>I383*Use_standard_price!$D$15</f>
        <v>5.5571170499999996</v>
      </c>
    </row>
    <row r="384" spans="1:11" x14ac:dyDescent="0.25">
      <c r="A384" s="116">
        <v>85</v>
      </c>
      <c r="B384" s="113">
        <v>81.400000000000006</v>
      </c>
      <c r="C384" s="113">
        <v>1.8</v>
      </c>
      <c r="D384" s="53" t="s">
        <v>63</v>
      </c>
      <c r="E384" s="226">
        <v>0.4</v>
      </c>
      <c r="F384" s="4">
        <v>0.4</v>
      </c>
      <c r="G384" s="107">
        <f>B384+F384</f>
        <v>81.800000000000011</v>
      </c>
      <c r="H384" s="111">
        <f>B384-F385</f>
        <v>81</v>
      </c>
      <c r="I384" s="107">
        <f>((A384/2)^2-((B384)/2)^2)*3.14*7.85/1000</f>
        <v>3.6914342399999942</v>
      </c>
      <c r="J384" s="6">
        <f>1000*2*(3.14*(A384^4-(B384)^4)/640000)*10/A384</f>
        <v>9578.4765831529257</v>
      </c>
      <c r="K384" s="103">
        <f>I384*Use_standard_price!$D$15</f>
        <v>6.6445816319999897</v>
      </c>
    </row>
    <row r="385" spans="1:11" x14ac:dyDescent="0.25">
      <c r="A385" s="116">
        <v>85</v>
      </c>
      <c r="B385" s="113">
        <v>81</v>
      </c>
      <c r="C385" s="113">
        <v>2</v>
      </c>
      <c r="D385" s="53" t="s">
        <v>63</v>
      </c>
      <c r="E385" s="226">
        <v>0.4</v>
      </c>
      <c r="F385" s="4">
        <v>0.4</v>
      </c>
      <c r="G385" s="107">
        <f>B385+F385</f>
        <v>81.400000000000006</v>
      </c>
      <c r="H385" s="111">
        <f>B385-F386</f>
        <v>80.599999999999994</v>
      </c>
      <c r="I385" s="107">
        <f>((A385/2)^2-((B385)/2)^2)*3.14*7.85/1000</f>
        <v>4.0917339999999998</v>
      </c>
      <c r="J385" s="6">
        <f>1000*2*(3.14*(A385^4-(B385)^4)/640000)*10/A385</f>
        <v>10567.374470588238</v>
      </c>
      <c r="K385" s="103">
        <f>I385*Use_standard_price!$D$15</f>
        <v>7.3651211999999999</v>
      </c>
    </row>
    <row r="386" spans="1:11" x14ac:dyDescent="0.25">
      <c r="A386" s="116">
        <v>85</v>
      </c>
      <c r="B386" s="113">
        <v>80.599999999999994</v>
      </c>
      <c r="C386" s="113">
        <v>2.2000000000000002</v>
      </c>
      <c r="D386" s="53" t="s">
        <v>63</v>
      </c>
      <c r="E386" s="226">
        <v>0.4</v>
      </c>
      <c r="F386" s="4">
        <v>0.4</v>
      </c>
      <c r="G386" s="107">
        <f>B386+F386</f>
        <v>81</v>
      </c>
      <c r="H386" s="111">
        <f>B386-F387</f>
        <v>80.199999999999989</v>
      </c>
      <c r="I386" s="107">
        <f>((A386/2)^2-((B386)/2)^2)*3.14*7.85/1000</f>
        <v>4.4900618400000072</v>
      </c>
      <c r="J386" s="6">
        <f>1000*2*(3.14*(A386^4-(B386)^4)/640000)*10/A386</f>
        <v>11541.730035388253</v>
      </c>
      <c r="K386" s="103">
        <f>I386*Use_standard_price!$D$15</f>
        <v>8.0821113120000128</v>
      </c>
    </row>
    <row r="387" spans="1:11" x14ac:dyDescent="0.25">
      <c r="A387" s="116">
        <v>85</v>
      </c>
      <c r="B387" s="113">
        <v>80</v>
      </c>
      <c r="C387" s="113">
        <v>2.5</v>
      </c>
      <c r="D387" s="53" t="s">
        <v>63</v>
      </c>
      <c r="E387" s="226">
        <v>0.4</v>
      </c>
      <c r="F387" s="4">
        <v>0.4</v>
      </c>
      <c r="G387" s="107">
        <f>B387+F387</f>
        <v>80.400000000000006</v>
      </c>
      <c r="H387" s="111">
        <f>B387-F388</f>
        <v>79.599999999999994</v>
      </c>
      <c r="I387" s="107">
        <f>((A387/2)^2-((B387)/2)^2)*3.14*7.85/1000</f>
        <v>5.0838562500000002</v>
      </c>
      <c r="J387" s="6">
        <f>1000*2*(3.14*(A387^4-(B387)^4)/640000)*10/A387</f>
        <v>12976.309742647059</v>
      </c>
      <c r="K387" s="103">
        <f>I387*Use_standard_price!$D$15</f>
        <v>9.1509412500000007</v>
      </c>
    </row>
    <row r="388" spans="1:11" x14ac:dyDescent="0.25">
      <c r="A388" s="116">
        <v>85</v>
      </c>
      <c r="B388" s="113">
        <v>79.400000000000006</v>
      </c>
      <c r="C388" s="113">
        <v>2.8</v>
      </c>
      <c r="D388" s="53" t="s">
        <v>63</v>
      </c>
      <c r="E388" s="226">
        <v>0.4</v>
      </c>
      <c r="F388" s="4">
        <v>0.4</v>
      </c>
      <c r="G388" s="107">
        <f>B388+F388</f>
        <v>79.800000000000011</v>
      </c>
      <c r="H388" s="111">
        <f>B388-F389</f>
        <v>79</v>
      </c>
      <c r="I388" s="107">
        <f>((A388/2)^2-((B388)/2)^2)*3.14*7.85/1000</f>
        <v>5.6732138399999963</v>
      </c>
      <c r="J388" s="6">
        <f>1000*2*(3.14*(A388^4-(B388)^4)/640000)*10/A388</f>
        <v>14378.97197421176</v>
      </c>
      <c r="K388" s="103">
        <f>I388*Use_standard_price!$D$15</f>
        <v>10.211784911999993</v>
      </c>
    </row>
    <row r="389" spans="1:11" x14ac:dyDescent="0.25">
      <c r="A389" s="116">
        <v>85</v>
      </c>
      <c r="B389" s="113">
        <v>79</v>
      </c>
      <c r="C389" s="113">
        <v>3</v>
      </c>
      <c r="D389" s="53" t="s">
        <v>63</v>
      </c>
      <c r="E389" s="226">
        <v>0.4</v>
      </c>
      <c r="F389" s="4">
        <v>0.4</v>
      </c>
      <c r="G389" s="107">
        <f>B389+F389</f>
        <v>79.400000000000006</v>
      </c>
      <c r="H389" s="111">
        <f>B389-F390</f>
        <v>78.599999999999994</v>
      </c>
      <c r="I389" s="107">
        <f>((A389/2)^2-((B389)/2)^2)*3.14*7.85/1000</f>
        <v>6.0636540000000005</v>
      </c>
      <c r="J389" s="6">
        <f>1000*2*(3.14*(A389^4-(B389)^4)/640000)*10/A389</f>
        <v>15296.583882352943</v>
      </c>
      <c r="K389" s="103">
        <f>I389*Use_standard_price!$D$15</f>
        <v>10.914577200000002</v>
      </c>
    </row>
    <row r="390" spans="1:11" x14ac:dyDescent="0.25">
      <c r="A390" s="116">
        <v>85</v>
      </c>
      <c r="B390" s="113">
        <v>78</v>
      </c>
      <c r="C390" s="113">
        <v>3.5</v>
      </c>
      <c r="D390" s="53" t="s">
        <v>63</v>
      </c>
      <c r="E390" s="226">
        <v>0.4</v>
      </c>
      <c r="F390" s="4">
        <v>0.4</v>
      </c>
      <c r="G390" s="107">
        <f>B390+F390</f>
        <v>78.400000000000006</v>
      </c>
      <c r="H390" s="111">
        <f>B390-F391</f>
        <v>77.599999999999994</v>
      </c>
      <c r="I390" s="107">
        <f>((A390/2)^2-((B390)/2)^2)*3.14*7.85/1000</f>
        <v>7.0311272500000008</v>
      </c>
      <c r="J390" s="6">
        <f>1000*2*(3.14*(A390^4-(B390)^4)/640000)*10/A390</f>
        <v>17530.399507352944</v>
      </c>
      <c r="K390" s="103">
        <f>I390*Use_standard_price!$D$15</f>
        <v>12.656029050000003</v>
      </c>
    </row>
    <row r="391" spans="1:11" x14ac:dyDescent="0.25">
      <c r="A391" s="116">
        <v>85</v>
      </c>
      <c r="B391" s="113">
        <v>77</v>
      </c>
      <c r="C391" s="113">
        <v>4</v>
      </c>
      <c r="D391" s="53" t="s">
        <v>63</v>
      </c>
      <c r="E391" s="226">
        <v>0.4</v>
      </c>
      <c r="F391" s="4">
        <v>0.4</v>
      </c>
      <c r="G391" s="107">
        <f>B391+F391</f>
        <v>77.400000000000006</v>
      </c>
      <c r="H391" s="111">
        <f>B391-F392</f>
        <v>76.599999999999994</v>
      </c>
      <c r="I391" s="107">
        <f>((A391/2)^2-((B391)/2)^2)*3.14*7.85/1000</f>
        <v>7.9862760000000002</v>
      </c>
      <c r="J391" s="6">
        <f>1000*2*(3.14*(A391^4-(B391)^4)/640000)*10/A391</f>
        <v>19679.93152941177</v>
      </c>
      <c r="K391" s="103">
        <f>I391*Use_standard_price!$D$15</f>
        <v>14.375296800000001</v>
      </c>
    </row>
    <row r="392" spans="1:11" x14ac:dyDescent="0.25">
      <c r="A392" s="116">
        <v>85</v>
      </c>
      <c r="B392" s="113">
        <v>76</v>
      </c>
      <c r="C392" s="113">
        <v>4.5</v>
      </c>
      <c r="D392" s="53" t="s">
        <v>63</v>
      </c>
      <c r="E392" s="226">
        <v>0.4</v>
      </c>
      <c r="F392" s="4">
        <v>0.4</v>
      </c>
      <c r="G392" s="107">
        <f>B392+F392</f>
        <v>76.400000000000006</v>
      </c>
      <c r="H392" s="111">
        <f>B392-F393</f>
        <v>75.599999999999994</v>
      </c>
      <c r="I392" s="107">
        <f>((A392/2)^2-((B392)/2)^2)*3.14*7.85/1000</f>
        <v>8.9291002500000012</v>
      </c>
      <c r="J392" s="6">
        <f>1000*2*(3.14*(A392^4-(B392)^4)/640000)*10/A392</f>
        <v>21747.327154411763</v>
      </c>
      <c r="K392" s="103">
        <f>I392*Use_standard_price!$D$15</f>
        <v>16.072380450000004</v>
      </c>
    </row>
    <row r="393" spans="1:11" x14ac:dyDescent="0.25">
      <c r="A393" s="116">
        <v>85</v>
      </c>
      <c r="B393" s="113">
        <v>75</v>
      </c>
      <c r="C393" s="113">
        <v>5</v>
      </c>
      <c r="D393" s="53" t="s">
        <v>63</v>
      </c>
      <c r="E393" s="226">
        <v>0.4</v>
      </c>
      <c r="F393" s="4">
        <v>0.4</v>
      </c>
      <c r="G393" s="107">
        <f>B393+F393</f>
        <v>75.400000000000006</v>
      </c>
      <c r="H393" s="111">
        <f>B393-F394</f>
        <v>74.599999999999994</v>
      </c>
      <c r="I393" s="107">
        <f>((A393/2)^2-((B393)/2)^2)*3.14*7.85/1000</f>
        <v>9.8596000000000004</v>
      </c>
      <c r="J393" s="6">
        <f>1000*2*(3.14*(A393^4-(B393)^4)/640000)*10/A393</f>
        <v>23734.705882352941</v>
      </c>
      <c r="K393" s="103">
        <f>I393*Use_standard_price!$D$15</f>
        <v>17.74728</v>
      </c>
    </row>
    <row r="394" spans="1:11" x14ac:dyDescent="0.25">
      <c r="A394" s="116">
        <v>85</v>
      </c>
      <c r="B394" s="113">
        <v>74</v>
      </c>
      <c r="C394" s="113">
        <v>5.5</v>
      </c>
      <c r="D394" s="53" t="s">
        <v>63</v>
      </c>
      <c r="E394" s="226">
        <v>0.4</v>
      </c>
      <c r="F394" s="4">
        <v>0.4</v>
      </c>
      <c r="G394" s="107">
        <f>B394+F394</f>
        <v>74.400000000000006</v>
      </c>
      <c r="H394" s="111">
        <f>B394-F395</f>
        <v>73.599999999999994</v>
      </c>
      <c r="I394" s="107">
        <f>((A394/2)^2-((B394)/2)^2)*3.14*7.85/1000</f>
        <v>10.777775250000001</v>
      </c>
      <c r="J394" s="6">
        <f>1000*2*(3.14*(A394^4-(B394)^4)/640000)*10/A394</f>
        <v>25644.159507352942</v>
      </c>
      <c r="K394" s="103">
        <f>I394*Use_standard_price!$D$15</f>
        <v>19.399995450000002</v>
      </c>
    </row>
    <row r="395" spans="1:11" x14ac:dyDescent="0.25">
      <c r="A395" s="116">
        <v>85</v>
      </c>
      <c r="B395" s="113">
        <v>73</v>
      </c>
      <c r="C395" s="113">
        <v>6</v>
      </c>
      <c r="D395" s="53" t="s">
        <v>63</v>
      </c>
      <c r="E395" s="226">
        <v>0.4</v>
      </c>
      <c r="F395" s="4">
        <v>0.4</v>
      </c>
      <c r="G395" s="107">
        <f>B395+F395</f>
        <v>73.400000000000006</v>
      </c>
      <c r="H395" s="111">
        <f>B395-F396</f>
        <v>72.599999999999994</v>
      </c>
      <c r="I395" s="107">
        <f>((A395/2)^2-((B395)/2)^2)*3.14*7.85/1000</f>
        <v>11.683626</v>
      </c>
      <c r="J395" s="6">
        <f>1000*2*(3.14*(A395^4-(B395)^4)/640000)*10/A395</f>
        <v>27477.752117647062</v>
      </c>
      <c r="K395" s="103">
        <f>I395*Use_standard_price!$D$15</f>
        <v>21.030526800000001</v>
      </c>
    </row>
    <row r="396" spans="1:11" x14ac:dyDescent="0.25">
      <c r="A396" s="116">
        <v>85</v>
      </c>
      <c r="B396" s="113">
        <v>71</v>
      </c>
      <c r="C396" s="113">
        <v>7</v>
      </c>
      <c r="D396" s="53" t="s">
        <v>63</v>
      </c>
      <c r="E396" s="226">
        <v>0.4</v>
      </c>
      <c r="F396" s="4">
        <v>0.4</v>
      </c>
      <c r="G396" s="107">
        <f>B396+F396</f>
        <v>71.400000000000006</v>
      </c>
      <c r="H396" s="111">
        <f>B396-F397</f>
        <v>70.599999999999994</v>
      </c>
      <c r="I396" s="107">
        <f>((A396/2)^2-((B396)/2)^2)*3.14*7.85/1000</f>
        <v>13.458354</v>
      </c>
      <c r="J396" s="6">
        <f>1000*2*(3.14*(A396^4-(B396)^4)/640000)*10/A396</f>
        <v>30925.472117647056</v>
      </c>
      <c r="K396" s="103">
        <f>I396*Use_standard_price!$D$15</f>
        <v>24.225037199999999</v>
      </c>
    </row>
    <row r="397" spans="1:11" x14ac:dyDescent="0.25">
      <c r="A397" s="116">
        <v>85</v>
      </c>
      <c r="B397" s="113">
        <v>69</v>
      </c>
      <c r="C397" s="113">
        <v>8</v>
      </c>
      <c r="D397" s="53" t="s">
        <v>63</v>
      </c>
      <c r="E397" s="226">
        <v>0.4</v>
      </c>
      <c r="F397" s="4">
        <v>0.4</v>
      </c>
      <c r="G397" s="107">
        <f>B397+F397</f>
        <v>69.400000000000006</v>
      </c>
      <c r="H397" s="111">
        <f>B397-F398</f>
        <v>68.599999999999994</v>
      </c>
      <c r="I397" s="107">
        <f>((A397/2)^2-((B397)/2)^2)*3.14*7.85/1000</f>
        <v>15.183783999999999</v>
      </c>
      <c r="J397" s="6">
        <f>1000*2*(3.14*(A397^4-(B397)^4)/640000)*10/A397</f>
        <v>34093.824470588232</v>
      </c>
      <c r="K397" s="103">
        <f>I397*Use_standard_price!$D$15</f>
        <v>27.330811199999999</v>
      </c>
    </row>
    <row r="398" spans="1:11" x14ac:dyDescent="0.25">
      <c r="A398" s="116">
        <v>90</v>
      </c>
      <c r="B398" s="113">
        <v>87</v>
      </c>
      <c r="C398" s="113">
        <v>1.5</v>
      </c>
      <c r="D398" s="53" t="s">
        <v>63</v>
      </c>
      <c r="E398" s="226">
        <v>0.4</v>
      </c>
      <c r="F398" s="4">
        <v>0.4</v>
      </c>
      <c r="G398" s="107">
        <f>B398+F398</f>
        <v>87.4</v>
      </c>
      <c r="H398" s="111">
        <f>B398-F399</f>
        <v>86.6</v>
      </c>
      <c r="I398" s="107">
        <f>((A398/2)^2-((B398)/2)^2)*3.14*7.85/1000</f>
        <v>3.2721547500000003</v>
      </c>
      <c r="J398" s="6">
        <f>1000*2*(3.14*(A398^4-(B398)^4)/640000)*10/A398</f>
        <v>9071.3716875000009</v>
      </c>
      <c r="K398" s="103">
        <f>I398*Use_standard_price!$D$15</f>
        <v>5.8898785500000006</v>
      </c>
    </row>
    <row r="399" spans="1:11" x14ac:dyDescent="0.25">
      <c r="A399" s="116">
        <v>90</v>
      </c>
      <c r="B399" s="113">
        <v>86.4</v>
      </c>
      <c r="C399" s="113">
        <v>1.8</v>
      </c>
      <c r="D399" s="53" t="s">
        <v>63</v>
      </c>
      <c r="E399" s="226">
        <v>0.4</v>
      </c>
      <c r="F399" s="4">
        <v>0.4</v>
      </c>
      <c r="G399" s="107">
        <f>B399+F399</f>
        <v>86.800000000000011</v>
      </c>
      <c r="H399" s="111">
        <f>B399-F400</f>
        <v>86</v>
      </c>
      <c r="I399" s="107">
        <f>((A399/2)^2-((B399)/2)^2)*3.14*7.85/1000</f>
        <v>3.9132752399999946</v>
      </c>
      <c r="J399" s="6">
        <f>1000*2*(3.14*(A399^4-(B399)^4)/640000)*10/A399</f>
        <v>10776.711355199983</v>
      </c>
      <c r="K399" s="103">
        <f>I399*Use_standard_price!$D$15</f>
        <v>7.0438954319999905</v>
      </c>
    </row>
    <row r="400" spans="1:11" x14ac:dyDescent="0.25">
      <c r="A400" s="116">
        <v>90</v>
      </c>
      <c r="B400" s="113">
        <v>86</v>
      </c>
      <c r="C400" s="113">
        <v>2</v>
      </c>
      <c r="D400" s="53" t="s">
        <v>63</v>
      </c>
      <c r="E400" s="226">
        <v>0.4</v>
      </c>
      <c r="F400" s="4">
        <v>0.4</v>
      </c>
      <c r="G400" s="107">
        <f>B400+F400</f>
        <v>86.4</v>
      </c>
      <c r="H400" s="111">
        <f>B400-F401</f>
        <v>85.6</v>
      </c>
      <c r="I400" s="107">
        <f>((A400/2)^2-((B400)/2)^2)*3.14*7.85/1000</f>
        <v>4.3382239999999994</v>
      </c>
      <c r="J400" s="6">
        <f>1000*2*(3.14*(A400^4-(B400)^4)/640000)*10/A400</f>
        <v>11894.040888888889</v>
      </c>
      <c r="K400" s="103">
        <f>I400*Use_standard_price!$D$15</f>
        <v>7.8088031999999989</v>
      </c>
    </row>
    <row r="401" spans="1:11" x14ac:dyDescent="0.25">
      <c r="A401" s="116">
        <v>90</v>
      </c>
      <c r="B401" s="113">
        <v>85.6</v>
      </c>
      <c r="C401" s="113">
        <v>2.2000000000000002</v>
      </c>
      <c r="D401" s="53" t="s">
        <v>63</v>
      </c>
      <c r="E401" s="226">
        <v>0.4</v>
      </c>
      <c r="F401" s="4">
        <v>0.4</v>
      </c>
      <c r="G401" s="107">
        <f>B401+F401</f>
        <v>86</v>
      </c>
      <c r="H401" s="111">
        <f>B401-F402</f>
        <v>85.199999999999989</v>
      </c>
      <c r="I401" s="107">
        <f>((A401/2)^2-((B401)/2)^2)*3.14*7.85/1000</f>
        <v>4.7612008400000079</v>
      </c>
      <c r="J401" s="6">
        <f>1000*2*(3.14*(A401^4-(B401)^4)/640000)*10/A401</f>
        <v>12995.888073422246</v>
      </c>
      <c r="K401" s="103">
        <f>I401*Use_standard_price!$D$15</f>
        <v>8.5701615120000145</v>
      </c>
    </row>
    <row r="402" spans="1:11" x14ac:dyDescent="0.25">
      <c r="A402" s="116">
        <v>90</v>
      </c>
      <c r="B402" s="113">
        <v>85</v>
      </c>
      <c r="C402" s="113">
        <v>2.5</v>
      </c>
      <c r="D402" s="53" t="s">
        <v>63</v>
      </c>
      <c r="E402" s="226">
        <v>0.4</v>
      </c>
      <c r="F402" s="4">
        <v>0.4</v>
      </c>
      <c r="G402" s="107">
        <f>B402+F402</f>
        <v>85.4</v>
      </c>
      <c r="H402" s="111">
        <f>B402-F403</f>
        <v>84.6</v>
      </c>
      <c r="I402" s="107">
        <f>((A402/2)^2-((B402)/2)^2)*3.14*7.85/1000</f>
        <v>5.3919687500000002</v>
      </c>
      <c r="J402" s="6">
        <f>1000*2*(3.14*(A402^4-(B402)^4)/640000)*10/A402</f>
        <v>14619.943576388889</v>
      </c>
      <c r="K402" s="103">
        <f>I402*Use_standard_price!$D$15</f>
        <v>9.7055437500000004</v>
      </c>
    </row>
    <row r="403" spans="1:11" x14ac:dyDescent="0.25">
      <c r="A403" s="116">
        <v>90</v>
      </c>
      <c r="B403" s="113">
        <v>84.4</v>
      </c>
      <c r="C403" s="113">
        <v>2.8</v>
      </c>
      <c r="D403" s="53" t="s">
        <v>63</v>
      </c>
      <c r="E403" s="226">
        <v>0.4</v>
      </c>
      <c r="F403" s="4">
        <v>0.4</v>
      </c>
      <c r="G403" s="107">
        <f>B403+F403</f>
        <v>84.800000000000011</v>
      </c>
      <c r="H403" s="111">
        <f>B403-F404</f>
        <v>84</v>
      </c>
      <c r="I403" s="107">
        <f>((A403/2)^2-((B403)/2)^2)*3.14*7.85/1000</f>
        <v>6.0182998399999965</v>
      </c>
      <c r="J403" s="6">
        <f>1000*2*(3.14*(A403^4-(B403)^4)/640000)*10/A403</f>
        <v>16209.969046755548</v>
      </c>
      <c r="K403" s="103">
        <f>I403*Use_standard_price!$D$15</f>
        <v>10.832939711999995</v>
      </c>
    </row>
    <row r="404" spans="1:11" x14ac:dyDescent="0.25">
      <c r="A404" s="116">
        <v>90</v>
      </c>
      <c r="B404" s="113">
        <v>84</v>
      </c>
      <c r="C404" s="113">
        <v>3</v>
      </c>
      <c r="D404" s="53" t="s">
        <v>63</v>
      </c>
      <c r="E404" s="226">
        <v>0.4</v>
      </c>
      <c r="F404" s="4">
        <v>0.4</v>
      </c>
      <c r="G404" s="107">
        <f>B404+F404</f>
        <v>84.4</v>
      </c>
      <c r="H404" s="111">
        <f>B404-F405</f>
        <v>83.6</v>
      </c>
      <c r="I404" s="107">
        <f>((A404/2)^2-((B404)/2)^2)*3.14*7.85/1000</f>
        <v>6.433389</v>
      </c>
      <c r="J404" s="6">
        <f>1000*2*(3.14*(A404^4-(B404)^4)/640000)*10/A404</f>
        <v>17251.316999999999</v>
      </c>
      <c r="K404" s="103">
        <f>I404*Use_standard_price!$D$15</f>
        <v>11.5801002</v>
      </c>
    </row>
    <row r="405" spans="1:11" x14ac:dyDescent="0.25">
      <c r="A405" s="116">
        <v>90</v>
      </c>
      <c r="B405" s="113">
        <v>83</v>
      </c>
      <c r="C405" s="113">
        <v>3.5</v>
      </c>
      <c r="D405" s="53" t="s">
        <v>63</v>
      </c>
      <c r="E405" s="226">
        <v>0.4</v>
      </c>
      <c r="F405" s="4">
        <v>0.4</v>
      </c>
      <c r="G405" s="107">
        <f>B405+F405</f>
        <v>83.4</v>
      </c>
      <c r="H405" s="111">
        <f>B405-F406</f>
        <v>82.6</v>
      </c>
      <c r="I405" s="107">
        <f>((A405/2)^2-((B405)/2)^2)*3.14*7.85/1000</f>
        <v>7.4624847499999998</v>
      </c>
      <c r="J405" s="6">
        <f>1000*2*(3.14*(A405^4-(B405)^4)/640000)*10/A405</f>
        <v>19790.372243055557</v>
      </c>
      <c r="K405" s="103">
        <f>I405*Use_standard_price!$D$15</f>
        <v>13.43247255</v>
      </c>
    </row>
    <row r="406" spans="1:11" x14ac:dyDescent="0.25">
      <c r="A406" s="116">
        <v>90</v>
      </c>
      <c r="B406" s="113">
        <v>82</v>
      </c>
      <c r="C406" s="113">
        <v>4</v>
      </c>
      <c r="D406" s="53" t="s">
        <v>63</v>
      </c>
      <c r="E406" s="226">
        <v>0.4</v>
      </c>
      <c r="F406" s="4">
        <v>0.4</v>
      </c>
      <c r="G406" s="107">
        <f>B406+F406</f>
        <v>82.4</v>
      </c>
      <c r="H406" s="111">
        <f>B406-F407</f>
        <v>81.599999999999994</v>
      </c>
      <c r="I406" s="107">
        <f>((A406/2)^2-((B406)/2)^2)*3.14*7.85/1000</f>
        <v>8.4792559999999995</v>
      </c>
      <c r="J406" s="6">
        <f>1000*2*(3.14*(A406^4-(B406)^4)/640000)*10/A406</f>
        <v>22239.294222222226</v>
      </c>
      <c r="K406" s="103">
        <f>I406*Use_standard_price!$D$15</f>
        <v>15.262660799999999</v>
      </c>
    </row>
    <row r="407" spans="1:11" x14ac:dyDescent="0.25">
      <c r="A407" s="116">
        <v>90</v>
      </c>
      <c r="B407" s="113">
        <v>81</v>
      </c>
      <c r="C407" s="113">
        <v>4.5</v>
      </c>
      <c r="D407" s="53" t="s">
        <v>63</v>
      </c>
      <c r="E407" s="226">
        <v>0.4</v>
      </c>
      <c r="F407" s="4">
        <v>0.4</v>
      </c>
      <c r="G407" s="107">
        <f>B407+F407</f>
        <v>81.400000000000006</v>
      </c>
      <c r="H407" s="111">
        <f>B407-F408</f>
        <v>80.599999999999994</v>
      </c>
      <c r="I407" s="107">
        <f>((A407/2)^2-((B407)/2)^2)*3.14*7.85/1000</f>
        <v>9.4837027500000008</v>
      </c>
      <c r="J407" s="6">
        <f>1000*2*(3.14*(A407^4-(B407)^4)/640000)*10/A407</f>
        <v>24600.241687500002</v>
      </c>
      <c r="K407" s="103">
        <f>I407*Use_standard_price!$D$15</f>
        <v>17.070664950000001</v>
      </c>
    </row>
    <row r="408" spans="1:11" x14ac:dyDescent="0.25">
      <c r="A408" s="116">
        <v>90</v>
      </c>
      <c r="B408" s="113">
        <v>80</v>
      </c>
      <c r="C408" s="113">
        <v>5</v>
      </c>
      <c r="D408" s="53" t="s">
        <v>63</v>
      </c>
      <c r="E408" s="226">
        <v>0.4</v>
      </c>
      <c r="F408" s="4">
        <v>0.4</v>
      </c>
      <c r="G408" s="107">
        <f>B408+F408</f>
        <v>80.400000000000006</v>
      </c>
      <c r="H408" s="111">
        <f>B408-F409</f>
        <v>79.599999999999994</v>
      </c>
      <c r="I408" s="107">
        <f>((A408/2)^2-((B408)/2)^2)*3.14*7.85/1000</f>
        <v>10.475824999999999</v>
      </c>
      <c r="J408" s="6">
        <f>1000*2*(3.14*(A408^4-(B408)^4)/640000)*10/A408</f>
        <v>26875.347222222223</v>
      </c>
      <c r="K408" s="103">
        <f>I408*Use_standard_price!$D$15</f>
        <v>18.856484999999999</v>
      </c>
    </row>
    <row r="409" spans="1:11" x14ac:dyDescent="0.25">
      <c r="A409" s="116">
        <v>90</v>
      </c>
      <c r="B409" s="113">
        <v>79</v>
      </c>
      <c r="C409" s="113">
        <v>5.5</v>
      </c>
      <c r="D409" s="53" t="s">
        <v>63</v>
      </c>
      <c r="E409" s="226">
        <v>0.4</v>
      </c>
      <c r="F409" s="4">
        <v>0.4</v>
      </c>
      <c r="G409" s="107">
        <f>B409+F409</f>
        <v>79.400000000000006</v>
      </c>
      <c r="H409" s="111">
        <f>B409-F410</f>
        <v>78.599999999999994</v>
      </c>
      <c r="I409" s="107">
        <f>((A409/2)^2-((B409)/2)^2)*3.14*7.85/1000</f>
        <v>11.45562275</v>
      </c>
      <c r="J409" s="6">
        <f>1000*2*(3.14*(A409^4-(B409)^4)/640000)*10/A409</f>
        <v>29066.717243055547</v>
      </c>
      <c r="K409" s="103">
        <f>I409*Use_standard_price!$D$15</f>
        <v>20.62012095</v>
      </c>
    </row>
    <row r="410" spans="1:11" x14ac:dyDescent="0.25">
      <c r="A410" s="116">
        <v>90</v>
      </c>
      <c r="B410" s="113">
        <v>78</v>
      </c>
      <c r="C410" s="113">
        <v>6</v>
      </c>
      <c r="D410" s="53" t="s">
        <v>63</v>
      </c>
      <c r="E410" s="226">
        <v>0.4</v>
      </c>
      <c r="F410" s="4">
        <v>0.4</v>
      </c>
      <c r="G410" s="107">
        <f>B410+F410</f>
        <v>78.400000000000006</v>
      </c>
      <c r="H410" s="111">
        <f>B410-F411</f>
        <v>77.599999999999994</v>
      </c>
      <c r="I410" s="107">
        <f>((A410/2)^2-((B410)/2)^2)*3.14*7.85/1000</f>
        <v>12.423096000000001</v>
      </c>
      <c r="J410" s="6">
        <f>1000*2*(3.14*(A410^4-(B410)^4)/640000)*10/A410</f>
        <v>31176.431999999997</v>
      </c>
      <c r="K410" s="103">
        <f>I410*Use_standard_price!$D$15</f>
        <v>22.361572800000001</v>
      </c>
    </row>
    <row r="411" spans="1:11" x14ac:dyDescent="0.25">
      <c r="A411" s="116">
        <v>90</v>
      </c>
      <c r="B411" s="113">
        <v>76</v>
      </c>
      <c r="C411" s="113">
        <v>7</v>
      </c>
      <c r="D411" s="53" t="s">
        <v>63</v>
      </c>
      <c r="E411" s="226">
        <v>0.4</v>
      </c>
      <c r="F411" s="4">
        <v>0.4</v>
      </c>
      <c r="G411" s="107">
        <f>B411+F411</f>
        <v>76.400000000000006</v>
      </c>
      <c r="H411" s="111">
        <f>B411-F412</f>
        <v>75.599999999999994</v>
      </c>
      <c r="I411" s="107">
        <f>((A411/2)^2-((B411)/2)^2)*3.14*7.85/1000</f>
        <v>14.321069000000001</v>
      </c>
      <c r="J411" s="6">
        <f>1000*2*(3.14*(A411^4-(B411)^4)/640000)*10/A411</f>
        <v>35159.085888888891</v>
      </c>
      <c r="K411" s="103">
        <f>I411*Use_standard_price!$D$15</f>
        <v>25.777924200000005</v>
      </c>
    </row>
    <row r="412" spans="1:11" x14ac:dyDescent="0.25">
      <c r="A412" s="116">
        <v>90</v>
      </c>
      <c r="B412" s="113">
        <v>74</v>
      </c>
      <c r="C412" s="113">
        <v>8</v>
      </c>
      <c r="D412" s="53" t="s">
        <v>63</v>
      </c>
      <c r="E412" s="226">
        <v>0.4</v>
      </c>
      <c r="F412" s="4">
        <v>0.4</v>
      </c>
      <c r="G412" s="107">
        <f>B412+F412</f>
        <v>74.400000000000006</v>
      </c>
      <c r="H412" s="111">
        <f>B412-F413</f>
        <v>73.55</v>
      </c>
      <c r="I412" s="107">
        <f>((A412/2)^2-((B412)/2)^2)*3.14*7.85/1000</f>
        <v>16.169744000000001</v>
      </c>
      <c r="J412" s="6">
        <f>1000*2*(3.14*(A412^4-(B412)^4)/640000)*10/A412</f>
        <v>38839.427555555558</v>
      </c>
      <c r="K412" s="103">
        <f>I412*Use_standard_price!$D$15</f>
        <v>29.105539200000003</v>
      </c>
    </row>
    <row r="413" spans="1:11" x14ac:dyDescent="0.25">
      <c r="A413" s="116">
        <v>95</v>
      </c>
      <c r="B413" s="113">
        <v>91</v>
      </c>
      <c r="C413" s="113">
        <v>2</v>
      </c>
      <c r="D413" s="53" t="s">
        <v>63</v>
      </c>
      <c r="E413" s="226">
        <v>0.45</v>
      </c>
      <c r="F413" s="4">
        <v>0.45</v>
      </c>
      <c r="G413" s="107">
        <f>B413+F413</f>
        <v>91.45</v>
      </c>
      <c r="H413" s="111">
        <f>B413-F414</f>
        <v>90.55</v>
      </c>
      <c r="I413" s="107">
        <f>((A413/2)^2-((B413)/2)^2)*3.14*7.85/1000</f>
        <v>4.5847140000000008</v>
      </c>
      <c r="J413" s="6">
        <f>1000*2*(3.14*(A413^4-(B413)^4)/640000)*10/A413</f>
        <v>13299.205578947369</v>
      </c>
      <c r="K413" s="103">
        <f>I413*Use_standard_price!$D$15</f>
        <v>8.2524852000000024</v>
      </c>
    </row>
    <row r="414" spans="1:11" x14ac:dyDescent="0.25">
      <c r="A414" s="116">
        <v>95</v>
      </c>
      <c r="B414" s="113">
        <v>90.6</v>
      </c>
      <c r="C414" s="113">
        <v>2.2000000000000002</v>
      </c>
      <c r="D414" s="53" t="s">
        <v>63</v>
      </c>
      <c r="E414" s="226">
        <v>0.45</v>
      </c>
      <c r="F414" s="4">
        <v>0.45</v>
      </c>
      <c r="G414" s="107">
        <f>B414+F414</f>
        <v>91.05</v>
      </c>
      <c r="H414" s="111">
        <f>B414-F415</f>
        <v>90.149999999999991</v>
      </c>
      <c r="I414" s="107">
        <f>((A414/2)^2-((B414)/2)^2)*3.14*7.85/1000</f>
        <v>5.0323398400000077</v>
      </c>
      <c r="J414" s="6">
        <f>1000*2*(3.14*(A414^4-(B414)^4)/640000)*10/A414</f>
        <v>14536.393581136865</v>
      </c>
      <c r="K414" s="103">
        <f>I414*Use_standard_price!$D$15</f>
        <v>9.0582117120000145</v>
      </c>
    </row>
    <row r="415" spans="1:11" x14ac:dyDescent="0.25">
      <c r="A415" s="116">
        <v>95</v>
      </c>
      <c r="B415" s="113">
        <v>90</v>
      </c>
      <c r="C415" s="113">
        <v>2.5</v>
      </c>
      <c r="D415" s="53" t="s">
        <v>63</v>
      </c>
      <c r="E415" s="226">
        <v>0.45</v>
      </c>
      <c r="F415" s="4">
        <v>0.45</v>
      </c>
      <c r="G415" s="107">
        <f>B415+F415</f>
        <v>90.45</v>
      </c>
      <c r="H415" s="111">
        <f>B415-F416</f>
        <v>89.55</v>
      </c>
      <c r="I415" s="107">
        <f>((A415/2)^2-((B415)/2)^2)*3.14*7.85/1000</f>
        <v>5.7000812500000002</v>
      </c>
      <c r="J415" s="6">
        <f>1000*2*(3.14*(A415^4-(B415)^4)/640000)*10/A415</f>
        <v>16361.698190789473</v>
      </c>
      <c r="K415" s="103">
        <f>I415*Use_standard_price!$D$15</f>
        <v>10.26014625</v>
      </c>
    </row>
    <row r="416" spans="1:11" x14ac:dyDescent="0.25">
      <c r="A416" s="116">
        <v>95</v>
      </c>
      <c r="B416" s="113">
        <v>89.4</v>
      </c>
      <c r="C416" s="113">
        <v>2.8</v>
      </c>
      <c r="D416" s="53" t="s">
        <v>63</v>
      </c>
      <c r="E416" s="226">
        <v>0.45</v>
      </c>
      <c r="F416" s="4">
        <v>0.45</v>
      </c>
      <c r="G416" s="107">
        <f>B416+F416</f>
        <v>89.850000000000009</v>
      </c>
      <c r="H416" s="111">
        <f>B416-F417</f>
        <v>88.95</v>
      </c>
      <c r="I416" s="107">
        <f>((A416/2)^2-((B416)/2)^2)*3.14*7.85/1000</f>
        <v>6.3633858399999976</v>
      </c>
      <c r="J416" s="6">
        <f>1000*2*(3.14*(A416^4-(B416)^4)/640000)*10/A416</f>
        <v>18150.859480084193</v>
      </c>
      <c r="K416" s="103">
        <f>I416*Use_standard_price!$D$15</f>
        <v>11.454094511999996</v>
      </c>
    </row>
    <row r="417" spans="1:11" x14ac:dyDescent="0.25">
      <c r="A417" s="116">
        <v>95</v>
      </c>
      <c r="B417" s="113">
        <v>89</v>
      </c>
      <c r="C417" s="113">
        <v>3</v>
      </c>
      <c r="D417" s="53" t="s">
        <v>63</v>
      </c>
      <c r="E417" s="226">
        <v>0.45</v>
      </c>
      <c r="F417" s="4">
        <v>0.45</v>
      </c>
      <c r="G417" s="107">
        <f>B417+F417</f>
        <v>89.45</v>
      </c>
      <c r="H417" s="111">
        <f>B417-F418</f>
        <v>88.55</v>
      </c>
      <c r="I417" s="107">
        <f>((A417/2)^2-((B417)/2)^2)*3.14*7.85/1000</f>
        <v>6.8031239999999995</v>
      </c>
      <c r="J417" s="6">
        <f>1000*2*(3.14*(A417^4-(B417)^4)/640000)*10/A417</f>
        <v>19323.791368421054</v>
      </c>
      <c r="K417" s="103">
        <f>I417*Use_standard_price!$D$15</f>
        <v>12.245623199999999</v>
      </c>
    </row>
    <row r="418" spans="1:11" x14ac:dyDescent="0.25">
      <c r="A418" s="116">
        <v>95</v>
      </c>
      <c r="B418" s="113">
        <v>88</v>
      </c>
      <c r="C418" s="113">
        <v>3.5</v>
      </c>
      <c r="D418" s="53" t="s">
        <v>63</v>
      </c>
      <c r="E418" s="226">
        <v>0.45</v>
      </c>
      <c r="F418" s="4">
        <v>0.45</v>
      </c>
      <c r="G418" s="107">
        <f>B418+F418</f>
        <v>88.45</v>
      </c>
      <c r="H418" s="111">
        <f>B418-F419</f>
        <v>87.55</v>
      </c>
      <c r="I418" s="107">
        <f>((A418/2)^2-((B418)/2)^2)*3.14*7.85/1000</f>
        <v>7.8938422499999996</v>
      </c>
      <c r="J418" s="6">
        <f>1000*2*(3.14*(A418^4-(B418)^4)/640000)*10/A418</f>
        <v>22187.703769736843</v>
      </c>
      <c r="K418" s="103">
        <f>I418*Use_standard_price!$D$15</f>
        <v>14.208916049999999</v>
      </c>
    </row>
    <row r="419" spans="1:11" x14ac:dyDescent="0.25">
      <c r="A419" s="116">
        <v>95</v>
      </c>
      <c r="B419" s="113">
        <v>87</v>
      </c>
      <c r="C419" s="113">
        <v>4</v>
      </c>
      <c r="D419" s="53" t="s">
        <v>63</v>
      </c>
      <c r="E419" s="226">
        <v>0.45</v>
      </c>
      <c r="F419" s="4">
        <v>0.45</v>
      </c>
      <c r="G419" s="107">
        <f>B419+F419</f>
        <v>87.45</v>
      </c>
      <c r="H419" s="111">
        <f>B419-F420</f>
        <v>86.55</v>
      </c>
      <c r="I419" s="107">
        <f>((A419/2)^2-((B419)/2)^2)*3.14*7.85/1000</f>
        <v>8.9722360000000005</v>
      </c>
      <c r="J419" s="6">
        <f>1000*2*(3.14*(A419^4-(B419)^4)/640000)*10/A419</f>
        <v>24955.629263157898</v>
      </c>
      <c r="K419" s="103">
        <f>I419*Use_standard_price!$D$15</f>
        <v>16.150024800000001</v>
      </c>
    </row>
    <row r="420" spans="1:11" x14ac:dyDescent="0.25">
      <c r="A420" s="116">
        <v>95</v>
      </c>
      <c r="B420" s="113">
        <v>86</v>
      </c>
      <c r="C420" s="113">
        <v>4.5</v>
      </c>
      <c r="D420" s="53" t="s">
        <v>63</v>
      </c>
      <c r="E420" s="226">
        <v>0.45</v>
      </c>
      <c r="F420" s="4">
        <v>0.45</v>
      </c>
      <c r="G420" s="107">
        <f>B420+F420</f>
        <v>86.45</v>
      </c>
      <c r="H420" s="111">
        <f>B420-F421</f>
        <v>85.55</v>
      </c>
      <c r="I420" s="107">
        <f>((A420/2)^2-((B420)/2)^2)*3.14*7.85/1000</f>
        <v>10.038305249999999</v>
      </c>
      <c r="J420" s="6">
        <f>1000*2*(3.14*(A420^4-(B420)^4)/640000)*10/A420</f>
        <v>27629.73692763158</v>
      </c>
      <c r="K420" s="103">
        <f>I420*Use_standard_price!$D$15</f>
        <v>18.068949449999998</v>
      </c>
    </row>
    <row r="421" spans="1:11" x14ac:dyDescent="0.25">
      <c r="A421" s="116">
        <v>95</v>
      </c>
      <c r="B421" s="113">
        <v>85</v>
      </c>
      <c r="C421" s="113">
        <v>5</v>
      </c>
      <c r="D421" s="53" t="s">
        <v>48</v>
      </c>
      <c r="E421" s="226">
        <v>0.45</v>
      </c>
      <c r="F421" s="4">
        <v>0.45</v>
      </c>
      <c r="G421" s="107">
        <f>B421+F421</f>
        <v>85.45</v>
      </c>
      <c r="H421" s="111">
        <f>B421-F422</f>
        <v>84.55</v>
      </c>
      <c r="I421" s="107">
        <f>((A421/2)^2-((B421)/2)^2)*3.14*7.85/1000</f>
        <v>11.092049999999999</v>
      </c>
      <c r="J421" s="6">
        <f>1000*2*(3.14*(A421^4-(B421)^4)/640000)*10/A421</f>
        <v>30212.17105263158</v>
      </c>
      <c r="K421" s="103">
        <f>I421*Use_standard_price!$D$15</f>
        <v>19.965689999999999</v>
      </c>
    </row>
    <row r="422" spans="1:11" x14ac:dyDescent="0.25">
      <c r="A422" s="116">
        <v>95</v>
      </c>
      <c r="B422" s="113">
        <v>84</v>
      </c>
      <c r="C422" s="113">
        <v>5.5</v>
      </c>
      <c r="D422" s="53" t="s">
        <v>63</v>
      </c>
      <c r="E422" s="226">
        <v>0.45</v>
      </c>
      <c r="F422" s="4">
        <v>0.45</v>
      </c>
      <c r="G422" s="107">
        <f>B422+F422</f>
        <v>84.45</v>
      </c>
      <c r="H422" s="111">
        <f>B422-F423</f>
        <v>83.55</v>
      </c>
      <c r="I422" s="107">
        <f>((A422/2)^2-((B422)/2)^2)*3.14*7.85/1000</f>
        <v>12.133470249999998</v>
      </c>
      <c r="J422" s="6">
        <f>1000*2*(3.14*(A422^4-(B422)^4)/640000)*10/A422</f>
        <v>32705.051138157898</v>
      </c>
      <c r="K422" s="103">
        <f>I422*Use_standard_price!$D$15</f>
        <v>21.840246449999999</v>
      </c>
    </row>
    <row r="423" spans="1:11" x14ac:dyDescent="0.25">
      <c r="A423" s="116">
        <v>95</v>
      </c>
      <c r="B423" s="113">
        <v>83</v>
      </c>
      <c r="C423" s="113">
        <v>6</v>
      </c>
      <c r="D423" s="53" t="s">
        <v>63</v>
      </c>
      <c r="E423" s="226">
        <v>0.45</v>
      </c>
      <c r="F423" s="4">
        <v>0.45</v>
      </c>
      <c r="G423" s="107">
        <f>B423+F423</f>
        <v>83.45</v>
      </c>
      <c r="H423" s="111">
        <f>B423-F424</f>
        <v>82.55</v>
      </c>
      <c r="I423" s="107">
        <f>((A423/2)^2-((B423)/2)^2)*3.14*7.85/1000</f>
        <v>13.162565999999998</v>
      </c>
      <c r="J423" s="6">
        <f>1000*2*(3.14*(A423^4-(B423)^4)/640000)*10/A423</f>
        <v>35110.471894736846</v>
      </c>
      <c r="K423" s="103">
        <f>I423*Use_standard_price!$D$15</f>
        <v>23.692618799999998</v>
      </c>
    </row>
    <row r="424" spans="1:11" x14ac:dyDescent="0.25">
      <c r="A424" s="116">
        <v>95</v>
      </c>
      <c r="B424" s="113">
        <v>81</v>
      </c>
      <c r="C424" s="113">
        <v>7</v>
      </c>
      <c r="D424" s="53" t="s">
        <v>63</v>
      </c>
      <c r="E424" s="226">
        <v>0.45</v>
      </c>
      <c r="F424" s="4">
        <v>0.45</v>
      </c>
      <c r="G424" s="107">
        <f>B424+F424</f>
        <v>81.45</v>
      </c>
      <c r="H424" s="111">
        <f>B424-F425</f>
        <v>80.55</v>
      </c>
      <c r="I424" s="107">
        <f>((A424/2)^2-((B424)/2)^2)*3.14*7.85/1000</f>
        <v>15.183783999999999</v>
      </c>
      <c r="J424" s="6">
        <f>1000*2*(3.14*(A424^4-(B424)^4)/640000)*10/A424</f>
        <v>39667.19031578947</v>
      </c>
      <c r="K424" s="103">
        <f>I424*Use_standard_price!$D$15</f>
        <v>27.330811199999999</v>
      </c>
    </row>
    <row r="425" spans="1:11" x14ac:dyDescent="0.25">
      <c r="A425" s="116">
        <v>95</v>
      </c>
      <c r="B425" s="113">
        <v>79</v>
      </c>
      <c r="C425" s="113">
        <v>8</v>
      </c>
      <c r="D425" s="53" t="s">
        <v>63</v>
      </c>
      <c r="E425" s="226">
        <v>0.45</v>
      </c>
      <c r="F425" s="4">
        <v>0.45</v>
      </c>
      <c r="G425" s="107">
        <f>B425+F425</f>
        <v>79.45</v>
      </c>
      <c r="H425" s="111">
        <f>B425-F426</f>
        <v>78.55</v>
      </c>
      <c r="I425" s="107">
        <f>((A425/2)^2-((B425)/2)^2)*3.14*7.85/1000</f>
        <v>17.155703999999997</v>
      </c>
      <c r="J425" s="6">
        <f>1000*2*(3.14*(A425^4-(B425)^4)/640000)*10/A425</f>
        <v>43898.588210526323</v>
      </c>
      <c r="K425" s="103">
        <f>I425*Use_standard_price!$D$15</f>
        <v>30.880267199999995</v>
      </c>
    </row>
    <row r="426" spans="1:11" x14ac:dyDescent="0.25">
      <c r="A426" s="116">
        <v>100</v>
      </c>
      <c r="B426" s="113">
        <v>96</v>
      </c>
      <c r="C426" s="113">
        <v>2</v>
      </c>
      <c r="D426" s="53" t="s">
        <v>63</v>
      </c>
      <c r="E426" s="226">
        <v>0.45</v>
      </c>
      <c r="F426" s="4">
        <v>0.45</v>
      </c>
      <c r="G426" s="107">
        <f>B426+F426</f>
        <v>96.45</v>
      </c>
      <c r="H426" s="111">
        <f>B426-F427</f>
        <v>95.55</v>
      </c>
      <c r="I426" s="107">
        <f>((A426/2)^2-((B426)/2)^2)*3.14*7.85/1000</f>
        <v>4.8312040000000005</v>
      </c>
      <c r="J426" s="6">
        <f>1000*2*(3.14*(A426^4-(B426)^4)/640000)*10/A426</f>
        <v>14782.868799999998</v>
      </c>
      <c r="K426" s="103">
        <f>I426*Use_standard_price!$D$15</f>
        <v>8.6961672000000014</v>
      </c>
    </row>
    <row r="427" spans="1:11" x14ac:dyDescent="0.25">
      <c r="A427" s="116">
        <v>100</v>
      </c>
      <c r="B427" s="113">
        <v>95.6</v>
      </c>
      <c r="C427" s="113">
        <v>2.2000000000000002</v>
      </c>
      <c r="D427" s="53" t="s">
        <v>63</v>
      </c>
      <c r="E427" s="226">
        <v>0.45</v>
      </c>
      <c r="F427" s="4">
        <v>0.45</v>
      </c>
      <c r="G427" s="107">
        <f>B427+F427</f>
        <v>96.05</v>
      </c>
      <c r="H427" s="111">
        <f>B427-F428</f>
        <v>95.149999999999991</v>
      </c>
      <c r="I427" s="107">
        <f>((A427/2)^2-((B427)/2)^2)*3.14*7.85/1000</f>
        <v>5.3034788400000084</v>
      </c>
      <c r="J427" s="6">
        <f>1000*2*(3.14*(A427^4-(B427)^4)/640000)*10/A427</f>
        <v>16163.246938080027</v>
      </c>
      <c r="K427" s="103">
        <f>I427*Use_standard_price!$D$15</f>
        <v>9.5462619120000145</v>
      </c>
    </row>
    <row r="428" spans="1:11" x14ac:dyDescent="0.25">
      <c r="A428" s="116">
        <v>100</v>
      </c>
      <c r="B428" s="113">
        <v>95</v>
      </c>
      <c r="C428" s="113">
        <v>2.5</v>
      </c>
      <c r="D428" s="53" t="s">
        <v>63</v>
      </c>
      <c r="E428" s="226">
        <v>0.45</v>
      </c>
      <c r="F428" s="4">
        <v>0.45</v>
      </c>
      <c r="G428" s="107">
        <f>B428+F428</f>
        <v>95.45</v>
      </c>
      <c r="H428" s="111">
        <f>B428-F429</f>
        <v>94.55</v>
      </c>
      <c r="I428" s="107">
        <f>((A428/2)^2-((B428)/2)^2)*3.14*7.85/1000</f>
        <v>6.0081937499999993</v>
      </c>
      <c r="J428" s="6">
        <f>1000*2*(3.14*(A428^4-(B428)^4)/640000)*10/A428</f>
        <v>18201.57421875</v>
      </c>
      <c r="K428" s="103">
        <f>I428*Use_standard_price!$D$15</f>
        <v>10.81474875</v>
      </c>
    </row>
    <row r="429" spans="1:11" x14ac:dyDescent="0.25">
      <c r="A429" s="116">
        <v>100</v>
      </c>
      <c r="B429" s="113">
        <v>94.4</v>
      </c>
      <c r="C429" s="113">
        <v>2.8</v>
      </c>
      <c r="D429" s="53" t="s">
        <v>63</v>
      </c>
      <c r="E429" s="226">
        <v>0.45</v>
      </c>
      <c r="F429" s="4">
        <v>0.45</v>
      </c>
      <c r="G429" s="107">
        <f>B429+F429</f>
        <v>94.850000000000009</v>
      </c>
      <c r="H429" s="111">
        <f>B429-F430</f>
        <v>93.95</v>
      </c>
      <c r="I429" s="107">
        <f>((A429/2)^2-((B429)/2)^2)*3.14*7.85/1000</f>
        <v>6.7084718399999961</v>
      </c>
      <c r="J429" s="6">
        <f>1000*2*(3.14*(A429^4-(B429)^4)/640000)*10/A429</f>
        <v>20201.644270079996</v>
      </c>
      <c r="K429" s="103">
        <f>I429*Use_standard_price!$D$15</f>
        <v>12.075249311999993</v>
      </c>
    </row>
    <row r="430" spans="1:11" x14ac:dyDescent="0.25">
      <c r="A430" s="116">
        <v>100</v>
      </c>
      <c r="B430" s="113">
        <v>94</v>
      </c>
      <c r="C430" s="113">
        <v>3</v>
      </c>
      <c r="D430" s="53" t="s">
        <v>63</v>
      </c>
      <c r="E430" s="226">
        <v>0.45</v>
      </c>
      <c r="F430" s="4">
        <v>0.45</v>
      </c>
      <c r="G430" s="107">
        <f>B430+F430</f>
        <v>94.45</v>
      </c>
      <c r="H430" s="111">
        <f>B430-F431</f>
        <v>93.55</v>
      </c>
      <c r="I430" s="107">
        <f>((A430/2)^2-((B430)/2)^2)*3.14*7.85/1000</f>
        <v>7.1728589999999999</v>
      </c>
      <c r="J430" s="6">
        <f>1000*2*(3.14*(A430^4-(B430)^4)/640000)*10/A430</f>
        <v>21514.008300000001</v>
      </c>
      <c r="K430" s="103">
        <f>I430*Use_standard_price!$D$15</f>
        <v>12.911146199999999</v>
      </c>
    </row>
    <row r="431" spans="1:11" x14ac:dyDescent="0.25">
      <c r="A431" s="116">
        <v>100</v>
      </c>
      <c r="B431" s="113">
        <v>93</v>
      </c>
      <c r="C431" s="113">
        <v>3.5</v>
      </c>
      <c r="D431" s="53" t="s">
        <v>63</v>
      </c>
      <c r="E431" s="226">
        <v>0.45</v>
      </c>
      <c r="F431" s="4">
        <v>0.45</v>
      </c>
      <c r="G431" s="107">
        <f>B431+F431</f>
        <v>93.45</v>
      </c>
      <c r="H431" s="111">
        <f>B431-F432</f>
        <v>92.55</v>
      </c>
      <c r="I431" s="107">
        <f>((A431/2)^2-((B431)/2)^2)*3.14*7.85/1000</f>
        <v>8.3251997499999995</v>
      </c>
      <c r="J431" s="6">
        <f>1000*2*(3.14*(A431^4-(B431)^4)/640000)*10/A431</f>
        <v>24722.39651875</v>
      </c>
      <c r="K431" s="103">
        <f>I431*Use_standard_price!$D$15</f>
        <v>14.98535955</v>
      </c>
    </row>
    <row r="432" spans="1:11" x14ac:dyDescent="0.25">
      <c r="A432" s="116">
        <v>100</v>
      </c>
      <c r="B432" s="113">
        <v>92</v>
      </c>
      <c r="C432" s="113">
        <v>4</v>
      </c>
      <c r="D432" s="53" t="s">
        <v>63</v>
      </c>
      <c r="E432" s="226">
        <v>0.45</v>
      </c>
      <c r="F432" s="4">
        <v>0.45</v>
      </c>
      <c r="G432" s="107">
        <f>B432+F432</f>
        <v>92.45</v>
      </c>
      <c r="H432" s="111">
        <f>B432-F433</f>
        <v>91.55</v>
      </c>
      <c r="I432" s="107">
        <f>((A432/2)^2-((B432)/2)^2)*3.14*7.85/1000</f>
        <v>9.4652159999999999</v>
      </c>
      <c r="J432" s="6">
        <f>1000*2*(3.14*(A432^4-(B432)^4)/640000)*10/A432</f>
        <v>27828.9408</v>
      </c>
      <c r="K432" s="103">
        <f>I432*Use_standard_price!$D$15</f>
        <v>17.037388799999999</v>
      </c>
    </row>
    <row r="433" spans="1:11" x14ac:dyDescent="0.25">
      <c r="A433" s="116">
        <v>100</v>
      </c>
      <c r="B433" s="113">
        <v>91</v>
      </c>
      <c r="C433" s="113">
        <v>4.5</v>
      </c>
      <c r="D433" s="53" t="s">
        <v>63</v>
      </c>
      <c r="E433" s="226">
        <v>0.45</v>
      </c>
      <c r="F433" s="4">
        <v>0.45</v>
      </c>
      <c r="G433" s="107">
        <f>B433+F433</f>
        <v>91.45</v>
      </c>
      <c r="H433" s="111">
        <f>B433-F434</f>
        <v>90.55</v>
      </c>
      <c r="I433" s="107">
        <f>((A433/2)^2-((B433)/2)^2)*3.14*7.85/1000</f>
        <v>10.592907749999998</v>
      </c>
      <c r="J433" s="6">
        <f>1000*2*(3.14*(A433^4-(B433)^4)/640000)*10/A433</f>
        <v>30835.819518750002</v>
      </c>
      <c r="K433" s="103">
        <f>I433*Use_standard_price!$D$15</f>
        <v>19.067233949999999</v>
      </c>
    </row>
    <row r="434" spans="1:11" x14ac:dyDescent="0.25">
      <c r="A434" s="116">
        <v>100</v>
      </c>
      <c r="B434" s="113">
        <v>90</v>
      </c>
      <c r="C434" s="113">
        <v>5</v>
      </c>
      <c r="D434" s="53" t="s">
        <v>63</v>
      </c>
      <c r="E434" s="226">
        <v>0.45</v>
      </c>
      <c r="F434" s="4">
        <v>0.45</v>
      </c>
      <c r="G434" s="107">
        <f>B434+F434</f>
        <v>90.45</v>
      </c>
      <c r="H434" s="111">
        <f>B434-F435</f>
        <v>89.55</v>
      </c>
      <c r="I434" s="107">
        <f>((A434/2)^2-((B434)/2)^2)*3.14*7.85/1000</f>
        <v>11.708275</v>
      </c>
      <c r="J434" s="6">
        <f>1000*2*(3.14*(A434^4-(B434)^4)/640000)*10/A434</f>
        <v>33745.1875</v>
      </c>
      <c r="K434" s="103">
        <f>I434*Use_standard_price!$D$15</f>
        <v>21.074895000000001</v>
      </c>
    </row>
    <row r="435" spans="1:11" x14ac:dyDescent="0.25">
      <c r="A435" s="116">
        <v>100</v>
      </c>
      <c r="B435" s="113">
        <v>89</v>
      </c>
      <c r="C435" s="113">
        <v>5.5</v>
      </c>
      <c r="D435" s="53" t="s">
        <v>63</v>
      </c>
      <c r="E435" s="226">
        <v>0.45</v>
      </c>
      <c r="F435" s="4">
        <v>0.45</v>
      </c>
      <c r="G435" s="107">
        <f>B435+F435</f>
        <v>89.45</v>
      </c>
      <c r="H435" s="111">
        <f>B435-F436</f>
        <v>88.55</v>
      </c>
      <c r="I435" s="107">
        <f>((A435/2)^2-((B435)/2)^2)*3.14*7.85/1000</f>
        <v>12.811317750000001</v>
      </c>
      <c r="J435" s="6">
        <f>1000*2*(3.14*(A435^4-(B435)^4)/640000)*10/A435</f>
        <v>36559.176018750004</v>
      </c>
      <c r="K435" s="103">
        <f>I435*Use_standard_price!$D$15</f>
        <v>23.06037195</v>
      </c>
    </row>
    <row r="436" spans="1:11" x14ac:dyDescent="0.25">
      <c r="A436" s="116">
        <v>100</v>
      </c>
      <c r="B436" s="113">
        <v>88</v>
      </c>
      <c r="C436" s="113">
        <v>6</v>
      </c>
      <c r="D436" s="53" t="s">
        <v>63</v>
      </c>
      <c r="E436" s="226">
        <v>0.45</v>
      </c>
      <c r="F436" s="4">
        <v>0.45</v>
      </c>
      <c r="G436" s="107">
        <f>B436+F436</f>
        <v>88.45</v>
      </c>
      <c r="H436" s="111">
        <f>B436-F437</f>
        <v>87.55</v>
      </c>
      <c r="I436" s="107">
        <f>((A436/2)^2-((B436)/2)^2)*3.14*7.85/1000</f>
        <v>13.902036000000001</v>
      </c>
      <c r="J436" s="6">
        <f>1000*2*(3.14*(A436^4-(B436)^4)/640000)*10/A436</f>
        <v>39279.892800000009</v>
      </c>
      <c r="K436" s="103">
        <f>I436*Use_standard_price!$D$15</f>
        <v>25.023664800000002</v>
      </c>
    </row>
    <row r="437" spans="1:11" x14ac:dyDescent="0.25">
      <c r="A437" s="116">
        <v>100</v>
      </c>
      <c r="B437" s="113">
        <v>86</v>
      </c>
      <c r="C437" s="113">
        <v>7</v>
      </c>
      <c r="D437" s="53" t="s">
        <v>63</v>
      </c>
      <c r="E437" s="226">
        <v>0.45</v>
      </c>
      <c r="F437" s="4">
        <v>0.45</v>
      </c>
      <c r="G437" s="107">
        <f>B437+F437</f>
        <v>86.45</v>
      </c>
      <c r="H437" s="111">
        <f>B437-F438</f>
        <v>85.55</v>
      </c>
      <c r="I437" s="107">
        <f>((A437/2)^2-((B437)/2)^2)*3.14*7.85/1000</f>
        <v>16.046499000000001</v>
      </c>
      <c r="J437" s="6">
        <f>1000*2*(3.14*(A437^4-(B437)^4)/640000)*10/A437</f>
        <v>44449.824300000007</v>
      </c>
      <c r="K437" s="103">
        <f>I437*Use_standard_price!$D$15</f>
        <v>28.883698200000001</v>
      </c>
    </row>
    <row r="438" spans="1:11" x14ac:dyDescent="0.25">
      <c r="A438" s="116">
        <v>100</v>
      </c>
      <c r="B438" s="113">
        <v>84</v>
      </c>
      <c r="C438" s="113">
        <v>8</v>
      </c>
      <c r="D438" s="53" t="s">
        <v>63</v>
      </c>
      <c r="E438" s="226">
        <v>0.45</v>
      </c>
      <c r="F438" s="4">
        <v>0.45</v>
      </c>
      <c r="G438" s="107">
        <f>B438+F438</f>
        <v>84.45</v>
      </c>
      <c r="H438" s="111">
        <f>B438-F439</f>
        <v>83.55</v>
      </c>
      <c r="I438" s="107">
        <f>((A438/2)^2-((B438)/2)^2)*3.14*7.85/1000</f>
        <v>18.141664000000002</v>
      </c>
      <c r="J438" s="6">
        <f>1000*2*(3.14*(A438^4-(B438)^4)/640000)*10/A438</f>
        <v>49271.372800000005</v>
      </c>
      <c r="K438" s="103">
        <f>I438*Use_standard_price!$D$15</f>
        <v>32.654995200000002</v>
      </c>
    </row>
    <row r="439" spans="1:11" x14ac:dyDescent="0.25">
      <c r="A439" s="116">
        <v>100</v>
      </c>
      <c r="B439" s="113">
        <v>82</v>
      </c>
      <c r="C439" s="113">
        <v>9</v>
      </c>
      <c r="D439" s="53" t="s">
        <v>63</v>
      </c>
      <c r="E439" s="226">
        <v>0.45</v>
      </c>
      <c r="F439" s="4">
        <v>0.45</v>
      </c>
      <c r="G439" s="107">
        <f>B439+F439</f>
        <v>82.45</v>
      </c>
      <c r="H439" s="111">
        <f>B439-F440</f>
        <v>81.55</v>
      </c>
      <c r="I439" s="107">
        <f>((A439/2)^2-((B439)/2)^2)*3.14*7.85/1000</f>
        <v>20.187531000000003</v>
      </c>
      <c r="J439" s="6">
        <f>1000*2*(3.14*(A439^4-(B439)^4)/640000)*10/A439</f>
        <v>53760.552300000003</v>
      </c>
      <c r="K439" s="103">
        <f>I439*Use_standard_price!$D$15</f>
        <v>36.337555800000004</v>
      </c>
    </row>
    <row r="440" spans="1:11" x14ac:dyDescent="0.25">
      <c r="A440" s="116">
        <v>100</v>
      </c>
      <c r="B440" s="113">
        <v>80</v>
      </c>
      <c r="C440" s="113">
        <v>10</v>
      </c>
      <c r="D440" s="53" t="s">
        <v>63</v>
      </c>
      <c r="E440" s="226">
        <v>0.45</v>
      </c>
      <c r="F440" s="4">
        <v>0.45</v>
      </c>
      <c r="G440" s="107">
        <f>B440+F440</f>
        <v>80.45</v>
      </c>
      <c r="H440" s="111">
        <f>B440-F441</f>
        <v>79.5</v>
      </c>
      <c r="I440" s="107">
        <f>((A440/2)^2-((B440)/2)^2)*3.14*7.85/1000</f>
        <v>22.184099999999997</v>
      </c>
      <c r="J440" s="6">
        <f>1000*2*(3.14*(A440^4-(B440)^4)/640000)*10/A440</f>
        <v>57933</v>
      </c>
      <c r="K440" s="103">
        <f>I440*Use_standard_price!$D$15</f>
        <v>39.931379999999997</v>
      </c>
    </row>
    <row r="441" spans="1:11" x14ac:dyDescent="0.25">
      <c r="A441" s="116">
        <v>110</v>
      </c>
      <c r="B441" s="113">
        <v>106</v>
      </c>
      <c r="C441" s="113">
        <v>2</v>
      </c>
      <c r="D441" s="53" t="s">
        <v>63</v>
      </c>
      <c r="E441" s="226">
        <v>0.5</v>
      </c>
      <c r="F441" s="4">
        <v>0.5</v>
      </c>
      <c r="G441" s="107">
        <f>B441+F441</f>
        <v>106.5</v>
      </c>
      <c r="H441" s="111">
        <f>B441-F442</f>
        <v>105.5</v>
      </c>
      <c r="I441" s="107">
        <f>((A441/2)^2-((B441)/2)^2)*3.14*7.85/1000</f>
        <v>5.3241839999999998</v>
      </c>
      <c r="J441" s="6">
        <f>1000*2*(3.14*(A441^4-(B441)^4)/640000)*10/A441</f>
        <v>17985.691636363637</v>
      </c>
      <c r="K441" s="103">
        <f>I441*Use_standard_price!$D$15</f>
        <v>9.5835311999999995</v>
      </c>
    </row>
    <row r="442" spans="1:11" x14ac:dyDescent="0.25">
      <c r="A442" s="116">
        <v>110</v>
      </c>
      <c r="B442" s="113">
        <v>105.6</v>
      </c>
      <c r="C442" s="113">
        <v>2.2000000000000002</v>
      </c>
      <c r="D442" s="53" t="s">
        <v>63</v>
      </c>
      <c r="E442" s="226">
        <v>0.5</v>
      </c>
      <c r="F442" s="4">
        <v>0.5</v>
      </c>
      <c r="G442" s="107">
        <f>B442+F442</f>
        <v>106.1</v>
      </c>
      <c r="H442" s="111">
        <f>B442-F443</f>
        <v>105.1</v>
      </c>
      <c r="I442" s="107">
        <f>((A442/2)^2-((B442)/2)^2)*3.14*7.85/1000</f>
        <v>5.8457568400000079</v>
      </c>
      <c r="J442" s="6">
        <f>1000*2*(3.14*(A442^4-(B442)^4)/640000)*10/A442</f>
        <v>19675.998372800026</v>
      </c>
      <c r="K442" s="103">
        <f>I442*Use_standard_price!$D$15</f>
        <v>10.522362312000014</v>
      </c>
    </row>
    <row r="443" spans="1:11" x14ac:dyDescent="0.25">
      <c r="A443" s="116">
        <v>110</v>
      </c>
      <c r="B443" s="113">
        <v>105</v>
      </c>
      <c r="C443" s="113">
        <v>2.5</v>
      </c>
      <c r="D443" s="53" t="s">
        <v>63</v>
      </c>
      <c r="E443" s="226">
        <v>0.5</v>
      </c>
      <c r="F443" s="4">
        <v>0.5</v>
      </c>
      <c r="G443" s="107">
        <f>B443+F443</f>
        <v>105.5</v>
      </c>
      <c r="H443" s="111">
        <f>B443-F444</f>
        <v>104.5</v>
      </c>
      <c r="I443" s="107">
        <f>((A443/2)^2-((B443)/2)^2)*3.14*7.85/1000</f>
        <v>6.6244187500000002</v>
      </c>
      <c r="J443" s="6">
        <f>1000*2*(3.14*(A443^4-(B443)^4)/640000)*10/A443</f>
        <v>22175.692471590908</v>
      </c>
      <c r="K443" s="103">
        <f>I443*Use_standard_price!$D$15</f>
        <v>11.923953750000001</v>
      </c>
    </row>
    <row r="444" spans="1:11" x14ac:dyDescent="0.25">
      <c r="A444" s="116">
        <v>110</v>
      </c>
      <c r="B444" s="113">
        <v>104.4</v>
      </c>
      <c r="C444" s="113">
        <v>2.8</v>
      </c>
      <c r="D444" s="53" t="s">
        <v>63</v>
      </c>
      <c r="E444" s="226">
        <v>0.5</v>
      </c>
      <c r="F444" s="4">
        <v>0.5</v>
      </c>
      <c r="G444" s="107">
        <f>B444+F444</f>
        <v>104.9</v>
      </c>
      <c r="H444" s="111">
        <f>B444-F445</f>
        <v>103.9</v>
      </c>
      <c r="I444" s="107">
        <f>((A444/2)^2-((B444)/2)^2)*3.14*7.85/1000</f>
        <v>7.3986438399999974</v>
      </c>
      <c r="J444" s="6">
        <f>1000*2*(3.14*(A444^4-(B444)^4)/640000)*10/A444</f>
        <v>24632.899998254525</v>
      </c>
      <c r="K444" s="103">
        <f>I444*Use_standard_price!$D$15</f>
        <v>13.317558911999996</v>
      </c>
    </row>
    <row r="445" spans="1:11" x14ac:dyDescent="0.25">
      <c r="A445" s="116">
        <v>110</v>
      </c>
      <c r="B445" s="113">
        <v>104</v>
      </c>
      <c r="C445" s="113">
        <v>3</v>
      </c>
      <c r="D445" s="53" t="s">
        <v>63</v>
      </c>
      <c r="E445" s="226">
        <v>0.5</v>
      </c>
      <c r="F445" s="4">
        <v>0.5</v>
      </c>
      <c r="G445" s="107">
        <f>B445+F445</f>
        <v>104.5</v>
      </c>
      <c r="H445" s="111">
        <f>B445-F446</f>
        <v>103.5</v>
      </c>
      <c r="I445" s="107">
        <f>((A445/2)^2-((B445)/2)^2)*3.14*7.85/1000</f>
        <v>7.9123289999999997</v>
      </c>
      <c r="J445" s="6">
        <f>1000*2*(3.14*(A445^4-(B445)^4)/640000)*10/A445</f>
        <v>26247.673909090903</v>
      </c>
      <c r="K445" s="103">
        <f>I445*Use_standard_price!$D$15</f>
        <v>14.2421922</v>
      </c>
    </row>
    <row r="446" spans="1:11" x14ac:dyDescent="0.25">
      <c r="A446" s="116">
        <v>110</v>
      </c>
      <c r="B446" s="113">
        <v>103</v>
      </c>
      <c r="C446" s="113">
        <v>3.5</v>
      </c>
      <c r="D446" s="53" t="s">
        <v>63</v>
      </c>
      <c r="E446" s="226">
        <v>0.5</v>
      </c>
      <c r="F446" s="4">
        <v>0.5</v>
      </c>
      <c r="G446" s="107">
        <f>B446+F446</f>
        <v>103.5</v>
      </c>
      <c r="H446" s="111">
        <f>B446-F447</f>
        <v>102.5</v>
      </c>
      <c r="I446" s="107">
        <f>((A446/2)^2-((B446)/2)^2)*3.14*7.85/1000</f>
        <v>9.1879147499999991</v>
      </c>
      <c r="J446" s="6">
        <f>1000*2*(3.14*(A446^4-(B446)^4)/640000)*10/A446</f>
        <v>30203.873198863635</v>
      </c>
      <c r="K446" s="103">
        <f>I446*Use_standard_price!$D$15</f>
        <v>16.53824655</v>
      </c>
    </row>
    <row r="447" spans="1:11" x14ac:dyDescent="0.25">
      <c r="A447" s="116">
        <v>110</v>
      </c>
      <c r="B447" s="113">
        <v>102</v>
      </c>
      <c r="C447" s="113">
        <v>4</v>
      </c>
      <c r="D447" s="53" t="s">
        <v>63</v>
      </c>
      <c r="E447" s="226">
        <v>0.5</v>
      </c>
      <c r="F447" s="4">
        <v>0.5</v>
      </c>
      <c r="G447" s="107">
        <f>B447+F447</f>
        <v>102.5</v>
      </c>
      <c r="H447" s="111">
        <f>B447-F448</f>
        <v>101.5</v>
      </c>
      <c r="I447" s="107">
        <f>((A447/2)^2-((B447)/2)^2)*3.14*7.85/1000</f>
        <v>10.451176000000002</v>
      </c>
      <c r="J447" s="6">
        <f>1000*2*(3.14*(A447^4-(B447)^4)/640000)*10/A447</f>
        <v>34046.506181818186</v>
      </c>
      <c r="K447" s="103">
        <f>I447*Use_standard_price!$D$15</f>
        <v>18.812116800000005</v>
      </c>
    </row>
    <row r="448" spans="1:11" x14ac:dyDescent="0.25">
      <c r="A448" s="116">
        <v>110</v>
      </c>
      <c r="B448" s="113">
        <v>101</v>
      </c>
      <c r="C448" s="113">
        <v>4.5</v>
      </c>
      <c r="D448" s="53" t="s">
        <v>63</v>
      </c>
      <c r="E448" s="226">
        <v>0.5</v>
      </c>
      <c r="F448" s="4">
        <v>0.5</v>
      </c>
      <c r="G448" s="107">
        <f>B448+F448</f>
        <v>101.5</v>
      </c>
      <c r="H448" s="111">
        <f>B448-F449</f>
        <v>100.5</v>
      </c>
      <c r="I448" s="107">
        <f>((A448/2)^2-((B448)/2)^2)*3.14*7.85/1000</f>
        <v>11.70211275</v>
      </c>
      <c r="J448" s="6">
        <f>1000*2*(3.14*(A448^4-(B448)^4)/640000)*10/A448</f>
        <v>37777.767289772724</v>
      </c>
      <c r="K448" s="103">
        <f>I448*Use_standard_price!$D$15</f>
        <v>21.063802949999999</v>
      </c>
    </row>
    <row r="449" spans="1:11" x14ac:dyDescent="0.25">
      <c r="A449" s="116">
        <v>110</v>
      </c>
      <c r="B449" s="113">
        <v>100</v>
      </c>
      <c r="C449" s="113">
        <v>5</v>
      </c>
      <c r="D449" s="53" t="s">
        <v>63</v>
      </c>
      <c r="E449" s="226">
        <v>0.5</v>
      </c>
      <c r="F449" s="4">
        <v>0.5</v>
      </c>
      <c r="G449" s="107">
        <f>B449+F449</f>
        <v>100.5</v>
      </c>
      <c r="H449" s="111">
        <f>B449-F450</f>
        <v>99.5</v>
      </c>
      <c r="I449" s="107">
        <f>((A449/2)^2-((B449)/2)^2)*3.14*7.85/1000</f>
        <v>12.940724999999999</v>
      </c>
      <c r="J449" s="6">
        <f>1000*2*(3.14*(A449^4-(B449)^4)/640000)*10/A449</f>
        <v>41399.829545454544</v>
      </c>
      <c r="K449" s="103">
        <f>I449*Use_standard_price!$D$15</f>
        <v>23.293304999999997</v>
      </c>
    </row>
    <row r="450" spans="1:11" x14ac:dyDescent="0.25">
      <c r="A450" s="116">
        <v>110</v>
      </c>
      <c r="B450" s="113">
        <v>99</v>
      </c>
      <c r="C450" s="113">
        <v>5.5</v>
      </c>
      <c r="D450" s="53" t="s">
        <v>63</v>
      </c>
      <c r="E450" s="226">
        <v>0.5</v>
      </c>
      <c r="F450" s="4">
        <v>0.5</v>
      </c>
      <c r="G450" s="107">
        <f>B450+F450</f>
        <v>99.5</v>
      </c>
      <c r="H450" s="111">
        <f>B450-F451</f>
        <v>98.5</v>
      </c>
      <c r="I450" s="107">
        <f>((A450/2)^2-((B450)/2)^2)*3.14*7.85/1000</f>
        <v>14.16701275</v>
      </c>
      <c r="J450" s="6">
        <f>1000*2*(3.14*(A450^4-(B450)^4)/640000)*10/A450</f>
        <v>44914.844562500002</v>
      </c>
      <c r="K450" s="103">
        <f>I450*Use_standard_price!$D$15</f>
        <v>25.50062295</v>
      </c>
    </row>
    <row r="451" spans="1:11" x14ac:dyDescent="0.25">
      <c r="A451" s="116">
        <v>110</v>
      </c>
      <c r="B451" s="113">
        <v>98</v>
      </c>
      <c r="C451" s="113">
        <v>6</v>
      </c>
      <c r="D451" s="53" t="s">
        <v>63</v>
      </c>
      <c r="E451" s="226">
        <v>0.5</v>
      </c>
      <c r="F451" s="4">
        <v>0.5</v>
      </c>
      <c r="G451" s="107">
        <f>B451+F451</f>
        <v>98.5</v>
      </c>
      <c r="H451" s="111">
        <f>B451-F452</f>
        <v>97.5</v>
      </c>
      <c r="I451" s="107">
        <f>((A451/2)^2-((B451)/2)^2)*3.14*7.85/1000</f>
        <v>15.380976</v>
      </c>
      <c r="J451" s="6">
        <f>1000*2*(3.14*(A451^4-(B451)^4)/640000)*10/A451</f>
        <v>48324.942545454542</v>
      </c>
      <c r="K451" s="103">
        <f>I451*Use_standard_price!$D$15</f>
        <v>27.6857568</v>
      </c>
    </row>
    <row r="452" spans="1:11" x14ac:dyDescent="0.25">
      <c r="A452" s="116">
        <v>110</v>
      </c>
      <c r="B452" s="113">
        <v>96</v>
      </c>
      <c r="C452" s="113">
        <v>7</v>
      </c>
      <c r="D452" s="53" t="s">
        <v>63</v>
      </c>
      <c r="E452" s="226">
        <v>0.5</v>
      </c>
      <c r="F452" s="4">
        <v>0.5</v>
      </c>
      <c r="G452" s="107">
        <f>B452+F452</f>
        <v>96.5</v>
      </c>
      <c r="H452" s="111">
        <f>B452-F453</f>
        <v>95.5</v>
      </c>
      <c r="I452" s="107">
        <f>((A452/2)^2-((B452)/2)^2)*3.14*7.85/1000</f>
        <v>17.771929</v>
      </c>
      <c r="J452" s="6">
        <f>1000*2*(3.14*(A452^4-(B452)^4)/640000)*10/A452</f>
        <v>54838.801181818184</v>
      </c>
      <c r="K452" s="103">
        <f>I452*Use_standard_price!$D$15</f>
        <v>31.989472200000002</v>
      </c>
    </row>
    <row r="453" spans="1:11" x14ac:dyDescent="0.25">
      <c r="A453" s="116">
        <v>110</v>
      </c>
      <c r="B453" s="113">
        <v>94</v>
      </c>
      <c r="C453" s="113">
        <v>8</v>
      </c>
      <c r="D453" s="53" t="s">
        <v>63</v>
      </c>
      <c r="E453" s="226">
        <v>0.5</v>
      </c>
      <c r="F453" s="4">
        <v>0.5</v>
      </c>
      <c r="G453" s="107">
        <f>B453+F453</f>
        <v>94.5</v>
      </c>
      <c r="H453" s="111">
        <f>B453-F454</f>
        <v>93.5</v>
      </c>
      <c r="I453" s="107">
        <f>((A453/2)^2-((B453)/2)^2)*3.14*7.85/1000</f>
        <v>20.113584000000003</v>
      </c>
      <c r="J453" s="6">
        <f>1000*2*(3.14*(A453^4-(B453)^4)/640000)*10/A453</f>
        <v>60958.018909090919</v>
      </c>
      <c r="K453" s="103">
        <f>I453*Use_standard_price!$D$15</f>
        <v>36.204451200000008</v>
      </c>
    </row>
    <row r="454" spans="1:11" x14ac:dyDescent="0.25">
      <c r="A454" s="116">
        <v>110</v>
      </c>
      <c r="B454" s="113">
        <v>92</v>
      </c>
      <c r="C454" s="113">
        <v>9</v>
      </c>
      <c r="D454" s="53" t="s">
        <v>63</v>
      </c>
      <c r="E454" s="226">
        <v>0.5</v>
      </c>
      <c r="F454" s="4">
        <v>0.5</v>
      </c>
      <c r="G454" s="107">
        <f>B454+F454</f>
        <v>92.5</v>
      </c>
      <c r="H454" s="111">
        <f>B454-F455</f>
        <v>91.5</v>
      </c>
      <c r="I454" s="107">
        <f>((A454/2)^2-((B454)/2)^2)*3.14*7.85/1000</f>
        <v>22.405940999999999</v>
      </c>
      <c r="J454" s="6">
        <f>1000*2*(3.14*(A454^4-(B454)^4)/640000)*10/A454</f>
        <v>66698.866636363644</v>
      </c>
      <c r="K454" s="103">
        <f>I454*Use_standard_price!$D$15</f>
        <v>40.330693799999999</v>
      </c>
    </row>
    <row r="455" spans="1:11" x14ac:dyDescent="0.25">
      <c r="A455" s="116">
        <v>110</v>
      </c>
      <c r="B455" s="113">
        <v>90</v>
      </c>
      <c r="C455" s="113">
        <v>10</v>
      </c>
      <c r="D455" s="53" t="s">
        <v>63</v>
      </c>
      <c r="E455" s="226">
        <v>0.5</v>
      </c>
      <c r="F455" s="4">
        <v>0.5</v>
      </c>
      <c r="G455" s="107">
        <f>B455+F455</f>
        <v>90.5</v>
      </c>
      <c r="H455" s="111">
        <f>B455-F456</f>
        <v>89.5</v>
      </c>
      <c r="I455" s="107">
        <f>((A455/2)^2-((B455)/2)^2)*3.14*7.85/1000</f>
        <v>24.649000000000001</v>
      </c>
      <c r="J455" s="6">
        <f>1000*2*(3.14*(A455^4-(B455)^4)/640000)*10/A455</f>
        <v>72077.272727272721</v>
      </c>
      <c r="K455" s="103">
        <f>I455*Use_standard_price!$D$15</f>
        <v>44.368200000000002</v>
      </c>
    </row>
    <row r="456" spans="1:11" x14ac:dyDescent="0.25">
      <c r="A456" s="116">
        <v>120</v>
      </c>
      <c r="B456" s="113">
        <v>116</v>
      </c>
      <c r="C456" s="113">
        <v>2</v>
      </c>
      <c r="D456" s="53" t="s">
        <v>63</v>
      </c>
      <c r="E456" s="226">
        <v>0.5</v>
      </c>
      <c r="F456" s="4">
        <v>0.5</v>
      </c>
      <c r="G456" s="107">
        <f>B456+F456</f>
        <v>116.5</v>
      </c>
      <c r="H456" s="111">
        <f>B456-F457</f>
        <v>115.5</v>
      </c>
      <c r="I456" s="107">
        <f>((A456/2)^2-((B456)/2)^2)*3.14*7.85/1000</f>
        <v>5.8171640000000009</v>
      </c>
      <c r="J456" s="6">
        <f>1000*2*(3.14*(A456^4-(B456)^4)/640000)*10/A456</f>
        <v>21502.510666666672</v>
      </c>
      <c r="K456" s="103">
        <f>I456*Use_standard_price!$D$15</f>
        <v>10.470895200000001</v>
      </c>
    </row>
    <row r="457" spans="1:11" x14ac:dyDescent="0.25">
      <c r="A457" s="116">
        <v>120</v>
      </c>
      <c r="B457" s="113">
        <v>115.6</v>
      </c>
      <c r="C457" s="113">
        <v>2.2000000000000002</v>
      </c>
      <c r="D457" s="53" t="s">
        <v>63</v>
      </c>
      <c r="E457" s="226">
        <v>0.5</v>
      </c>
      <c r="F457" s="4">
        <v>0.5</v>
      </c>
      <c r="G457" s="107">
        <f>B457+F457</f>
        <v>116.1</v>
      </c>
      <c r="H457" s="111">
        <f>B457-F458</f>
        <v>115.1</v>
      </c>
      <c r="I457" s="107">
        <f>((A457/2)^2-((B457)/2)^2)*3.14*7.85/1000</f>
        <v>6.3880348400000075</v>
      </c>
      <c r="J457" s="6">
        <f>1000*2*(3.14*(A457^4-(B457)^4)/640000)*10/A457</f>
        <v>23534.144235066688</v>
      </c>
      <c r="K457" s="103">
        <f>I457*Use_standard_price!$D$15</f>
        <v>11.498462712000014</v>
      </c>
    </row>
    <row r="458" spans="1:11" x14ac:dyDescent="0.25">
      <c r="A458" s="116">
        <v>120</v>
      </c>
      <c r="B458" s="113">
        <v>115</v>
      </c>
      <c r="C458" s="113">
        <v>2.5</v>
      </c>
      <c r="D458" s="53" t="s">
        <v>63</v>
      </c>
      <c r="E458" s="226">
        <v>0.5</v>
      </c>
      <c r="F458" s="4">
        <v>0.5</v>
      </c>
      <c r="G458" s="107">
        <f>B458+F458</f>
        <v>115.5</v>
      </c>
      <c r="H458" s="111">
        <f>B458-F459</f>
        <v>114.5</v>
      </c>
      <c r="I458" s="107">
        <f>((A458/2)^2-((B458)/2)^2)*3.14*7.85/1000</f>
        <v>7.2406437499999994</v>
      </c>
      <c r="J458" s="6">
        <f>1000*2*(3.14*(A458^4-(B458)^4)/640000)*10/A458</f>
        <v>26542.301432291668</v>
      </c>
      <c r="K458" s="103">
        <f>I458*Use_standard_price!$D$15</f>
        <v>13.033158749999998</v>
      </c>
    </row>
    <row r="459" spans="1:11" x14ac:dyDescent="0.25">
      <c r="A459" s="116">
        <v>120</v>
      </c>
      <c r="B459" s="113">
        <v>114.4</v>
      </c>
      <c r="C459" s="113">
        <v>2.8</v>
      </c>
      <c r="D459" s="53" t="s">
        <v>63</v>
      </c>
      <c r="E459" s="226">
        <v>0.5</v>
      </c>
      <c r="F459" s="4">
        <v>0.5</v>
      </c>
      <c r="G459" s="107">
        <f>B459+F459</f>
        <v>114.9</v>
      </c>
      <c r="H459" s="111">
        <f>B459-F460</f>
        <v>113.9</v>
      </c>
      <c r="I459" s="107">
        <f>((A459/2)^2-((B459)/2)^2)*3.14*7.85/1000</f>
        <v>8.0888158399999952</v>
      </c>
      <c r="J459" s="6">
        <f>1000*2*(3.14*(A459^4-(B459)^4)/640000)*10/A459</f>
        <v>29503.74110506666</v>
      </c>
      <c r="K459" s="103">
        <f>I459*Use_standard_price!$D$15</f>
        <v>14.559868511999992</v>
      </c>
    </row>
    <row r="460" spans="1:11" x14ac:dyDescent="0.25">
      <c r="A460" s="116">
        <v>120</v>
      </c>
      <c r="B460" s="113">
        <v>114</v>
      </c>
      <c r="C460" s="113">
        <v>3</v>
      </c>
      <c r="D460" s="53" t="s">
        <v>63</v>
      </c>
      <c r="E460" s="226">
        <v>0.5</v>
      </c>
      <c r="F460" s="4">
        <v>0.5</v>
      </c>
      <c r="G460" s="107">
        <f>B460+F460</f>
        <v>114.5</v>
      </c>
      <c r="H460" s="111">
        <f>B460-F461</f>
        <v>113.5</v>
      </c>
      <c r="I460" s="107">
        <f>((A460/2)^2-((B460)/2)^2)*3.14*7.85/1000</f>
        <v>8.6517990000000005</v>
      </c>
      <c r="J460" s="6">
        <f>1000*2*(3.14*(A460^4-(B460)^4)/640000)*10/A460</f>
        <v>31452.320249999997</v>
      </c>
      <c r="K460" s="103">
        <f>I460*Use_standard_price!$D$15</f>
        <v>15.5732382</v>
      </c>
    </row>
    <row r="461" spans="1:11" x14ac:dyDescent="0.25">
      <c r="A461" s="116">
        <v>120</v>
      </c>
      <c r="B461" s="113">
        <v>113</v>
      </c>
      <c r="C461" s="113">
        <v>3.5</v>
      </c>
      <c r="D461" s="53" t="s">
        <v>63</v>
      </c>
      <c r="E461" s="226">
        <v>0.5</v>
      </c>
      <c r="F461" s="4">
        <v>0.5</v>
      </c>
      <c r="G461" s="107">
        <f>B461+F461</f>
        <v>113.5</v>
      </c>
      <c r="H461" s="111">
        <f>B461-F462</f>
        <v>112.5</v>
      </c>
      <c r="I461" s="107">
        <f>((A461/2)^2-((B461)/2)^2)*3.14*7.85/1000</f>
        <v>10.050629750000001</v>
      </c>
      <c r="J461" s="6">
        <f>1000*2*(3.14*(A461^4-(B461)^4)/640000)*10/A461</f>
        <v>36234.814182291666</v>
      </c>
      <c r="K461" s="103">
        <f>I461*Use_standard_price!$D$15</f>
        <v>18.091133550000002</v>
      </c>
    </row>
    <row r="462" spans="1:11" x14ac:dyDescent="0.25">
      <c r="A462" s="116">
        <v>120</v>
      </c>
      <c r="B462" s="113">
        <v>112</v>
      </c>
      <c r="C462" s="113">
        <v>4</v>
      </c>
      <c r="D462" s="53" t="s">
        <v>63</v>
      </c>
      <c r="E462" s="226">
        <v>0.5</v>
      </c>
      <c r="F462" s="4">
        <v>0.5</v>
      </c>
      <c r="G462" s="107">
        <f>B462+F462</f>
        <v>112.5</v>
      </c>
      <c r="H462" s="111">
        <f>B462-F463</f>
        <v>111.5</v>
      </c>
      <c r="I462" s="107">
        <f>((A462/2)^2-((B462)/2)^2)*3.14*7.85/1000</f>
        <v>11.437136000000001</v>
      </c>
      <c r="J462" s="6">
        <f>1000*2*(3.14*(A462^4-(B462)^4)/640000)*10/A462</f>
        <v>40892.010666666669</v>
      </c>
      <c r="K462" s="103">
        <f>I462*Use_standard_price!$D$15</f>
        <v>20.586844800000001</v>
      </c>
    </row>
    <row r="463" spans="1:11" x14ac:dyDescent="0.25">
      <c r="A463" s="116">
        <v>120</v>
      </c>
      <c r="B463" s="113">
        <v>111</v>
      </c>
      <c r="C463" s="113">
        <v>4.5</v>
      </c>
      <c r="D463" s="53" t="s">
        <v>63</v>
      </c>
      <c r="E463" s="226">
        <v>0.5</v>
      </c>
      <c r="F463" s="4">
        <v>0.5</v>
      </c>
      <c r="G463" s="107">
        <f>B463+F463</f>
        <v>111.5</v>
      </c>
      <c r="H463" s="111">
        <f>B463-F464</f>
        <v>110.5</v>
      </c>
      <c r="I463" s="107">
        <f>((A463/2)^2-((B463)/2)^2)*3.14*7.85/1000</f>
        <v>12.811317750000001</v>
      </c>
      <c r="J463" s="6">
        <f>1000*2*(3.14*(A463^4-(B463)^4)/640000)*10/A463</f>
        <v>45426.117515625003</v>
      </c>
      <c r="K463" s="103">
        <f>I463*Use_standard_price!$D$15</f>
        <v>23.06037195</v>
      </c>
    </row>
    <row r="464" spans="1:11" x14ac:dyDescent="0.25">
      <c r="A464" s="116">
        <v>120</v>
      </c>
      <c r="B464" s="113">
        <v>110</v>
      </c>
      <c r="C464" s="113">
        <v>5</v>
      </c>
      <c r="D464" s="53" t="s">
        <v>63</v>
      </c>
      <c r="E464" s="226">
        <v>0.5</v>
      </c>
      <c r="F464" s="4">
        <v>0.5</v>
      </c>
      <c r="G464" s="107">
        <f>B464+F464</f>
        <v>110.5</v>
      </c>
      <c r="H464" s="111">
        <f>B464-F465</f>
        <v>109.5</v>
      </c>
      <c r="I464" s="107">
        <f>((A464/2)^2-((B464)/2)^2)*3.14*7.85/1000</f>
        <v>14.173174999999999</v>
      </c>
      <c r="J464" s="6">
        <f>1000*2*(3.14*(A464^4-(B464)^4)/640000)*10/A464</f>
        <v>49839.322916666664</v>
      </c>
      <c r="K464" s="103">
        <f>I464*Use_standard_price!$D$15</f>
        <v>25.511714999999999</v>
      </c>
    </row>
    <row r="465" spans="1:11" x14ac:dyDescent="0.25">
      <c r="A465" s="116">
        <v>120</v>
      </c>
      <c r="B465" s="113">
        <v>109</v>
      </c>
      <c r="C465" s="113">
        <v>5.5</v>
      </c>
      <c r="D465" s="53" t="s">
        <v>63</v>
      </c>
      <c r="E465" s="226">
        <v>0.5</v>
      </c>
      <c r="F465" s="4">
        <v>0.5</v>
      </c>
      <c r="G465" s="107">
        <f>B465+F465</f>
        <v>109.5</v>
      </c>
      <c r="H465" s="111">
        <f>B465-F466</f>
        <v>108.5</v>
      </c>
      <c r="I465" s="107">
        <f>((A465/2)^2-((B465)/2)^2)*3.14*7.85/1000</f>
        <v>15.522707750000002</v>
      </c>
      <c r="J465" s="6">
        <f>1000*2*(3.14*(A465^4-(B465)^4)/640000)*10/A465</f>
        <v>54133.795432291678</v>
      </c>
      <c r="K465" s="103">
        <f>I465*Use_standard_price!$D$15</f>
        <v>27.940873950000004</v>
      </c>
    </row>
    <row r="466" spans="1:11" x14ac:dyDescent="0.25">
      <c r="A466" s="116">
        <v>120</v>
      </c>
      <c r="B466" s="113">
        <v>108</v>
      </c>
      <c r="C466" s="113">
        <v>6</v>
      </c>
      <c r="D466" s="53" t="s">
        <v>63</v>
      </c>
      <c r="E466" s="226">
        <v>0.5</v>
      </c>
      <c r="F466" s="4">
        <v>0.5</v>
      </c>
      <c r="G466" s="107">
        <f>B466+F466</f>
        <v>108.5</v>
      </c>
      <c r="H466" s="111">
        <f>B466-F467</f>
        <v>107.5</v>
      </c>
      <c r="I466" s="107">
        <f>((A466/2)^2-((B466)/2)^2)*3.14*7.85/1000</f>
        <v>16.859916000000002</v>
      </c>
      <c r="J466" s="6">
        <f>1000*2*(3.14*(A466^4-(B466)^4)/640000)*10/A466</f>
        <v>58311.684000000008</v>
      </c>
      <c r="K466" s="103">
        <f>I466*Use_standard_price!$D$15</f>
        <v>30.347848800000005</v>
      </c>
    </row>
    <row r="467" spans="1:11" x14ac:dyDescent="0.25">
      <c r="A467" s="116">
        <v>120</v>
      </c>
      <c r="B467" s="113">
        <v>106</v>
      </c>
      <c r="C467" s="113">
        <v>7</v>
      </c>
      <c r="D467" s="53" t="s">
        <v>63</v>
      </c>
      <c r="E467" s="226">
        <v>0.5</v>
      </c>
      <c r="F467" s="4">
        <v>0.5</v>
      </c>
      <c r="G467" s="107">
        <f>B467+F467</f>
        <v>106.5</v>
      </c>
      <c r="H467" s="111">
        <f>B467-F468</f>
        <v>105.5</v>
      </c>
      <c r="I467" s="107">
        <f>((A467/2)^2-((B467)/2)^2)*3.14*7.85/1000</f>
        <v>19.497358999999999</v>
      </c>
      <c r="J467" s="6">
        <f>1000*2*(3.14*(A467^4-(B467)^4)/640000)*10/A467</f>
        <v>66326.206916666662</v>
      </c>
      <c r="K467" s="103">
        <f>I467*Use_standard_price!$D$15</f>
        <v>35.095246199999998</v>
      </c>
    </row>
    <row r="468" spans="1:11" x14ac:dyDescent="0.25">
      <c r="A468" s="116">
        <v>120</v>
      </c>
      <c r="B468" s="113">
        <v>104</v>
      </c>
      <c r="C468" s="113">
        <v>8</v>
      </c>
      <c r="D468" s="53" t="s">
        <v>63</v>
      </c>
      <c r="E468" s="226">
        <v>0.5</v>
      </c>
      <c r="F468" s="4">
        <v>0.5</v>
      </c>
      <c r="G468" s="107">
        <f>B468+F468</f>
        <v>104.5</v>
      </c>
      <c r="H468" s="111">
        <f>B468-F469</f>
        <v>103.5</v>
      </c>
      <c r="I468" s="107">
        <f>((A468/2)^2-((B468)/2)^2)*3.14*7.85/1000</f>
        <v>22.085504</v>
      </c>
      <c r="J468" s="6">
        <f>1000*2*(3.14*(A468^4-(B468)^4)/640000)*10/A468</f>
        <v>73899.690666666691</v>
      </c>
      <c r="K468" s="103">
        <f>I468*Use_standard_price!$D$15</f>
        <v>39.7539072</v>
      </c>
    </row>
    <row r="469" spans="1:11" x14ac:dyDescent="0.25">
      <c r="A469" s="116">
        <v>120</v>
      </c>
      <c r="B469" s="113">
        <v>102</v>
      </c>
      <c r="C469" s="113">
        <v>9</v>
      </c>
      <c r="D469" s="53" t="s">
        <v>63</v>
      </c>
      <c r="E469" s="226">
        <v>0.5</v>
      </c>
      <c r="F469" s="4">
        <v>0.5</v>
      </c>
      <c r="G469" s="107">
        <f>B469+F469</f>
        <v>102.5</v>
      </c>
      <c r="H469" s="111">
        <f>B469-F470</f>
        <v>101.5</v>
      </c>
      <c r="I469" s="107">
        <f>((A469/2)^2-((B469)/2)^2)*3.14*7.85/1000</f>
        <v>24.624350999999997</v>
      </c>
      <c r="J469" s="6">
        <f>1000*2*(3.14*(A469^4-(B469)^4)/640000)*10/A469</f>
        <v>81048.620249999993</v>
      </c>
      <c r="K469" s="103">
        <f>I469*Use_standard_price!$D$15</f>
        <v>44.323831799999994</v>
      </c>
    </row>
    <row r="470" spans="1:11" x14ac:dyDescent="0.25">
      <c r="A470" s="116">
        <v>120</v>
      </c>
      <c r="B470" s="113">
        <v>100</v>
      </c>
      <c r="C470" s="113">
        <v>10</v>
      </c>
      <c r="D470" s="53" t="s">
        <v>63</v>
      </c>
      <c r="E470" s="226">
        <v>0.5</v>
      </c>
      <c r="F470" s="4">
        <v>0.5</v>
      </c>
      <c r="G470" s="107">
        <f>B470+F470</f>
        <v>100.5</v>
      </c>
      <c r="H470" s="111">
        <f>B470-F471</f>
        <v>99.3</v>
      </c>
      <c r="I470" s="107">
        <f>((A470/2)^2-((B470)/2)^2)*3.14*7.85/1000</f>
        <v>27.113899999999997</v>
      </c>
      <c r="J470" s="6">
        <f>1000*2*(3.14*(A470^4-(B470)^4)/640000)*10/A470</f>
        <v>87789.166666666672</v>
      </c>
      <c r="K470" s="103">
        <f>I470*Use_standard_price!$D$15</f>
        <v>48.805019999999999</v>
      </c>
    </row>
    <row r="471" spans="1:11" x14ac:dyDescent="0.25">
      <c r="A471" s="116">
        <v>130</v>
      </c>
      <c r="B471" s="113">
        <v>125</v>
      </c>
      <c r="C471" s="113">
        <v>2.5</v>
      </c>
      <c r="D471" s="53" t="s">
        <v>63</v>
      </c>
      <c r="E471" s="226">
        <v>0.7</v>
      </c>
      <c r="F471" s="4">
        <v>0.7</v>
      </c>
      <c r="G471" s="107">
        <f>B471+F471</f>
        <v>125.7</v>
      </c>
      <c r="H471" s="111">
        <f>B471-F472</f>
        <v>124.3</v>
      </c>
      <c r="I471" s="107">
        <f>((A471/2)^2-((B471)/2)^2)*3.14*7.85/1000</f>
        <v>7.8568687499999994</v>
      </c>
      <c r="J471" s="6">
        <f>1000*2*(3.14*(A471^4-(B471)^4)/640000)*10/A471</f>
        <v>31301.403245192309</v>
      </c>
      <c r="K471" s="103">
        <f>I471*Use_standard_price!$D$15</f>
        <v>14.142363749999999</v>
      </c>
    </row>
    <row r="472" spans="1:11" x14ac:dyDescent="0.25">
      <c r="A472" s="116">
        <v>130</v>
      </c>
      <c r="B472" s="113">
        <v>124.4</v>
      </c>
      <c r="C472" s="113">
        <v>2.8</v>
      </c>
      <c r="D472" s="53" t="s">
        <v>63</v>
      </c>
      <c r="E472" s="226">
        <v>0.7</v>
      </c>
      <c r="F472" s="4">
        <v>0.7</v>
      </c>
      <c r="G472" s="107">
        <f>B472+F472</f>
        <v>125.10000000000001</v>
      </c>
      <c r="H472" s="111">
        <f>B472-F473</f>
        <v>123.7</v>
      </c>
      <c r="I472" s="107">
        <f>((A472/2)^2-((B472)/2)^2)*3.14*7.85/1000</f>
        <v>8.7789878399999957</v>
      </c>
      <c r="J472" s="6">
        <f>1000*2*(3.14*(A472^4-(B472)^4)/640000)*10/A472</f>
        <v>34814.170964676909</v>
      </c>
      <c r="K472" s="103">
        <f>I472*Use_standard_price!$D$15</f>
        <v>15.802178111999993</v>
      </c>
    </row>
    <row r="473" spans="1:11" x14ac:dyDescent="0.25">
      <c r="A473" s="116">
        <v>130</v>
      </c>
      <c r="B473" s="113">
        <v>124</v>
      </c>
      <c r="C473" s="113">
        <v>3</v>
      </c>
      <c r="D473" s="53" t="s">
        <v>63</v>
      </c>
      <c r="E473" s="226">
        <v>0.7</v>
      </c>
      <c r="F473" s="4">
        <v>0.7</v>
      </c>
      <c r="G473" s="107">
        <f>B473+F473</f>
        <v>124.7</v>
      </c>
      <c r="H473" s="111">
        <f>B473-F474</f>
        <v>123.3</v>
      </c>
      <c r="I473" s="107">
        <f>((A473/2)^2-((B473)/2)^2)*3.14*7.85/1000</f>
        <v>9.3912689999999994</v>
      </c>
      <c r="J473" s="6">
        <f>1000*2*(3.14*(A473^4-(B473)^4)/640000)*10/A473</f>
        <v>37127.951769230771</v>
      </c>
      <c r="K473" s="103">
        <f>I473*Use_standard_price!$D$15</f>
        <v>16.904284199999999</v>
      </c>
    </row>
    <row r="474" spans="1:11" x14ac:dyDescent="0.25">
      <c r="A474" s="116">
        <v>130</v>
      </c>
      <c r="B474" s="113">
        <v>123</v>
      </c>
      <c r="C474" s="113">
        <v>3.5</v>
      </c>
      <c r="D474" s="53" t="s">
        <v>63</v>
      </c>
      <c r="E474" s="226">
        <v>0.7</v>
      </c>
      <c r="F474" s="4">
        <v>0.7</v>
      </c>
      <c r="G474" s="107">
        <f>B474+F474</f>
        <v>123.7</v>
      </c>
      <c r="H474" s="111">
        <f>B474-F475</f>
        <v>122.3</v>
      </c>
      <c r="I474" s="107">
        <f>((A474/2)^2-((B474)/2)^2)*3.14*7.85/1000</f>
        <v>10.91334475</v>
      </c>
      <c r="J474" s="6">
        <f>1000*2*(3.14*(A474^4-(B474)^4)/640000)*10/A474</f>
        <v>42815.227706730766</v>
      </c>
      <c r="K474" s="103">
        <f>I474*Use_standard_price!$D$15</f>
        <v>19.64402055</v>
      </c>
    </row>
    <row r="475" spans="1:11" x14ac:dyDescent="0.25">
      <c r="A475" s="116">
        <v>130</v>
      </c>
      <c r="B475" s="113">
        <v>122</v>
      </c>
      <c r="C475" s="113">
        <v>4</v>
      </c>
      <c r="D475" s="53" t="s">
        <v>63</v>
      </c>
      <c r="E475" s="226">
        <v>0.7</v>
      </c>
      <c r="F475" s="4">
        <v>0.7</v>
      </c>
      <c r="G475" s="107">
        <f>B475+F475</f>
        <v>122.7</v>
      </c>
      <c r="H475" s="111">
        <f>B475-F476</f>
        <v>121.3</v>
      </c>
      <c r="I475" s="107">
        <f>((A475/2)^2-((B475)/2)^2)*3.14*7.85/1000</f>
        <v>12.423096000000001</v>
      </c>
      <c r="J475" s="6">
        <f>1000*2*(3.14*(A475^4-(B475)^4)/640000)*10/A475</f>
        <v>48365.46830769231</v>
      </c>
      <c r="K475" s="103">
        <f>I475*Use_standard_price!$D$15</f>
        <v>22.361572800000001</v>
      </c>
    </row>
    <row r="476" spans="1:11" x14ac:dyDescent="0.25">
      <c r="A476" s="116">
        <v>130</v>
      </c>
      <c r="B476" s="113">
        <v>121</v>
      </c>
      <c r="C476" s="113">
        <v>4.5</v>
      </c>
      <c r="D476" s="53" t="s">
        <v>63</v>
      </c>
      <c r="E476" s="226">
        <v>0.7</v>
      </c>
      <c r="F476" s="4">
        <v>0.7</v>
      </c>
      <c r="G476" s="107">
        <f>B476+F476</f>
        <v>121.7</v>
      </c>
      <c r="H476" s="111">
        <f>B476-F477</f>
        <v>120.3</v>
      </c>
      <c r="I476" s="107">
        <f>((A476/2)^2-((B476)/2)^2)*3.14*7.85/1000</f>
        <v>13.92052275</v>
      </c>
      <c r="J476" s="6">
        <f>1000*2*(3.14*(A476^4-(B476)^4)/640000)*10/A476</f>
        <v>53780.892706730767</v>
      </c>
      <c r="K476" s="103">
        <f>I476*Use_standard_price!$D$15</f>
        <v>25.056940950000001</v>
      </c>
    </row>
    <row r="477" spans="1:11" x14ac:dyDescent="0.25">
      <c r="A477" s="116">
        <v>130</v>
      </c>
      <c r="B477" s="113">
        <v>120</v>
      </c>
      <c r="C477" s="113">
        <v>5</v>
      </c>
      <c r="D477" s="53" t="s">
        <v>63</v>
      </c>
      <c r="E477" s="226">
        <v>0.7</v>
      </c>
      <c r="F477" s="4">
        <v>0.7</v>
      </c>
      <c r="G477" s="107">
        <f>B477+F477</f>
        <v>120.7</v>
      </c>
      <c r="H477" s="111">
        <f>B477-F478</f>
        <v>119.3</v>
      </c>
      <c r="I477" s="107">
        <f>((A477/2)^2-((B477)/2)^2)*3.14*7.85/1000</f>
        <v>15.405625000000001</v>
      </c>
      <c r="J477" s="6">
        <f>1000*2*(3.14*(A477^4-(B477)^4)/640000)*10/A477</f>
        <v>59063.701923076922</v>
      </c>
      <c r="K477" s="103">
        <f>I477*Use_standard_price!$D$15</f>
        <v>27.730125000000001</v>
      </c>
    </row>
    <row r="478" spans="1:11" x14ac:dyDescent="0.25">
      <c r="A478" s="116">
        <v>130</v>
      </c>
      <c r="B478" s="113">
        <v>119</v>
      </c>
      <c r="C478" s="113">
        <v>5.5</v>
      </c>
      <c r="D478" s="53" t="s">
        <v>63</v>
      </c>
      <c r="E478" s="226">
        <v>0.7</v>
      </c>
      <c r="F478" s="4">
        <v>0.7</v>
      </c>
      <c r="G478" s="107">
        <f>B478+F478</f>
        <v>119.7</v>
      </c>
      <c r="H478" s="111">
        <f>B478-F479</f>
        <v>118.3</v>
      </c>
      <c r="I478" s="107">
        <f>((A478/2)^2-((B478)/2)^2)*3.14*7.85/1000</f>
        <v>16.878402749999999</v>
      </c>
      <c r="J478" s="6">
        <f>1000*2*(3.14*(A478^4-(B478)^4)/640000)*10/A478</f>
        <v>64216.078860576919</v>
      </c>
      <c r="K478" s="103">
        <f>I478*Use_standard_price!$D$15</f>
        <v>30.38112495</v>
      </c>
    </row>
    <row r="479" spans="1:11" x14ac:dyDescent="0.25">
      <c r="A479" s="116">
        <v>130</v>
      </c>
      <c r="B479" s="113">
        <v>118</v>
      </c>
      <c r="C479" s="113">
        <v>6</v>
      </c>
      <c r="D479" s="53" t="s">
        <v>63</v>
      </c>
      <c r="E479" s="226">
        <v>0.7</v>
      </c>
      <c r="F479" s="4">
        <v>0.7</v>
      </c>
      <c r="G479" s="107">
        <f>B479+F479</f>
        <v>118.7</v>
      </c>
      <c r="H479" s="111">
        <f>B479-F480</f>
        <v>117.3</v>
      </c>
      <c r="I479" s="107">
        <f>((A479/2)^2-((B479)/2)^2)*3.14*7.85/1000</f>
        <v>18.338856000000003</v>
      </c>
      <c r="J479" s="6">
        <f>1000*2*(3.14*(A479^4-(B479)^4)/640000)*10/A479</f>
        <v>69240.188307692311</v>
      </c>
      <c r="K479" s="103">
        <f>I479*Use_standard_price!$D$15</f>
        <v>33.00994080000001</v>
      </c>
    </row>
    <row r="480" spans="1:11" x14ac:dyDescent="0.25">
      <c r="A480" s="116">
        <v>130</v>
      </c>
      <c r="B480" s="113">
        <v>116</v>
      </c>
      <c r="C480" s="113">
        <v>7</v>
      </c>
      <c r="D480" s="53" t="s">
        <v>63</v>
      </c>
      <c r="E480" s="226">
        <v>0.7</v>
      </c>
      <c r="F480" s="4">
        <v>0.7</v>
      </c>
      <c r="G480" s="107">
        <f>B480+F480</f>
        <v>116.7</v>
      </c>
      <c r="H480" s="111">
        <f>B480-F481</f>
        <v>115.3</v>
      </c>
      <c r="I480" s="107">
        <f>((A480/2)^2-((B480)/2)^2)*3.14*7.85/1000</f>
        <v>21.222788999999999</v>
      </c>
      <c r="J480" s="6">
        <f>1000*2*(3.14*(A480^4-(B480)^4)/640000)*10/A480</f>
        <v>78912.173307692312</v>
      </c>
      <c r="K480" s="103">
        <f>I480*Use_standard_price!$D$15</f>
        <v>38.201020200000002</v>
      </c>
    </row>
    <row r="481" spans="1:11" x14ac:dyDescent="0.25">
      <c r="A481" s="116">
        <v>130</v>
      </c>
      <c r="B481" s="113">
        <v>114</v>
      </c>
      <c r="C481" s="113">
        <v>8</v>
      </c>
      <c r="D481" s="53" t="s">
        <v>63</v>
      </c>
      <c r="E481" s="226">
        <v>0.7</v>
      </c>
      <c r="F481" s="4">
        <v>0.7</v>
      </c>
      <c r="G481" s="107">
        <f>B481+F481</f>
        <v>114.7</v>
      </c>
      <c r="H481" s="111">
        <f>B481-F482</f>
        <v>113.3</v>
      </c>
      <c r="I481" s="107">
        <f>((A481/2)^2-((B481)/2)^2)*3.14*7.85/1000</f>
        <v>24.057424000000001</v>
      </c>
      <c r="J481" s="6">
        <f>1000*2*(3.14*(A481^4-(B481)^4)/640000)*10/A481</f>
        <v>88096.612923076915</v>
      </c>
      <c r="K481" s="103">
        <f>I481*Use_standard_price!$D$15</f>
        <v>43.3033632</v>
      </c>
    </row>
    <row r="482" spans="1:11" x14ac:dyDescent="0.25">
      <c r="A482" s="116">
        <v>130</v>
      </c>
      <c r="B482" s="113">
        <v>112</v>
      </c>
      <c r="C482" s="113">
        <v>9</v>
      </c>
      <c r="D482" s="53" t="s">
        <v>63</v>
      </c>
      <c r="E482" s="226">
        <v>0.7</v>
      </c>
      <c r="F482" s="4">
        <v>0.7</v>
      </c>
      <c r="G482" s="107">
        <f>B482+F482</f>
        <v>112.7</v>
      </c>
      <c r="H482" s="111">
        <f>B482-F483</f>
        <v>111.3</v>
      </c>
      <c r="I482" s="107">
        <f>((A482/2)^2-((B482)/2)^2)*3.14*7.85/1000</f>
        <v>26.842760999999999</v>
      </c>
      <c r="J482" s="6">
        <f>1000*2*(3.14*(A482^4-(B482)^4)/640000)*10/A482</f>
        <v>96810.173307692312</v>
      </c>
      <c r="K482" s="103">
        <f>I482*Use_standard_price!$D$15</f>
        <v>48.316969800000003</v>
      </c>
    </row>
    <row r="483" spans="1:11" x14ac:dyDescent="0.25">
      <c r="A483" s="116">
        <v>130</v>
      </c>
      <c r="B483" s="113">
        <v>110</v>
      </c>
      <c r="C483" s="113">
        <v>10</v>
      </c>
      <c r="D483" s="53" t="s">
        <v>63</v>
      </c>
      <c r="E483" s="226">
        <v>0.7</v>
      </c>
      <c r="F483" s="4">
        <v>0.7</v>
      </c>
      <c r="G483" s="107">
        <f>B483+F483</f>
        <v>110.7</v>
      </c>
      <c r="H483" s="111">
        <f>B483-F484</f>
        <v>109.3</v>
      </c>
      <c r="I483" s="107">
        <f>((A483/2)^2-((B483)/2)^2)*3.14*7.85/1000</f>
        <v>29.578799999999998</v>
      </c>
      <c r="J483" s="6">
        <f>1000*2*(3.14*(A483^4-(B483)^4)/640000)*10/A483</f>
        <v>105069.23076923077</v>
      </c>
      <c r="K483" s="103">
        <f>I483*Use_standard_price!$D$15</f>
        <v>53.241839999999996</v>
      </c>
    </row>
    <row r="484" spans="1:11" x14ac:dyDescent="0.25">
      <c r="A484" s="116">
        <v>140</v>
      </c>
      <c r="B484" s="113">
        <v>135</v>
      </c>
      <c r="C484" s="113">
        <v>2.5</v>
      </c>
      <c r="D484" s="53" t="s">
        <v>63</v>
      </c>
      <c r="E484" s="226">
        <v>0.7</v>
      </c>
      <c r="F484" s="4">
        <v>0.7</v>
      </c>
      <c r="G484" s="107">
        <f>B484+F484</f>
        <v>135.69999999999999</v>
      </c>
      <c r="H484" s="111">
        <f>B484-F485</f>
        <v>134.30000000000001</v>
      </c>
      <c r="I484" s="107">
        <f>((A484/2)^2-((B484)/2)^2)*3.14*7.85/1000</f>
        <v>8.4730937500000003</v>
      </c>
      <c r="J484" s="6">
        <f>1000*2*(3.14*(A484^4-(B484)^4)/640000)*10/A484</f>
        <v>36452.999441964283</v>
      </c>
      <c r="K484" s="103">
        <f>I484*Use_standard_price!$D$15</f>
        <v>15.251568750000001</v>
      </c>
    </row>
    <row r="485" spans="1:11" x14ac:dyDescent="0.25">
      <c r="A485" s="116">
        <v>140</v>
      </c>
      <c r="B485" s="113">
        <v>134.4</v>
      </c>
      <c r="C485" s="113">
        <v>2.8</v>
      </c>
      <c r="D485" s="53" t="s">
        <v>63</v>
      </c>
      <c r="E485" s="226">
        <v>0.7</v>
      </c>
      <c r="F485" s="4">
        <v>0.7</v>
      </c>
      <c r="G485" s="107">
        <f>B485+F485</f>
        <v>135.1</v>
      </c>
      <c r="H485" s="111">
        <f>B485-F486</f>
        <v>133.70000000000002</v>
      </c>
      <c r="I485" s="107">
        <f>((A485/2)^2-((B485)/2)^2)*3.14*7.85/1000</f>
        <v>9.4691598399999961</v>
      </c>
      <c r="J485" s="6">
        <f>1000*2*(3.14*(A485^4-(B485)^4)/640000)*10/A485</f>
        <v>40564.1919872</v>
      </c>
      <c r="K485" s="103">
        <f>I485*Use_standard_price!$D$15</f>
        <v>17.044487711999995</v>
      </c>
    </row>
    <row r="486" spans="1:11" x14ac:dyDescent="0.25">
      <c r="A486" s="116">
        <v>140</v>
      </c>
      <c r="B486" s="113">
        <v>134</v>
      </c>
      <c r="C486" s="113">
        <v>3</v>
      </c>
      <c r="D486" s="53" t="s">
        <v>63</v>
      </c>
      <c r="E486" s="226">
        <v>0.7</v>
      </c>
      <c r="F486" s="4">
        <v>0.7</v>
      </c>
      <c r="G486" s="107">
        <f>B486+F486</f>
        <v>134.69999999999999</v>
      </c>
      <c r="H486" s="111">
        <f>B486-F487</f>
        <v>133.30000000000001</v>
      </c>
      <c r="I486" s="107">
        <f>((A486/2)^2-((B486)/2)^2)*3.14*7.85/1000</f>
        <v>10.130739</v>
      </c>
      <c r="J486" s="6">
        <f>1000*2*(3.14*(A486^4-(B486)^4)/640000)*10/A486</f>
        <v>43274.571642857147</v>
      </c>
      <c r="K486" s="103">
        <f>I486*Use_standard_price!$D$15</f>
        <v>18.2353302</v>
      </c>
    </row>
    <row r="487" spans="1:11" x14ac:dyDescent="0.25">
      <c r="A487" s="116">
        <v>140</v>
      </c>
      <c r="B487" s="113">
        <v>133</v>
      </c>
      <c r="C487" s="113">
        <v>3.5</v>
      </c>
      <c r="D487" s="53" t="s">
        <v>63</v>
      </c>
      <c r="E487" s="226">
        <v>0.7</v>
      </c>
      <c r="F487" s="4">
        <v>0.7</v>
      </c>
      <c r="G487" s="107">
        <f>B487+F487</f>
        <v>133.69999999999999</v>
      </c>
      <c r="H487" s="111">
        <f>B487-F488</f>
        <v>132.30000000000001</v>
      </c>
      <c r="I487" s="107">
        <f>((A487/2)^2-((B487)/2)^2)*3.14*7.85/1000</f>
        <v>11.776059749999998</v>
      </c>
      <c r="J487" s="6">
        <f>1000*2*(3.14*(A487^4-(B487)^4)/640000)*10/A487</f>
        <v>49945.119656250004</v>
      </c>
      <c r="K487" s="103">
        <f>I487*Use_standard_price!$D$15</f>
        <v>21.196907549999999</v>
      </c>
    </row>
    <row r="488" spans="1:11" x14ac:dyDescent="0.25">
      <c r="A488" s="116">
        <v>140</v>
      </c>
      <c r="B488" s="113">
        <v>132</v>
      </c>
      <c r="C488" s="113">
        <v>4</v>
      </c>
      <c r="D488" s="53" t="s">
        <v>63</v>
      </c>
      <c r="E488" s="226">
        <v>0.7</v>
      </c>
      <c r="F488" s="4">
        <v>0.7</v>
      </c>
      <c r="G488" s="107">
        <f>B488+F488</f>
        <v>132.69999999999999</v>
      </c>
      <c r="H488" s="111">
        <f>B488-F489</f>
        <v>131.30000000000001</v>
      </c>
      <c r="I488" s="107">
        <f>((A488/2)^2-((B488)/2)^2)*3.14*7.85/1000</f>
        <v>13.409056</v>
      </c>
      <c r="J488" s="6">
        <f>1000*2*(3.14*(A488^4-(B488)^4)/640000)*10/A488</f>
        <v>56466.889142857144</v>
      </c>
      <c r="K488" s="103">
        <f>I488*Use_standard_price!$D$15</f>
        <v>24.136300800000001</v>
      </c>
    </row>
    <row r="489" spans="1:11" x14ac:dyDescent="0.25">
      <c r="A489" s="116">
        <v>140</v>
      </c>
      <c r="B489" s="113">
        <v>131</v>
      </c>
      <c r="C489" s="113">
        <v>4.5</v>
      </c>
      <c r="D489" s="53" t="s">
        <v>63</v>
      </c>
      <c r="E489" s="226">
        <v>0.7</v>
      </c>
      <c r="F489" s="4">
        <v>0.7</v>
      </c>
      <c r="G489" s="107">
        <f>B489+F489</f>
        <v>131.69999999999999</v>
      </c>
      <c r="H489" s="111">
        <f>B489-F490</f>
        <v>130.30000000000001</v>
      </c>
      <c r="I489" s="107">
        <f>((A489/2)^2-((B489)/2)^2)*3.14*7.85/1000</f>
        <v>15.029727749999999</v>
      </c>
      <c r="J489" s="6">
        <f>1000*2*(3.14*(A489^4-(B489)^4)/640000)*10/A489</f>
        <v>62842.108941964289</v>
      </c>
      <c r="K489" s="103">
        <f>I489*Use_standard_price!$D$15</f>
        <v>27.053509949999999</v>
      </c>
    </row>
    <row r="490" spans="1:11" x14ac:dyDescent="0.25">
      <c r="A490" s="116">
        <v>140</v>
      </c>
      <c r="B490" s="113">
        <v>130</v>
      </c>
      <c r="C490" s="113">
        <v>5</v>
      </c>
      <c r="D490" s="53" t="s">
        <v>63</v>
      </c>
      <c r="E490" s="226">
        <v>0.7</v>
      </c>
      <c r="F490" s="4">
        <v>0.7</v>
      </c>
      <c r="G490" s="107">
        <f>B490+F490</f>
        <v>130.69999999999999</v>
      </c>
      <c r="H490" s="111">
        <f>B490-F491</f>
        <v>129.30000000000001</v>
      </c>
      <c r="I490" s="107">
        <f>((A490/2)^2-((B490)/2)^2)*3.14*7.85/1000</f>
        <v>16.638075000000001</v>
      </c>
      <c r="J490" s="6">
        <f>1000*2*(3.14*(A490^4-(B490)^4)/640000)*10/A490</f>
        <v>69072.991071428565</v>
      </c>
      <c r="K490" s="103">
        <f>I490*Use_standard_price!$D$15</f>
        <v>29.948535000000003</v>
      </c>
    </row>
    <row r="491" spans="1:11" x14ac:dyDescent="0.25">
      <c r="A491" s="116">
        <v>140</v>
      </c>
      <c r="B491" s="113">
        <v>129</v>
      </c>
      <c r="C491" s="113">
        <v>5.5</v>
      </c>
      <c r="D491" s="53" t="s">
        <v>63</v>
      </c>
      <c r="E491" s="226">
        <v>0.7</v>
      </c>
      <c r="F491" s="4">
        <v>0.7</v>
      </c>
      <c r="G491" s="107">
        <f>B491+F491</f>
        <v>129.69999999999999</v>
      </c>
      <c r="H491" s="111">
        <f>B491-F492</f>
        <v>128.30000000000001</v>
      </c>
      <c r="I491" s="107">
        <f>((A491/2)^2-((B491)/2)^2)*3.14*7.85/1000</f>
        <v>18.23409775</v>
      </c>
      <c r="J491" s="6">
        <f>1000*2*(3.14*(A491^4-(B491)^4)/640000)*10/A491</f>
        <v>75161.730727678572</v>
      </c>
      <c r="K491" s="103">
        <f>I491*Use_standard_price!$D$15</f>
        <v>32.821375950000004</v>
      </c>
    </row>
    <row r="492" spans="1:11" x14ac:dyDescent="0.25">
      <c r="A492" s="116">
        <v>140</v>
      </c>
      <c r="B492" s="113">
        <v>128</v>
      </c>
      <c r="C492" s="113">
        <v>6</v>
      </c>
      <c r="D492" s="53" t="s">
        <v>63</v>
      </c>
      <c r="E492" s="226">
        <v>0.7</v>
      </c>
      <c r="F492" s="4">
        <v>0.7</v>
      </c>
      <c r="G492" s="107">
        <f>B492+F492</f>
        <v>128.69999999999999</v>
      </c>
      <c r="H492" s="111">
        <f>B492-F493</f>
        <v>127.3</v>
      </c>
      <c r="I492" s="107">
        <f>((A492/2)^2-((B492)/2)^2)*3.14*7.85/1000</f>
        <v>19.817795999999998</v>
      </c>
      <c r="J492" s="6">
        <f>1000*2*(3.14*(A492^4-(B492)^4)/640000)*10/A492</f>
        <v>81110.506285714277</v>
      </c>
      <c r="K492" s="103">
        <f>I492*Use_standard_price!$D$15</f>
        <v>35.672032799999997</v>
      </c>
    </row>
    <row r="493" spans="1:11" x14ac:dyDescent="0.25">
      <c r="A493" s="116">
        <v>140</v>
      </c>
      <c r="B493" s="113">
        <v>126</v>
      </c>
      <c r="C493" s="113">
        <v>7</v>
      </c>
      <c r="D493" s="53" t="s">
        <v>63</v>
      </c>
      <c r="E493" s="226">
        <v>0.7</v>
      </c>
      <c r="F493" s="4">
        <v>0.7</v>
      </c>
      <c r="G493" s="107">
        <f>B493+F493</f>
        <v>126.7</v>
      </c>
      <c r="H493" s="111">
        <f>B493-F494</f>
        <v>125.3</v>
      </c>
      <c r="I493" s="107">
        <f>((A493/2)^2-((B493)/2)^2)*3.14*7.85/1000</f>
        <v>22.948219000000002</v>
      </c>
      <c r="J493" s="6">
        <f>1000*2*(3.14*(A493^4-(B493)^4)/640000)*10/A493</f>
        <v>92596.794500000004</v>
      </c>
      <c r="K493" s="103">
        <f>I493*Use_standard_price!$D$15</f>
        <v>41.306794200000006</v>
      </c>
    </row>
    <row r="494" spans="1:11" x14ac:dyDescent="0.25">
      <c r="A494" s="116">
        <v>140</v>
      </c>
      <c r="B494" s="113">
        <v>124</v>
      </c>
      <c r="C494" s="113">
        <v>8</v>
      </c>
      <c r="D494" s="53" t="s">
        <v>63</v>
      </c>
      <c r="E494" s="226">
        <v>0.7</v>
      </c>
      <c r="F494" s="4">
        <v>0.7</v>
      </c>
      <c r="G494" s="107">
        <f>B494+F494</f>
        <v>124.7</v>
      </c>
      <c r="H494" s="111">
        <f>B494-F495</f>
        <v>123.3</v>
      </c>
      <c r="I494" s="107">
        <f>((A494/2)^2-((B494)/2)^2)*3.14*7.85/1000</f>
        <v>26.029344000000002</v>
      </c>
      <c r="J494" s="6">
        <f>1000*2*(3.14*(A494^4-(B494)^4)/640000)*10/A494</f>
        <v>103548.94628571428</v>
      </c>
      <c r="K494" s="103">
        <f>I494*Use_standard_price!$D$15</f>
        <v>46.852819200000006</v>
      </c>
    </row>
    <row r="495" spans="1:11" x14ac:dyDescent="0.25">
      <c r="A495" s="116">
        <v>140</v>
      </c>
      <c r="B495" s="113">
        <v>122</v>
      </c>
      <c r="C495" s="113">
        <v>9</v>
      </c>
      <c r="D495" s="53" t="s">
        <v>63</v>
      </c>
      <c r="E495" s="226">
        <v>0.7</v>
      </c>
      <c r="F495" s="4">
        <v>0.7</v>
      </c>
      <c r="G495" s="107">
        <f>B495+F495</f>
        <v>122.7</v>
      </c>
      <c r="H495" s="111">
        <f>B495-F496</f>
        <v>121.3</v>
      </c>
      <c r="I495" s="107">
        <f>((A495/2)^2-((B495)/2)^2)*3.14*7.85/1000</f>
        <v>29.061170999999998</v>
      </c>
      <c r="J495" s="6">
        <f>1000*2*(3.14*(A495^4-(B495)^4)/640000)*10/A495</f>
        <v>113983.7830714286</v>
      </c>
      <c r="K495" s="103">
        <f>I495*Use_standard_price!$D$15</f>
        <v>52.310107799999997</v>
      </c>
    </row>
    <row r="496" spans="1:11" x14ac:dyDescent="0.25">
      <c r="A496" s="116">
        <v>140</v>
      </c>
      <c r="B496" s="113">
        <v>120</v>
      </c>
      <c r="C496" s="113">
        <v>10</v>
      </c>
      <c r="D496" s="53" t="s">
        <v>63</v>
      </c>
      <c r="E496" s="226">
        <v>0.7</v>
      </c>
      <c r="F496" s="4">
        <v>0.7</v>
      </c>
      <c r="G496" s="107">
        <f>B496+F496</f>
        <v>120.7</v>
      </c>
      <c r="H496" s="111">
        <f>B496-F497</f>
        <v>119.2</v>
      </c>
      <c r="I496" s="107">
        <f>((A496/2)^2-((B496)/2)^2)*3.14*7.85/1000</f>
        <v>32.043699999999994</v>
      </c>
      <c r="J496" s="6">
        <f>1000*2*(3.14*(A496^4-(B496)^4)/640000)*10/A496</f>
        <v>123917.85714285714</v>
      </c>
      <c r="K496" s="103">
        <f>I496*Use_standard_price!$D$15</f>
        <v>57.678659999999994</v>
      </c>
    </row>
    <row r="497" spans="1:11" x14ac:dyDescent="0.25">
      <c r="A497" s="116">
        <v>150</v>
      </c>
      <c r="B497" s="113">
        <v>144</v>
      </c>
      <c r="C497" s="113">
        <v>3</v>
      </c>
      <c r="D497" s="53" t="s">
        <v>63</v>
      </c>
      <c r="E497" s="226">
        <v>0.8</v>
      </c>
      <c r="F497" s="4">
        <v>0.8</v>
      </c>
      <c r="G497" s="107">
        <f>B497+F497</f>
        <v>144.80000000000001</v>
      </c>
      <c r="H497" s="111">
        <f>B497-F498</f>
        <v>143.19999999999999</v>
      </c>
      <c r="I497" s="107">
        <f>((A497/2)^2-((B497)/2)^2)*3.14*7.85/1000</f>
        <v>10.870208999999999</v>
      </c>
      <c r="J497" s="6">
        <f>1000*2*(3.14*(A497^4-(B497)^4)/640000)*10/A497</f>
        <v>49892.182200000003</v>
      </c>
      <c r="K497" s="103">
        <f>I497*Use_standard_price!$D$15</f>
        <v>19.566376200000001</v>
      </c>
    </row>
    <row r="498" spans="1:11" x14ac:dyDescent="0.25">
      <c r="A498" s="116">
        <v>150</v>
      </c>
      <c r="B498" s="113">
        <v>143</v>
      </c>
      <c r="C498" s="113">
        <v>3.5</v>
      </c>
      <c r="D498" s="53" t="s">
        <v>63</v>
      </c>
      <c r="E498" s="226">
        <v>0.8</v>
      </c>
      <c r="F498" s="4">
        <v>0.8</v>
      </c>
      <c r="G498" s="107">
        <f>B498+F498</f>
        <v>143.80000000000001</v>
      </c>
      <c r="H498" s="111">
        <f>B498-F499</f>
        <v>142.19999999999999</v>
      </c>
      <c r="I498" s="107">
        <f>((A498/2)^2-((B498)/2)^2)*3.14*7.85/1000</f>
        <v>12.63877475</v>
      </c>
      <c r="J498" s="6">
        <f>1000*2*(3.14*(A498^4-(B498)^4)/640000)*10/A498</f>
        <v>57624.494345833336</v>
      </c>
      <c r="K498" s="103">
        <f>I498*Use_standard_price!$D$15</f>
        <v>22.749794550000001</v>
      </c>
    </row>
    <row r="499" spans="1:11" x14ac:dyDescent="0.25">
      <c r="A499" s="116">
        <v>150</v>
      </c>
      <c r="B499" s="113">
        <v>142</v>
      </c>
      <c r="C499" s="113">
        <v>4</v>
      </c>
      <c r="D499" s="53" t="s">
        <v>63</v>
      </c>
      <c r="E499" s="226">
        <v>0.8</v>
      </c>
      <c r="F499" s="4">
        <v>0.8</v>
      </c>
      <c r="G499" s="107">
        <f>B499+F499</f>
        <v>142.80000000000001</v>
      </c>
      <c r="H499" s="111">
        <f>B499-F500</f>
        <v>141.19999999999999</v>
      </c>
      <c r="I499" s="107">
        <f>((A499/2)^2-((B499)/2)^2)*3.14*7.85/1000</f>
        <v>14.395016</v>
      </c>
      <c r="J499" s="6">
        <f>1000*2*(3.14*(A499^4-(B499)^4)/640000)*10/A499</f>
        <v>65196.280533333331</v>
      </c>
      <c r="K499" s="103">
        <f>I499*Use_standard_price!$D$15</f>
        <v>25.9110288</v>
      </c>
    </row>
    <row r="500" spans="1:11" x14ac:dyDescent="0.25">
      <c r="A500" s="116">
        <v>150</v>
      </c>
      <c r="B500" s="113">
        <v>141</v>
      </c>
      <c r="C500" s="113">
        <v>4.5</v>
      </c>
      <c r="D500" s="53" t="s">
        <v>63</v>
      </c>
      <c r="E500" s="226">
        <v>0.8</v>
      </c>
      <c r="F500" s="4">
        <v>0.8</v>
      </c>
      <c r="G500" s="107">
        <f>B500+F500</f>
        <v>141.80000000000001</v>
      </c>
      <c r="H500" s="111">
        <f>B500-F501</f>
        <v>140.19999999999999</v>
      </c>
      <c r="I500" s="107">
        <f>((A500/2)^2-((B500)/2)^2)*3.14*7.85/1000</f>
        <v>16.138932749999999</v>
      </c>
      <c r="J500" s="6">
        <f>1000*2*(3.14*(A500^4-(B500)^4)/640000)*10/A500</f>
        <v>72609.778012500014</v>
      </c>
      <c r="K500" s="103">
        <f>I500*Use_standard_price!$D$15</f>
        <v>29.05007895</v>
      </c>
    </row>
    <row r="501" spans="1:11" x14ac:dyDescent="0.25">
      <c r="A501" s="116">
        <v>150</v>
      </c>
      <c r="B501" s="113">
        <v>140</v>
      </c>
      <c r="C501" s="113">
        <v>5</v>
      </c>
      <c r="D501" s="53" t="s">
        <v>63</v>
      </c>
      <c r="E501" s="226">
        <v>0.8</v>
      </c>
      <c r="F501" s="4">
        <v>0.8</v>
      </c>
      <c r="G501" s="107">
        <f>B501+F501</f>
        <v>140.80000000000001</v>
      </c>
      <c r="H501" s="111">
        <f>B501-F502</f>
        <v>139.19999999999999</v>
      </c>
      <c r="I501" s="107">
        <f>((A501/2)^2-((B501)/2)^2)*3.14*7.85/1000</f>
        <v>17.870524999999997</v>
      </c>
      <c r="J501" s="6">
        <f>1000*2*(3.14*(A501^4-(B501)^4)/640000)*10/A501</f>
        <v>79867.208333333328</v>
      </c>
      <c r="K501" s="103">
        <f>I501*Use_standard_price!$D$15</f>
        <v>32.166944999999998</v>
      </c>
    </row>
    <row r="502" spans="1:11" x14ac:dyDescent="0.25">
      <c r="A502" s="116">
        <v>150</v>
      </c>
      <c r="B502" s="113">
        <v>139</v>
      </c>
      <c r="C502" s="113">
        <v>5.5</v>
      </c>
      <c r="D502" s="53" t="s">
        <v>63</v>
      </c>
      <c r="E502" s="226">
        <v>0.8</v>
      </c>
      <c r="F502" s="4">
        <v>0.8</v>
      </c>
      <c r="G502" s="107">
        <f>B502+F502</f>
        <v>139.80000000000001</v>
      </c>
      <c r="H502" s="111">
        <f>B502-F503</f>
        <v>138.19999999999999</v>
      </c>
      <c r="I502" s="107">
        <f>((A502/2)^2-((B502)/2)^2)*3.14*7.85/1000</f>
        <v>19.589792749999997</v>
      </c>
      <c r="J502" s="6">
        <f>1000*2*(3.14*(A502^4-(B502)^4)/640000)*10/A502</f>
        <v>86970.777345833325</v>
      </c>
      <c r="K502" s="103">
        <f>I502*Use_standard_price!$D$15</f>
        <v>35.261626949999993</v>
      </c>
    </row>
    <row r="503" spans="1:11" x14ac:dyDescent="0.25">
      <c r="A503" s="116">
        <v>150</v>
      </c>
      <c r="B503" s="113">
        <v>138</v>
      </c>
      <c r="C503" s="113">
        <v>6</v>
      </c>
      <c r="D503" s="53" t="s">
        <v>63</v>
      </c>
      <c r="E503" s="226">
        <v>0.8</v>
      </c>
      <c r="F503" s="4">
        <v>0.8</v>
      </c>
      <c r="G503" s="107">
        <f>B503+F503</f>
        <v>138.80000000000001</v>
      </c>
      <c r="H503" s="111">
        <f>B503-F504</f>
        <v>137.19999999999999</v>
      </c>
      <c r="I503" s="107">
        <f>((A503/2)^2-((B503)/2)^2)*3.14*7.85/1000</f>
        <v>21.296735999999999</v>
      </c>
      <c r="J503" s="6">
        <f>1000*2*(3.14*(A503^4-(B503)^4)/640000)*10/A503</f>
        <v>93922.675200000012</v>
      </c>
      <c r="K503" s="103">
        <f>I503*Use_standard_price!$D$15</f>
        <v>38.334124799999998</v>
      </c>
    </row>
    <row r="504" spans="1:11" x14ac:dyDescent="0.25">
      <c r="A504" s="116">
        <v>150</v>
      </c>
      <c r="B504" s="113">
        <v>136</v>
      </c>
      <c r="C504" s="113">
        <v>7</v>
      </c>
      <c r="D504" s="53" t="s">
        <v>63</v>
      </c>
      <c r="E504" s="226">
        <v>0.8</v>
      </c>
      <c r="F504" s="4">
        <v>0.8</v>
      </c>
      <c r="G504" s="107">
        <f>B504+F504</f>
        <v>136.80000000000001</v>
      </c>
      <c r="H504" s="111">
        <f>B504-F505</f>
        <v>135.19999999999999</v>
      </c>
      <c r="I504" s="107">
        <f>((A504/2)^2-((B504)/2)^2)*3.14*7.85/1000</f>
        <v>24.673649000000001</v>
      </c>
      <c r="J504" s="6">
        <f>1000*2*(3.14*(A504^4-(B504)^4)/640000)*10/A504</f>
        <v>107380.13953333335</v>
      </c>
      <c r="K504" s="103">
        <f>I504*Use_standard_price!$D$15</f>
        <v>44.412568200000003</v>
      </c>
    </row>
    <row r="505" spans="1:11" x14ac:dyDescent="0.25">
      <c r="A505" s="116">
        <v>150</v>
      </c>
      <c r="B505" s="113">
        <v>134</v>
      </c>
      <c r="C505" s="113">
        <v>8</v>
      </c>
      <c r="D505" s="53" t="s">
        <v>63</v>
      </c>
      <c r="E505" s="226">
        <v>0.8</v>
      </c>
      <c r="F505" s="4">
        <v>0.8</v>
      </c>
      <c r="G505" s="107">
        <f>B505+F505</f>
        <v>134.80000000000001</v>
      </c>
      <c r="H505" s="111">
        <f>B505-F506</f>
        <v>133.19999999999999</v>
      </c>
      <c r="I505" s="107">
        <f>((A505/2)^2-((B505)/2)^2)*3.14*7.85/1000</f>
        <v>28.001263999999999</v>
      </c>
      <c r="J505" s="6">
        <f>1000*2*(3.14*(A505^4-(B505)^4)/640000)*10/A505</f>
        <v>120256.80853333334</v>
      </c>
      <c r="K505" s="103">
        <f>I505*Use_standard_price!$D$15</f>
        <v>50.402275199999998</v>
      </c>
    </row>
    <row r="506" spans="1:11" x14ac:dyDescent="0.25">
      <c r="A506" s="116">
        <v>150</v>
      </c>
      <c r="B506" s="113">
        <v>132</v>
      </c>
      <c r="C506" s="113">
        <v>9</v>
      </c>
      <c r="D506" s="53" t="s">
        <v>63</v>
      </c>
      <c r="E506" s="226">
        <v>0.8</v>
      </c>
      <c r="F506" s="4">
        <v>0.8</v>
      </c>
      <c r="G506" s="107">
        <f>B506+F506</f>
        <v>132.80000000000001</v>
      </c>
      <c r="H506" s="111">
        <f>B506-F507</f>
        <v>131.19999999999999</v>
      </c>
      <c r="I506" s="107">
        <f>((A506/2)^2-((B506)/2)^2)*3.14*7.85/1000</f>
        <v>31.279581</v>
      </c>
      <c r="J506" s="6">
        <f>1000*2*(3.14*(A506^4-(B506)^4)/640000)*10/A506</f>
        <v>132569.63820000002</v>
      </c>
      <c r="K506" s="103">
        <f>I506*Use_standard_price!$D$15</f>
        <v>56.303245799999999</v>
      </c>
    </row>
    <row r="507" spans="1:11" ht="15.75" thickBot="1" x14ac:dyDescent="0.3">
      <c r="A507" s="118">
        <v>150</v>
      </c>
      <c r="B507" s="115">
        <v>130</v>
      </c>
      <c r="C507" s="115">
        <v>10</v>
      </c>
      <c r="D507" s="55" t="s">
        <v>63</v>
      </c>
      <c r="E507" s="227">
        <v>0.8</v>
      </c>
      <c r="F507" s="8">
        <v>0.8</v>
      </c>
      <c r="G507" s="108">
        <f>B507+F507</f>
        <v>130.80000000000001</v>
      </c>
      <c r="H507" s="112">
        <f>B507-F508</f>
        <v>130</v>
      </c>
      <c r="I507" s="108">
        <f>((A507/2)^2-((B507)/2)^2)*3.14*7.85/1000</f>
        <v>34.508600000000001</v>
      </c>
      <c r="J507" s="10">
        <f>1000*2*(3.14*(A507^4-(B507)^4)/640000)*10/A507</f>
        <v>144335.33333333334</v>
      </c>
      <c r="K507" s="104">
        <f>I507*Use_standard_price!$D$15</f>
        <v>62.115480000000005</v>
      </c>
    </row>
  </sheetData>
  <mergeCells count="1">
    <mergeCell ref="A1:K1"/>
  </mergeCells>
  <conditionalFormatting sqref="A3:A507 C3:D507">
    <cfRule type="expression" dxfId="3" priority="4">
      <formula>MOD(ROW(),2)</formula>
    </cfRule>
  </conditionalFormatting>
  <conditionalFormatting sqref="B3:B507">
    <cfRule type="expression" dxfId="2" priority="3">
      <formula>MOD(ROW(),2)</formula>
    </cfRule>
  </conditionalFormatting>
  <conditionalFormatting sqref="A1:D1 A3:D1048576 A2:C2">
    <cfRule type="expression" dxfId="1" priority="2">
      <formula>$D1="OUI"</formula>
    </cfRule>
  </conditionalFormatting>
  <conditionalFormatting sqref="D2">
    <cfRule type="expression" dxfId="0" priority="1">
      <formula>$D2="OUI"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Use_standard_price</vt:lpstr>
      <vt:lpstr>TABLEAU</vt:lpstr>
      <vt:lpstr>EN 10219-2</vt:lpstr>
      <vt:lpstr>EN 10210-2</vt:lpstr>
      <vt:lpstr>EN10297-1</vt:lpstr>
      <vt:lpstr>EN 10305-1</vt:lpstr>
      <vt:lpstr>EN 10305-2</vt:lpstr>
    </vt:vector>
  </TitlesOfParts>
  <Company>KUHN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Diane FAUST</dc:creator>
  <cp:lastModifiedBy>Diane FAUST</cp:lastModifiedBy>
  <dcterms:created xsi:type="dcterms:W3CDTF">2017-11-21T07:58:53Z</dcterms:created>
  <dcterms:modified xsi:type="dcterms:W3CDTF">2017-11-24T10:00:49Z</dcterms:modified>
</cp:coreProperties>
</file>