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lpugi\Desktop\"/>
    </mc:Choice>
  </mc:AlternateContent>
  <xr:revisionPtr revIDLastSave="0" documentId="13_ncr:1_{D0C30F81-8FA8-4E54-99C1-2AED8DCD5817}" xr6:coauthVersionLast="44" xr6:coauthVersionMax="44" xr10:uidLastSave="{00000000-0000-0000-0000-000000000000}"/>
  <bookViews>
    <workbookView xWindow="-28920" yWindow="-120" windowWidth="29040" windowHeight="15840" activeTab="1" xr2:uid="{00000000-000D-0000-FFFF-FFFF00000000}"/>
  </bookViews>
  <sheets>
    <sheet name="personnalisation" sheetId="16" r:id="rId1"/>
    <sheet name="répertoire_mensuel" sheetId="15" r:id="rId2"/>
  </sheets>
  <externalReferences>
    <externalReference r:id="rId3"/>
  </externalReferences>
  <definedNames>
    <definedName name="_xlnm._FilterDatabase" localSheetId="1" hidden="1">répertoire_mensuel!$A$1:$S$3</definedName>
    <definedName name="C_février">#REF!</definedName>
    <definedName name="D_mars">#REF!</definedName>
    <definedName name="ENTITE">[1]!Entités_nom</definedName>
    <definedName name="octobre" localSheetId="0">CHOOSE(MONTH(personnalisation!XFD1),"janvier","février","mars","avril","mai","juin","juillet","aout","septembre","octobre","novembre","décembre")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6" l="1"/>
  <c r="H3" i="16" s="1"/>
  <c r="G3" i="16"/>
  <c r="G5" i="16" l="1"/>
  <c r="F5" i="16"/>
  <c r="F4" i="16"/>
  <c r="H4" i="16" s="1"/>
  <c r="G4" i="16"/>
  <c r="H5" i="16" l="1"/>
</calcChain>
</file>

<file path=xl/sharedStrings.xml><?xml version="1.0" encoding="utf-8"?>
<sst xmlns="http://schemas.openxmlformats.org/spreadsheetml/2006/main" count="16" uniqueCount="16">
  <si>
    <t>ü</t>
  </si>
  <si>
    <t>mois à venir</t>
  </si>
  <si>
    <t>xx/20xx m+1</t>
  </si>
  <si>
    <t>mois dernier</t>
  </si>
  <si>
    <t>xx/20xx m-1</t>
  </si>
  <si>
    <t>mois en cours</t>
  </si>
  <si>
    <t>xx/20xx</t>
  </si>
  <si>
    <t>Par cela</t>
  </si>
  <si>
    <t>à remplacer ceci …</t>
  </si>
  <si>
    <t>A faire tout les 1er du mois</t>
  </si>
  <si>
    <t>Ressouces_dernière relance pointage xx/20xx m-1</t>
  </si>
  <si>
    <t xml:space="preserve">Bonjour à tous,
Merci de mettre à jour vos pointages. 
Bonne journée,
</t>
  </si>
  <si>
    <t xml:space="preserve">MANAGER_auto xx/20xx
</t>
  </si>
  <si>
    <t xml:space="preserve">
Chers managers bonjour,
Par ailleurs, je vous confirme que chaque ressource est relancé ce jour au matin également (et 4 autres fois par mois), vous permettant normalement d’approuver sereinement son pointage dès cette après-midi. 
Merci à tous,
</t>
  </si>
  <si>
    <t>Ressources_1ère relance pointage xx/20xx</t>
  </si>
  <si>
    <t xml:space="preserve">Bonjour à tous,
CE MESSAGE CONCERNE LES PERSONNES QUI NE SERAIENT PAS A JOUR DE LEUR POINTAGE.
Nous vous remercions de nous indiquer régulièrement votre nombre d’heures (jour) en xx/20xx en mettant à jour vos pointages.
Bonne journée,
 et merci,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</si>
</sst>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4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ＭＳ Ｐゴシック"/>
      <family val="2"/>
    </font>
    <font>
      <sz val="11"/>
      <color indexed="9"/>
      <name val="宋体"/>
      <family val="3"/>
      <charset val="134"/>
    </font>
    <font>
      <sz val="11"/>
      <color indexed="62"/>
      <name val="ＭＳ Ｐゴシック"/>
      <family val="2"/>
    </font>
    <font>
      <b/>
      <sz val="11"/>
      <color indexed="52"/>
      <name val="ＭＳ Ｐゴシック"/>
      <family val="2"/>
    </font>
    <font>
      <sz val="11"/>
      <color indexed="9"/>
      <name val="ＭＳ Ｐゴシック"/>
      <family val="2"/>
    </font>
    <font>
      <sz val="11"/>
      <color indexed="17"/>
      <name val="ＭＳ Ｐゴシック"/>
      <family val="2"/>
    </font>
    <font>
      <b/>
      <sz val="13"/>
      <color indexed="56"/>
      <name val="ＭＳ Ｐゴシック"/>
      <family val="2"/>
    </font>
    <font>
      <b/>
      <sz val="18"/>
      <color indexed="56"/>
      <name val="ＭＳ Ｐゴシック"/>
      <family val="2"/>
    </font>
    <font>
      <b/>
      <sz val="11"/>
      <color indexed="9"/>
      <name val="ＭＳ Ｐゴシック"/>
      <family val="2"/>
    </font>
    <font>
      <sz val="11"/>
      <color indexed="52"/>
      <name val="ＭＳ Ｐゴシック"/>
      <family val="2"/>
    </font>
    <font>
      <i/>
      <sz val="11"/>
      <color indexed="23"/>
      <name val="ＭＳ Ｐゴシック"/>
      <family val="2"/>
    </font>
    <font>
      <sz val="11"/>
      <color indexed="60"/>
      <name val="ＭＳ Ｐゴシック"/>
      <family val="2"/>
    </font>
    <font>
      <b/>
      <sz val="11"/>
      <color indexed="56"/>
      <name val="ＭＳ Ｐゴシック"/>
      <family val="2"/>
    </font>
    <font>
      <b/>
      <sz val="11"/>
      <color indexed="8"/>
      <name val="ＭＳ Ｐゴシック"/>
      <family val="2"/>
    </font>
    <font>
      <b/>
      <sz val="15"/>
      <color indexed="56"/>
      <name val="ＭＳ Ｐゴシック"/>
      <family val="2"/>
    </font>
    <font>
      <b/>
      <sz val="11"/>
      <color indexed="63"/>
      <name val="ＭＳ Ｐゴシック"/>
      <family val="2"/>
    </font>
    <font>
      <sz val="11"/>
      <color indexed="20"/>
      <name val="ＭＳ Ｐゴシック"/>
      <family val="2"/>
    </font>
    <font>
      <sz val="11"/>
      <color indexed="10"/>
      <name val="ＭＳ Ｐゴシック"/>
      <family val="2"/>
    </font>
    <font>
      <b/>
      <sz val="11"/>
      <color indexed="8"/>
      <name val="宋体"/>
      <family val="3"/>
      <charset val="13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rgb="FF000000"/>
      <name val="Times New Roman"/>
      <family val="1"/>
    </font>
    <font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50"/>
      <color rgb="FFFF0000"/>
      <name val="Wingdings"/>
      <charset val="2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0"/>
      <name val="Arial"/>
      <family val="2"/>
    </font>
    <font>
      <u/>
      <sz val="12"/>
      <color theme="10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u/>
      <sz val="12"/>
      <color theme="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</borders>
  <cellStyleXfs count="69">
    <xf numFmtId="0" fontId="0" fillId="0" borderId="0"/>
    <xf numFmtId="0" fontId="1" fillId="0" borderId="0"/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5" fillId="10" borderId="1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" fillId="4" borderId="4" applyNumberFormat="0" applyFont="0" applyAlignment="0" applyProtection="0">
      <alignment vertical="center"/>
    </xf>
    <xf numFmtId="0" fontId="17" fillId="10" borderId="8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/>
    <xf numFmtId="0" fontId="21" fillId="0" borderId="0" applyNumberFormat="0" applyFill="0" applyBorder="0" applyAlignment="0" applyProtection="0"/>
    <xf numFmtId="0" fontId="30" fillId="0" borderId="0"/>
    <xf numFmtId="0" fontId="29" fillId="0" borderId="0"/>
    <xf numFmtId="0" fontId="31" fillId="0" borderId="0"/>
  </cellStyleXfs>
  <cellXfs count="39">
    <xf numFmtId="0" fontId="0" fillId="0" borderId="0" xfId="0"/>
    <xf numFmtId="0" fontId="0" fillId="24" borderId="0" xfId="0" applyFill="1"/>
    <xf numFmtId="0" fontId="0" fillId="24" borderId="0" xfId="0" applyFill="1" applyBorder="1"/>
    <xf numFmtId="14" fontId="0" fillId="24" borderId="0" xfId="0" applyNumberFormat="1" applyFill="1" applyBorder="1"/>
    <xf numFmtId="0" fontId="28" fillId="24" borderId="0" xfId="0" applyFont="1" applyFill="1" applyBorder="1"/>
    <xf numFmtId="0" fontId="25" fillId="24" borderId="0" xfId="0" applyFont="1" applyFill="1" applyBorder="1"/>
    <xf numFmtId="0" fontId="26" fillId="24" borderId="0" xfId="0" applyFont="1" applyFill="1" applyBorder="1"/>
    <xf numFmtId="0" fontId="25" fillId="24" borderId="0" xfId="0" applyFont="1" applyFill="1" applyBorder="1" applyAlignment="1">
      <alignment horizontal="left" vertical="top" wrapText="1"/>
    </xf>
    <xf numFmtId="0" fontId="32" fillId="24" borderId="0" xfId="0" applyFont="1" applyFill="1" applyAlignment="1">
      <alignment horizontal="left" wrapText="1"/>
    </xf>
    <xf numFmtId="0" fontId="0" fillId="24" borderId="0" xfId="0" applyFill="1" applyBorder="1" applyAlignment="1">
      <alignment wrapText="1"/>
    </xf>
    <xf numFmtId="0" fontId="0" fillId="24" borderId="0" xfId="0" applyFill="1" applyBorder="1" applyAlignment="1">
      <alignment horizontal="left" vertical="top" wrapText="1"/>
    </xf>
    <xf numFmtId="0" fontId="24" fillId="24" borderId="0" xfId="0" applyFont="1" applyFill="1" applyBorder="1"/>
    <xf numFmtId="0" fontId="33" fillId="24" borderId="0" xfId="0" applyFont="1" applyFill="1" applyBorder="1" applyAlignment="1">
      <alignment horizontal="left" vertical="top"/>
    </xf>
    <xf numFmtId="0" fontId="27" fillId="24" borderId="0" xfId="0" applyFont="1" applyFill="1" applyBorder="1" applyAlignment="1">
      <alignment wrapText="1"/>
    </xf>
    <xf numFmtId="0" fontId="0" fillId="24" borderId="0" xfId="0" applyFill="1" applyBorder="1" applyAlignment="1">
      <alignment horizontal="left" vertical="top"/>
    </xf>
    <xf numFmtId="0" fontId="0" fillId="26" borderId="0" xfId="0" applyFill="1"/>
    <xf numFmtId="14" fontId="0" fillId="26" borderId="0" xfId="0" applyNumberFormat="1" applyFill="1"/>
    <xf numFmtId="0" fontId="0" fillId="27" borderId="0" xfId="0" applyFill="1"/>
    <xf numFmtId="0" fontId="34" fillId="26" borderId="0" xfId="0" applyFont="1" applyFill="1"/>
    <xf numFmtId="0" fontId="35" fillId="28" borderId="0" xfId="0" applyFont="1" applyFill="1"/>
    <xf numFmtId="0" fontId="36" fillId="26" borderId="0" xfId="0" applyFont="1" applyFill="1"/>
    <xf numFmtId="0" fontId="0" fillId="26" borderId="0" xfId="0" applyFill="1" applyAlignment="1">
      <alignment horizontal="right"/>
    </xf>
    <xf numFmtId="0" fontId="37" fillId="26" borderId="0" xfId="0" applyFont="1" applyFill="1"/>
    <xf numFmtId="0" fontId="38" fillId="26" borderId="0" xfId="0" applyFont="1" applyFill="1"/>
    <xf numFmtId="0" fontId="39" fillId="26" borderId="0" xfId="0" applyFont="1" applyFill="1"/>
    <xf numFmtId="0" fontId="25" fillId="26" borderId="12" xfId="0" applyFont="1" applyFill="1" applyBorder="1"/>
    <xf numFmtId="0" fontId="40" fillId="26" borderId="12" xfId="0" applyFont="1" applyFill="1" applyBorder="1" applyAlignment="1">
      <alignment vertical="top" wrapText="1"/>
    </xf>
    <xf numFmtId="14" fontId="40" fillId="29" borderId="12" xfId="0" applyNumberFormat="1" applyFont="1" applyFill="1" applyBorder="1" applyAlignment="1">
      <alignment vertical="top" wrapText="1"/>
    </xf>
    <xf numFmtId="0" fontId="26" fillId="26" borderId="12" xfId="0" applyFont="1" applyFill="1" applyBorder="1"/>
    <xf numFmtId="0" fontId="25" fillId="26" borderId="12" xfId="0" applyFont="1" applyFill="1" applyBorder="1" applyAlignment="1">
      <alignment horizontal="left" vertical="top"/>
    </xf>
    <xf numFmtId="0" fontId="41" fillId="25" borderId="11" xfId="0" applyFont="1" applyFill="1" applyBorder="1" applyAlignment="1">
      <alignment horizontal="left" vertical="top"/>
    </xf>
    <xf numFmtId="0" fontId="41" fillId="25" borderId="11" xfId="0" applyFont="1" applyFill="1" applyBorder="1" applyAlignment="1">
      <alignment horizontal="left" vertical="top" wrapText="1"/>
    </xf>
    <xf numFmtId="0" fontId="42" fillId="25" borderId="11" xfId="65" applyFont="1" applyFill="1" applyBorder="1"/>
    <xf numFmtId="164" fontId="41" fillId="25" borderId="11" xfId="0" applyNumberFormat="1" applyFont="1" applyFill="1" applyBorder="1"/>
    <xf numFmtId="0" fontId="41" fillId="25" borderId="11" xfId="0" applyFont="1" applyFill="1" applyBorder="1" applyAlignment="1">
      <alignment wrapText="1"/>
    </xf>
    <xf numFmtId="164" fontId="43" fillId="25" borderId="11" xfId="0" applyNumberFormat="1" applyFont="1" applyFill="1" applyBorder="1"/>
    <xf numFmtId="0" fontId="44" fillId="25" borderId="0" xfId="0" applyFont="1" applyFill="1" applyBorder="1" applyAlignment="1">
      <alignment wrapText="1"/>
    </xf>
    <xf numFmtId="0" fontId="44" fillId="25" borderId="11" xfId="0" applyFont="1" applyFill="1" applyBorder="1" applyAlignment="1">
      <alignment wrapText="1"/>
    </xf>
    <xf numFmtId="0" fontId="45" fillId="25" borderId="11" xfId="65" applyFont="1" applyFill="1" applyBorder="1"/>
  </cellXfs>
  <cellStyles count="69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" xfId="26" xr:uid="{00000000-0005-0000-0000-000018000000}"/>
    <cellStyle name="Calculation" xfId="27" xr:uid="{00000000-0005-0000-0000-000019000000}"/>
    <cellStyle name="Check Cell" xfId="28" xr:uid="{00000000-0005-0000-0000-00001A000000}"/>
    <cellStyle name="Explanatory Text" xfId="29" xr:uid="{00000000-0005-0000-0000-00001B000000}"/>
    <cellStyle name="Good" xfId="30" xr:uid="{00000000-0005-0000-0000-00001C000000}"/>
    <cellStyle name="Heading 1" xfId="31" xr:uid="{00000000-0005-0000-0000-00001D000000}"/>
    <cellStyle name="Heading 2" xfId="32" xr:uid="{00000000-0005-0000-0000-00001E000000}"/>
    <cellStyle name="Heading 3" xfId="33" xr:uid="{00000000-0005-0000-0000-00001F000000}"/>
    <cellStyle name="Heading 4" xfId="34" xr:uid="{00000000-0005-0000-0000-000020000000}"/>
    <cellStyle name="Input" xfId="35" xr:uid="{00000000-0005-0000-0000-000021000000}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5" builtinId="8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nked Cell" xfId="36" xr:uid="{00000000-0005-0000-0000-000031000000}"/>
    <cellStyle name="Neutral" xfId="37" xr:uid="{00000000-0005-0000-0000-000032000000}"/>
    <cellStyle name="Normal" xfId="0" builtinId="0"/>
    <cellStyle name="Normal 2" xfId="1" xr:uid="{00000000-0005-0000-0000-000034000000}"/>
    <cellStyle name="Normal 3" xfId="64" xr:uid="{00000000-0005-0000-0000-000035000000}"/>
    <cellStyle name="Normal 4" xfId="66" xr:uid="{B050BDB6-B008-463A-88F9-E642FFECE1A3}"/>
    <cellStyle name="Normal 5" xfId="68" xr:uid="{EA3B75F1-EDBC-41AF-B4FE-DE49819B7D5D}"/>
    <cellStyle name="Normal 6" xfId="67" xr:uid="{98A3A307-ACD5-4541-8EF7-16AED9834A58}"/>
    <cellStyle name="Note 2" xfId="38" xr:uid="{00000000-0005-0000-0000-000036000000}"/>
    <cellStyle name="Output" xfId="39" xr:uid="{00000000-0005-0000-0000-000037000000}"/>
    <cellStyle name="Title" xfId="40" xr:uid="{00000000-0005-0000-0000-000038000000}"/>
    <cellStyle name="Total 2" xfId="41" xr:uid="{00000000-0005-0000-0000-000039000000}"/>
    <cellStyle name="Warning Text" xfId="42" xr:uid="{00000000-0005-0000-0000-00003A000000}"/>
    <cellStyle name="汇总" xfId="43" xr:uid="{00000000-0005-0000-0000-00003B000000}"/>
    <cellStyle name="着色 1" xfId="44" xr:uid="{00000000-0005-0000-0000-00003C000000}"/>
    <cellStyle name="着色 2" xfId="45" xr:uid="{00000000-0005-0000-0000-00003D000000}"/>
    <cellStyle name="着色 3" xfId="46" xr:uid="{00000000-0005-0000-0000-00003E000000}"/>
    <cellStyle name="着色 4" xfId="47" xr:uid="{00000000-0005-0000-0000-00003F000000}"/>
    <cellStyle name="着色 5" xfId="48" xr:uid="{00000000-0005-0000-0000-000040000000}"/>
    <cellStyle name="着色 6" xfId="49" xr:uid="{00000000-0005-0000-0000-000041000000}"/>
  </cellStyles>
  <dxfs count="3"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4"/>
        </patternFill>
      </fill>
    </dxf>
  </dxfs>
  <tableStyles count="0" defaultTableStyle="TableStyleMedium2" defaultPivotStyle="PivotStyleLight16"/>
  <colors>
    <mruColors>
      <color rgb="FFFF5050"/>
      <color rgb="FF00FF99"/>
      <color rgb="FFFF9999"/>
      <color rgb="FF996600"/>
      <color rgb="FFEEF6F6"/>
      <color rgb="FFA40000"/>
      <color rgb="FFA80000"/>
      <color rgb="FFBC0000"/>
      <color rgb="FFC9FFFF"/>
      <color rgb="FFE1BA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/Da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definedNames>
      <definedName name="Entités_nom" refersTo="='Data'!$K$2:$K$14"/>
    </definedNames>
    <sheetDataSet>
      <sheetData sheetId="0">
        <row r="2">
          <cell r="H2" t="str">
            <v>yes</v>
          </cell>
          <cell r="K2" t="str">
            <v xml:space="preserve">QUESTEL SAS </v>
          </cell>
        </row>
        <row r="3">
          <cell r="K3" t="str">
            <v>QUESTEL CONSULTING (AVENIUM)</v>
          </cell>
        </row>
        <row r="4">
          <cell r="K4" t="str">
            <v>QUESTEL ORBIT INC</v>
          </cell>
        </row>
        <row r="5">
          <cell r="K5" t="str">
            <v>ITIP LLC</v>
          </cell>
        </row>
        <row r="6">
          <cell r="K6" t="str">
            <v>ABOUT INNOVATION</v>
          </cell>
        </row>
        <row r="7">
          <cell r="K7" t="str">
            <v>EXPERNOVA</v>
          </cell>
        </row>
        <row r="8">
          <cell r="K8" t="str">
            <v>MULTILING</v>
          </cell>
        </row>
        <row r="9">
          <cell r="K9" t="str">
            <v xml:space="preserve">THE IP PEOPLE
</v>
          </cell>
        </row>
        <row r="10">
          <cell r="K10" t="str">
            <v>QUESTEL EXPANSION</v>
          </cell>
        </row>
        <row r="11">
          <cell r="K11" t="str">
            <v>QUESTEL INTERNATIONAL</v>
          </cell>
        </row>
        <row r="12">
          <cell r="K12" t="str">
            <v>QUESTEL SINGAPORE</v>
          </cell>
        </row>
        <row r="13">
          <cell r="K13" t="str">
            <v>QUESTEL INDIA</v>
          </cell>
        </row>
        <row r="14">
          <cell r="K14" t="str">
            <v>QUESTEL SHANGHAI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BEE55-908C-4E54-A07B-247AE42A9721}">
  <sheetPr codeName="Feuil1"/>
  <dimension ref="A1:K11"/>
  <sheetViews>
    <sheetView showGridLines="0" workbookViewId="0">
      <selection activeCell="C9" sqref="C9"/>
    </sheetView>
  </sheetViews>
  <sheetFormatPr baseColWidth="10" defaultRowHeight="15"/>
  <cols>
    <col min="1" max="1" width="11.42578125" style="15"/>
    <col min="2" max="2" width="27.85546875" style="15" customWidth="1"/>
    <col min="3" max="3" width="50.140625" style="15" customWidth="1"/>
    <col min="4" max="4" width="10" style="15" customWidth="1"/>
    <col min="5" max="5" width="16.42578125" style="15" customWidth="1"/>
    <col min="6" max="6" width="14.7109375" style="15" customWidth="1"/>
    <col min="7" max="8" width="16.42578125" style="15" customWidth="1"/>
    <col min="9" max="16384" width="11.42578125" style="15"/>
  </cols>
  <sheetData>
    <row r="1" spans="1:11" ht="31.5">
      <c r="A1" s="29" t="s">
        <v>9</v>
      </c>
      <c r="B1" s="25"/>
      <c r="C1" s="25"/>
      <c r="D1" s="25"/>
      <c r="E1" s="28"/>
      <c r="F1" s="27">
        <v>43831</v>
      </c>
      <c r="G1" s="26"/>
      <c r="H1" s="25"/>
      <c r="I1" s="25"/>
    </row>
    <row r="2" spans="1:11" ht="18.75">
      <c r="B2" s="24" t="s">
        <v>8</v>
      </c>
      <c r="H2" s="23" t="s">
        <v>7</v>
      </c>
      <c r="K2" s="22"/>
    </row>
    <row r="3" spans="1:11" ht="21">
      <c r="B3" s="19" t="s">
        <v>6</v>
      </c>
      <c r="C3" s="18" t="s">
        <v>5</v>
      </c>
      <c r="D3" s="18"/>
      <c r="F3" s="21">
        <f>MONTH(F1)</f>
        <v>1</v>
      </c>
      <c r="G3" s="15">
        <f>YEAR(F1)</f>
        <v>2020</v>
      </c>
      <c r="H3" s="17" t="str">
        <f>IF(F3&lt;10,CONCATENATE(0,F3,"/",G3),CONCATENATE(F3,"/",G3))</f>
        <v>01/2020</v>
      </c>
      <c r="I3" s="16"/>
      <c r="K3" s="20"/>
    </row>
    <row r="4" spans="1:11" ht="21">
      <c r="B4" s="19" t="s">
        <v>4</v>
      </c>
      <c r="C4" s="18" t="s">
        <v>3</v>
      </c>
      <c r="D4" s="18"/>
      <c r="F4" s="15">
        <f>IF(F3=1,12,(F3-1))</f>
        <v>12</v>
      </c>
      <c r="G4" s="15">
        <f>IF(F3=1,G3-1,G3)</f>
        <v>2019</v>
      </c>
      <c r="H4" s="17" t="str">
        <f>IF(F4&lt;10,CONCATENATE(0,F4,"/",G4),CONCATENATE(F4,"/",G4))</f>
        <v>12/2019</v>
      </c>
      <c r="I4" s="16"/>
    </row>
    <row r="5" spans="1:11" ht="21">
      <c r="B5" s="19" t="s">
        <v>2</v>
      </c>
      <c r="C5" s="18" t="s">
        <v>1</v>
      </c>
      <c r="F5" s="15">
        <f>IF(F3=12,1,F3+1)</f>
        <v>2</v>
      </c>
      <c r="G5" s="15">
        <f>IF(F3=12,G3+1,G3)</f>
        <v>2020</v>
      </c>
      <c r="H5" s="17" t="str">
        <f>IF(F5&lt;10,CONCATENATE(0,F5,"/",G5),CONCATENATE(F5,"/",G5))</f>
        <v>02/2020</v>
      </c>
      <c r="I5" s="16"/>
    </row>
    <row r="8" spans="1:11">
      <c r="C8" s="16"/>
    </row>
    <row r="9" spans="1:11">
      <c r="C9" s="16"/>
    </row>
    <row r="10" spans="1:11">
      <c r="C10" s="16"/>
    </row>
    <row r="11" spans="1:11">
      <c r="C11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0">
    <tabColor theme="2" tint="-0.249977111117893"/>
  </sheetPr>
  <dimension ref="A1:R3"/>
  <sheetViews>
    <sheetView showGridLines="0" tabSelected="1" zoomScale="41" zoomScaleNormal="41" workbookViewId="0">
      <selection activeCell="J1" sqref="J1"/>
    </sheetView>
  </sheetViews>
  <sheetFormatPr baseColWidth="10" defaultRowHeight="61.5"/>
  <cols>
    <col min="1" max="1" width="95.85546875" style="12" customWidth="1"/>
    <col min="2" max="2" width="77.140625" style="14" customWidth="1"/>
    <col min="3" max="3" width="62.5703125" style="10" customWidth="1"/>
    <col min="4" max="4" width="23.28515625" style="2" customWidth="1"/>
    <col min="5" max="5" width="49.42578125" style="11" customWidth="1"/>
    <col min="6" max="6" width="42.5703125" style="9" customWidth="1"/>
    <col min="7" max="7" width="47.85546875" style="9" customWidth="1"/>
    <col min="8" max="8" width="11.140625" style="8" customWidth="1"/>
    <col min="9" max="9" width="17.140625" style="2" customWidth="1"/>
    <col min="10" max="10" width="96.28515625" style="2" customWidth="1"/>
    <col min="11" max="11" width="48.42578125" style="2" customWidth="1"/>
    <col min="12" max="12" width="8.85546875" style="2" customWidth="1"/>
    <col min="13" max="13" width="9.85546875" style="2" customWidth="1"/>
    <col min="14" max="14" width="15" style="2" customWidth="1"/>
    <col min="15" max="15" width="19.5703125" style="2" bestFit="1" customWidth="1"/>
    <col min="16" max="16" width="15.85546875" style="2" customWidth="1"/>
    <col min="17" max="17" width="15.140625" style="2" customWidth="1"/>
    <col min="18" max="18" width="11.42578125" style="2"/>
    <col min="19" max="16384" width="11.42578125" style="1"/>
  </cols>
  <sheetData>
    <row r="1" spans="1:17" ht="348.75" customHeight="1">
      <c r="A1" s="30" t="s">
        <v>10</v>
      </c>
      <c r="B1" s="31" t="s">
        <v>11</v>
      </c>
      <c r="C1" s="31"/>
      <c r="D1" s="32"/>
      <c r="E1" s="33">
        <v>43466.395833333336</v>
      </c>
      <c r="F1" s="34"/>
      <c r="G1" s="34"/>
      <c r="H1" s="8" t="s">
        <v>0</v>
      </c>
      <c r="J1" s="7"/>
      <c r="K1" s="5"/>
      <c r="L1" s="6"/>
      <c r="M1" s="6"/>
      <c r="N1" s="6"/>
      <c r="O1" s="5"/>
      <c r="P1" s="5"/>
      <c r="Q1" s="5"/>
    </row>
    <row r="2" spans="1:17" ht="384" customHeight="1">
      <c r="A2" s="31" t="s">
        <v>12</v>
      </c>
      <c r="B2" s="31" t="s">
        <v>13</v>
      </c>
      <c r="C2" s="31"/>
      <c r="D2" s="32"/>
      <c r="E2" s="35">
        <v>43466.604166666664</v>
      </c>
      <c r="F2" s="36"/>
      <c r="G2" s="37"/>
      <c r="I2" s="13"/>
      <c r="K2" s="4"/>
      <c r="P2" s="3"/>
    </row>
    <row r="3" spans="1:17" ht="384" customHeight="1">
      <c r="A3" s="30" t="s">
        <v>14</v>
      </c>
      <c r="B3" s="31" t="s">
        <v>15</v>
      </c>
      <c r="C3" s="31"/>
      <c r="D3" s="38"/>
      <c r="E3" s="35">
        <v>43468.46875</v>
      </c>
      <c r="F3" s="34"/>
      <c r="G3" s="34"/>
      <c r="I3" s="13"/>
      <c r="K3" s="4"/>
      <c r="P3" s="3"/>
    </row>
  </sheetData>
  <conditionalFormatting sqref="H1:H1048576">
    <cfRule type="containsText" dxfId="2" priority="136" operator="containsText" text=":">
      <formula>NOT(ISERROR(SEARCH(":",H1)))</formula>
    </cfRule>
    <cfRule type="containsText" dxfId="1" priority="137" operator="containsText" text="ü">
      <formula>NOT(ISERROR(SEARCH("ü",H1)))</formula>
    </cfRule>
    <cfRule type="containsText" dxfId="0" priority="138" operator="containsText" text="û">
      <formula>NOT(ISERROR(SEARCH("û",H1)))</formula>
    </cfRule>
  </conditionalFormatting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personnalisation</vt:lpstr>
      <vt:lpstr>répertoire_mensuel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Expense Claim</dc:title>
  <dc:creator>Renaud Garat</dc:creator>
  <cp:lastModifiedBy>Lorraine Pugi</cp:lastModifiedBy>
  <cp:lastPrinted>2019-12-17T10:35:09Z</cp:lastPrinted>
  <dcterms:created xsi:type="dcterms:W3CDTF">2016-02-08T17:45:33Z</dcterms:created>
  <dcterms:modified xsi:type="dcterms:W3CDTF">2020-02-04T13:21:59Z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0x0101007A43AB129C5D48479F31457A5CDC5536</vt:lpwstr>
  </property>
</Properties>
</file>