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22620" windowHeight="8400" tabRatio="786"/>
  </bookViews>
  <sheets>
    <sheet name="Caisse du 17-05-2017" sheetId="16" r:id="rId1"/>
    <sheet name="Caisse du 16-05-2017" sheetId="15" r:id="rId2"/>
    <sheet name="Caisse du 08-05-2017" sheetId="7" r:id="rId3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7"/>
  <c r="B10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8"/>
  <c r="B10" i="15"/>
  <c r="B1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9"/>
  <c r="B8"/>
  <c r="B10" i="16"/>
  <c r="B1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9"/>
  <c r="B8"/>
  <c r="J33" l="1"/>
  <c r="I33"/>
  <c r="H33"/>
  <c r="G33"/>
  <c r="F33"/>
  <c r="E33"/>
  <c r="D33"/>
  <c r="D37" s="1"/>
  <c r="J37" s="1"/>
  <c r="J28" i="15" l="1"/>
  <c r="I28"/>
  <c r="H28"/>
  <c r="G28"/>
  <c r="F28"/>
  <c r="E28"/>
  <c r="D28"/>
  <c r="D32" s="1"/>
  <c r="J32" s="1"/>
  <c r="J44" i="7" l="1"/>
  <c r="I44"/>
  <c r="H44"/>
  <c r="G44"/>
  <c r="F44"/>
  <c r="E44"/>
  <c r="D44"/>
  <c r="D48" s="1"/>
  <c r="J48" s="1"/>
</calcChain>
</file>

<file path=xl/sharedStrings.xml><?xml version="1.0" encoding="utf-8"?>
<sst xmlns="http://schemas.openxmlformats.org/spreadsheetml/2006/main" count="226" uniqueCount="97">
  <si>
    <t>CAISSE DU JOUR</t>
  </si>
  <si>
    <t>Date :</t>
  </si>
  <si>
    <t>CONSULTATION</t>
  </si>
  <si>
    <t>LABORATOIRE</t>
  </si>
  <si>
    <t>HOSPITALISATION</t>
  </si>
  <si>
    <t>NOM DU PATIENT</t>
  </si>
  <si>
    <t>Cash</t>
  </si>
  <si>
    <t>Ticket modérateur</t>
  </si>
  <si>
    <t>SOIN</t>
  </si>
  <si>
    <t>Type d’Assurance</t>
  </si>
  <si>
    <t>MEDECIN</t>
  </si>
  <si>
    <t>Dr Parfait</t>
  </si>
  <si>
    <t>ASCOMA</t>
  </si>
  <si>
    <t>SOGARA</t>
  </si>
  <si>
    <t>Solde en Caisse Matin</t>
  </si>
  <si>
    <t>Entrées</t>
  </si>
  <si>
    <t>Sorties</t>
  </si>
  <si>
    <t>Fond de caisse</t>
  </si>
  <si>
    <t>Balance Solde</t>
  </si>
  <si>
    <t>Le Responsable</t>
  </si>
  <si>
    <t>Dr Bongo</t>
  </si>
  <si>
    <t>ACR</t>
  </si>
  <si>
    <t>GRAS SAVOYE</t>
  </si>
  <si>
    <t>Dr Ladani</t>
  </si>
  <si>
    <t xml:space="preserve">MOUKITA </t>
  </si>
  <si>
    <t>MOUTSINGA AMBROISINE</t>
  </si>
  <si>
    <t xml:space="preserve">DOUNGAGA NZAMBA </t>
  </si>
  <si>
    <t>MBOUMBA JUSTE</t>
  </si>
  <si>
    <t xml:space="preserve"> </t>
  </si>
  <si>
    <t>OGOWET TERRELL</t>
  </si>
  <si>
    <t>PEMBELOT BATCHI THEO</t>
  </si>
  <si>
    <t>WORAH ANGUILET  M</t>
  </si>
  <si>
    <t>REKERO  MAICK JU</t>
  </si>
  <si>
    <t>AHOKOU COLMAN</t>
  </si>
  <si>
    <t>METOULE  JADE</t>
  </si>
  <si>
    <t>RONARY VENESSA</t>
  </si>
  <si>
    <t>0Z0UNGUE MARIE JULIO</t>
  </si>
  <si>
    <t>MAGANGA MAGANGA</t>
  </si>
  <si>
    <t>DIONI BAKISSET B</t>
  </si>
  <si>
    <t>ORIGO ALEXIA</t>
  </si>
  <si>
    <t>AMEGASSE</t>
  </si>
  <si>
    <t>NDEMBI MAKANGA A</t>
  </si>
  <si>
    <t>HOLONGOU LYDIE</t>
  </si>
  <si>
    <t>DIVASA NNDIAYE AMIR</t>
  </si>
  <si>
    <t>BENGONE MENGUE M</t>
  </si>
  <si>
    <t>MOUSSINGUID THIERRYCIA</t>
  </si>
  <si>
    <t>OKOUYI INANGA  REINE</t>
  </si>
  <si>
    <t>BELLA NZE MARLENE</t>
  </si>
  <si>
    <t>IBINGA ASSOUMOU</t>
  </si>
  <si>
    <t>YOUYATTE OLGA</t>
  </si>
  <si>
    <t>MUSSUNDA KUKUBULIGUI</t>
  </si>
  <si>
    <t>ANDEME  BEH EPSE ELLA</t>
  </si>
  <si>
    <t>ANDEME BEH EPSE ELLA</t>
  </si>
  <si>
    <t>DOUGANDA  NZAMBA  SAMUEL</t>
  </si>
  <si>
    <t>Dr Kegny</t>
  </si>
  <si>
    <t>Dr Keita</t>
  </si>
  <si>
    <t>YEMBI  MOUNDELI</t>
  </si>
  <si>
    <t xml:space="preserve">ONDENO  KASSA </t>
  </si>
  <si>
    <t>IBINGA GUY ROHAN</t>
  </si>
  <si>
    <t>MOUVAGA JEREMYAH</t>
  </si>
  <si>
    <t>FOUALA CLEM WANG</t>
  </si>
  <si>
    <t>OREVOUNO MBOUROU</t>
  </si>
  <si>
    <t>EYA OBAME HERWIN</t>
  </si>
  <si>
    <t>EYA  OBAME CAMILLA</t>
  </si>
  <si>
    <t>POULANGOYE ANNE</t>
  </si>
  <si>
    <t>MOULOMBA LOUIS</t>
  </si>
  <si>
    <t>MBOUMBA VALANTINE</t>
  </si>
  <si>
    <t>MABIALA ARMELLE</t>
  </si>
  <si>
    <t>N'DOUR MOHAMED</t>
  </si>
  <si>
    <t>IBINDA   LOUIS</t>
  </si>
  <si>
    <t>MAKAYA  OHLA P</t>
  </si>
  <si>
    <t>CHEYI  JEANNE CHRISTINE</t>
  </si>
  <si>
    <t>MAGADZI LAURE LOUISETTE</t>
  </si>
  <si>
    <t>TSUCK KUMBI LEA</t>
  </si>
  <si>
    <t>DISSATSIELOU ONDO</t>
  </si>
  <si>
    <t>YAMATH FLORY THERESE</t>
  </si>
  <si>
    <t>KENFACK EPSE NDONGSON</t>
  </si>
  <si>
    <t>AKPA NDOH CAROLINE</t>
  </si>
  <si>
    <t>MABIALA  ARMELLE N</t>
  </si>
  <si>
    <t>NZOGHE  JUDICAEL</t>
  </si>
  <si>
    <t>ISSEMBE JANE</t>
  </si>
  <si>
    <t>N'NOH NZE MELISSA</t>
  </si>
  <si>
    <t>BOUCKA BOUCKA STEEVIA</t>
  </si>
  <si>
    <t>NAH MEYET CLADE</t>
  </si>
  <si>
    <t>MEYET KURT</t>
  </si>
  <si>
    <t>NKOMA JEANNE CHRISTELLE</t>
  </si>
  <si>
    <t>MATAMBA SARA</t>
  </si>
  <si>
    <t>GRATUIT</t>
  </si>
  <si>
    <t>OVANGUE ONDENO</t>
  </si>
  <si>
    <t>DIOP LYAM</t>
  </si>
  <si>
    <t>PEMBA AUGUSTINE</t>
  </si>
  <si>
    <t>BB YOUYATTE</t>
  </si>
  <si>
    <t>MUSSUNDA KUKUBULIGI</t>
  </si>
  <si>
    <t>AMINATA</t>
  </si>
  <si>
    <t xml:space="preserve">BOUANGA </t>
  </si>
  <si>
    <t>MALEMBA  JUDI KALEB</t>
  </si>
  <si>
    <t>DATE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</si>
</sst>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00B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 applyAlignment="1">
      <alignment horizontal="left"/>
    </xf>
    <xf numFmtId="0" fontId="4" fillId="0" borderId="0" xfId="0" applyFont="1" applyAlignment="1">
      <alignment horizontal="right"/>
    </xf>
    <xf numFmtId="0" fontId="5" fillId="2" borderId="1" xfId="0" applyFont="1" applyFill="1" applyBorder="1" applyAlignment="1">
      <alignment vertical="center"/>
    </xf>
    <xf numFmtId="0" fontId="5" fillId="2" borderId="2" xfId="0" applyFont="1" applyFill="1" applyBorder="1" applyAlignment="1">
      <alignment vertical="center"/>
    </xf>
    <xf numFmtId="0" fontId="6" fillId="6" borderId="6" xfId="0" applyFont="1" applyFill="1" applyBorder="1" applyAlignment="1">
      <alignment vertical="center"/>
    </xf>
    <xf numFmtId="0" fontId="6" fillId="7" borderId="6" xfId="0" applyFont="1" applyFill="1" applyBorder="1" applyAlignment="1">
      <alignment vertical="center"/>
    </xf>
    <xf numFmtId="0" fontId="6" fillId="8" borderId="6" xfId="0" applyFont="1" applyFill="1" applyBorder="1" applyAlignment="1">
      <alignment vertical="center"/>
    </xf>
    <xf numFmtId="0" fontId="5" fillId="2" borderId="5" xfId="0" applyFont="1" applyFill="1" applyBorder="1" applyAlignment="1">
      <alignment vertical="center"/>
    </xf>
    <xf numFmtId="0" fontId="7" fillId="9" borderId="5" xfId="0" applyFont="1" applyFill="1" applyBorder="1" applyAlignment="1">
      <alignment horizontal="center" vertical="center" wrapText="1"/>
    </xf>
    <xf numFmtId="0" fontId="7" fillId="10" borderId="5" xfId="0" applyFont="1" applyFill="1" applyBorder="1" applyAlignment="1">
      <alignment horizontal="center" vertical="top" wrapText="1"/>
    </xf>
    <xf numFmtId="0" fontId="6" fillId="6" borderId="7" xfId="0" applyFont="1" applyFill="1" applyBorder="1" applyAlignment="1">
      <alignment vertical="center"/>
    </xf>
    <xf numFmtId="0" fontId="6" fillId="7" borderId="7" xfId="0" applyFont="1" applyFill="1" applyBorder="1" applyAlignment="1">
      <alignment vertical="center"/>
    </xf>
    <xf numFmtId="0" fontId="6" fillId="8" borderId="7" xfId="0" applyFont="1" applyFill="1" applyBorder="1" applyAlignment="1">
      <alignment vertical="center"/>
    </xf>
    <xf numFmtId="0" fontId="0" fillId="0" borderId="0" xfId="0" applyProtection="1">
      <protection locked="0"/>
    </xf>
    <xf numFmtId="0" fontId="7" fillId="0" borderId="5" xfId="0" applyFont="1" applyBorder="1" applyAlignment="1" applyProtection="1">
      <alignment vertical="top" wrapText="1"/>
      <protection locked="0"/>
    </xf>
    <xf numFmtId="0" fontId="8" fillId="0" borderId="5" xfId="0" applyFont="1" applyBorder="1" applyAlignment="1" applyProtection="1">
      <alignment horizontal="left" vertical="center" wrapText="1"/>
      <protection locked="0"/>
    </xf>
    <xf numFmtId="3" fontId="8" fillId="0" borderId="5" xfId="0" applyNumberFormat="1" applyFont="1" applyBorder="1" applyAlignment="1" applyProtection="1">
      <alignment horizontal="right" vertical="center" wrapText="1"/>
      <protection locked="0"/>
    </xf>
    <xf numFmtId="0" fontId="9" fillId="0" borderId="5" xfId="0" applyFont="1" applyBorder="1" applyAlignment="1" applyProtection="1">
      <alignment horizontal="center" vertical="top" wrapText="1"/>
      <protection locked="0"/>
    </xf>
    <xf numFmtId="0" fontId="8" fillId="0" borderId="5" xfId="0" applyFont="1" applyBorder="1" applyAlignment="1" applyProtection="1">
      <alignment horizontal="center" vertical="top" wrapText="1"/>
      <protection locked="0"/>
    </xf>
    <xf numFmtId="3" fontId="8" fillId="0" borderId="5" xfId="0" applyNumberFormat="1" applyFont="1" applyBorder="1" applyAlignment="1" applyProtection="1">
      <alignment horizontal="right" vertical="center"/>
      <protection locked="0"/>
    </xf>
    <xf numFmtId="0" fontId="9" fillId="0" borderId="6" xfId="0" applyFont="1" applyBorder="1" applyAlignment="1" applyProtection="1">
      <alignment horizontal="center" vertical="top" wrapText="1"/>
      <protection locked="0"/>
    </xf>
    <xf numFmtId="0" fontId="8" fillId="0" borderId="6" xfId="0" applyFont="1" applyBorder="1" applyAlignment="1" applyProtection="1">
      <alignment horizontal="center" vertical="top" wrapText="1"/>
      <protection locked="0"/>
    </xf>
    <xf numFmtId="0" fontId="7" fillId="0" borderId="8" xfId="0" applyFont="1" applyBorder="1" applyAlignment="1">
      <alignment vertical="top" wrapText="1"/>
    </xf>
    <xf numFmtId="0" fontId="8" fillId="0" borderId="2" xfId="0" applyFont="1" applyBorder="1" applyAlignment="1">
      <alignment horizontal="center" vertical="top" wrapText="1"/>
    </xf>
    <xf numFmtId="3" fontId="5" fillId="0" borderId="5" xfId="0" applyNumberFormat="1" applyFont="1" applyBorder="1" applyAlignment="1">
      <alignment horizontal="right" vertical="center" wrapText="1"/>
    </xf>
    <xf numFmtId="3" fontId="5" fillId="0" borderId="3" xfId="0" applyNumberFormat="1" applyFont="1" applyBorder="1" applyAlignment="1">
      <alignment horizontal="right" vertical="center" wrapText="1"/>
    </xf>
    <xf numFmtId="0" fontId="5" fillId="0" borderId="1" xfId="0" applyFont="1" applyBorder="1" applyAlignment="1">
      <alignment horizontal="center" vertical="top" wrapText="1"/>
    </xf>
    <xf numFmtId="0" fontId="5" fillId="0" borderId="8" xfId="0" applyFont="1" applyBorder="1" applyAlignment="1">
      <alignment horizontal="center" vertical="top" wrapText="1"/>
    </xf>
    <xf numFmtId="0" fontId="0" fillId="0" borderId="0" xfId="0" applyBorder="1"/>
    <xf numFmtId="0" fontId="0" fillId="3" borderId="5" xfId="0" applyFill="1" applyBorder="1" applyAlignment="1">
      <alignment horizontal="center" vertical="center"/>
    </xf>
    <xf numFmtId="0" fontId="0" fillId="0" borderId="5" xfId="0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center" vertical="top" wrapText="1"/>
    </xf>
    <xf numFmtId="0" fontId="10" fillId="0" borderId="0" xfId="0" applyFont="1"/>
    <xf numFmtId="3" fontId="8" fillId="0" borderId="3" xfId="0" applyNumberFormat="1" applyFont="1" applyBorder="1" applyAlignment="1" applyProtection="1">
      <alignment horizontal="right" vertical="center"/>
      <protection locked="0"/>
    </xf>
    <xf numFmtId="0" fontId="9" fillId="0" borderId="1" xfId="0" applyFont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 applyProtection="1">
      <alignment horizontal="center" vertical="top" wrapText="1"/>
      <protection locked="0"/>
    </xf>
    <xf numFmtId="0" fontId="7" fillId="0" borderId="6" xfId="0" applyFont="1" applyBorder="1" applyAlignment="1" applyProtection="1">
      <alignment vertical="top" wrapText="1"/>
      <protection locked="0"/>
    </xf>
    <xf numFmtId="0" fontId="8" fillId="0" borderId="10" xfId="0" applyFont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 applyProtection="1">
      <alignment horizontal="center" vertical="top" wrapText="1"/>
      <protection locked="0"/>
    </xf>
    <xf numFmtId="164" fontId="7" fillId="0" borderId="5" xfId="0" applyNumberFormat="1" applyFont="1" applyBorder="1" applyAlignment="1" applyProtection="1">
      <alignment vertical="top" wrapText="1"/>
    </xf>
    <xf numFmtId="164" fontId="7" fillId="0" borderId="8" xfId="0" applyNumberFormat="1" applyFont="1" applyBorder="1" applyAlignment="1" applyProtection="1">
      <alignment vertical="top" wrapText="1"/>
      <protection locked="0"/>
    </xf>
    <xf numFmtId="0" fontId="9" fillId="0" borderId="5" xfId="0" applyFont="1" applyBorder="1" applyAlignment="1" applyProtection="1">
      <alignment horizontal="left" vertical="center" wrapText="1"/>
      <protection locked="0"/>
    </xf>
    <xf numFmtId="0" fontId="9" fillId="0" borderId="2" xfId="0" applyFont="1" applyBorder="1" applyAlignment="1" applyProtection="1">
      <alignment horizontal="left" vertical="center" wrapText="1"/>
      <protection locked="0"/>
    </xf>
    <xf numFmtId="0" fontId="5" fillId="2" borderId="5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11" borderId="5" xfId="0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3" fontId="0" fillId="0" borderId="3" xfId="0" applyNumberFormat="1" applyBorder="1" applyAlignment="1">
      <alignment horizontal="center"/>
    </xf>
    <xf numFmtId="3" fontId="0" fillId="0" borderId="4" xfId="0" applyNumberFormat="1" applyBorder="1" applyAlignment="1">
      <alignment horizontal="center"/>
    </xf>
    <xf numFmtId="3" fontId="0" fillId="0" borderId="3" xfId="0" applyNumberFormat="1" applyBorder="1" applyAlignment="1" applyProtection="1">
      <alignment horizontal="center"/>
      <protection locked="0"/>
    </xf>
    <xf numFmtId="3" fontId="0" fillId="0" borderId="4" xfId="0" applyNumberFormat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64" fontId="0" fillId="0" borderId="0" xfId="0" applyNumberFormat="1" applyAlignment="1" applyProtection="1">
      <alignment horizontal="left"/>
      <protection locked="0"/>
    </xf>
    <xf numFmtId="0" fontId="6" fillId="3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9"/>
  <sheetViews>
    <sheetView tabSelected="1" workbookViewId="0">
      <selection activeCell="D44" sqref="D44"/>
    </sheetView>
  </sheetViews>
  <sheetFormatPr baseColWidth="10" defaultRowHeight="15"/>
  <cols>
    <col min="1" max="1" width="2.140625" customWidth="1"/>
    <col min="2" max="2" width="20.28515625" customWidth="1"/>
    <col min="3" max="3" width="22.710937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>
      <c r="A1" s="54"/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</row>
    <row r="2" spans="1:12">
      <c r="A2" s="55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</row>
    <row r="3" spans="1:12">
      <c r="A3" s="1"/>
      <c r="J3" s="1"/>
    </row>
    <row r="4" spans="1:12" ht="18.75">
      <c r="E4" s="56" t="s">
        <v>0</v>
      </c>
      <c r="F4" s="56"/>
      <c r="G4" s="56"/>
      <c r="H4" s="56"/>
    </row>
    <row r="5" spans="1:12">
      <c r="C5" s="2" t="s">
        <v>1</v>
      </c>
      <c r="D5" s="57">
        <v>42872</v>
      </c>
      <c r="E5" s="57"/>
      <c r="F5" s="57"/>
    </row>
    <row r="6" spans="1:12" ht="23.25" customHeight="1">
      <c r="B6" s="3"/>
      <c r="C6" s="4"/>
      <c r="D6" s="58" t="s">
        <v>2</v>
      </c>
      <c r="E6" s="59"/>
      <c r="F6" s="60" t="s">
        <v>3</v>
      </c>
      <c r="G6" s="60"/>
      <c r="H6" s="61" t="s">
        <v>4</v>
      </c>
      <c r="I6" s="61"/>
      <c r="J6" s="5"/>
      <c r="K6" s="6"/>
      <c r="L6" s="7"/>
    </row>
    <row r="7" spans="1:12" ht="38.25">
      <c r="B7" s="44" t="s">
        <v>96</v>
      </c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>
      <c r="B8" s="40">
        <f>D5</f>
        <v>42872</v>
      </c>
      <c r="C8" s="42" t="s">
        <v>71</v>
      </c>
      <c r="D8" s="17">
        <v>15000</v>
      </c>
      <c r="E8" s="17"/>
      <c r="F8" s="17"/>
      <c r="G8" s="17"/>
      <c r="H8" s="17"/>
      <c r="I8" s="17"/>
      <c r="J8" s="17"/>
      <c r="K8" s="18"/>
      <c r="L8" s="19" t="s">
        <v>20</v>
      </c>
    </row>
    <row r="9" spans="1:12" s="14" customFormat="1" ht="15.75">
      <c r="B9" s="40">
        <f>B8</f>
        <v>42872</v>
      </c>
      <c r="C9" s="42" t="s">
        <v>72</v>
      </c>
      <c r="D9" s="17">
        <v>15000</v>
      </c>
      <c r="E9" s="17"/>
      <c r="F9" s="17"/>
      <c r="G9" s="17"/>
      <c r="H9" s="17"/>
      <c r="I9" s="17"/>
      <c r="J9" s="17"/>
      <c r="K9" s="18"/>
      <c r="L9" s="19" t="s">
        <v>20</v>
      </c>
    </row>
    <row r="10" spans="1:12" s="14" customFormat="1" ht="15.75">
      <c r="B10" s="40">
        <f t="shared" ref="B10:B31" si="0">B9</f>
        <v>42872</v>
      </c>
      <c r="C10" s="42" t="s">
        <v>73</v>
      </c>
      <c r="D10" s="17"/>
      <c r="E10" s="17">
        <v>3000</v>
      </c>
      <c r="F10" s="17"/>
      <c r="G10" s="17">
        <v>5300</v>
      </c>
      <c r="H10" s="17"/>
      <c r="I10" s="17"/>
      <c r="J10" s="17"/>
      <c r="K10" s="18" t="s">
        <v>12</v>
      </c>
      <c r="L10" s="19" t="s">
        <v>23</v>
      </c>
    </row>
    <row r="11" spans="1:12" s="14" customFormat="1" ht="15.75">
      <c r="B11" s="40">
        <f t="shared" si="0"/>
        <v>42872</v>
      </c>
      <c r="C11" s="42" t="s">
        <v>74</v>
      </c>
      <c r="D11" s="17"/>
      <c r="E11" s="17">
        <v>4000</v>
      </c>
      <c r="F11" s="17"/>
      <c r="G11" s="17">
        <v>5300</v>
      </c>
      <c r="H11" s="17"/>
      <c r="I11" s="17"/>
      <c r="J11" s="17"/>
      <c r="K11" s="18"/>
      <c r="L11" s="19" t="s">
        <v>11</v>
      </c>
    </row>
    <row r="12" spans="1:12" s="14" customFormat="1" ht="15.75">
      <c r="B12" s="40">
        <f t="shared" si="0"/>
        <v>42872</v>
      </c>
      <c r="C12" s="42" t="s">
        <v>75</v>
      </c>
      <c r="D12" s="17">
        <v>15000</v>
      </c>
      <c r="E12" s="17"/>
      <c r="F12" s="17"/>
      <c r="G12" s="17"/>
      <c r="H12" s="17"/>
      <c r="I12" s="17"/>
      <c r="J12" s="17"/>
      <c r="K12" s="18"/>
      <c r="L12" s="19" t="s">
        <v>20</v>
      </c>
    </row>
    <row r="13" spans="1:12" s="14" customFormat="1" ht="15.75">
      <c r="B13" s="40">
        <f t="shared" si="0"/>
        <v>42872</v>
      </c>
      <c r="C13" s="42" t="s">
        <v>76</v>
      </c>
      <c r="D13" s="17">
        <v>15000</v>
      </c>
      <c r="E13" s="17"/>
      <c r="F13" s="17"/>
      <c r="G13" s="17"/>
      <c r="H13" s="17"/>
      <c r="I13" s="17"/>
      <c r="J13" s="17"/>
      <c r="K13" s="18"/>
      <c r="L13" s="19" t="s">
        <v>20</v>
      </c>
    </row>
    <row r="14" spans="1:12" s="14" customFormat="1" ht="15.75">
      <c r="B14" s="40">
        <f t="shared" si="0"/>
        <v>42872</v>
      </c>
      <c r="C14" s="42" t="s">
        <v>77</v>
      </c>
      <c r="D14" s="20"/>
      <c r="E14" s="20">
        <v>1500</v>
      </c>
      <c r="F14" s="20"/>
      <c r="G14" s="20">
        <v>3350</v>
      </c>
      <c r="H14" s="20"/>
      <c r="I14" s="20"/>
      <c r="J14" s="20"/>
      <c r="K14" s="18" t="s">
        <v>21</v>
      </c>
      <c r="L14" s="19" t="s">
        <v>23</v>
      </c>
    </row>
    <row r="15" spans="1:12" s="14" customFormat="1" ht="15.75">
      <c r="B15" s="40">
        <f t="shared" si="0"/>
        <v>42872</v>
      </c>
      <c r="C15" s="42" t="s">
        <v>78</v>
      </c>
      <c r="D15" s="20"/>
      <c r="E15" s="20"/>
      <c r="F15" s="20"/>
      <c r="G15" s="20">
        <v>9700</v>
      </c>
      <c r="H15" s="20"/>
      <c r="I15" s="20"/>
      <c r="J15" s="20"/>
      <c r="K15" s="18"/>
      <c r="L15" s="19" t="s">
        <v>23</v>
      </c>
    </row>
    <row r="16" spans="1:12" s="14" customFormat="1" ht="15.75">
      <c r="B16" s="40">
        <f t="shared" si="0"/>
        <v>42872</v>
      </c>
      <c r="C16" s="42" t="s">
        <v>79</v>
      </c>
      <c r="D16" s="20"/>
      <c r="E16" s="20">
        <v>3000</v>
      </c>
      <c r="F16" s="20"/>
      <c r="G16" s="20">
        <v>5300</v>
      </c>
      <c r="H16" s="20"/>
      <c r="I16" s="20"/>
      <c r="J16" s="20"/>
      <c r="K16" s="18" t="s">
        <v>12</v>
      </c>
      <c r="L16" s="19" t="s">
        <v>23</v>
      </c>
    </row>
    <row r="17" spans="2:12" s="14" customFormat="1" ht="15.75">
      <c r="B17" s="40">
        <f t="shared" si="0"/>
        <v>42872</v>
      </c>
      <c r="C17" s="42" t="s">
        <v>80</v>
      </c>
      <c r="D17" s="20">
        <v>25000</v>
      </c>
      <c r="E17" s="20"/>
      <c r="F17" s="20"/>
      <c r="G17" s="20"/>
      <c r="H17" s="20"/>
      <c r="I17" s="20"/>
      <c r="J17" s="20"/>
      <c r="K17" s="18"/>
      <c r="L17" s="19" t="s">
        <v>20</v>
      </c>
    </row>
    <row r="18" spans="2:12" s="14" customFormat="1" ht="15.75">
      <c r="B18" s="40">
        <f t="shared" si="0"/>
        <v>42872</v>
      </c>
      <c r="C18" s="42" t="s">
        <v>81</v>
      </c>
      <c r="D18" s="20">
        <v>15000</v>
      </c>
      <c r="E18" s="20"/>
      <c r="F18" s="20"/>
      <c r="G18" s="20"/>
      <c r="H18" s="20"/>
      <c r="I18" s="20"/>
      <c r="J18" s="20"/>
      <c r="K18" s="18"/>
      <c r="L18" s="19" t="s">
        <v>20</v>
      </c>
    </row>
    <row r="19" spans="2:12" s="14" customFormat="1" ht="15.75">
      <c r="B19" s="40">
        <f t="shared" si="0"/>
        <v>42872</v>
      </c>
      <c r="C19" s="42" t="s">
        <v>82</v>
      </c>
      <c r="D19" s="20">
        <v>10000</v>
      </c>
      <c r="E19" s="20"/>
      <c r="F19" s="20"/>
      <c r="G19" s="20"/>
      <c r="H19" s="20"/>
      <c r="I19" s="20"/>
      <c r="J19" s="20"/>
      <c r="K19" s="18"/>
      <c r="L19" s="19" t="s">
        <v>23</v>
      </c>
    </row>
    <row r="20" spans="2:12" s="14" customFormat="1" ht="15.75">
      <c r="B20" s="40">
        <f t="shared" si="0"/>
        <v>42872</v>
      </c>
      <c r="C20" s="42" t="s">
        <v>83</v>
      </c>
      <c r="D20" s="20"/>
      <c r="E20" s="20">
        <v>0</v>
      </c>
      <c r="F20" s="20"/>
      <c r="G20" s="20"/>
      <c r="H20" s="20"/>
      <c r="I20" s="20"/>
      <c r="J20" s="20"/>
      <c r="K20" s="18" t="s">
        <v>12</v>
      </c>
      <c r="L20" s="19" t="s">
        <v>55</v>
      </c>
    </row>
    <row r="21" spans="2:12" s="14" customFormat="1" ht="15.75">
      <c r="B21" s="40">
        <f t="shared" si="0"/>
        <v>42872</v>
      </c>
      <c r="C21" s="42" t="s">
        <v>84</v>
      </c>
      <c r="D21" s="20"/>
      <c r="E21" s="20">
        <v>0</v>
      </c>
      <c r="F21" s="20"/>
      <c r="G21" s="20"/>
      <c r="H21" s="20"/>
      <c r="I21" s="20"/>
      <c r="J21" s="20"/>
      <c r="K21" s="18" t="s">
        <v>12</v>
      </c>
      <c r="L21" s="19" t="s">
        <v>55</v>
      </c>
    </row>
    <row r="22" spans="2:12" s="14" customFormat="1" ht="15.75">
      <c r="B22" s="40">
        <f t="shared" si="0"/>
        <v>42872</v>
      </c>
      <c r="C22" s="42" t="s">
        <v>85</v>
      </c>
      <c r="D22" s="20"/>
      <c r="E22" s="20">
        <v>3000</v>
      </c>
      <c r="F22" s="20"/>
      <c r="G22" s="20"/>
      <c r="H22" s="20"/>
      <c r="I22" s="20"/>
      <c r="J22" s="20"/>
      <c r="K22" s="18" t="s">
        <v>12</v>
      </c>
      <c r="L22" s="19" t="s">
        <v>55</v>
      </c>
    </row>
    <row r="23" spans="2:12" s="14" customFormat="1" ht="15.75">
      <c r="B23" s="40">
        <f t="shared" si="0"/>
        <v>42872</v>
      </c>
      <c r="C23" s="42" t="s">
        <v>86</v>
      </c>
      <c r="D23" s="20" t="s">
        <v>87</v>
      </c>
      <c r="E23" s="20"/>
      <c r="F23" s="20"/>
      <c r="G23" s="20"/>
      <c r="H23" s="20"/>
      <c r="I23" s="20"/>
      <c r="J23" s="20"/>
      <c r="K23" s="18"/>
      <c r="L23" s="19" t="s">
        <v>23</v>
      </c>
    </row>
    <row r="24" spans="2:12" s="14" customFormat="1" ht="15.75">
      <c r="B24" s="40">
        <f t="shared" si="0"/>
        <v>42872</v>
      </c>
      <c r="C24" s="42" t="s">
        <v>88</v>
      </c>
      <c r="D24" s="20">
        <v>10000</v>
      </c>
      <c r="E24" s="20"/>
      <c r="F24" s="20">
        <v>33500</v>
      </c>
      <c r="G24" s="20"/>
      <c r="H24" s="20"/>
      <c r="I24" s="20"/>
      <c r="J24" s="20"/>
      <c r="K24" s="18"/>
      <c r="L24" s="19" t="s">
        <v>55</v>
      </c>
    </row>
    <row r="25" spans="2:12" s="14" customFormat="1" ht="15.75">
      <c r="B25" s="40">
        <f t="shared" si="0"/>
        <v>42872</v>
      </c>
      <c r="C25" s="42" t="s">
        <v>89</v>
      </c>
      <c r="D25" s="20"/>
      <c r="E25" s="20">
        <v>3000</v>
      </c>
      <c r="F25" s="20"/>
      <c r="G25" s="20"/>
      <c r="H25" s="20"/>
      <c r="I25" s="20"/>
      <c r="J25" s="20"/>
      <c r="K25" s="18" t="s">
        <v>12</v>
      </c>
      <c r="L25" s="19" t="s">
        <v>55</v>
      </c>
    </row>
    <row r="26" spans="2:12" s="14" customFormat="1" ht="15.75">
      <c r="B26" s="40">
        <f t="shared" si="0"/>
        <v>42872</v>
      </c>
      <c r="C26" s="42" t="s">
        <v>90</v>
      </c>
      <c r="D26" s="20">
        <v>10000</v>
      </c>
      <c r="E26" s="20"/>
      <c r="F26" s="20"/>
      <c r="G26" s="20"/>
      <c r="H26" s="20"/>
      <c r="I26" s="20"/>
      <c r="J26" s="20"/>
      <c r="K26" s="21"/>
      <c r="L26" s="22" t="s">
        <v>55</v>
      </c>
    </row>
    <row r="27" spans="2:12" s="14" customFormat="1" ht="15.75">
      <c r="B27" s="40">
        <f t="shared" si="0"/>
        <v>42872</v>
      </c>
      <c r="C27" s="42" t="s">
        <v>91</v>
      </c>
      <c r="D27" s="20">
        <v>10000</v>
      </c>
      <c r="E27" s="20"/>
      <c r="F27" s="20"/>
      <c r="G27" s="20"/>
      <c r="H27" s="20"/>
      <c r="I27" s="20"/>
      <c r="J27" s="20"/>
      <c r="K27" s="21"/>
      <c r="L27" s="22" t="s">
        <v>55</v>
      </c>
    </row>
    <row r="28" spans="2:12" s="14" customFormat="1" ht="15.75">
      <c r="B28" s="40">
        <f t="shared" si="0"/>
        <v>42872</v>
      </c>
      <c r="C28" s="42" t="s">
        <v>92</v>
      </c>
      <c r="D28" s="20"/>
      <c r="E28" s="20">
        <v>3000</v>
      </c>
      <c r="F28" s="20"/>
      <c r="G28" s="20"/>
      <c r="H28" s="20"/>
      <c r="I28" s="20"/>
      <c r="J28" s="20"/>
      <c r="K28" s="21" t="s">
        <v>13</v>
      </c>
      <c r="L28" s="22" t="s">
        <v>55</v>
      </c>
    </row>
    <row r="29" spans="2:12" s="14" customFormat="1" ht="15.75">
      <c r="B29" s="40">
        <f t="shared" si="0"/>
        <v>42872</v>
      </c>
      <c r="C29" s="42" t="s">
        <v>93</v>
      </c>
      <c r="D29" s="20"/>
      <c r="E29" s="20"/>
      <c r="F29" s="20"/>
      <c r="G29" s="20"/>
      <c r="H29" s="20"/>
      <c r="I29" s="20"/>
      <c r="J29" s="20">
        <v>4000</v>
      </c>
      <c r="K29" s="21"/>
      <c r="L29" s="22"/>
    </row>
    <row r="30" spans="2:12" s="14" customFormat="1" ht="15.75">
      <c r="B30" s="40">
        <f t="shared" si="0"/>
        <v>42872</v>
      </c>
      <c r="C30" s="42" t="s">
        <v>94</v>
      </c>
      <c r="D30" s="20"/>
      <c r="E30" s="20">
        <v>2250</v>
      </c>
      <c r="F30" s="20"/>
      <c r="G30" s="20"/>
      <c r="H30" s="20"/>
      <c r="I30" s="20"/>
      <c r="J30" s="20"/>
      <c r="K30" s="21" t="s">
        <v>12</v>
      </c>
      <c r="L30" s="22"/>
    </row>
    <row r="31" spans="2:12" s="14" customFormat="1" ht="15.75">
      <c r="B31" s="40">
        <f t="shared" si="0"/>
        <v>42872</v>
      </c>
      <c r="C31" s="43" t="s">
        <v>95</v>
      </c>
      <c r="D31" s="20">
        <v>25000</v>
      </c>
      <c r="E31" s="20"/>
      <c r="F31" s="20"/>
      <c r="G31" s="20"/>
      <c r="H31" s="20"/>
      <c r="I31" s="20"/>
      <c r="J31" s="34"/>
      <c r="K31" s="35"/>
      <c r="L31" s="22" t="s">
        <v>54</v>
      </c>
    </row>
    <row r="32" spans="2:12" s="14" customFormat="1" ht="15.75">
      <c r="B32" s="15"/>
      <c r="C32" s="42"/>
      <c r="D32" s="20"/>
      <c r="E32" s="20"/>
      <c r="F32" s="20"/>
      <c r="G32" s="20"/>
      <c r="H32" s="20"/>
      <c r="I32" s="20"/>
      <c r="J32" s="20"/>
      <c r="K32" s="21"/>
      <c r="L32" s="22"/>
    </row>
    <row r="33" spans="2:12" ht="15.75">
      <c r="B33" s="23"/>
      <c r="C33" s="24"/>
      <c r="D33" s="25">
        <f t="shared" ref="D33:J33" si="1">SUM(D8:D32)</f>
        <v>165000</v>
      </c>
      <c r="E33" s="25">
        <f t="shared" si="1"/>
        <v>22750</v>
      </c>
      <c r="F33" s="25">
        <f t="shared" si="1"/>
        <v>33500</v>
      </c>
      <c r="G33" s="25">
        <f t="shared" si="1"/>
        <v>28950</v>
      </c>
      <c r="H33" s="25">
        <f t="shared" si="1"/>
        <v>0</v>
      </c>
      <c r="I33" s="25">
        <f t="shared" si="1"/>
        <v>0</v>
      </c>
      <c r="J33" s="26">
        <f t="shared" si="1"/>
        <v>4000</v>
      </c>
      <c r="K33" s="27"/>
      <c r="L33" s="28"/>
    </row>
    <row r="34" spans="2:12">
      <c r="B34" s="29"/>
      <c r="C34" s="29"/>
    </row>
    <row r="36" spans="2:12">
      <c r="C36" s="30" t="s">
        <v>14</v>
      </c>
      <c r="D36" s="45" t="s">
        <v>15</v>
      </c>
      <c r="E36" s="46"/>
      <c r="F36" s="45" t="s">
        <v>16</v>
      </c>
      <c r="G36" s="46"/>
      <c r="H36" s="47" t="s">
        <v>17</v>
      </c>
      <c r="I36" s="47"/>
      <c r="J36" s="48" t="s">
        <v>18</v>
      </c>
      <c r="K36" s="48"/>
    </row>
    <row r="37" spans="2:12">
      <c r="C37" s="31">
        <v>28500</v>
      </c>
      <c r="D37" s="49">
        <f>SUM(D33:J33)</f>
        <v>254200</v>
      </c>
      <c r="E37" s="50"/>
      <c r="F37" s="51">
        <v>3500</v>
      </c>
      <c r="G37" s="52"/>
      <c r="H37" s="53"/>
      <c r="I37" s="53"/>
      <c r="J37" s="49">
        <f>(C37+D37)-(F37+H37)</f>
        <v>279200</v>
      </c>
      <c r="K37" s="50"/>
    </row>
    <row r="38" spans="2:12" ht="15.75">
      <c r="C38" s="32"/>
      <c r="D38" s="32"/>
      <c r="E38" s="32"/>
      <c r="F38" s="32"/>
    </row>
    <row r="39" spans="2:12">
      <c r="K39" s="33" t="s">
        <v>19</v>
      </c>
    </row>
  </sheetData>
  <sheetProtection formatCells="0" formatRows="0" insertRows="0" deleteRows="0"/>
  <mergeCells count="15">
    <mergeCell ref="A1:L1"/>
    <mergeCell ref="A2:L2"/>
    <mergeCell ref="E4:H4"/>
    <mergeCell ref="D5:F5"/>
    <mergeCell ref="D6:E6"/>
    <mergeCell ref="F6:G6"/>
    <mergeCell ref="H6:I6"/>
    <mergeCell ref="F36:G36"/>
    <mergeCell ref="H36:I36"/>
    <mergeCell ref="J36:K36"/>
    <mergeCell ref="D37:E37"/>
    <mergeCell ref="F37:G37"/>
    <mergeCell ref="H37:I37"/>
    <mergeCell ref="J37:K37"/>
    <mergeCell ref="D36:E36"/>
  </mergeCells>
  <dataValidations count="4">
    <dataValidation type="list" allowBlank="1" showInputMessage="1" showErrorMessage="1" prompt="Cliquer pour sélectionner le médecin" sqref="L8:L32">
      <formula1>"Dr Parfait,Dr Bongo,Dr Bouwé,Dr Kegny,Dr Ladani,Dr Keita"</formula1>
    </dataValidation>
    <dataValidation type="list" allowBlank="1" showInputMessage="1" showErrorMessage="1" prompt="Cliquer pour sélectionner l'assurance" sqref="K8:K32">
      <formula1>"ASCOMA,ACR,SOGARA,GRAS SAVOYE,MSH,GCA,CECAGADIS"</formula1>
    </dataValidation>
    <dataValidation type="list" allowBlank="1" showInputMessage="1" showErrorMessage="1" prompt="Cliquer pour sélectionner l'assurance" sqref="K33">
      <formula1>"ASCOMA,ACR,SOGARA,"</formula1>
    </dataValidation>
    <dataValidation type="list" allowBlank="1" showInputMessage="1" showErrorMessage="1" prompt="Cliquer pour sélectionner le médecin" sqref="L33">
      <formula1>"Dr Parfait,Dr Bongo,Dr Bouwé,Dr Kegny,Dr Ladani"</formula1>
    </dataValidation>
  </dataValidations>
  <printOptions horizontalCentered="1"/>
  <pageMargins left="0.11811023622047245" right="0.11811023622047245" top="0" bottom="0" header="0.31496062992125984" footer="0.31496062992125984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34"/>
  <sheetViews>
    <sheetView workbookViewId="0">
      <selection activeCell="L3" sqref="A1:L3"/>
    </sheetView>
  </sheetViews>
  <sheetFormatPr baseColWidth="10" defaultRowHeight="15"/>
  <cols>
    <col min="1" max="1" width="2.140625" customWidth="1"/>
    <col min="2" max="2" width="19.8554687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>
      <c r="A1" s="54"/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</row>
    <row r="2" spans="1:12">
      <c r="A2" s="55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</row>
    <row r="3" spans="1:12">
      <c r="A3" s="1"/>
      <c r="J3" s="1"/>
    </row>
    <row r="4" spans="1:12" ht="18.75">
      <c r="E4" s="56" t="s">
        <v>0</v>
      </c>
      <c r="F4" s="56"/>
      <c r="G4" s="56"/>
      <c r="H4" s="56"/>
    </row>
    <row r="5" spans="1:12">
      <c r="C5" s="2" t="s">
        <v>1</v>
      </c>
      <c r="D5" s="57">
        <v>42871</v>
      </c>
      <c r="E5" s="57"/>
      <c r="F5" s="57"/>
    </row>
    <row r="6" spans="1:12" ht="23.25" customHeight="1">
      <c r="B6" s="3"/>
      <c r="C6" s="4"/>
      <c r="D6" s="58" t="s">
        <v>2</v>
      </c>
      <c r="E6" s="59"/>
      <c r="F6" s="60" t="s">
        <v>3</v>
      </c>
      <c r="G6" s="60"/>
      <c r="H6" s="61" t="s">
        <v>4</v>
      </c>
      <c r="I6" s="61"/>
      <c r="J6" s="5"/>
      <c r="K6" s="6"/>
      <c r="L6" s="7"/>
    </row>
    <row r="7" spans="1:12" ht="38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>
      <c r="B8" s="40">
        <f>D5</f>
        <v>42871</v>
      </c>
      <c r="C8" s="16" t="s">
        <v>57</v>
      </c>
      <c r="D8" s="17">
        <v>10000</v>
      </c>
      <c r="E8" s="17"/>
      <c r="F8" s="17"/>
      <c r="G8" s="17"/>
      <c r="H8" s="17"/>
      <c r="I8" s="17"/>
      <c r="J8" s="17"/>
      <c r="K8" s="18"/>
      <c r="L8" s="19" t="s">
        <v>23</v>
      </c>
    </row>
    <row r="9" spans="1:12" s="14" customFormat="1" ht="15.75">
      <c r="B9" s="40">
        <f>B8</f>
        <v>42871</v>
      </c>
      <c r="C9" s="16" t="s">
        <v>58</v>
      </c>
      <c r="D9" s="17">
        <v>10000</v>
      </c>
      <c r="E9" s="17"/>
      <c r="F9" s="17">
        <v>9500</v>
      </c>
      <c r="G9" s="17"/>
      <c r="H9" s="17"/>
      <c r="I9" s="17"/>
      <c r="J9" s="17"/>
      <c r="K9" s="18"/>
      <c r="L9" s="19" t="s">
        <v>23</v>
      </c>
    </row>
    <row r="10" spans="1:12" s="14" customFormat="1" ht="15.75">
      <c r="B10" s="40">
        <f t="shared" ref="B10:B27" si="0">B9</f>
        <v>42871</v>
      </c>
      <c r="C10" s="16" t="s">
        <v>59</v>
      </c>
      <c r="D10" s="17">
        <v>10000</v>
      </c>
      <c r="E10" s="17"/>
      <c r="F10" s="17"/>
      <c r="G10" s="17"/>
      <c r="H10" s="17"/>
      <c r="I10" s="17"/>
      <c r="J10" s="17"/>
      <c r="K10" s="18"/>
      <c r="L10" s="19" t="s">
        <v>23</v>
      </c>
    </row>
    <row r="11" spans="1:12" s="14" customFormat="1" ht="15.75">
      <c r="B11" s="40">
        <f t="shared" si="0"/>
        <v>42871</v>
      </c>
      <c r="C11" s="16" t="s">
        <v>60</v>
      </c>
      <c r="D11" s="17">
        <v>10000</v>
      </c>
      <c r="E11" s="17"/>
      <c r="F11" s="17"/>
      <c r="G11" s="17"/>
      <c r="H11" s="17"/>
      <c r="I11" s="17"/>
      <c r="J11" s="17"/>
      <c r="K11" s="18"/>
      <c r="L11" s="19" t="s">
        <v>23</v>
      </c>
    </row>
    <row r="12" spans="1:12" s="14" customFormat="1" ht="15.75">
      <c r="B12" s="40">
        <f t="shared" si="0"/>
        <v>42871</v>
      </c>
      <c r="C12" s="16" t="s">
        <v>61</v>
      </c>
      <c r="D12" s="17"/>
      <c r="E12" s="17">
        <v>4000</v>
      </c>
      <c r="F12" s="17"/>
      <c r="G12" s="17"/>
      <c r="H12" s="17"/>
      <c r="I12" s="17"/>
      <c r="J12" s="17"/>
      <c r="K12" s="18" t="s">
        <v>12</v>
      </c>
      <c r="L12" s="19" t="s">
        <v>23</v>
      </c>
    </row>
    <row r="13" spans="1:12" s="14" customFormat="1" ht="15.75">
      <c r="B13" s="40">
        <f t="shared" si="0"/>
        <v>42871</v>
      </c>
      <c r="C13" s="16" t="s">
        <v>62</v>
      </c>
      <c r="D13" s="17"/>
      <c r="E13" s="17">
        <v>0</v>
      </c>
      <c r="F13" s="17"/>
      <c r="G13" s="17"/>
      <c r="H13" s="17"/>
      <c r="I13" s="17"/>
      <c r="J13" s="17"/>
      <c r="K13" s="18" t="s">
        <v>12</v>
      </c>
      <c r="L13" s="19" t="s">
        <v>23</v>
      </c>
    </row>
    <row r="14" spans="1:12" s="14" customFormat="1" ht="15.75">
      <c r="B14" s="40">
        <f t="shared" si="0"/>
        <v>42871</v>
      </c>
      <c r="C14" s="16" t="s">
        <v>63</v>
      </c>
      <c r="D14" s="20"/>
      <c r="E14" s="20">
        <v>0</v>
      </c>
      <c r="F14" s="20"/>
      <c r="G14" s="20"/>
      <c r="H14" s="20"/>
      <c r="I14" s="20"/>
      <c r="J14" s="20"/>
      <c r="K14" s="18" t="s">
        <v>12</v>
      </c>
      <c r="L14" s="19" t="s">
        <v>23</v>
      </c>
    </row>
    <row r="15" spans="1:12" s="14" customFormat="1" ht="15.75">
      <c r="B15" s="40">
        <f t="shared" si="0"/>
        <v>42871</v>
      </c>
      <c r="C15" s="16" t="s">
        <v>64</v>
      </c>
      <c r="D15" s="20"/>
      <c r="E15" s="20"/>
      <c r="F15" s="20"/>
      <c r="G15" s="20"/>
      <c r="H15" s="20"/>
      <c r="I15" s="20"/>
      <c r="J15" s="20">
        <v>2000</v>
      </c>
      <c r="K15" s="18"/>
      <c r="L15" s="19" t="s">
        <v>23</v>
      </c>
    </row>
    <row r="16" spans="1:12" s="14" customFormat="1" ht="15.75">
      <c r="B16" s="40">
        <f t="shared" si="0"/>
        <v>42871</v>
      </c>
      <c r="C16" s="16" t="s">
        <v>65</v>
      </c>
      <c r="D16" s="20"/>
      <c r="E16" s="20">
        <v>3000</v>
      </c>
      <c r="F16" s="20"/>
      <c r="G16" s="20"/>
      <c r="H16" s="20"/>
      <c r="I16" s="20"/>
      <c r="J16" s="20"/>
      <c r="K16" s="18" t="s">
        <v>12</v>
      </c>
      <c r="L16" s="19" t="s">
        <v>23</v>
      </c>
    </row>
    <row r="17" spans="2:12" s="14" customFormat="1" ht="15.75">
      <c r="B17" s="40">
        <f t="shared" si="0"/>
        <v>42871</v>
      </c>
      <c r="C17" s="16" t="s">
        <v>66</v>
      </c>
      <c r="D17" s="20">
        <v>10000</v>
      </c>
      <c r="E17" s="20"/>
      <c r="F17" s="20"/>
      <c r="G17" s="20"/>
      <c r="H17" s="20"/>
      <c r="I17" s="20"/>
      <c r="J17" s="20"/>
      <c r="K17" s="18"/>
      <c r="L17" s="19" t="s">
        <v>23</v>
      </c>
    </row>
    <row r="18" spans="2:12" s="14" customFormat="1" ht="15.75">
      <c r="B18" s="40">
        <f t="shared" si="0"/>
        <v>42871</v>
      </c>
      <c r="C18" s="16" t="s">
        <v>67</v>
      </c>
      <c r="D18" s="20"/>
      <c r="E18" s="20">
        <v>3000</v>
      </c>
      <c r="F18" s="20"/>
      <c r="G18" s="20"/>
      <c r="H18" s="20"/>
      <c r="I18" s="20"/>
      <c r="J18" s="20"/>
      <c r="K18" s="18"/>
      <c r="L18" s="19" t="s">
        <v>23</v>
      </c>
    </row>
    <row r="19" spans="2:12" s="14" customFormat="1" ht="15.75">
      <c r="B19" s="40">
        <f t="shared" si="0"/>
        <v>42871</v>
      </c>
      <c r="C19" s="16" t="s">
        <v>68</v>
      </c>
      <c r="D19" s="20"/>
      <c r="E19" s="20"/>
      <c r="F19" s="20"/>
      <c r="G19" s="20"/>
      <c r="H19" s="20"/>
      <c r="I19" s="20"/>
      <c r="J19" s="20">
        <v>4000</v>
      </c>
      <c r="K19" s="18"/>
      <c r="L19" s="19"/>
    </row>
    <row r="20" spans="2:12" s="14" customFormat="1" ht="15.75">
      <c r="B20" s="40">
        <f t="shared" si="0"/>
        <v>42871</v>
      </c>
      <c r="C20" s="16" t="s">
        <v>69</v>
      </c>
      <c r="D20" s="20">
        <v>10000</v>
      </c>
      <c r="E20" s="20"/>
      <c r="F20" s="20"/>
      <c r="G20" s="20"/>
      <c r="H20" s="20"/>
      <c r="I20" s="20"/>
      <c r="J20" s="20"/>
      <c r="K20" s="18"/>
      <c r="L20" s="19" t="s">
        <v>23</v>
      </c>
    </row>
    <row r="21" spans="2:12" s="14" customFormat="1" ht="15.75">
      <c r="B21" s="40">
        <f t="shared" si="0"/>
        <v>42871</v>
      </c>
      <c r="C21" s="16" t="s">
        <v>56</v>
      </c>
      <c r="D21" s="20"/>
      <c r="E21" s="20">
        <v>4000</v>
      </c>
      <c r="F21" s="20"/>
      <c r="G21" s="20"/>
      <c r="H21" s="20"/>
      <c r="I21" s="20"/>
      <c r="J21" s="20"/>
      <c r="K21" s="18" t="s">
        <v>12</v>
      </c>
      <c r="L21" s="19" t="s">
        <v>54</v>
      </c>
    </row>
    <row r="22" spans="2:12" s="14" customFormat="1" ht="15.75">
      <c r="B22" s="40">
        <f t="shared" si="0"/>
        <v>42871</v>
      </c>
      <c r="C22" s="16" t="s">
        <v>70</v>
      </c>
      <c r="D22" s="20"/>
      <c r="E22" s="20">
        <v>4000</v>
      </c>
      <c r="F22" s="20"/>
      <c r="G22" s="20"/>
      <c r="H22" s="20"/>
      <c r="I22" s="20"/>
      <c r="J22" s="20"/>
      <c r="K22" s="18" t="s">
        <v>12</v>
      </c>
      <c r="L22" s="19" t="s">
        <v>54</v>
      </c>
    </row>
    <row r="23" spans="2:12" s="14" customFormat="1" ht="15.75">
      <c r="B23" s="40">
        <f t="shared" si="0"/>
        <v>42871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>
      <c r="B24" s="40">
        <f t="shared" si="0"/>
        <v>42871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>
      <c r="B25" s="40">
        <f t="shared" si="0"/>
        <v>42871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>
      <c r="B26" s="40">
        <f t="shared" si="0"/>
        <v>42871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>
      <c r="B27" s="40">
        <f t="shared" si="0"/>
        <v>42871</v>
      </c>
      <c r="C27" s="16"/>
      <c r="D27" s="20"/>
      <c r="E27" s="20"/>
      <c r="F27" s="20"/>
      <c r="G27" s="20"/>
      <c r="H27" s="20"/>
      <c r="I27" s="20"/>
      <c r="J27" s="20"/>
      <c r="K27" s="21"/>
      <c r="L27" s="22"/>
    </row>
    <row r="28" spans="2:12" ht="15.75">
      <c r="B28" s="23"/>
      <c r="C28" s="24"/>
      <c r="D28" s="25">
        <f t="shared" ref="D28:J28" si="1">SUM(D8:D27)</f>
        <v>60000</v>
      </c>
      <c r="E28" s="25">
        <f t="shared" si="1"/>
        <v>18000</v>
      </c>
      <c r="F28" s="25">
        <f t="shared" si="1"/>
        <v>9500</v>
      </c>
      <c r="G28" s="25">
        <f t="shared" si="1"/>
        <v>0</v>
      </c>
      <c r="H28" s="25">
        <f t="shared" si="1"/>
        <v>0</v>
      </c>
      <c r="I28" s="25">
        <f t="shared" si="1"/>
        <v>0</v>
      </c>
      <c r="J28" s="26">
        <f t="shared" si="1"/>
        <v>6000</v>
      </c>
      <c r="K28" s="27"/>
      <c r="L28" s="28"/>
    </row>
    <row r="29" spans="2:12">
      <c r="B29" s="29"/>
      <c r="C29" s="29"/>
    </row>
    <row r="31" spans="2:12">
      <c r="C31" s="30" t="s">
        <v>14</v>
      </c>
      <c r="D31" s="45" t="s">
        <v>15</v>
      </c>
      <c r="E31" s="46"/>
      <c r="F31" s="45" t="s">
        <v>16</v>
      </c>
      <c r="G31" s="46"/>
      <c r="H31" s="47" t="s">
        <v>17</v>
      </c>
      <c r="I31" s="47"/>
      <c r="J31" s="48" t="s">
        <v>18</v>
      </c>
      <c r="K31" s="48"/>
    </row>
    <row r="32" spans="2:12">
      <c r="C32" s="31">
        <v>15000</v>
      </c>
      <c r="D32" s="49">
        <f>SUM(D28:J28)</f>
        <v>93500</v>
      </c>
      <c r="E32" s="50"/>
      <c r="F32" s="51">
        <v>64000</v>
      </c>
      <c r="G32" s="52"/>
      <c r="H32" s="53"/>
      <c r="I32" s="53"/>
      <c r="J32" s="49">
        <f>(C32+D32)-(F32+H32)</f>
        <v>44500</v>
      </c>
      <c r="K32" s="50"/>
    </row>
    <row r="33" spans="3:11" ht="15.75">
      <c r="C33" s="32"/>
      <c r="D33" s="32"/>
      <c r="E33" s="32"/>
      <c r="F33" s="32"/>
    </row>
    <row r="34" spans="3:11">
      <c r="K34" s="33" t="s">
        <v>19</v>
      </c>
    </row>
  </sheetData>
  <sheetProtection formatCells="0" formatRows="0" insertRows="0" deleteRows="0"/>
  <mergeCells count="15">
    <mergeCell ref="A1:L1"/>
    <mergeCell ref="A2:L2"/>
    <mergeCell ref="E4:H4"/>
    <mergeCell ref="D5:F5"/>
    <mergeCell ref="D6:E6"/>
    <mergeCell ref="F6:G6"/>
    <mergeCell ref="H6:I6"/>
    <mergeCell ref="F31:G31"/>
    <mergeCell ref="H31:I31"/>
    <mergeCell ref="J31:K31"/>
    <mergeCell ref="D32:E32"/>
    <mergeCell ref="F32:G32"/>
    <mergeCell ref="H32:I32"/>
    <mergeCell ref="J32:K32"/>
    <mergeCell ref="D31:E31"/>
  </mergeCells>
  <dataValidations count="4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  <dataValidation type="list" allowBlank="1" showInputMessage="1" showErrorMessage="1" prompt="Cliquer pour sélectionner l'assurance" sqref="K28">
      <formula1>"ASCOMA,ACR,SOGARA,"</formula1>
    </dataValidation>
    <dataValidation type="list" allowBlank="1" showInputMessage="1" showErrorMessage="1" prompt="Cliquer pour sélectionner le médecin" sqref="L28">
      <formula1>"Dr Parfait,Dr Bongo,Dr Bouwé,Dr Kegny,Dr Ladani"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50"/>
  <sheetViews>
    <sheetView workbookViewId="0">
      <selection sqref="A1:L1"/>
    </sheetView>
  </sheetViews>
  <sheetFormatPr baseColWidth="10" defaultRowHeight="15"/>
  <cols>
    <col min="1" max="1" width="2.140625" customWidth="1"/>
    <col min="2" max="2" width="1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>
      <c r="A1" s="54"/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</row>
    <row r="2" spans="1:12">
      <c r="A2" s="55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</row>
    <row r="3" spans="1:12">
      <c r="A3" s="1"/>
      <c r="J3" s="1"/>
    </row>
    <row r="4" spans="1:12" ht="18.75">
      <c r="E4" s="56" t="s">
        <v>0</v>
      </c>
      <c r="F4" s="56"/>
      <c r="G4" s="56"/>
      <c r="H4" s="56"/>
    </row>
    <row r="5" spans="1:12">
      <c r="C5" s="2" t="s">
        <v>1</v>
      </c>
      <c r="D5" s="57">
        <v>42863</v>
      </c>
      <c r="E5" s="57"/>
      <c r="F5" s="57"/>
    </row>
    <row r="6" spans="1:12" ht="23.25" customHeight="1">
      <c r="B6" s="3"/>
      <c r="C6" s="4"/>
      <c r="D6" s="58" t="s">
        <v>2</v>
      </c>
      <c r="E6" s="59"/>
      <c r="F6" s="60" t="s">
        <v>3</v>
      </c>
      <c r="G6" s="60"/>
      <c r="H6" s="61" t="s">
        <v>4</v>
      </c>
      <c r="I6" s="61"/>
      <c r="J6" s="5"/>
      <c r="K6" s="6"/>
      <c r="L6" s="7"/>
    </row>
    <row r="7" spans="1:12" ht="38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>
      <c r="B8" s="40">
        <f>D5</f>
        <v>42863</v>
      </c>
      <c r="C8" s="16" t="s">
        <v>24</v>
      </c>
      <c r="D8" s="17"/>
      <c r="E8" s="17"/>
      <c r="F8" s="17"/>
      <c r="G8" s="17"/>
      <c r="H8" s="17"/>
      <c r="I8" s="17"/>
      <c r="J8" s="17">
        <v>11500</v>
      </c>
      <c r="K8" s="18"/>
      <c r="L8" s="19" t="s">
        <v>20</v>
      </c>
    </row>
    <row r="9" spans="1:12" s="14" customFormat="1" ht="15.75">
      <c r="B9" s="40">
        <f>B8</f>
        <v>42863</v>
      </c>
      <c r="C9" s="16" t="s">
        <v>25</v>
      </c>
      <c r="D9" s="17"/>
      <c r="E9" s="17"/>
      <c r="F9" s="17">
        <v>16500</v>
      </c>
      <c r="G9" s="17"/>
      <c r="H9" s="17"/>
      <c r="I9" s="17"/>
      <c r="J9" s="17"/>
      <c r="K9" s="18"/>
      <c r="L9" s="19"/>
    </row>
    <row r="10" spans="1:12" s="14" customFormat="1" ht="15.75">
      <c r="B10" s="40">
        <f t="shared" ref="B10:B43" si="0">B9</f>
        <v>42863</v>
      </c>
      <c r="C10" s="16" t="s">
        <v>26</v>
      </c>
      <c r="D10" s="17"/>
      <c r="E10" s="17">
        <v>4000</v>
      </c>
      <c r="F10" s="17"/>
      <c r="G10" s="17">
        <v>6900</v>
      </c>
      <c r="H10" s="17"/>
      <c r="I10" s="17"/>
      <c r="J10" s="17"/>
      <c r="K10" s="18" t="s">
        <v>12</v>
      </c>
      <c r="L10" s="19" t="s">
        <v>11</v>
      </c>
    </row>
    <row r="11" spans="1:12" s="14" customFormat="1" ht="15.75">
      <c r="B11" s="40">
        <f t="shared" si="0"/>
        <v>42863</v>
      </c>
      <c r="C11" s="16" t="s">
        <v>27</v>
      </c>
      <c r="D11" s="17" t="s">
        <v>28</v>
      </c>
      <c r="E11" s="17">
        <v>6000</v>
      </c>
      <c r="F11" s="17"/>
      <c r="G11" s="17"/>
      <c r="H11" s="17"/>
      <c r="I11" s="17"/>
      <c r="J11" s="17"/>
      <c r="K11" s="18" t="s">
        <v>12</v>
      </c>
      <c r="L11" s="19" t="s">
        <v>11</v>
      </c>
    </row>
    <row r="12" spans="1:12" s="14" customFormat="1" ht="15.75">
      <c r="B12" s="40">
        <f t="shared" si="0"/>
        <v>42863</v>
      </c>
      <c r="C12" s="16" t="s">
        <v>29</v>
      </c>
      <c r="D12" s="17"/>
      <c r="E12" s="17">
        <v>4000</v>
      </c>
      <c r="F12" s="17"/>
      <c r="G12" s="17"/>
      <c r="H12" s="17"/>
      <c r="I12" s="17"/>
      <c r="J12" s="17"/>
      <c r="K12" s="18" t="s">
        <v>12</v>
      </c>
      <c r="L12" s="19" t="s">
        <v>11</v>
      </c>
    </row>
    <row r="13" spans="1:12" s="14" customFormat="1" ht="15.75">
      <c r="B13" s="40">
        <f t="shared" si="0"/>
        <v>42863</v>
      </c>
      <c r="C13" s="16" t="s">
        <v>30</v>
      </c>
      <c r="D13" s="17"/>
      <c r="E13" s="17">
        <v>4000</v>
      </c>
      <c r="F13" s="17"/>
      <c r="G13" s="17"/>
      <c r="H13" s="17"/>
      <c r="I13" s="17"/>
      <c r="J13" s="17"/>
      <c r="K13" s="18" t="s">
        <v>12</v>
      </c>
      <c r="L13" s="19" t="s">
        <v>11</v>
      </c>
    </row>
    <row r="14" spans="1:12" s="14" customFormat="1" ht="15.75">
      <c r="B14" s="40">
        <f t="shared" si="0"/>
        <v>42863</v>
      </c>
      <c r="C14" s="16" t="s">
        <v>31</v>
      </c>
      <c r="D14" s="20"/>
      <c r="E14" s="20">
        <v>3000</v>
      </c>
      <c r="F14" s="20"/>
      <c r="G14" s="20">
        <v>5025</v>
      </c>
      <c r="H14" s="20"/>
      <c r="I14" s="20"/>
      <c r="J14" s="20"/>
      <c r="K14" s="18" t="s">
        <v>12</v>
      </c>
      <c r="L14" s="19" t="s">
        <v>11</v>
      </c>
    </row>
    <row r="15" spans="1:12" s="14" customFormat="1" ht="15.75">
      <c r="B15" s="40">
        <f t="shared" si="0"/>
        <v>42863</v>
      </c>
      <c r="C15" s="16" t="s">
        <v>32</v>
      </c>
      <c r="D15" s="20"/>
      <c r="E15" s="20">
        <v>4000</v>
      </c>
      <c r="F15" s="20"/>
      <c r="G15" s="20"/>
      <c r="H15" s="20"/>
      <c r="I15" s="20"/>
      <c r="J15" s="20"/>
      <c r="K15" s="18" t="s">
        <v>21</v>
      </c>
      <c r="L15" s="19" t="s">
        <v>11</v>
      </c>
    </row>
    <row r="16" spans="1:12" s="14" customFormat="1" ht="15.75">
      <c r="B16" s="40">
        <f t="shared" si="0"/>
        <v>42863</v>
      </c>
      <c r="C16" s="16" t="s">
        <v>33</v>
      </c>
      <c r="D16" s="20">
        <v>10000</v>
      </c>
      <c r="E16" s="20"/>
      <c r="F16" s="20"/>
      <c r="G16" s="20"/>
      <c r="H16" s="20"/>
      <c r="I16" s="20"/>
      <c r="J16" s="20"/>
      <c r="K16" s="18"/>
      <c r="L16" s="19" t="s">
        <v>23</v>
      </c>
    </row>
    <row r="17" spans="2:12" s="14" customFormat="1" ht="15.75">
      <c r="B17" s="40">
        <f t="shared" si="0"/>
        <v>42863</v>
      </c>
      <c r="C17" s="16" t="s">
        <v>34</v>
      </c>
      <c r="D17" s="20">
        <v>12500</v>
      </c>
      <c r="E17" s="20"/>
      <c r="F17" s="20"/>
      <c r="G17" s="20"/>
      <c r="H17" s="20"/>
      <c r="I17" s="20"/>
      <c r="J17" s="20"/>
      <c r="K17" s="18"/>
      <c r="L17" s="19" t="s">
        <v>11</v>
      </c>
    </row>
    <row r="18" spans="2:12" s="14" customFormat="1" ht="15.75">
      <c r="B18" s="40">
        <f t="shared" si="0"/>
        <v>42863</v>
      </c>
      <c r="C18" s="16" t="s">
        <v>35</v>
      </c>
      <c r="D18" s="20"/>
      <c r="E18" s="20"/>
      <c r="F18" s="20">
        <v>80000</v>
      </c>
      <c r="G18" s="20"/>
      <c r="H18" s="20"/>
      <c r="I18" s="20"/>
      <c r="J18" s="20"/>
      <c r="K18" s="18"/>
      <c r="L18" s="19" t="s">
        <v>11</v>
      </c>
    </row>
    <row r="19" spans="2:12" s="14" customFormat="1" ht="15.75">
      <c r="B19" s="40">
        <f t="shared" si="0"/>
        <v>42863</v>
      </c>
      <c r="C19" s="16" t="s">
        <v>36</v>
      </c>
      <c r="D19" s="20">
        <v>12500</v>
      </c>
      <c r="E19" s="20"/>
      <c r="F19" s="20"/>
      <c r="G19" s="20"/>
      <c r="H19" s="20"/>
      <c r="I19" s="20"/>
      <c r="J19" s="20"/>
      <c r="K19" s="18"/>
      <c r="L19" s="19" t="s">
        <v>11</v>
      </c>
    </row>
    <row r="20" spans="2:12" s="14" customFormat="1" ht="15.75">
      <c r="B20" s="40">
        <f t="shared" si="0"/>
        <v>42863</v>
      </c>
      <c r="C20" s="16" t="s">
        <v>37</v>
      </c>
      <c r="D20" s="20"/>
      <c r="E20" s="20">
        <v>6000</v>
      </c>
      <c r="F20" s="20"/>
      <c r="G20" s="20">
        <v>12450</v>
      </c>
      <c r="H20" s="20"/>
      <c r="I20" s="20"/>
      <c r="J20" s="20"/>
      <c r="K20" s="18"/>
      <c r="L20" s="19" t="s">
        <v>11</v>
      </c>
    </row>
    <row r="21" spans="2:12" s="14" customFormat="1" ht="15.75">
      <c r="B21" s="40">
        <f t="shared" si="0"/>
        <v>42863</v>
      </c>
      <c r="C21" s="16" t="s">
        <v>38</v>
      </c>
      <c r="D21" s="20"/>
      <c r="E21" s="20">
        <v>4000</v>
      </c>
      <c r="F21" s="20"/>
      <c r="G21" s="20"/>
      <c r="H21" s="20"/>
      <c r="I21" s="20"/>
      <c r="J21" s="20"/>
      <c r="K21" s="18" t="s">
        <v>12</v>
      </c>
      <c r="L21" s="19" t="s">
        <v>11</v>
      </c>
    </row>
    <row r="22" spans="2:12" s="14" customFormat="1" ht="15.75">
      <c r="B22" s="40">
        <f t="shared" si="0"/>
        <v>42863</v>
      </c>
      <c r="C22" s="16" t="s">
        <v>39</v>
      </c>
      <c r="D22" s="20"/>
      <c r="E22" s="20"/>
      <c r="F22" s="20"/>
      <c r="G22" s="20"/>
      <c r="H22" s="20"/>
      <c r="I22" s="20"/>
      <c r="J22" s="20">
        <v>800</v>
      </c>
      <c r="K22" s="18"/>
      <c r="L22" s="19" t="s">
        <v>20</v>
      </c>
    </row>
    <row r="23" spans="2:12" s="14" customFormat="1" ht="15.75">
      <c r="B23" s="40">
        <f t="shared" si="0"/>
        <v>42863</v>
      </c>
      <c r="C23" s="16" t="s">
        <v>40</v>
      </c>
      <c r="D23" s="20"/>
      <c r="E23" s="20"/>
      <c r="F23" s="20"/>
      <c r="G23" s="20"/>
      <c r="H23" s="20"/>
      <c r="I23" s="20"/>
      <c r="J23" s="20">
        <v>1000</v>
      </c>
      <c r="K23" s="18"/>
      <c r="L23" s="19" t="s">
        <v>11</v>
      </c>
    </row>
    <row r="24" spans="2:12" s="14" customFormat="1" ht="15.75">
      <c r="B24" s="40">
        <f t="shared" si="0"/>
        <v>42863</v>
      </c>
      <c r="C24" s="16" t="s">
        <v>41</v>
      </c>
      <c r="D24" s="20">
        <v>15000</v>
      </c>
      <c r="E24" s="20"/>
      <c r="F24" s="20"/>
      <c r="G24" s="20"/>
      <c r="H24" s="20"/>
      <c r="I24" s="20"/>
      <c r="J24" s="20"/>
      <c r="K24" s="18"/>
      <c r="L24" s="19" t="s">
        <v>20</v>
      </c>
    </row>
    <row r="25" spans="2:12" s="14" customFormat="1" ht="15.75">
      <c r="B25" s="40">
        <f t="shared" si="0"/>
        <v>42863</v>
      </c>
      <c r="C25" s="16" t="s">
        <v>42</v>
      </c>
      <c r="D25" s="20">
        <v>15000</v>
      </c>
      <c r="E25" s="20"/>
      <c r="F25" s="20"/>
      <c r="G25" s="20"/>
      <c r="H25" s="20"/>
      <c r="I25" s="20"/>
      <c r="J25" s="20"/>
      <c r="K25" s="18"/>
      <c r="L25" s="19" t="s">
        <v>20</v>
      </c>
    </row>
    <row r="26" spans="2:12" s="14" customFormat="1" ht="16.5" thickBot="1">
      <c r="B26" s="40">
        <f t="shared" si="0"/>
        <v>42863</v>
      </c>
      <c r="C26" s="16" t="s">
        <v>43</v>
      </c>
      <c r="D26" s="20">
        <v>12500</v>
      </c>
      <c r="E26" s="20"/>
      <c r="F26" s="20"/>
      <c r="G26" s="20"/>
      <c r="H26" s="20"/>
      <c r="I26" s="20"/>
      <c r="J26" s="20"/>
      <c r="K26" s="21"/>
      <c r="L26" s="22" t="s">
        <v>11</v>
      </c>
    </row>
    <row r="27" spans="2:12" s="14" customFormat="1" ht="15.75">
      <c r="B27" s="40">
        <f t="shared" si="0"/>
        <v>42863</v>
      </c>
      <c r="C27" s="16" t="s">
        <v>44</v>
      </c>
      <c r="D27" s="20"/>
      <c r="E27" s="20">
        <v>4000</v>
      </c>
      <c r="F27" s="20"/>
      <c r="G27" s="20"/>
      <c r="H27" s="20"/>
      <c r="I27" s="20"/>
      <c r="J27" s="20"/>
      <c r="K27" s="35" t="s">
        <v>22</v>
      </c>
      <c r="L27" s="36" t="s">
        <v>20</v>
      </c>
    </row>
    <row r="28" spans="2:12" s="14" customFormat="1" ht="15.75">
      <c r="B28" s="40">
        <f t="shared" si="0"/>
        <v>42863</v>
      </c>
      <c r="C28" s="37" t="s">
        <v>45</v>
      </c>
      <c r="D28" s="20">
        <v>12500</v>
      </c>
      <c r="E28" s="20"/>
      <c r="F28" s="20"/>
      <c r="G28" s="20"/>
      <c r="H28" s="20"/>
      <c r="I28" s="20"/>
      <c r="J28" s="34"/>
      <c r="K28" s="35"/>
      <c r="L28" s="38" t="s">
        <v>11</v>
      </c>
    </row>
    <row r="29" spans="2:12" s="14" customFormat="1" ht="15.75">
      <c r="B29" s="40">
        <f t="shared" si="0"/>
        <v>42863</v>
      </c>
      <c r="C29" s="37" t="s">
        <v>46</v>
      </c>
      <c r="D29" s="20"/>
      <c r="E29" s="20">
        <v>6000</v>
      </c>
      <c r="F29" s="20"/>
      <c r="G29" s="20"/>
      <c r="H29" s="20"/>
      <c r="I29" s="20"/>
      <c r="J29" s="34"/>
      <c r="K29" s="35" t="s">
        <v>22</v>
      </c>
      <c r="L29" s="38" t="s">
        <v>20</v>
      </c>
    </row>
    <row r="30" spans="2:12" s="14" customFormat="1" ht="15.75">
      <c r="B30" s="40">
        <f t="shared" si="0"/>
        <v>42863</v>
      </c>
      <c r="C30" s="37" t="s">
        <v>47</v>
      </c>
      <c r="D30" s="20">
        <v>15000</v>
      </c>
      <c r="E30" s="20"/>
      <c r="F30" s="20"/>
      <c r="G30" s="20"/>
      <c r="H30" s="20"/>
      <c r="I30" s="20"/>
      <c r="J30" s="34"/>
      <c r="K30" s="35"/>
      <c r="L30" s="38" t="s">
        <v>20</v>
      </c>
    </row>
    <row r="31" spans="2:12" s="14" customFormat="1" ht="15.75">
      <c r="B31" s="40">
        <f t="shared" si="0"/>
        <v>42863</v>
      </c>
      <c r="C31" s="37" t="s">
        <v>48</v>
      </c>
      <c r="D31" s="20">
        <v>12500</v>
      </c>
      <c r="E31" s="20"/>
      <c r="F31" s="20"/>
      <c r="G31" s="20"/>
      <c r="H31" s="20"/>
      <c r="I31" s="20"/>
      <c r="J31" s="34"/>
      <c r="K31" s="35"/>
      <c r="L31" s="38" t="s">
        <v>11</v>
      </c>
    </row>
    <row r="32" spans="2:12" s="14" customFormat="1" ht="15.75">
      <c r="B32" s="40">
        <f t="shared" si="0"/>
        <v>42863</v>
      </c>
      <c r="C32" s="37" t="s">
        <v>49</v>
      </c>
      <c r="D32" s="20"/>
      <c r="E32" s="20">
        <v>4000</v>
      </c>
      <c r="F32" s="20"/>
      <c r="G32" s="20"/>
      <c r="H32" s="20"/>
      <c r="I32" s="20"/>
      <c r="J32" s="34"/>
      <c r="K32" s="35" t="s">
        <v>12</v>
      </c>
      <c r="L32" s="38" t="s">
        <v>20</v>
      </c>
    </row>
    <row r="33" spans="1:12" s="14" customFormat="1" ht="15.75">
      <c r="B33" s="40">
        <f t="shared" si="0"/>
        <v>42863</v>
      </c>
      <c r="C33" s="37" t="s">
        <v>50</v>
      </c>
      <c r="D33" s="20"/>
      <c r="E33" s="20">
        <v>4000</v>
      </c>
      <c r="F33" s="20"/>
      <c r="G33" s="20"/>
      <c r="H33" s="20"/>
      <c r="I33" s="20"/>
      <c r="J33" s="34"/>
      <c r="K33" s="35" t="s">
        <v>12</v>
      </c>
      <c r="L33" s="38" t="s">
        <v>11</v>
      </c>
    </row>
    <row r="34" spans="1:12" s="14" customFormat="1" ht="15.75">
      <c r="B34" s="40">
        <f t="shared" si="0"/>
        <v>42863</v>
      </c>
      <c r="C34" s="37" t="s">
        <v>51</v>
      </c>
      <c r="D34" s="20"/>
      <c r="E34" s="20">
        <v>4000</v>
      </c>
      <c r="F34" s="20"/>
      <c r="G34" s="20"/>
      <c r="H34" s="20"/>
      <c r="I34" s="20"/>
      <c r="J34" s="34"/>
      <c r="K34" s="35" t="s">
        <v>12</v>
      </c>
      <c r="L34" s="38" t="s">
        <v>20</v>
      </c>
    </row>
    <row r="35" spans="1:12" s="14" customFormat="1" ht="15.75">
      <c r="B35" s="40">
        <f t="shared" si="0"/>
        <v>42863</v>
      </c>
      <c r="C35" s="37" t="s">
        <v>52</v>
      </c>
      <c r="D35" s="20"/>
      <c r="E35" s="20">
        <v>4000</v>
      </c>
      <c r="F35" s="20"/>
      <c r="G35" s="20"/>
      <c r="H35" s="20"/>
      <c r="I35" s="20"/>
      <c r="J35" s="34"/>
      <c r="K35" s="35" t="s">
        <v>12</v>
      </c>
      <c r="L35" s="38" t="s">
        <v>11</v>
      </c>
    </row>
    <row r="36" spans="1:12" s="14" customFormat="1" ht="15.75">
      <c r="B36" s="40">
        <f t="shared" si="0"/>
        <v>42863</v>
      </c>
      <c r="C36" s="37" t="s">
        <v>53</v>
      </c>
      <c r="D36" s="20"/>
      <c r="E36" s="20">
        <v>4000</v>
      </c>
      <c r="F36" s="20"/>
      <c r="G36" s="20">
        <v>6900</v>
      </c>
      <c r="H36" s="20"/>
      <c r="I36" s="20"/>
      <c r="J36" s="34"/>
      <c r="K36" s="35"/>
      <c r="L36" s="38" t="s">
        <v>11</v>
      </c>
    </row>
    <row r="37" spans="1:12" s="14" customFormat="1" ht="15.75">
      <c r="B37" s="40">
        <f t="shared" si="0"/>
        <v>42863</v>
      </c>
      <c r="C37" s="37"/>
      <c r="D37" s="20"/>
      <c r="E37" s="20"/>
      <c r="F37" s="20"/>
      <c r="G37" s="20"/>
      <c r="H37" s="20"/>
      <c r="I37" s="20"/>
      <c r="J37" s="34"/>
      <c r="K37" s="35"/>
      <c r="L37" s="38"/>
    </row>
    <row r="38" spans="1:12" s="14" customFormat="1" ht="15.75">
      <c r="B38" s="40">
        <f t="shared" si="0"/>
        <v>42863</v>
      </c>
      <c r="C38" s="37"/>
      <c r="D38" s="20"/>
      <c r="E38" s="20"/>
      <c r="F38" s="20"/>
      <c r="G38" s="20"/>
      <c r="H38" s="20"/>
      <c r="I38" s="20"/>
      <c r="J38" s="34"/>
      <c r="K38" s="35"/>
      <c r="L38" s="38"/>
    </row>
    <row r="39" spans="1:12" s="14" customFormat="1" ht="15.75">
      <c r="B39" s="40">
        <f t="shared" si="0"/>
        <v>42863</v>
      </c>
      <c r="C39" s="37"/>
      <c r="D39" s="20"/>
      <c r="E39" s="20"/>
      <c r="F39" s="20"/>
      <c r="G39" s="20"/>
      <c r="H39" s="20"/>
      <c r="I39" s="20"/>
      <c r="J39" s="34"/>
      <c r="K39" s="35"/>
      <c r="L39" s="38"/>
    </row>
    <row r="40" spans="1:12" s="14" customFormat="1" ht="15.75">
      <c r="B40" s="40">
        <f t="shared" si="0"/>
        <v>42863</v>
      </c>
      <c r="C40" s="37"/>
      <c r="D40" s="20"/>
      <c r="E40" s="20"/>
      <c r="F40" s="20"/>
      <c r="G40" s="20"/>
      <c r="H40" s="20"/>
      <c r="I40" s="20"/>
      <c r="J40" s="34"/>
      <c r="K40" s="35"/>
      <c r="L40" s="38"/>
    </row>
    <row r="41" spans="1:12" s="14" customFormat="1" ht="15.75">
      <c r="B41" s="40">
        <f t="shared" si="0"/>
        <v>42863</v>
      </c>
      <c r="C41" s="37"/>
      <c r="D41" s="20"/>
      <c r="E41" s="20"/>
      <c r="F41" s="20"/>
      <c r="G41" s="20"/>
      <c r="H41" s="20"/>
      <c r="I41" s="20"/>
      <c r="J41" s="34"/>
      <c r="K41" s="35"/>
      <c r="L41" s="38"/>
    </row>
    <row r="42" spans="1:12" s="14" customFormat="1" ht="15.75">
      <c r="B42" s="40">
        <f t="shared" si="0"/>
        <v>42863</v>
      </c>
      <c r="C42" s="37"/>
      <c r="D42" s="20"/>
      <c r="E42" s="20"/>
      <c r="F42" s="20"/>
      <c r="G42" s="20"/>
      <c r="H42" s="20"/>
      <c r="I42" s="20"/>
      <c r="J42" s="34"/>
      <c r="K42" s="35"/>
      <c r="L42" s="38"/>
    </row>
    <row r="43" spans="1:12" s="14" customFormat="1" ht="16.5" thickBot="1">
      <c r="B43" s="40">
        <f t="shared" si="0"/>
        <v>42863</v>
      </c>
      <c r="C43" s="15"/>
      <c r="D43" s="20"/>
      <c r="E43" s="20"/>
      <c r="F43" s="20"/>
      <c r="G43" s="20"/>
      <c r="H43" s="20"/>
      <c r="I43" s="20"/>
      <c r="J43" s="34"/>
      <c r="K43" s="35"/>
      <c r="L43" s="39"/>
    </row>
    <row r="44" spans="1:12" ht="15.75">
      <c r="A44" s="29"/>
      <c r="B44" s="41"/>
      <c r="C44" s="24"/>
      <c r="D44" s="25">
        <f t="shared" ref="D44:J44" si="1">SUM(D8:D27)</f>
        <v>77500</v>
      </c>
      <c r="E44" s="25">
        <f t="shared" si="1"/>
        <v>39000</v>
      </c>
      <c r="F44" s="25">
        <f t="shared" si="1"/>
        <v>96500</v>
      </c>
      <c r="G44" s="25">
        <f t="shared" si="1"/>
        <v>24375</v>
      </c>
      <c r="H44" s="25">
        <f t="shared" si="1"/>
        <v>0</v>
      </c>
      <c r="I44" s="25">
        <f t="shared" si="1"/>
        <v>0</v>
      </c>
      <c r="J44" s="26">
        <f t="shared" si="1"/>
        <v>13300</v>
      </c>
      <c r="K44" s="27"/>
      <c r="L44" s="32"/>
    </row>
    <row r="45" spans="1:12">
      <c r="B45" s="29"/>
      <c r="C45" s="29"/>
    </row>
    <row r="47" spans="1:12">
      <c r="C47" s="30" t="s">
        <v>14</v>
      </c>
      <c r="D47" s="45" t="s">
        <v>15</v>
      </c>
      <c r="E47" s="46"/>
      <c r="F47" s="45" t="s">
        <v>16</v>
      </c>
      <c r="G47" s="46"/>
      <c r="H47" s="47" t="s">
        <v>17</v>
      </c>
      <c r="I47" s="47"/>
      <c r="J47" s="48" t="s">
        <v>18</v>
      </c>
      <c r="K47" s="48"/>
    </row>
    <row r="48" spans="1:12">
      <c r="C48" s="31">
        <v>30000</v>
      </c>
      <c r="D48" s="49">
        <f>SUM(D44:J44)</f>
        <v>250675</v>
      </c>
      <c r="E48" s="50"/>
      <c r="F48" s="51">
        <v>141100</v>
      </c>
      <c r="G48" s="52"/>
      <c r="H48" s="53"/>
      <c r="I48" s="53"/>
      <c r="J48" s="49">
        <f>(C48+D48)-(F48+H48)</f>
        <v>139575</v>
      </c>
      <c r="K48" s="50"/>
    </row>
    <row r="49" spans="3:11" ht="15.75">
      <c r="C49" s="32"/>
      <c r="D49" s="32"/>
      <c r="E49" s="32"/>
      <c r="F49" s="32"/>
    </row>
    <row r="50" spans="3:11">
      <c r="K50" s="33" t="s">
        <v>19</v>
      </c>
    </row>
  </sheetData>
  <sheetProtection formatCells="0" formatRows="0" insertRows="0" deleteColumns="0" deleteRows="0"/>
  <mergeCells count="15">
    <mergeCell ref="A1:L1"/>
    <mergeCell ref="A2:L2"/>
    <mergeCell ref="E4:H4"/>
    <mergeCell ref="D5:F5"/>
    <mergeCell ref="D6:E6"/>
    <mergeCell ref="F6:G6"/>
    <mergeCell ref="H6:I6"/>
    <mergeCell ref="F47:G47"/>
    <mergeCell ref="H47:I47"/>
    <mergeCell ref="J47:K47"/>
    <mergeCell ref="D48:E48"/>
    <mergeCell ref="F48:G48"/>
    <mergeCell ref="H48:I48"/>
    <mergeCell ref="J48:K48"/>
    <mergeCell ref="D47:E47"/>
  </mergeCells>
  <dataValidations count="4">
    <dataValidation type="list" allowBlank="1" showInputMessage="1" showErrorMessage="1" prompt="Cliquer pour sélectionner le médecin" sqref="L8:L43">
      <formula1>"Dr Parfait,Dr Bongo,Dr Bouwé,Dr Kegny,Dr Ladani,Dr Keita"</formula1>
    </dataValidation>
    <dataValidation type="list" allowBlank="1" showInputMessage="1" showErrorMessage="1" prompt="Cliquer pour sélectionner l'assurance" sqref="K8:K43">
      <formula1>"ASCOMA,ACR,SOGARA,GRAS SAVOYE,MSH,GCA,CECAGADIS"</formula1>
    </dataValidation>
    <dataValidation type="list" allowBlank="1" showInputMessage="1" showErrorMessage="1" prompt="Cliquer pour sélectionner l'assurance" sqref="K44">
      <formula1>"ASCOMA,ACR,SOGARA,"</formula1>
    </dataValidation>
    <dataValidation type="list" allowBlank="1" showInputMessage="1" showErrorMessage="1" prompt="Cliquer pour sélectionner le médecin" sqref="L44">
      <formula1>"Dr Parfait,Dr Bongo,Dr Bouwé,Dr Kegny,Dr Ladani"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Caisse du 17-05-2017</vt:lpstr>
      <vt:lpstr>Caisse du 16-05-2017</vt:lpstr>
      <vt:lpstr>Caisse du 08-05-2017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Aser</cp:lastModifiedBy>
  <cp:lastPrinted>2017-05-24T10:50:08Z</cp:lastPrinted>
  <dcterms:created xsi:type="dcterms:W3CDTF">2017-05-20T09:18:32Z</dcterms:created>
  <dcterms:modified xsi:type="dcterms:W3CDTF">2017-05-24T11:22:51Z</dcterms:modified>
</cp:coreProperties>
</file>